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stk\Documents\GitHub\KCOR\analysis\"/>
    </mc:Choice>
  </mc:AlternateContent>
  <xr:revisionPtr revIDLastSave="0" documentId="13_ncr:1_{7FA6D248-770F-4B89-BF43-B0564EE11EBB}" xr6:coauthVersionLast="47" xr6:coauthVersionMax="47" xr10:uidLastSave="{00000000-0000-0000-0000-000000000000}"/>
  <bookViews>
    <workbookView xWindow="-120" yWindow="-120" windowWidth="29040" windowHeight="15720" activeTab="2" xr2:uid="{159F9804-7248-4FE4-BF90-C42224F2976D}"/>
  </bookViews>
  <sheets>
    <sheet name="KCOR" sheetId="1" r:id="rId1"/>
    <sheet name="KCOR YoB2" sheetId="3" r:id="rId2"/>
    <sheet name="KCOR ideal data with HVE sim" sheetId="4" r:id="rId3"/>
  </sheets>
  <calcPr calcId="191029"/>
  <pivotCaches>
    <pivotCache cacheId="2872" r:id="rId4"/>
    <pivotCache cacheId="2875" r:id="rId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2021_24-bac0d06f-5037-43a5-b988-ac39c82ab2bc" name="2021_24" connection="Query - 2021_24"/>
        </x15:modelTables>
        <x15:extLst>
          <ext xmlns:x16="http://schemas.microsoft.com/office/spreadsheetml/2014/11/main" uri="{9835A34E-60A6-4A7C-AAB8-D5F71C897F49}">
            <x16:modelTimeGroupings>
              <x16:modelTimeGrouping tableName="2021_24" columnName="DateDied" columnId="DateDied">
                <x16:calculatedTimeColumn columnName="DateDied (Year)" columnId="DateDied (Year)" contentType="years" isSelected="1"/>
                <x16:calculatedTimeColumn columnName="DateDied (Quarter)" columnId="DateDied (Quarter)" contentType="quarters" isSelected="1"/>
                <x16:calculatedTimeColumn columnName="DateDied (Month Index)" columnId="DateDied (Month Index)" contentType="monthsindex" isSelected="1"/>
                <x16:calculatedTimeColumn columnName="DateDied (Month)" columnId="DateDie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9" i="4" l="1"/>
  <c r="AO9" i="4"/>
  <c r="AP9" i="4"/>
  <c r="AN10" i="4"/>
  <c r="AO10" i="4"/>
  <c r="AP10" i="4"/>
  <c r="AN11" i="4"/>
  <c r="AO11" i="4"/>
  <c r="AP11" i="4"/>
  <c r="AN12" i="4"/>
  <c r="AO12" i="4"/>
  <c r="AP12" i="4"/>
  <c r="AN13" i="4"/>
  <c r="AO13" i="4"/>
  <c r="AP13" i="4"/>
  <c r="AN14" i="4"/>
  <c r="AO14" i="4"/>
  <c r="AP14" i="4"/>
  <c r="AN15" i="4"/>
  <c r="AO15" i="4"/>
  <c r="AP15" i="4"/>
  <c r="AN16" i="4"/>
  <c r="AO16" i="4"/>
  <c r="AP16" i="4"/>
  <c r="AN17" i="4"/>
  <c r="AO17" i="4"/>
  <c r="AP17" i="4"/>
  <c r="AN18" i="4"/>
  <c r="AO18" i="4"/>
  <c r="AP18" i="4"/>
  <c r="AN19" i="4"/>
  <c r="AO19" i="4"/>
  <c r="AP19" i="4"/>
  <c r="AN20" i="4"/>
  <c r="AO20" i="4"/>
  <c r="AP20" i="4"/>
  <c r="AN21" i="4"/>
  <c r="AO21" i="4"/>
  <c r="AP21" i="4"/>
  <c r="AN22" i="4"/>
  <c r="AO22" i="4"/>
  <c r="AP22" i="4"/>
  <c r="AN23" i="4"/>
  <c r="AO23" i="4"/>
  <c r="AP23" i="4"/>
  <c r="AN24" i="4"/>
  <c r="AO24" i="4"/>
  <c r="AP24" i="4"/>
  <c r="AN25" i="4"/>
  <c r="AO25" i="4"/>
  <c r="AP25" i="4"/>
  <c r="AN26" i="4"/>
  <c r="AO26" i="4"/>
  <c r="AP26" i="4"/>
  <c r="AN27" i="4"/>
  <c r="AO27" i="4"/>
  <c r="AP27" i="4"/>
  <c r="AN28" i="4"/>
  <c r="AO28" i="4"/>
  <c r="AP28" i="4"/>
  <c r="AN29" i="4"/>
  <c r="AO29" i="4"/>
  <c r="AP29" i="4"/>
  <c r="AN30" i="4"/>
  <c r="AO30" i="4"/>
  <c r="AP30" i="4"/>
  <c r="AN31" i="4"/>
  <c r="AO31" i="4"/>
  <c r="AP31" i="4"/>
  <c r="AN32" i="4"/>
  <c r="AO32" i="4"/>
  <c r="AP32" i="4"/>
  <c r="AN33" i="4"/>
  <c r="AO33" i="4"/>
  <c r="AP33" i="4"/>
  <c r="AN34" i="4"/>
  <c r="AO34" i="4"/>
  <c r="AP34" i="4"/>
  <c r="AN35" i="4"/>
  <c r="AO35" i="4"/>
  <c r="AP35" i="4"/>
  <c r="AN36" i="4"/>
  <c r="AO36" i="4"/>
  <c r="AP36" i="4"/>
  <c r="AN37" i="4"/>
  <c r="AO37" i="4"/>
  <c r="AP37" i="4"/>
  <c r="AN38" i="4"/>
  <c r="AO38" i="4"/>
  <c r="AP38" i="4"/>
  <c r="AN39" i="4"/>
  <c r="AO39" i="4"/>
  <c r="AP39" i="4"/>
  <c r="AN40" i="4"/>
  <c r="AO40" i="4"/>
  <c r="AP40" i="4"/>
  <c r="AN41" i="4"/>
  <c r="AO41" i="4"/>
  <c r="AP41" i="4"/>
  <c r="AN42" i="4"/>
  <c r="AO42" i="4"/>
  <c r="AP42" i="4"/>
  <c r="AN43" i="4"/>
  <c r="AO43" i="4"/>
  <c r="AP43" i="4"/>
  <c r="AN44" i="4"/>
  <c r="AO44" i="4"/>
  <c r="AP44" i="4"/>
  <c r="AN45" i="4"/>
  <c r="AO45" i="4"/>
  <c r="AP45" i="4"/>
  <c r="AN46" i="4"/>
  <c r="AO46" i="4"/>
  <c r="AP46" i="4"/>
  <c r="AN47" i="4"/>
  <c r="AO47" i="4"/>
  <c r="AP47" i="4"/>
  <c r="AN48" i="4"/>
  <c r="AO48" i="4"/>
  <c r="AP48" i="4"/>
  <c r="AN49" i="4"/>
  <c r="AO49" i="4"/>
  <c r="AP49" i="4"/>
  <c r="AN50" i="4"/>
  <c r="AO50" i="4"/>
  <c r="AP50" i="4"/>
  <c r="AN51" i="4"/>
  <c r="AO51" i="4"/>
  <c r="AP51" i="4"/>
  <c r="AN52" i="4"/>
  <c r="AO52" i="4"/>
  <c r="AP52" i="4"/>
  <c r="AN53" i="4"/>
  <c r="AO53" i="4"/>
  <c r="AP53" i="4"/>
  <c r="AN54" i="4"/>
  <c r="AO54" i="4"/>
  <c r="AP54" i="4"/>
  <c r="AN55" i="4"/>
  <c r="AO55" i="4"/>
  <c r="AP55" i="4"/>
  <c r="AN56" i="4"/>
  <c r="AO56" i="4"/>
  <c r="AP56" i="4"/>
  <c r="AN57" i="4"/>
  <c r="AO57" i="4"/>
  <c r="AP57" i="4"/>
  <c r="AN58" i="4"/>
  <c r="AO58" i="4"/>
  <c r="AP58" i="4"/>
  <c r="AN59" i="4"/>
  <c r="AO59" i="4"/>
  <c r="AP59" i="4"/>
  <c r="AN60" i="4"/>
  <c r="AO60" i="4"/>
  <c r="AP60" i="4"/>
  <c r="AN61" i="4"/>
  <c r="AO61" i="4"/>
  <c r="AP61" i="4"/>
  <c r="AN62" i="4"/>
  <c r="AO62" i="4"/>
  <c r="AP62" i="4"/>
  <c r="AN63" i="4"/>
  <c r="AO63" i="4"/>
  <c r="AP63" i="4"/>
  <c r="AN64" i="4"/>
  <c r="AO64" i="4"/>
  <c r="AP64" i="4"/>
  <c r="AN65" i="4"/>
  <c r="AO65" i="4"/>
  <c r="AP65" i="4"/>
  <c r="AN66" i="4"/>
  <c r="AO66" i="4"/>
  <c r="AP66" i="4"/>
  <c r="AN67" i="4"/>
  <c r="AO67" i="4"/>
  <c r="AP67" i="4"/>
  <c r="AN68" i="4"/>
  <c r="AO68" i="4"/>
  <c r="AP68" i="4"/>
  <c r="AN69" i="4"/>
  <c r="AO69" i="4"/>
  <c r="AP69" i="4"/>
  <c r="AN70" i="4"/>
  <c r="AO70" i="4"/>
  <c r="AP70" i="4"/>
  <c r="AN71" i="4"/>
  <c r="AO71" i="4"/>
  <c r="AP71" i="4"/>
  <c r="AN72" i="4"/>
  <c r="AO72" i="4"/>
  <c r="AP72" i="4"/>
  <c r="AN73" i="4"/>
  <c r="AO73" i="4"/>
  <c r="AP73" i="4"/>
  <c r="AN74" i="4"/>
  <c r="AO74" i="4"/>
  <c r="AP74" i="4"/>
  <c r="AN75" i="4"/>
  <c r="AO75" i="4"/>
  <c r="AP75" i="4"/>
  <c r="AN76" i="4"/>
  <c r="AO76" i="4"/>
  <c r="AP76" i="4"/>
  <c r="AN77" i="4"/>
  <c r="AO77" i="4"/>
  <c r="AP77" i="4"/>
  <c r="AN78" i="4"/>
  <c r="AO78" i="4"/>
  <c r="AP78" i="4"/>
  <c r="AN79" i="4"/>
  <c r="AO79" i="4"/>
  <c r="AP79" i="4"/>
  <c r="AN80" i="4"/>
  <c r="AO80" i="4"/>
  <c r="AP80" i="4"/>
  <c r="AN81" i="4"/>
  <c r="AO81" i="4"/>
  <c r="AP81" i="4"/>
  <c r="AN82" i="4"/>
  <c r="AO82" i="4"/>
  <c r="AP82" i="4"/>
  <c r="AN83" i="4"/>
  <c r="AO83" i="4"/>
  <c r="AP83" i="4"/>
  <c r="AN84" i="4"/>
  <c r="AO84" i="4"/>
  <c r="AP84" i="4"/>
  <c r="AN85" i="4"/>
  <c r="AO85" i="4"/>
  <c r="AP85" i="4"/>
  <c r="AN86" i="4"/>
  <c r="AO86" i="4"/>
  <c r="AP86" i="4"/>
  <c r="AN87" i="4"/>
  <c r="AO87" i="4"/>
  <c r="AP87" i="4"/>
  <c r="AN88" i="4"/>
  <c r="AO88" i="4"/>
  <c r="AP88" i="4"/>
  <c r="AN89" i="4"/>
  <c r="AO89" i="4"/>
  <c r="AP89" i="4"/>
  <c r="AN90" i="4"/>
  <c r="AO90" i="4"/>
  <c r="AP90" i="4"/>
  <c r="AN91" i="4"/>
  <c r="AO91" i="4"/>
  <c r="AP91" i="4"/>
  <c r="AN92" i="4"/>
  <c r="AO92" i="4"/>
  <c r="AP92" i="4"/>
  <c r="AN93" i="4"/>
  <c r="AO93" i="4"/>
  <c r="AP93" i="4"/>
  <c r="AN94" i="4"/>
  <c r="AO94" i="4"/>
  <c r="AP94" i="4"/>
  <c r="AN95" i="4"/>
  <c r="AO95" i="4"/>
  <c r="AP95" i="4"/>
  <c r="AN96" i="4"/>
  <c r="AO96" i="4"/>
  <c r="AP96" i="4"/>
  <c r="AN97" i="4"/>
  <c r="AO97" i="4"/>
  <c r="AP97" i="4"/>
  <c r="AN98" i="4"/>
  <c r="AO98" i="4"/>
  <c r="AP98" i="4"/>
  <c r="AN99" i="4"/>
  <c r="AO99" i="4"/>
  <c r="AP99" i="4"/>
  <c r="AN100" i="4"/>
  <c r="AO100" i="4"/>
  <c r="AP100" i="4"/>
  <c r="AN101" i="4"/>
  <c r="AO101" i="4"/>
  <c r="AP101" i="4"/>
  <c r="AN102" i="4"/>
  <c r="AO102" i="4"/>
  <c r="AP102" i="4"/>
  <c r="AN103" i="4"/>
  <c r="AO103" i="4"/>
  <c r="AP103" i="4"/>
  <c r="AN104" i="4"/>
  <c r="AO104" i="4"/>
  <c r="AP104" i="4"/>
  <c r="AN105" i="4"/>
  <c r="AO105" i="4"/>
  <c r="AP105" i="4"/>
  <c r="AN106" i="4"/>
  <c r="AO106" i="4"/>
  <c r="AP106" i="4"/>
  <c r="AN107" i="4"/>
  <c r="AO107" i="4"/>
  <c r="AP107" i="4"/>
  <c r="AN108" i="4"/>
  <c r="AO108" i="4"/>
  <c r="AP108" i="4"/>
  <c r="AN109" i="4"/>
  <c r="AO109" i="4"/>
  <c r="AP109" i="4"/>
  <c r="AN110" i="4"/>
  <c r="AO110" i="4"/>
  <c r="AP110" i="4"/>
  <c r="AN111" i="4"/>
  <c r="AO111" i="4"/>
  <c r="AP111" i="4"/>
  <c r="AN112" i="4"/>
  <c r="AO112" i="4"/>
  <c r="AP112" i="4"/>
  <c r="AN113" i="4"/>
  <c r="AO113" i="4"/>
  <c r="AP113" i="4"/>
  <c r="AN114" i="4"/>
  <c r="AO114" i="4"/>
  <c r="AP114" i="4"/>
  <c r="AN115" i="4"/>
  <c r="AO115" i="4"/>
  <c r="AP115" i="4"/>
  <c r="AN116" i="4"/>
  <c r="AO116" i="4"/>
  <c r="AP116" i="4"/>
  <c r="AN117" i="4"/>
  <c r="AO117" i="4"/>
  <c r="AP117" i="4"/>
  <c r="AN118" i="4"/>
  <c r="AO118" i="4"/>
  <c r="AP118" i="4"/>
  <c r="AN119" i="4"/>
  <c r="AO119" i="4"/>
  <c r="AP119" i="4"/>
  <c r="AN120" i="4"/>
  <c r="AO120" i="4"/>
  <c r="AP120" i="4"/>
  <c r="AN121" i="4"/>
  <c r="AO121" i="4"/>
  <c r="AP121" i="4"/>
  <c r="AN122" i="4"/>
  <c r="AO122" i="4"/>
  <c r="AP122" i="4"/>
  <c r="AN123" i="4"/>
  <c r="AO123" i="4"/>
  <c r="AP123" i="4"/>
  <c r="AN124" i="4"/>
  <c r="AO124" i="4"/>
  <c r="AP124" i="4"/>
  <c r="AN125" i="4"/>
  <c r="AO125" i="4"/>
  <c r="AP125" i="4"/>
  <c r="AN126" i="4"/>
  <c r="AO126" i="4"/>
  <c r="AP126" i="4"/>
  <c r="AN127" i="4"/>
  <c r="AO127" i="4"/>
  <c r="AP127" i="4"/>
  <c r="AN128" i="4"/>
  <c r="AO128" i="4"/>
  <c r="AP128" i="4"/>
  <c r="AN129" i="4"/>
  <c r="AO129" i="4"/>
  <c r="AP129" i="4"/>
  <c r="AN130" i="4"/>
  <c r="AO130" i="4"/>
  <c r="AP130" i="4"/>
  <c r="AN131" i="4"/>
  <c r="AO131" i="4"/>
  <c r="AP131" i="4"/>
  <c r="AN132" i="4"/>
  <c r="AO132" i="4"/>
  <c r="AP132" i="4"/>
  <c r="AN133" i="4"/>
  <c r="AO133" i="4"/>
  <c r="AP133" i="4"/>
  <c r="AN134" i="4"/>
  <c r="AO134" i="4"/>
  <c r="AP134" i="4"/>
  <c r="AN135" i="4"/>
  <c r="AO135" i="4"/>
  <c r="AP135" i="4"/>
  <c r="AN136" i="4"/>
  <c r="AO136" i="4"/>
  <c r="AP136" i="4"/>
  <c r="AN137" i="4"/>
  <c r="AO137" i="4"/>
  <c r="AP137" i="4"/>
  <c r="AN138" i="4"/>
  <c r="AO138" i="4"/>
  <c r="AP138" i="4"/>
  <c r="AN139" i="4"/>
  <c r="AO139" i="4"/>
  <c r="AP139" i="4"/>
  <c r="AN140" i="4"/>
  <c r="AO140" i="4"/>
  <c r="AP140" i="4"/>
  <c r="AN141" i="4"/>
  <c r="AO141" i="4"/>
  <c r="AP141" i="4"/>
  <c r="AN142" i="4"/>
  <c r="AO142" i="4"/>
  <c r="AP142" i="4"/>
  <c r="AN143" i="4"/>
  <c r="AO143" i="4"/>
  <c r="AP143" i="4"/>
  <c r="AN144" i="4"/>
  <c r="AO144" i="4"/>
  <c r="AP144" i="4"/>
  <c r="AN145" i="4"/>
  <c r="AO145" i="4"/>
  <c r="AP145" i="4"/>
  <c r="AN146" i="4"/>
  <c r="AO146" i="4"/>
  <c r="AP146" i="4"/>
  <c r="AN147" i="4"/>
  <c r="AO147" i="4"/>
  <c r="AP147" i="4"/>
  <c r="AN148" i="4"/>
  <c r="AO148" i="4"/>
  <c r="AP148" i="4"/>
  <c r="AN149" i="4"/>
  <c r="AO149" i="4"/>
  <c r="AP149" i="4"/>
  <c r="AN150" i="4"/>
  <c r="AO150" i="4"/>
  <c r="AP150" i="4"/>
  <c r="AN151" i="4"/>
  <c r="AO151" i="4"/>
  <c r="AP151" i="4"/>
  <c r="AN152" i="4"/>
  <c r="AO152" i="4"/>
  <c r="AP152" i="4"/>
  <c r="AN153" i="4"/>
  <c r="AO153" i="4"/>
  <c r="AP153" i="4"/>
  <c r="AN154" i="4"/>
  <c r="AO154" i="4"/>
  <c r="AP154" i="4"/>
  <c r="AN155" i="4"/>
  <c r="AO155" i="4"/>
  <c r="AP155" i="4"/>
  <c r="AN156" i="4"/>
  <c r="AO156" i="4"/>
  <c r="AP156" i="4"/>
  <c r="AN157" i="4"/>
  <c r="AO157" i="4"/>
  <c r="AP157" i="4"/>
  <c r="AN158" i="4"/>
  <c r="AO158" i="4"/>
  <c r="AP158" i="4"/>
  <c r="AN159" i="4"/>
  <c r="AO159" i="4"/>
  <c r="AP159" i="4"/>
  <c r="AN160" i="4"/>
  <c r="AO160" i="4"/>
  <c r="AP160" i="4"/>
  <c r="AN161" i="4"/>
  <c r="AO161" i="4"/>
  <c r="AP161" i="4"/>
  <c r="AN162" i="4"/>
  <c r="AO162" i="4"/>
  <c r="AP162" i="4"/>
  <c r="AN163" i="4"/>
  <c r="AO163" i="4"/>
  <c r="AP163" i="4"/>
  <c r="AN164" i="4"/>
  <c r="AO164" i="4"/>
  <c r="AP164" i="4"/>
  <c r="AN165" i="4"/>
  <c r="AO165" i="4"/>
  <c r="AP165" i="4"/>
  <c r="AN166" i="4"/>
  <c r="AO166" i="4"/>
  <c r="AP166" i="4"/>
  <c r="AN167" i="4"/>
  <c r="AO167" i="4"/>
  <c r="AP167" i="4"/>
  <c r="AN168" i="4"/>
  <c r="AO168" i="4"/>
  <c r="AP168" i="4"/>
  <c r="AN169" i="4"/>
  <c r="AO169" i="4"/>
  <c r="AP169" i="4"/>
  <c r="AN170" i="4"/>
  <c r="AO170" i="4"/>
  <c r="AP170" i="4"/>
  <c r="AN171" i="4"/>
  <c r="AO171" i="4"/>
  <c r="AP171" i="4"/>
  <c r="AN172" i="4"/>
  <c r="AO172" i="4"/>
  <c r="AP172" i="4"/>
  <c r="AN173" i="4"/>
  <c r="AO173" i="4"/>
  <c r="AP173" i="4"/>
  <c r="AN174" i="4"/>
  <c r="AO174" i="4"/>
  <c r="AP174" i="4"/>
  <c r="AN175" i="4"/>
  <c r="AO175" i="4"/>
  <c r="AP175" i="4"/>
  <c r="AN176" i="4"/>
  <c r="AO176" i="4"/>
  <c r="AP176" i="4"/>
  <c r="AN177" i="4"/>
  <c r="AO177" i="4"/>
  <c r="AP177" i="4"/>
  <c r="AN178" i="4"/>
  <c r="AO178" i="4"/>
  <c r="AP178" i="4"/>
  <c r="AN179" i="4"/>
  <c r="AO179" i="4"/>
  <c r="AP179" i="4"/>
  <c r="AN180" i="4"/>
  <c r="AO180" i="4"/>
  <c r="AP180" i="4"/>
  <c r="AN181" i="4"/>
  <c r="AO181" i="4"/>
  <c r="AP181" i="4"/>
  <c r="AP8" i="4"/>
  <c r="AO8" i="4"/>
  <c r="AN8" i="4"/>
  <c r="E8" i="4"/>
  <c r="O8" i="4" s="1"/>
  <c r="U8" i="4" s="1"/>
  <c r="AA8" i="4" s="1"/>
  <c r="D8" i="4"/>
  <c r="N8" i="4" s="1"/>
  <c r="T8" i="4" s="1"/>
  <c r="Z8" i="4" s="1"/>
  <c r="C8" i="4"/>
  <c r="M8" i="4" s="1"/>
  <c r="S8" i="4" s="1"/>
  <c r="Y8" i="4" s="1"/>
  <c r="B8" i="4"/>
  <c r="F9" i="4" s="1"/>
  <c r="AJ181" i="4"/>
  <c r="W181" i="4"/>
  <c r="Q181" i="4"/>
  <c r="K181" i="4"/>
  <c r="AJ180" i="4"/>
  <c r="W180" i="4"/>
  <c r="Q180" i="4"/>
  <c r="K180" i="4"/>
  <c r="AJ179" i="4"/>
  <c r="W179" i="4"/>
  <c r="Q179" i="4"/>
  <c r="K179" i="4"/>
  <c r="AJ178" i="4"/>
  <c r="W178" i="4"/>
  <c r="Q178" i="4"/>
  <c r="K178" i="4"/>
  <c r="AJ177" i="4"/>
  <c r="W177" i="4"/>
  <c r="Q177" i="4"/>
  <c r="K177" i="4"/>
  <c r="AJ176" i="4"/>
  <c r="W176" i="4"/>
  <c r="Q176" i="4"/>
  <c r="K176" i="4"/>
  <c r="AJ175" i="4"/>
  <c r="W175" i="4"/>
  <c r="Q175" i="4"/>
  <c r="K175" i="4"/>
  <c r="AJ174" i="4"/>
  <c r="W174" i="4"/>
  <c r="Q174" i="4"/>
  <c r="K174" i="4"/>
  <c r="AJ173" i="4"/>
  <c r="W173" i="4"/>
  <c r="Q173" i="4"/>
  <c r="K173" i="4"/>
  <c r="AJ172" i="4"/>
  <c r="W172" i="4"/>
  <c r="Q172" i="4"/>
  <c r="K172" i="4"/>
  <c r="AJ171" i="4"/>
  <c r="W171" i="4"/>
  <c r="Q171" i="4"/>
  <c r="K171" i="4"/>
  <c r="AJ170" i="4"/>
  <c r="W170" i="4"/>
  <c r="Q170" i="4"/>
  <c r="K170" i="4"/>
  <c r="AJ169" i="4"/>
  <c r="W169" i="4"/>
  <c r="Q169" i="4"/>
  <c r="K169" i="4"/>
  <c r="AJ168" i="4"/>
  <c r="W168" i="4"/>
  <c r="Q168" i="4"/>
  <c r="K168" i="4"/>
  <c r="AJ167" i="4"/>
  <c r="W167" i="4"/>
  <c r="Q167" i="4"/>
  <c r="K167" i="4"/>
  <c r="AJ166" i="4"/>
  <c r="W166" i="4"/>
  <c r="Q166" i="4"/>
  <c r="K166" i="4"/>
  <c r="AJ165" i="4"/>
  <c r="W165" i="4"/>
  <c r="Q165" i="4"/>
  <c r="K165" i="4"/>
  <c r="AJ164" i="4"/>
  <c r="W164" i="4"/>
  <c r="Q164" i="4"/>
  <c r="K164" i="4"/>
  <c r="AJ163" i="4"/>
  <c r="W163" i="4"/>
  <c r="Q163" i="4"/>
  <c r="K163" i="4"/>
  <c r="AJ162" i="4"/>
  <c r="W162" i="4"/>
  <c r="Q162" i="4"/>
  <c r="K162" i="4"/>
  <c r="AJ161" i="4"/>
  <c r="W161" i="4"/>
  <c r="Q161" i="4"/>
  <c r="K161" i="4"/>
  <c r="AJ160" i="4"/>
  <c r="W160" i="4"/>
  <c r="Q160" i="4"/>
  <c r="K160" i="4"/>
  <c r="AJ159" i="4"/>
  <c r="W159" i="4"/>
  <c r="Q159" i="4"/>
  <c r="K159" i="4"/>
  <c r="AJ158" i="4"/>
  <c r="W158" i="4"/>
  <c r="Q158" i="4"/>
  <c r="K158" i="4"/>
  <c r="AJ157" i="4"/>
  <c r="W157" i="4"/>
  <c r="Q157" i="4"/>
  <c r="K157" i="4"/>
  <c r="AJ156" i="4"/>
  <c r="W156" i="4"/>
  <c r="Q156" i="4"/>
  <c r="K156" i="4"/>
  <c r="AJ155" i="4"/>
  <c r="W155" i="4"/>
  <c r="Q155" i="4"/>
  <c r="K155" i="4"/>
  <c r="AJ154" i="4"/>
  <c r="W154" i="4"/>
  <c r="Q154" i="4"/>
  <c r="K154" i="4"/>
  <c r="AJ153" i="4"/>
  <c r="W153" i="4"/>
  <c r="Q153" i="4"/>
  <c r="K153" i="4"/>
  <c r="AJ152" i="4"/>
  <c r="W152" i="4"/>
  <c r="Q152" i="4"/>
  <c r="K152" i="4"/>
  <c r="AJ151" i="4"/>
  <c r="W151" i="4"/>
  <c r="Q151" i="4"/>
  <c r="K151" i="4"/>
  <c r="AJ150" i="4"/>
  <c r="W150" i="4"/>
  <c r="Q150" i="4"/>
  <c r="K150" i="4"/>
  <c r="AJ149" i="4"/>
  <c r="W149" i="4"/>
  <c r="Q149" i="4"/>
  <c r="K149" i="4"/>
  <c r="AJ148" i="4"/>
  <c r="W148" i="4"/>
  <c r="Q148" i="4"/>
  <c r="K148" i="4"/>
  <c r="AJ147" i="4"/>
  <c r="W147" i="4"/>
  <c r="Q147" i="4"/>
  <c r="K147" i="4"/>
  <c r="AJ146" i="4"/>
  <c r="W146" i="4"/>
  <c r="Q146" i="4"/>
  <c r="K146" i="4"/>
  <c r="AJ145" i="4"/>
  <c r="W145" i="4"/>
  <c r="Q145" i="4"/>
  <c r="K145" i="4"/>
  <c r="AJ144" i="4"/>
  <c r="W144" i="4"/>
  <c r="Q144" i="4"/>
  <c r="K144" i="4"/>
  <c r="AJ143" i="4"/>
  <c r="W143" i="4"/>
  <c r="Q143" i="4"/>
  <c r="K143" i="4"/>
  <c r="AJ142" i="4"/>
  <c r="W142" i="4"/>
  <c r="Q142" i="4"/>
  <c r="K142" i="4"/>
  <c r="AJ141" i="4"/>
  <c r="W141" i="4"/>
  <c r="Q141" i="4"/>
  <c r="K141" i="4"/>
  <c r="AJ140" i="4"/>
  <c r="W140" i="4"/>
  <c r="Q140" i="4"/>
  <c r="K140" i="4"/>
  <c r="AJ139" i="4"/>
  <c r="W139" i="4"/>
  <c r="Q139" i="4"/>
  <c r="K139" i="4"/>
  <c r="AJ138" i="4"/>
  <c r="W138" i="4"/>
  <c r="Q138" i="4"/>
  <c r="K138" i="4"/>
  <c r="AJ137" i="4"/>
  <c r="W137" i="4"/>
  <c r="Q137" i="4"/>
  <c r="K137" i="4"/>
  <c r="AJ136" i="4"/>
  <c r="W136" i="4"/>
  <c r="Q136" i="4"/>
  <c r="K136" i="4"/>
  <c r="AJ135" i="4"/>
  <c r="W135" i="4"/>
  <c r="Q135" i="4"/>
  <c r="K135" i="4"/>
  <c r="AJ134" i="4"/>
  <c r="W134" i="4"/>
  <c r="Q134" i="4"/>
  <c r="K134" i="4"/>
  <c r="AJ133" i="4"/>
  <c r="W133" i="4"/>
  <c r="Q133" i="4"/>
  <c r="K133" i="4"/>
  <c r="AJ132" i="4"/>
  <c r="W132" i="4"/>
  <c r="Q132" i="4"/>
  <c r="K132" i="4"/>
  <c r="AJ131" i="4"/>
  <c r="W131" i="4"/>
  <c r="Q131" i="4"/>
  <c r="K131" i="4"/>
  <c r="AJ130" i="4"/>
  <c r="W130" i="4"/>
  <c r="Q130" i="4"/>
  <c r="K130" i="4"/>
  <c r="AJ129" i="4"/>
  <c r="W129" i="4"/>
  <c r="Q129" i="4"/>
  <c r="K129" i="4"/>
  <c r="AJ128" i="4"/>
  <c r="W128" i="4"/>
  <c r="Q128" i="4"/>
  <c r="K128" i="4"/>
  <c r="AJ127" i="4"/>
  <c r="W127" i="4"/>
  <c r="Q127" i="4"/>
  <c r="K127" i="4"/>
  <c r="AJ126" i="4"/>
  <c r="W126" i="4"/>
  <c r="Q126" i="4"/>
  <c r="K126" i="4"/>
  <c r="AJ125" i="4"/>
  <c r="W125" i="4"/>
  <c r="Q125" i="4"/>
  <c r="K125" i="4"/>
  <c r="AJ124" i="4"/>
  <c r="W124" i="4"/>
  <c r="Q124" i="4"/>
  <c r="K124" i="4"/>
  <c r="AJ123" i="4"/>
  <c r="W123" i="4"/>
  <c r="Q123" i="4"/>
  <c r="K123" i="4"/>
  <c r="AJ122" i="4"/>
  <c r="W122" i="4"/>
  <c r="Q122" i="4"/>
  <c r="K122" i="4"/>
  <c r="AJ121" i="4"/>
  <c r="W121" i="4"/>
  <c r="Q121" i="4"/>
  <c r="K121" i="4"/>
  <c r="AJ120" i="4"/>
  <c r="W120" i="4"/>
  <c r="Q120" i="4"/>
  <c r="K120" i="4"/>
  <c r="AJ119" i="4"/>
  <c r="W119" i="4"/>
  <c r="Q119" i="4"/>
  <c r="K119" i="4"/>
  <c r="AJ118" i="4"/>
  <c r="W118" i="4"/>
  <c r="Q118" i="4"/>
  <c r="K118" i="4"/>
  <c r="AJ117" i="4"/>
  <c r="W117" i="4"/>
  <c r="Q117" i="4"/>
  <c r="K117" i="4"/>
  <c r="AJ116" i="4"/>
  <c r="W116" i="4"/>
  <c r="Q116" i="4"/>
  <c r="K116" i="4"/>
  <c r="AJ115" i="4"/>
  <c r="W115" i="4"/>
  <c r="Q115" i="4"/>
  <c r="K115" i="4"/>
  <c r="AJ114" i="4"/>
  <c r="W114" i="4"/>
  <c r="Q114" i="4"/>
  <c r="K114" i="4"/>
  <c r="AJ113" i="4"/>
  <c r="W113" i="4"/>
  <c r="Q113" i="4"/>
  <c r="K113" i="4"/>
  <c r="AJ112" i="4"/>
  <c r="W112" i="4"/>
  <c r="Q112" i="4"/>
  <c r="K112" i="4"/>
  <c r="AJ111" i="4"/>
  <c r="W111" i="4"/>
  <c r="Q111" i="4"/>
  <c r="K111" i="4"/>
  <c r="AJ110" i="4"/>
  <c r="W110" i="4"/>
  <c r="Q110" i="4"/>
  <c r="K110" i="4"/>
  <c r="AJ109" i="4"/>
  <c r="W109" i="4"/>
  <c r="Q109" i="4"/>
  <c r="K109" i="4"/>
  <c r="AJ108" i="4"/>
  <c r="W108" i="4"/>
  <c r="Q108" i="4"/>
  <c r="K108" i="4"/>
  <c r="AJ107" i="4"/>
  <c r="W107" i="4"/>
  <c r="Q107" i="4"/>
  <c r="K107" i="4"/>
  <c r="AJ106" i="4"/>
  <c r="W106" i="4"/>
  <c r="Q106" i="4"/>
  <c r="K106" i="4"/>
  <c r="AJ105" i="4"/>
  <c r="W105" i="4"/>
  <c r="Q105" i="4"/>
  <c r="K105" i="4"/>
  <c r="AJ104" i="4"/>
  <c r="W104" i="4"/>
  <c r="Q104" i="4"/>
  <c r="K104" i="4"/>
  <c r="AJ103" i="4"/>
  <c r="W103" i="4"/>
  <c r="Q103" i="4"/>
  <c r="K103" i="4"/>
  <c r="AJ102" i="4"/>
  <c r="W102" i="4"/>
  <c r="Q102" i="4"/>
  <c r="K102" i="4"/>
  <c r="AJ101" i="4"/>
  <c r="W101" i="4"/>
  <c r="Q101" i="4"/>
  <c r="K101" i="4"/>
  <c r="AJ100" i="4"/>
  <c r="W100" i="4"/>
  <c r="Q100" i="4"/>
  <c r="K100" i="4"/>
  <c r="AJ99" i="4"/>
  <c r="W99" i="4"/>
  <c r="Q99" i="4"/>
  <c r="K99" i="4"/>
  <c r="AJ98" i="4"/>
  <c r="W98" i="4"/>
  <c r="Q98" i="4"/>
  <c r="K98" i="4"/>
  <c r="AJ97" i="4"/>
  <c r="W97" i="4"/>
  <c r="Q97" i="4"/>
  <c r="K97" i="4"/>
  <c r="AJ96" i="4"/>
  <c r="W96" i="4"/>
  <c r="Q96" i="4"/>
  <c r="K96" i="4"/>
  <c r="AJ95" i="4"/>
  <c r="W95" i="4"/>
  <c r="Q95" i="4"/>
  <c r="K95" i="4"/>
  <c r="AJ94" i="4"/>
  <c r="W94" i="4"/>
  <c r="Q94" i="4"/>
  <c r="K94" i="4"/>
  <c r="AJ93" i="4"/>
  <c r="W93" i="4"/>
  <c r="Q93" i="4"/>
  <c r="K93" i="4"/>
  <c r="AJ92" i="4"/>
  <c r="W92" i="4"/>
  <c r="Q92" i="4"/>
  <c r="K92" i="4"/>
  <c r="AJ91" i="4"/>
  <c r="W91" i="4"/>
  <c r="Q91" i="4"/>
  <c r="K91" i="4"/>
  <c r="AJ90" i="4"/>
  <c r="W90" i="4"/>
  <c r="Q90" i="4"/>
  <c r="K90" i="4"/>
  <c r="AJ89" i="4"/>
  <c r="W89" i="4"/>
  <c r="Q89" i="4"/>
  <c r="K89" i="4"/>
  <c r="AJ88" i="4"/>
  <c r="W88" i="4"/>
  <c r="Q88" i="4"/>
  <c r="K88" i="4"/>
  <c r="AJ87" i="4"/>
  <c r="W87" i="4"/>
  <c r="Q87" i="4"/>
  <c r="K87" i="4"/>
  <c r="AJ86" i="4"/>
  <c r="W86" i="4"/>
  <c r="Q86" i="4"/>
  <c r="K86" i="4"/>
  <c r="AJ85" i="4"/>
  <c r="W85" i="4"/>
  <c r="Q85" i="4"/>
  <c r="K85" i="4"/>
  <c r="AJ84" i="4"/>
  <c r="W84" i="4"/>
  <c r="Q84" i="4"/>
  <c r="K84" i="4"/>
  <c r="AJ83" i="4"/>
  <c r="W83" i="4"/>
  <c r="Q83" i="4"/>
  <c r="K83" i="4"/>
  <c r="AJ82" i="4"/>
  <c r="W82" i="4"/>
  <c r="Q82" i="4"/>
  <c r="K82" i="4"/>
  <c r="AJ81" i="4"/>
  <c r="W81" i="4"/>
  <c r="Q81" i="4"/>
  <c r="K81" i="4"/>
  <c r="AJ80" i="4"/>
  <c r="W80" i="4"/>
  <c r="Q80" i="4"/>
  <c r="K80" i="4"/>
  <c r="AJ79" i="4"/>
  <c r="W79" i="4"/>
  <c r="Q79" i="4"/>
  <c r="K79" i="4"/>
  <c r="AJ78" i="4"/>
  <c r="W78" i="4"/>
  <c r="Q78" i="4"/>
  <c r="K78" i="4"/>
  <c r="AJ77" i="4"/>
  <c r="W77" i="4"/>
  <c r="Q77" i="4"/>
  <c r="K77" i="4"/>
  <c r="AJ76" i="4"/>
  <c r="W76" i="4"/>
  <c r="Q76" i="4"/>
  <c r="K76" i="4"/>
  <c r="AJ75" i="4"/>
  <c r="W75" i="4"/>
  <c r="Q75" i="4"/>
  <c r="K75" i="4"/>
  <c r="AJ74" i="4"/>
  <c r="W74" i="4"/>
  <c r="Q74" i="4"/>
  <c r="K74" i="4"/>
  <c r="AJ73" i="4"/>
  <c r="W73" i="4"/>
  <c r="Q73" i="4"/>
  <c r="K73" i="4"/>
  <c r="AJ72" i="4"/>
  <c r="W72" i="4"/>
  <c r="Q72" i="4"/>
  <c r="K72" i="4"/>
  <c r="AJ71" i="4"/>
  <c r="W71" i="4"/>
  <c r="Q71" i="4"/>
  <c r="K71" i="4"/>
  <c r="AJ70" i="4"/>
  <c r="W70" i="4"/>
  <c r="Q70" i="4"/>
  <c r="K70" i="4"/>
  <c r="AJ69" i="4"/>
  <c r="W69" i="4"/>
  <c r="Q69" i="4"/>
  <c r="K69" i="4"/>
  <c r="AJ68" i="4"/>
  <c r="W68" i="4"/>
  <c r="Q68" i="4"/>
  <c r="K68" i="4"/>
  <c r="AJ67" i="4"/>
  <c r="W67" i="4"/>
  <c r="Q67" i="4"/>
  <c r="K67" i="4"/>
  <c r="AJ66" i="4"/>
  <c r="W66" i="4"/>
  <c r="Q66" i="4"/>
  <c r="K66" i="4"/>
  <c r="AJ65" i="4"/>
  <c r="W65" i="4"/>
  <c r="Q65" i="4"/>
  <c r="K65" i="4"/>
  <c r="AJ64" i="4"/>
  <c r="W64" i="4"/>
  <c r="Q64" i="4"/>
  <c r="K64" i="4"/>
  <c r="AJ63" i="4"/>
  <c r="W63" i="4"/>
  <c r="Q63" i="4"/>
  <c r="K63" i="4"/>
  <c r="AJ62" i="4"/>
  <c r="W62" i="4"/>
  <c r="Q62" i="4"/>
  <c r="K62" i="4"/>
  <c r="AJ61" i="4"/>
  <c r="W61" i="4"/>
  <c r="Q61" i="4"/>
  <c r="K61" i="4"/>
  <c r="AJ60" i="4"/>
  <c r="W60" i="4"/>
  <c r="Q60" i="4"/>
  <c r="K60" i="4"/>
  <c r="AJ59" i="4"/>
  <c r="W59" i="4"/>
  <c r="Q59" i="4"/>
  <c r="K59" i="4"/>
  <c r="AJ58" i="4"/>
  <c r="W58" i="4"/>
  <c r="Q58" i="4"/>
  <c r="K58" i="4"/>
  <c r="AJ57" i="4"/>
  <c r="W57" i="4"/>
  <c r="Q57" i="4"/>
  <c r="K57" i="4"/>
  <c r="AJ56" i="4"/>
  <c r="W56" i="4"/>
  <c r="Q56" i="4"/>
  <c r="K56" i="4"/>
  <c r="AJ55" i="4"/>
  <c r="W55" i="4"/>
  <c r="Q55" i="4"/>
  <c r="K55" i="4"/>
  <c r="AJ54" i="4"/>
  <c r="W54" i="4"/>
  <c r="Q54" i="4"/>
  <c r="K54" i="4"/>
  <c r="AJ53" i="4"/>
  <c r="W53" i="4"/>
  <c r="Q53" i="4"/>
  <c r="K53" i="4"/>
  <c r="AJ52" i="4"/>
  <c r="W52" i="4"/>
  <c r="Q52" i="4"/>
  <c r="K52" i="4"/>
  <c r="AJ51" i="4"/>
  <c r="W51" i="4"/>
  <c r="Q51" i="4"/>
  <c r="K51" i="4"/>
  <c r="AJ50" i="4"/>
  <c r="W50" i="4"/>
  <c r="Q50" i="4"/>
  <c r="K50" i="4"/>
  <c r="AJ49" i="4"/>
  <c r="W49" i="4"/>
  <c r="Q49" i="4"/>
  <c r="K49" i="4"/>
  <c r="AJ48" i="4"/>
  <c r="W48" i="4"/>
  <c r="Q48" i="4"/>
  <c r="K48" i="4"/>
  <c r="AJ47" i="4"/>
  <c r="W47" i="4"/>
  <c r="Q47" i="4"/>
  <c r="K47" i="4"/>
  <c r="AJ46" i="4"/>
  <c r="W46" i="4"/>
  <c r="Q46" i="4"/>
  <c r="K46" i="4"/>
  <c r="AJ45" i="4"/>
  <c r="W45" i="4"/>
  <c r="Q45" i="4"/>
  <c r="K45" i="4"/>
  <c r="AJ44" i="4"/>
  <c r="W44" i="4"/>
  <c r="Q44" i="4"/>
  <c r="K44" i="4"/>
  <c r="AJ43" i="4"/>
  <c r="W43" i="4"/>
  <c r="Q43" i="4"/>
  <c r="K43" i="4"/>
  <c r="AJ42" i="4"/>
  <c r="W42" i="4"/>
  <c r="Q42" i="4"/>
  <c r="K42" i="4"/>
  <c r="AJ41" i="4"/>
  <c r="W41" i="4"/>
  <c r="Q41" i="4"/>
  <c r="K41" i="4"/>
  <c r="AJ40" i="4"/>
  <c r="W40" i="4"/>
  <c r="Q40" i="4"/>
  <c r="K40" i="4"/>
  <c r="AJ39" i="4"/>
  <c r="W39" i="4"/>
  <c r="Q39" i="4"/>
  <c r="K39" i="4"/>
  <c r="AJ38" i="4"/>
  <c r="W38" i="4"/>
  <c r="Q38" i="4"/>
  <c r="K38" i="4"/>
  <c r="AJ37" i="4"/>
  <c r="W37" i="4"/>
  <c r="Q37" i="4"/>
  <c r="K37" i="4"/>
  <c r="AJ36" i="4"/>
  <c r="W36" i="4"/>
  <c r="Q36" i="4"/>
  <c r="K36" i="4"/>
  <c r="AJ35" i="4"/>
  <c r="W35" i="4"/>
  <c r="Q35" i="4"/>
  <c r="K35" i="4"/>
  <c r="AJ34" i="4"/>
  <c r="W34" i="4"/>
  <c r="Q34" i="4"/>
  <c r="K34" i="4"/>
  <c r="AJ33" i="4"/>
  <c r="W33" i="4"/>
  <c r="Q33" i="4"/>
  <c r="K33" i="4"/>
  <c r="AJ32" i="4"/>
  <c r="W32" i="4"/>
  <c r="Q32" i="4"/>
  <c r="K32" i="4"/>
  <c r="AJ31" i="4"/>
  <c r="W31" i="4"/>
  <c r="Q31" i="4"/>
  <c r="K31" i="4"/>
  <c r="AJ30" i="4"/>
  <c r="W30" i="4"/>
  <c r="Q30" i="4"/>
  <c r="K30" i="4"/>
  <c r="AJ29" i="4"/>
  <c r="W29" i="4"/>
  <c r="Q29" i="4"/>
  <c r="K29" i="4"/>
  <c r="AJ28" i="4"/>
  <c r="W28" i="4"/>
  <c r="Q28" i="4"/>
  <c r="K28" i="4"/>
  <c r="AJ27" i="4"/>
  <c r="W27" i="4"/>
  <c r="Q27" i="4"/>
  <c r="K27" i="4"/>
  <c r="AJ26" i="4"/>
  <c r="W26" i="4"/>
  <c r="Q26" i="4"/>
  <c r="K26" i="4"/>
  <c r="AJ25" i="4"/>
  <c r="W25" i="4"/>
  <c r="Q25" i="4"/>
  <c r="K25" i="4"/>
  <c r="AJ24" i="4"/>
  <c r="W24" i="4"/>
  <c r="Q24" i="4"/>
  <c r="K24" i="4"/>
  <c r="AJ23" i="4"/>
  <c r="W23" i="4"/>
  <c r="Q23" i="4"/>
  <c r="K23" i="4"/>
  <c r="AJ22" i="4"/>
  <c r="W22" i="4"/>
  <c r="Q22" i="4"/>
  <c r="K22" i="4"/>
  <c r="AJ21" i="4"/>
  <c r="W21" i="4"/>
  <c r="Q21" i="4"/>
  <c r="K21" i="4"/>
  <c r="AJ20" i="4"/>
  <c r="W20" i="4"/>
  <c r="Q20" i="4"/>
  <c r="K20" i="4"/>
  <c r="AJ19" i="4"/>
  <c r="W19" i="4"/>
  <c r="Q19" i="4"/>
  <c r="K19" i="4"/>
  <c r="AJ18" i="4"/>
  <c r="W18" i="4"/>
  <c r="Q18" i="4"/>
  <c r="K18" i="4"/>
  <c r="AJ17" i="4"/>
  <c r="W17" i="4"/>
  <c r="Q17" i="4"/>
  <c r="K17" i="4"/>
  <c r="AJ16" i="4"/>
  <c r="W16" i="4"/>
  <c r="Q16" i="4"/>
  <c r="K16" i="4"/>
  <c r="AJ15" i="4"/>
  <c r="W15" i="4"/>
  <c r="Q15" i="4"/>
  <c r="K15" i="4"/>
  <c r="AJ14" i="4"/>
  <c r="W14" i="4"/>
  <c r="Q14" i="4"/>
  <c r="K14" i="4"/>
  <c r="AJ13" i="4"/>
  <c r="W13" i="4"/>
  <c r="Q13" i="4"/>
  <c r="K13" i="4"/>
  <c r="AJ12" i="4"/>
  <c r="W12" i="4"/>
  <c r="Q12" i="4"/>
  <c r="K12" i="4"/>
  <c r="AJ11" i="4"/>
  <c r="W11" i="4"/>
  <c r="Q11" i="4"/>
  <c r="K11" i="4"/>
  <c r="AJ10" i="4"/>
  <c r="W10" i="4"/>
  <c r="Q10" i="4"/>
  <c r="K10" i="4"/>
  <c r="AJ9" i="4"/>
  <c r="W9" i="4"/>
  <c r="Q9" i="4"/>
  <c r="K9" i="4"/>
  <c r="AJ8" i="4"/>
  <c r="W8" i="4"/>
  <c r="Q8" i="4"/>
  <c r="L8" i="4"/>
  <c r="R8" i="4" s="1"/>
  <c r="X8" i="4" s="1"/>
  <c r="K8" i="4"/>
  <c r="L9" i="1"/>
  <c r="AL181" i="3"/>
  <c r="AG181" i="3"/>
  <c r="W181" i="3"/>
  <c r="Q181" i="3"/>
  <c r="O181" i="3"/>
  <c r="U181" i="3" s="1"/>
  <c r="N181" i="3"/>
  <c r="T181" i="3" s="1"/>
  <c r="M181" i="3"/>
  <c r="S181" i="3" s="1"/>
  <c r="L181" i="3"/>
  <c r="R181" i="3" s="1"/>
  <c r="K181" i="3"/>
  <c r="AL180" i="3"/>
  <c r="AG180" i="3"/>
  <c r="W180" i="3"/>
  <c r="Q180" i="3"/>
  <c r="O180" i="3"/>
  <c r="U180" i="3" s="1"/>
  <c r="N180" i="3"/>
  <c r="T180" i="3" s="1"/>
  <c r="M180" i="3"/>
  <c r="S180" i="3" s="1"/>
  <c r="L180" i="3"/>
  <c r="R180" i="3" s="1"/>
  <c r="K180" i="3"/>
  <c r="AL179" i="3"/>
  <c r="AG179" i="3"/>
  <c r="W179" i="3"/>
  <c r="Q179" i="3"/>
  <c r="O179" i="3"/>
  <c r="U179" i="3" s="1"/>
  <c r="N179" i="3"/>
  <c r="T179" i="3" s="1"/>
  <c r="M179" i="3"/>
  <c r="S179" i="3" s="1"/>
  <c r="L179" i="3"/>
  <c r="R179" i="3" s="1"/>
  <c r="K179" i="3"/>
  <c r="AL178" i="3"/>
  <c r="AG178" i="3"/>
  <c r="W178" i="3"/>
  <c r="Q178" i="3"/>
  <c r="O178" i="3"/>
  <c r="U178" i="3" s="1"/>
  <c r="N178" i="3"/>
  <c r="T178" i="3" s="1"/>
  <c r="M178" i="3"/>
  <c r="S178" i="3" s="1"/>
  <c r="L178" i="3"/>
  <c r="R178" i="3" s="1"/>
  <c r="K178" i="3"/>
  <c r="AL177" i="3"/>
  <c r="AG177" i="3"/>
  <c r="W177" i="3"/>
  <c r="Q177" i="3"/>
  <c r="O177" i="3"/>
  <c r="U177" i="3" s="1"/>
  <c r="N177" i="3"/>
  <c r="T177" i="3" s="1"/>
  <c r="M177" i="3"/>
  <c r="S177" i="3" s="1"/>
  <c r="L177" i="3"/>
  <c r="R177" i="3" s="1"/>
  <c r="K177" i="3"/>
  <c r="AL176" i="3"/>
  <c r="AG176" i="3"/>
  <c r="W176" i="3"/>
  <c r="Q176" i="3"/>
  <c r="O176" i="3"/>
  <c r="U176" i="3" s="1"/>
  <c r="N176" i="3"/>
  <c r="T176" i="3" s="1"/>
  <c r="M176" i="3"/>
  <c r="S176" i="3" s="1"/>
  <c r="L176" i="3"/>
  <c r="R176" i="3" s="1"/>
  <c r="K176" i="3"/>
  <c r="AL175" i="3"/>
  <c r="AG175" i="3"/>
  <c r="W175" i="3"/>
  <c r="Q175" i="3"/>
  <c r="O175" i="3"/>
  <c r="U175" i="3" s="1"/>
  <c r="N175" i="3"/>
  <c r="T175" i="3" s="1"/>
  <c r="M175" i="3"/>
  <c r="S175" i="3" s="1"/>
  <c r="L175" i="3"/>
  <c r="R175" i="3" s="1"/>
  <c r="K175" i="3"/>
  <c r="AL174" i="3"/>
  <c r="AG174" i="3"/>
  <c r="W174" i="3"/>
  <c r="Q174" i="3"/>
  <c r="O174" i="3"/>
  <c r="U174" i="3" s="1"/>
  <c r="N174" i="3"/>
  <c r="T174" i="3" s="1"/>
  <c r="M174" i="3"/>
  <c r="S174" i="3" s="1"/>
  <c r="L174" i="3"/>
  <c r="R174" i="3" s="1"/>
  <c r="K174" i="3"/>
  <c r="AL173" i="3"/>
  <c r="AG173" i="3"/>
  <c r="W173" i="3"/>
  <c r="Q173" i="3"/>
  <c r="O173" i="3"/>
  <c r="U173" i="3" s="1"/>
  <c r="N173" i="3"/>
  <c r="T173" i="3" s="1"/>
  <c r="M173" i="3"/>
  <c r="S173" i="3" s="1"/>
  <c r="L173" i="3"/>
  <c r="R173" i="3" s="1"/>
  <c r="K173" i="3"/>
  <c r="AL172" i="3"/>
  <c r="AG172" i="3"/>
  <c r="W172" i="3"/>
  <c r="Q172" i="3"/>
  <c r="O172" i="3"/>
  <c r="U172" i="3" s="1"/>
  <c r="N172" i="3"/>
  <c r="T172" i="3" s="1"/>
  <c r="M172" i="3"/>
  <c r="S172" i="3" s="1"/>
  <c r="L172" i="3"/>
  <c r="R172" i="3" s="1"/>
  <c r="K172" i="3"/>
  <c r="AL171" i="3"/>
  <c r="AG171" i="3"/>
  <c r="W171" i="3"/>
  <c r="Q171" i="3"/>
  <c r="O171" i="3"/>
  <c r="U171" i="3" s="1"/>
  <c r="N171" i="3"/>
  <c r="T171" i="3" s="1"/>
  <c r="M171" i="3"/>
  <c r="S171" i="3" s="1"/>
  <c r="L171" i="3"/>
  <c r="R171" i="3" s="1"/>
  <c r="K171" i="3"/>
  <c r="AL170" i="3"/>
  <c r="AG170" i="3"/>
  <c r="W170" i="3"/>
  <c r="Q170" i="3"/>
  <c r="O170" i="3"/>
  <c r="U170" i="3" s="1"/>
  <c r="N170" i="3"/>
  <c r="T170" i="3" s="1"/>
  <c r="M170" i="3"/>
  <c r="S170" i="3" s="1"/>
  <c r="L170" i="3"/>
  <c r="R170" i="3" s="1"/>
  <c r="K170" i="3"/>
  <c r="AL169" i="3"/>
  <c r="AG169" i="3"/>
  <c r="W169" i="3"/>
  <c r="Q169" i="3"/>
  <c r="O169" i="3"/>
  <c r="U169" i="3" s="1"/>
  <c r="N169" i="3"/>
  <c r="T169" i="3" s="1"/>
  <c r="M169" i="3"/>
  <c r="S169" i="3" s="1"/>
  <c r="L169" i="3"/>
  <c r="R169" i="3" s="1"/>
  <c r="K169" i="3"/>
  <c r="AL168" i="3"/>
  <c r="AG168" i="3"/>
  <c r="W168" i="3"/>
  <c r="Q168" i="3"/>
  <c r="O168" i="3"/>
  <c r="U168" i="3" s="1"/>
  <c r="N168" i="3"/>
  <c r="T168" i="3" s="1"/>
  <c r="M168" i="3"/>
  <c r="S168" i="3" s="1"/>
  <c r="L168" i="3"/>
  <c r="R168" i="3" s="1"/>
  <c r="K168" i="3"/>
  <c r="AL167" i="3"/>
  <c r="AG167" i="3"/>
  <c r="W167" i="3"/>
  <c r="Q167" i="3"/>
  <c r="O167" i="3"/>
  <c r="U167" i="3" s="1"/>
  <c r="N167" i="3"/>
  <c r="T167" i="3" s="1"/>
  <c r="M167" i="3"/>
  <c r="S167" i="3" s="1"/>
  <c r="L167" i="3"/>
  <c r="R167" i="3" s="1"/>
  <c r="K167" i="3"/>
  <c r="AL166" i="3"/>
  <c r="AG166" i="3"/>
  <c r="W166" i="3"/>
  <c r="Q166" i="3"/>
  <c r="O166" i="3"/>
  <c r="U166" i="3" s="1"/>
  <c r="N166" i="3"/>
  <c r="T166" i="3" s="1"/>
  <c r="M166" i="3"/>
  <c r="S166" i="3" s="1"/>
  <c r="L166" i="3"/>
  <c r="R166" i="3" s="1"/>
  <c r="K166" i="3"/>
  <c r="AL165" i="3"/>
  <c r="AG165" i="3"/>
  <c r="W165" i="3"/>
  <c r="Q165" i="3"/>
  <c r="O165" i="3"/>
  <c r="U165" i="3" s="1"/>
  <c r="N165" i="3"/>
  <c r="T165" i="3" s="1"/>
  <c r="M165" i="3"/>
  <c r="S165" i="3" s="1"/>
  <c r="L165" i="3"/>
  <c r="R165" i="3" s="1"/>
  <c r="K165" i="3"/>
  <c r="AL164" i="3"/>
  <c r="AG164" i="3"/>
  <c r="W164" i="3"/>
  <c r="Q164" i="3"/>
  <c r="O164" i="3"/>
  <c r="U164" i="3" s="1"/>
  <c r="N164" i="3"/>
  <c r="T164" i="3" s="1"/>
  <c r="M164" i="3"/>
  <c r="S164" i="3" s="1"/>
  <c r="L164" i="3"/>
  <c r="R164" i="3" s="1"/>
  <c r="K164" i="3"/>
  <c r="AL163" i="3"/>
  <c r="AG163" i="3"/>
  <c r="W163" i="3"/>
  <c r="Q163" i="3"/>
  <c r="O163" i="3"/>
  <c r="U163" i="3" s="1"/>
  <c r="N163" i="3"/>
  <c r="T163" i="3" s="1"/>
  <c r="M163" i="3"/>
  <c r="S163" i="3" s="1"/>
  <c r="L163" i="3"/>
  <c r="R163" i="3" s="1"/>
  <c r="K163" i="3"/>
  <c r="AL162" i="3"/>
  <c r="AG162" i="3"/>
  <c r="W162" i="3"/>
  <c r="Q162" i="3"/>
  <c r="O162" i="3"/>
  <c r="U162" i="3" s="1"/>
  <c r="N162" i="3"/>
  <c r="T162" i="3" s="1"/>
  <c r="M162" i="3"/>
  <c r="S162" i="3" s="1"/>
  <c r="L162" i="3"/>
  <c r="R162" i="3" s="1"/>
  <c r="K162" i="3"/>
  <c r="AL161" i="3"/>
  <c r="AG161" i="3"/>
  <c r="W161" i="3"/>
  <c r="Q161" i="3"/>
  <c r="O161" i="3"/>
  <c r="U161" i="3" s="1"/>
  <c r="N161" i="3"/>
  <c r="T161" i="3" s="1"/>
  <c r="M161" i="3"/>
  <c r="S161" i="3" s="1"/>
  <c r="L161" i="3"/>
  <c r="R161" i="3" s="1"/>
  <c r="K161" i="3"/>
  <c r="AL160" i="3"/>
  <c r="AG160" i="3"/>
  <c r="W160" i="3"/>
  <c r="Q160" i="3"/>
  <c r="O160" i="3"/>
  <c r="U160" i="3" s="1"/>
  <c r="N160" i="3"/>
  <c r="T160" i="3" s="1"/>
  <c r="M160" i="3"/>
  <c r="S160" i="3" s="1"/>
  <c r="L160" i="3"/>
  <c r="R160" i="3" s="1"/>
  <c r="K160" i="3"/>
  <c r="AL159" i="3"/>
  <c r="AG159" i="3"/>
  <c r="W159" i="3"/>
  <c r="Q159" i="3"/>
  <c r="O159" i="3"/>
  <c r="U159" i="3" s="1"/>
  <c r="N159" i="3"/>
  <c r="T159" i="3" s="1"/>
  <c r="M159" i="3"/>
  <c r="S159" i="3" s="1"/>
  <c r="L159" i="3"/>
  <c r="R159" i="3" s="1"/>
  <c r="K159" i="3"/>
  <c r="AL158" i="3"/>
  <c r="AG158" i="3"/>
  <c r="W158" i="3"/>
  <c r="Q158" i="3"/>
  <c r="O158" i="3"/>
  <c r="U158" i="3" s="1"/>
  <c r="N158" i="3"/>
  <c r="T158" i="3" s="1"/>
  <c r="M158" i="3"/>
  <c r="S158" i="3" s="1"/>
  <c r="L158" i="3"/>
  <c r="R158" i="3" s="1"/>
  <c r="K158" i="3"/>
  <c r="AL157" i="3"/>
  <c r="AG157" i="3"/>
  <c r="W157" i="3"/>
  <c r="Q157" i="3"/>
  <c r="O157" i="3"/>
  <c r="U157" i="3" s="1"/>
  <c r="N157" i="3"/>
  <c r="T157" i="3" s="1"/>
  <c r="M157" i="3"/>
  <c r="S157" i="3" s="1"/>
  <c r="L157" i="3"/>
  <c r="R157" i="3" s="1"/>
  <c r="K157" i="3"/>
  <c r="AL156" i="3"/>
  <c r="AG156" i="3"/>
  <c r="W156" i="3"/>
  <c r="Q156" i="3"/>
  <c r="O156" i="3"/>
  <c r="U156" i="3" s="1"/>
  <c r="N156" i="3"/>
  <c r="T156" i="3" s="1"/>
  <c r="M156" i="3"/>
  <c r="S156" i="3" s="1"/>
  <c r="L156" i="3"/>
  <c r="R156" i="3" s="1"/>
  <c r="K156" i="3"/>
  <c r="AL155" i="3"/>
  <c r="AG155" i="3"/>
  <c r="W155" i="3"/>
  <c r="Q155" i="3"/>
  <c r="O155" i="3"/>
  <c r="U155" i="3" s="1"/>
  <c r="N155" i="3"/>
  <c r="T155" i="3" s="1"/>
  <c r="M155" i="3"/>
  <c r="S155" i="3" s="1"/>
  <c r="L155" i="3"/>
  <c r="R155" i="3" s="1"/>
  <c r="K155" i="3"/>
  <c r="AL154" i="3"/>
  <c r="AG154" i="3"/>
  <c r="W154" i="3"/>
  <c r="Q154" i="3"/>
  <c r="O154" i="3"/>
  <c r="U154" i="3" s="1"/>
  <c r="N154" i="3"/>
  <c r="T154" i="3" s="1"/>
  <c r="M154" i="3"/>
  <c r="S154" i="3" s="1"/>
  <c r="L154" i="3"/>
  <c r="R154" i="3" s="1"/>
  <c r="K154" i="3"/>
  <c r="AL153" i="3"/>
  <c r="AG153" i="3"/>
  <c r="W153" i="3"/>
  <c r="Q153" i="3"/>
  <c r="O153" i="3"/>
  <c r="U153" i="3" s="1"/>
  <c r="N153" i="3"/>
  <c r="T153" i="3" s="1"/>
  <c r="M153" i="3"/>
  <c r="S153" i="3" s="1"/>
  <c r="L153" i="3"/>
  <c r="R153" i="3" s="1"/>
  <c r="K153" i="3"/>
  <c r="AL152" i="3"/>
  <c r="AG152" i="3"/>
  <c r="W152" i="3"/>
  <c r="Q152" i="3"/>
  <c r="O152" i="3"/>
  <c r="U152" i="3" s="1"/>
  <c r="N152" i="3"/>
  <c r="T152" i="3" s="1"/>
  <c r="M152" i="3"/>
  <c r="S152" i="3" s="1"/>
  <c r="L152" i="3"/>
  <c r="R152" i="3" s="1"/>
  <c r="K152" i="3"/>
  <c r="AL151" i="3"/>
  <c r="AG151" i="3"/>
  <c r="W151" i="3"/>
  <c r="Q151" i="3"/>
  <c r="O151" i="3"/>
  <c r="U151" i="3" s="1"/>
  <c r="N151" i="3"/>
  <c r="T151" i="3" s="1"/>
  <c r="M151" i="3"/>
  <c r="S151" i="3" s="1"/>
  <c r="L151" i="3"/>
  <c r="R151" i="3" s="1"/>
  <c r="K151" i="3"/>
  <c r="AL150" i="3"/>
  <c r="AG150" i="3"/>
  <c r="W150" i="3"/>
  <c r="Q150" i="3"/>
  <c r="O150" i="3"/>
  <c r="U150" i="3" s="1"/>
  <c r="N150" i="3"/>
  <c r="T150" i="3" s="1"/>
  <c r="M150" i="3"/>
  <c r="S150" i="3" s="1"/>
  <c r="L150" i="3"/>
  <c r="R150" i="3" s="1"/>
  <c r="K150" i="3"/>
  <c r="AL149" i="3"/>
  <c r="AG149" i="3"/>
  <c r="W149" i="3"/>
  <c r="Q149" i="3"/>
  <c r="O149" i="3"/>
  <c r="U149" i="3" s="1"/>
  <c r="N149" i="3"/>
  <c r="T149" i="3" s="1"/>
  <c r="M149" i="3"/>
  <c r="S149" i="3" s="1"/>
  <c r="L149" i="3"/>
  <c r="R149" i="3" s="1"/>
  <c r="K149" i="3"/>
  <c r="AL148" i="3"/>
  <c r="AG148" i="3"/>
  <c r="W148" i="3"/>
  <c r="Q148" i="3"/>
  <c r="O148" i="3"/>
  <c r="U148" i="3" s="1"/>
  <c r="N148" i="3"/>
  <c r="T148" i="3" s="1"/>
  <c r="M148" i="3"/>
  <c r="S148" i="3" s="1"/>
  <c r="L148" i="3"/>
  <c r="R148" i="3" s="1"/>
  <c r="K148" i="3"/>
  <c r="AL147" i="3"/>
  <c r="AG147" i="3"/>
  <c r="W147" i="3"/>
  <c r="Q147" i="3"/>
  <c r="O147" i="3"/>
  <c r="U147" i="3" s="1"/>
  <c r="N147" i="3"/>
  <c r="T147" i="3" s="1"/>
  <c r="M147" i="3"/>
  <c r="S147" i="3" s="1"/>
  <c r="L147" i="3"/>
  <c r="R147" i="3" s="1"/>
  <c r="K147" i="3"/>
  <c r="AL146" i="3"/>
  <c r="AG146" i="3"/>
  <c r="W146" i="3"/>
  <c r="Q146" i="3"/>
  <c r="O146" i="3"/>
  <c r="U146" i="3" s="1"/>
  <c r="N146" i="3"/>
  <c r="T146" i="3" s="1"/>
  <c r="M146" i="3"/>
  <c r="S146" i="3" s="1"/>
  <c r="L146" i="3"/>
  <c r="R146" i="3" s="1"/>
  <c r="K146" i="3"/>
  <c r="AL145" i="3"/>
  <c r="AG145" i="3"/>
  <c r="W145" i="3"/>
  <c r="Q145" i="3"/>
  <c r="O145" i="3"/>
  <c r="U145" i="3" s="1"/>
  <c r="N145" i="3"/>
  <c r="T145" i="3" s="1"/>
  <c r="M145" i="3"/>
  <c r="S145" i="3" s="1"/>
  <c r="L145" i="3"/>
  <c r="R145" i="3" s="1"/>
  <c r="K145" i="3"/>
  <c r="AL144" i="3"/>
  <c r="AG144" i="3"/>
  <c r="W144" i="3"/>
  <c r="Q144" i="3"/>
  <c r="O144" i="3"/>
  <c r="U144" i="3" s="1"/>
  <c r="N144" i="3"/>
  <c r="T144" i="3" s="1"/>
  <c r="M144" i="3"/>
  <c r="S144" i="3" s="1"/>
  <c r="L144" i="3"/>
  <c r="R144" i="3" s="1"/>
  <c r="K144" i="3"/>
  <c r="AL143" i="3"/>
  <c r="AG143" i="3"/>
  <c r="W143" i="3"/>
  <c r="Q143" i="3"/>
  <c r="O143" i="3"/>
  <c r="U143" i="3" s="1"/>
  <c r="N143" i="3"/>
  <c r="T143" i="3" s="1"/>
  <c r="M143" i="3"/>
  <c r="S143" i="3" s="1"/>
  <c r="L143" i="3"/>
  <c r="R143" i="3" s="1"/>
  <c r="K143" i="3"/>
  <c r="AL142" i="3"/>
  <c r="AG142" i="3"/>
  <c r="W142" i="3"/>
  <c r="Q142" i="3"/>
  <c r="O142" i="3"/>
  <c r="U142" i="3" s="1"/>
  <c r="N142" i="3"/>
  <c r="T142" i="3" s="1"/>
  <c r="M142" i="3"/>
  <c r="S142" i="3" s="1"/>
  <c r="L142" i="3"/>
  <c r="R142" i="3" s="1"/>
  <c r="K142" i="3"/>
  <c r="AL141" i="3"/>
  <c r="AG141" i="3"/>
  <c r="W141" i="3"/>
  <c r="Q141" i="3"/>
  <c r="O141" i="3"/>
  <c r="U141" i="3" s="1"/>
  <c r="N141" i="3"/>
  <c r="T141" i="3" s="1"/>
  <c r="M141" i="3"/>
  <c r="S141" i="3" s="1"/>
  <c r="L141" i="3"/>
  <c r="R141" i="3" s="1"/>
  <c r="K141" i="3"/>
  <c r="AL140" i="3"/>
  <c r="AG140" i="3"/>
  <c r="W140" i="3"/>
  <c r="Q140" i="3"/>
  <c r="O140" i="3"/>
  <c r="U140" i="3" s="1"/>
  <c r="N140" i="3"/>
  <c r="T140" i="3" s="1"/>
  <c r="M140" i="3"/>
  <c r="S140" i="3" s="1"/>
  <c r="L140" i="3"/>
  <c r="R140" i="3" s="1"/>
  <c r="K140" i="3"/>
  <c r="AL139" i="3"/>
  <c r="AG139" i="3"/>
  <c r="W139" i="3"/>
  <c r="Q139" i="3"/>
  <c r="O139" i="3"/>
  <c r="U139" i="3" s="1"/>
  <c r="N139" i="3"/>
  <c r="T139" i="3" s="1"/>
  <c r="M139" i="3"/>
  <c r="S139" i="3" s="1"/>
  <c r="L139" i="3"/>
  <c r="R139" i="3" s="1"/>
  <c r="K139" i="3"/>
  <c r="AL138" i="3"/>
  <c r="AG138" i="3"/>
  <c r="W138" i="3"/>
  <c r="Q138" i="3"/>
  <c r="O138" i="3"/>
  <c r="U138" i="3" s="1"/>
  <c r="N138" i="3"/>
  <c r="T138" i="3" s="1"/>
  <c r="M138" i="3"/>
  <c r="S138" i="3" s="1"/>
  <c r="L138" i="3"/>
  <c r="R138" i="3" s="1"/>
  <c r="K138" i="3"/>
  <c r="AL137" i="3"/>
  <c r="AG137" i="3"/>
  <c r="W137" i="3"/>
  <c r="Q137" i="3"/>
  <c r="O137" i="3"/>
  <c r="U137" i="3" s="1"/>
  <c r="N137" i="3"/>
  <c r="T137" i="3" s="1"/>
  <c r="M137" i="3"/>
  <c r="S137" i="3" s="1"/>
  <c r="L137" i="3"/>
  <c r="R137" i="3" s="1"/>
  <c r="K137" i="3"/>
  <c r="AL136" i="3"/>
  <c r="AG136" i="3"/>
  <c r="W136" i="3"/>
  <c r="Q136" i="3"/>
  <c r="O136" i="3"/>
  <c r="U136" i="3" s="1"/>
  <c r="N136" i="3"/>
  <c r="T136" i="3" s="1"/>
  <c r="M136" i="3"/>
  <c r="S136" i="3" s="1"/>
  <c r="L136" i="3"/>
  <c r="R136" i="3" s="1"/>
  <c r="K136" i="3"/>
  <c r="AL135" i="3"/>
  <c r="AG135" i="3"/>
  <c r="W135" i="3"/>
  <c r="Q135" i="3"/>
  <c r="O135" i="3"/>
  <c r="U135" i="3" s="1"/>
  <c r="N135" i="3"/>
  <c r="T135" i="3" s="1"/>
  <c r="M135" i="3"/>
  <c r="S135" i="3" s="1"/>
  <c r="L135" i="3"/>
  <c r="R135" i="3" s="1"/>
  <c r="K135" i="3"/>
  <c r="AL134" i="3"/>
  <c r="AG134" i="3"/>
  <c r="W134" i="3"/>
  <c r="Q134" i="3"/>
  <c r="O134" i="3"/>
  <c r="U134" i="3" s="1"/>
  <c r="N134" i="3"/>
  <c r="T134" i="3" s="1"/>
  <c r="M134" i="3"/>
  <c r="S134" i="3" s="1"/>
  <c r="L134" i="3"/>
  <c r="R134" i="3" s="1"/>
  <c r="K134" i="3"/>
  <c r="AL133" i="3"/>
  <c r="AG133" i="3"/>
  <c r="W133" i="3"/>
  <c r="Q133" i="3"/>
  <c r="O133" i="3"/>
  <c r="U133" i="3" s="1"/>
  <c r="N133" i="3"/>
  <c r="T133" i="3" s="1"/>
  <c r="M133" i="3"/>
  <c r="S133" i="3" s="1"/>
  <c r="L133" i="3"/>
  <c r="R133" i="3" s="1"/>
  <c r="K133" i="3"/>
  <c r="AL132" i="3"/>
  <c r="AG132" i="3"/>
  <c r="W132" i="3"/>
  <c r="Q132" i="3"/>
  <c r="O132" i="3"/>
  <c r="U132" i="3" s="1"/>
  <c r="N132" i="3"/>
  <c r="T132" i="3" s="1"/>
  <c r="M132" i="3"/>
  <c r="S132" i="3" s="1"/>
  <c r="L132" i="3"/>
  <c r="R132" i="3" s="1"/>
  <c r="K132" i="3"/>
  <c r="AL131" i="3"/>
  <c r="AG131" i="3"/>
  <c r="W131" i="3"/>
  <c r="Q131" i="3"/>
  <c r="O131" i="3"/>
  <c r="U131" i="3" s="1"/>
  <c r="N131" i="3"/>
  <c r="T131" i="3" s="1"/>
  <c r="M131" i="3"/>
  <c r="S131" i="3" s="1"/>
  <c r="L131" i="3"/>
  <c r="R131" i="3" s="1"/>
  <c r="K131" i="3"/>
  <c r="AL130" i="3"/>
  <c r="AG130" i="3"/>
  <c r="W130" i="3"/>
  <c r="Q130" i="3"/>
  <c r="O130" i="3"/>
  <c r="U130" i="3" s="1"/>
  <c r="N130" i="3"/>
  <c r="T130" i="3" s="1"/>
  <c r="M130" i="3"/>
  <c r="S130" i="3" s="1"/>
  <c r="L130" i="3"/>
  <c r="R130" i="3" s="1"/>
  <c r="K130" i="3"/>
  <c r="AL129" i="3"/>
  <c r="AG129" i="3"/>
  <c r="W129" i="3"/>
  <c r="Q129" i="3"/>
  <c r="O129" i="3"/>
  <c r="U129" i="3" s="1"/>
  <c r="N129" i="3"/>
  <c r="T129" i="3" s="1"/>
  <c r="M129" i="3"/>
  <c r="S129" i="3" s="1"/>
  <c r="L129" i="3"/>
  <c r="R129" i="3" s="1"/>
  <c r="K129" i="3"/>
  <c r="AL128" i="3"/>
  <c r="AG128" i="3"/>
  <c r="W128" i="3"/>
  <c r="Q128" i="3"/>
  <c r="O128" i="3"/>
  <c r="U128" i="3" s="1"/>
  <c r="N128" i="3"/>
  <c r="T128" i="3" s="1"/>
  <c r="M128" i="3"/>
  <c r="S128" i="3" s="1"/>
  <c r="L128" i="3"/>
  <c r="R128" i="3" s="1"/>
  <c r="K128" i="3"/>
  <c r="AL127" i="3"/>
  <c r="AG127" i="3"/>
  <c r="W127" i="3"/>
  <c r="Q127" i="3"/>
  <c r="O127" i="3"/>
  <c r="U127" i="3" s="1"/>
  <c r="N127" i="3"/>
  <c r="T127" i="3" s="1"/>
  <c r="M127" i="3"/>
  <c r="S127" i="3" s="1"/>
  <c r="L127" i="3"/>
  <c r="R127" i="3" s="1"/>
  <c r="K127" i="3"/>
  <c r="AL126" i="3"/>
  <c r="AG126" i="3"/>
  <c r="W126" i="3"/>
  <c r="Q126" i="3"/>
  <c r="O126" i="3"/>
  <c r="U126" i="3" s="1"/>
  <c r="N126" i="3"/>
  <c r="T126" i="3" s="1"/>
  <c r="M126" i="3"/>
  <c r="S126" i="3" s="1"/>
  <c r="L126" i="3"/>
  <c r="R126" i="3" s="1"/>
  <c r="K126" i="3"/>
  <c r="AL125" i="3"/>
  <c r="AG125" i="3"/>
  <c r="W125" i="3"/>
  <c r="Q125" i="3"/>
  <c r="O125" i="3"/>
  <c r="U125" i="3" s="1"/>
  <c r="N125" i="3"/>
  <c r="T125" i="3" s="1"/>
  <c r="M125" i="3"/>
  <c r="S125" i="3" s="1"/>
  <c r="L125" i="3"/>
  <c r="R125" i="3" s="1"/>
  <c r="K125" i="3"/>
  <c r="AL124" i="3"/>
  <c r="AG124" i="3"/>
  <c r="W124" i="3"/>
  <c r="Q124" i="3"/>
  <c r="O124" i="3"/>
  <c r="U124" i="3" s="1"/>
  <c r="N124" i="3"/>
  <c r="T124" i="3" s="1"/>
  <c r="M124" i="3"/>
  <c r="S124" i="3" s="1"/>
  <c r="L124" i="3"/>
  <c r="R124" i="3" s="1"/>
  <c r="K124" i="3"/>
  <c r="AL123" i="3"/>
  <c r="AG123" i="3"/>
  <c r="W123" i="3"/>
  <c r="Q123" i="3"/>
  <c r="O123" i="3"/>
  <c r="U123" i="3" s="1"/>
  <c r="N123" i="3"/>
  <c r="T123" i="3" s="1"/>
  <c r="M123" i="3"/>
  <c r="S123" i="3" s="1"/>
  <c r="L123" i="3"/>
  <c r="R123" i="3" s="1"/>
  <c r="K123" i="3"/>
  <c r="AL122" i="3"/>
  <c r="AG122" i="3"/>
  <c r="W122" i="3"/>
  <c r="Q122" i="3"/>
  <c r="O122" i="3"/>
  <c r="U122" i="3" s="1"/>
  <c r="N122" i="3"/>
  <c r="T122" i="3" s="1"/>
  <c r="M122" i="3"/>
  <c r="S122" i="3" s="1"/>
  <c r="L122" i="3"/>
  <c r="R122" i="3" s="1"/>
  <c r="K122" i="3"/>
  <c r="AL121" i="3"/>
  <c r="AG121" i="3"/>
  <c r="W121" i="3"/>
  <c r="Q121" i="3"/>
  <c r="O121" i="3"/>
  <c r="U121" i="3" s="1"/>
  <c r="N121" i="3"/>
  <c r="T121" i="3" s="1"/>
  <c r="M121" i="3"/>
  <c r="S121" i="3" s="1"/>
  <c r="L121" i="3"/>
  <c r="R121" i="3" s="1"/>
  <c r="K121" i="3"/>
  <c r="AL120" i="3"/>
  <c r="AG120" i="3"/>
  <c r="W120" i="3"/>
  <c r="Q120" i="3"/>
  <c r="O120" i="3"/>
  <c r="U120" i="3" s="1"/>
  <c r="N120" i="3"/>
  <c r="T120" i="3" s="1"/>
  <c r="M120" i="3"/>
  <c r="S120" i="3" s="1"/>
  <c r="L120" i="3"/>
  <c r="R120" i="3" s="1"/>
  <c r="K120" i="3"/>
  <c r="AL119" i="3"/>
  <c r="AG119" i="3"/>
  <c r="W119" i="3"/>
  <c r="Q119" i="3"/>
  <c r="O119" i="3"/>
  <c r="U119" i="3" s="1"/>
  <c r="N119" i="3"/>
  <c r="T119" i="3" s="1"/>
  <c r="M119" i="3"/>
  <c r="S119" i="3" s="1"/>
  <c r="L119" i="3"/>
  <c r="R119" i="3" s="1"/>
  <c r="K119" i="3"/>
  <c r="AL118" i="3"/>
  <c r="AG118" i="3"/>
  <c r="W118" i="3"/>
  <c r="Q118" i="3"/>
  <c r="O118" i="3"/>
  <c r="U118" i="3" s="1"/>
  <c r="N118" i="3"/>
  <c r="T118" i="3" s="1"/>
  <c r="M118" i="3"/>
  <c r="S118" i="3" s="1"/>
  <c r="L118" i="3"/>
  <c r="R118" i="3" s="1"/>
  <c r="K118" i="3"/>
  <c r="AL117" i="3"/>
  <c r="AG117" i="3"/>
  <c r="W117" i="3"/>
  <c r="Q117" i="3"/>
  <c r="O117" i="3"/>
  <c r="U117" i="3" s="1"/>
  <c r="N117" i="3"/>
  <c r="T117" i="3" s="1"/>
  <c r="M117" i="3"/>
  <c r="S117" i="3" s="1"/>
  <c r="L117" i="3"/>
  <c r="R117" i="3" s="1"/>
  <c r="K117" i="3"/>
  <c r="AL116" i="3"/>
  <c r="AG116" i="3"/>
  <c r="W116" i="3"/>
  <c r="Q116" i="3"/>
  <c r="O116" i="3"/>
  <c r="U116" i="3" s="1"/>
  <c r="N116" i="3"/>
  <c r="T116" i="3" s="1"/>
  <c r="M116" i="3"/>
  <c r="S116" i="3" s="1"/>
  <c r="L116" i="3"/>
  <c r="R116" i="3" s="1"/>
  <c r="K116" i="3"/>
  <c r="AL115" i="3"/>
  <c r="AG115" i="3"/>
  <c r="W115" i="3"/>
  <c r="Q115" i="3"/>
  <c r="O115" i="3"/>
  <c r="U115" i="3" s="1"/>
  <c r="N115" i="3"/>
  <c r="T115" i="3" s="1"/>
  <c r="M115" i="3"/>
  <c r="S115" i="3" s="1"/>
  <c r="L115" i="3"/>
  <c r="R115" i="3" s="1"/>
  <c r="K115" i="3"/>
  <c r="AL114" i="3"/>
  <c r="AG114" i="3"/>
  <c r="W114" i="3"/>
  <c r="Q114" i="3"/>
  <c r="O114" i="3"/>
  <c r="U114" i="3" s="1"/>
  <c r="N114" i="3"/>
  <c r="T114" i="3" s="1"/>
  <c r="M114" i="3"/>
  <c r="S114" i="3" s="1"/>
  <c r="L114" i="3"/>
  <c r="R114" i="3" s="1"/>
  <c r="K114" i="3"/>
  <c r="AL113" i="3"/>
  <c r="AG113" i="3"/>
  <c r="W113" i="3"/>
  <c r="S113" i="3"/>
  <c r="Q113" i="3"/>
  <c r="O113" i="3"/>
  <c r="U113" i="3" s="1"/>
  <c r="N113" i="3"/>
  <c r="T113" i="3" s="1"/>
  <c r="M113" i="3"/>
  <c r="L113" i="3"/>
  <c r="R113" i="3" s="1"/>
  <c r="K113" i="3"/>
  <c r="AL112" i="3"/>
  <c r="AG112" i="3"/>
  <c r="W112" i="3"/>
  <c r="Q112" i="3"/>
  <c r="O112" i="3"/>
  <c r="U112" i="3" s="1"/>
  <c r="N112" i="3"/>
  <c r="T112" i="3" s="1"/>
  <c r="M112" i="3"/>
  <c r="S112" i="3" s="1"/>
  <c r="L112" i="3"/>
  <c r="R112" i="3" s="1"/>
  <c r="K112" i="3"/>
  <c r="AL111" i="3"/>
  <c r="AG111" i="3"/>
  <c r="W111" i="3"/>
  <c r="Q111" i="3"/>
  <c r="O111" i="3"/>
  <c r="U111" i="3" s="1"/>
  <c r="N111" i="3"/>
  <c r="T111" i="3" s="1"/>
  <c r="M111" i="3"/>
  <c r="S111" i="3" s="1"/>
  <c r="L111" i="3"/>
  <c r="R111" i="3" s="1"/>
  <c r="K111" i="3"/>
  <c r="AL110" i="3"/>
  <c r="AG110" i="3"/>
  <c r="W110" i="3"/>
  <c r="Q110" i="3"/>
  <c r="O110" i="3"/>
  <c r="U110" i="3" s="1"/>
  <c r="N110" i="3"/>
  <c r="T110" i="3" s="1"/>
  <c r="M110" i="3"/>
  <c r="S110" i="3" s="1"/>
  <c r="L110" i="3"/>
  <c r="R110" i="3" s="1"/>
  <c r="K110" i="3"/>
  <c r="AL109" i="3"/>
  <c r="AG109" i="3"/>
  <c r="W109" i="3"/>
  <c r="Q109" i="3"/>
  <c r="O109" i="3"/>
  <c r="U109" i="3" s="1"/>
  <c r="N109" i="3"/>
  <c r="T109" i="3" s="1"/>
  <c r="M109" i="3"/>
  <c r="S109" i="3" s="1"/>
  <c r="L109" i="3"/>
  <c r="R109" i="3" s="1"/>
  <c r="K109" i="3"/>
  <c r="AL108" i="3"/>
  <c r="AG108" i="3"/>
  <c r="W108" i="3"/>
  <c r="Q108" i="3"/>
  <c r="O108" i="3"/>
  <c r="U108" i="3" s="1"/>
  <c r="N108" i="3"/>
  <c r="T108" i="3" s="1"/>
  <c r="M108" i="3"/>
  <c r="S108" i="3" s="1"/>
  <c r="L108" i="3"/>
  <c r="R108" i="3" s="1"/>
  <c r="K108" i="3"/>
  <c r="AL107" i="3"/>
  <c r="AG107" i="3"/>
  <c r="W107" i="3"/>
  <c r="Q107" i="3"/>
  <c r="O107" i="3"/>
  <c r="U107" i="3" s="1"/>
  <c r="N107" i="3"/>
  <c r="T107" i="3" s="1"/>
  <c r="M107" i="3"/>
  <c r="S107" i="3" s="1"/>
  <c r="L107" i="3"/>
  <c r="R107" i="3" s="1"/>
  <c r="K107" i="3"/>
  <c r="AL106" i="3"/>
  <c r="AG106" i="3"/>
  <c r="W106" i="3"/>
  <c r="Q106" i="3"/>
  <c r="O106" i="3"/>
  <c r="U106" i="3" s="1"/>
  <c r="N106" i="3"/>
  <c r="T106" i="3" s="1"/>
  <c r="M106" i="3"/>
  <c r="S106" i="3" s="1"/>
  <c r="L106" i="3"/>
  <c r="R106" i="3" s="1"/>
  <c r="K106" i="3"/>
  <c r="AL105" i="3"/>
  <c r="AG105" i="3"/>
  <c r="W105" i="3"/>
  <c r="Q105" i="3"/>
  <c r="O105" i="3"/>
  <c r="U105" i="3" s="1"/>
  <c r="N105" i="3"/>
  <c r="T105" i="3" s="1"/>
  <c r="M105" i="3"/>
  <c r="S105" i="3" s="1"/>
  <c r="L105" i="3"/>
  <c r="R105" i="3" s="1"/>
  <c r="K105" i="3"/>
  <c r="AL104" i="3"/>
  <c r="AG104" i="3"/>
  <c r="W104" i="3"/>
  <c r="Q104" i="3"/>
  <c r="O104" i="3"/>
  <c r="U104" i="3" s="1"/>
  <c r="N104" i="3"/>
  <c r="T104" i="3" s="1"/>
  <c r="M104" i="3"/>
  <c r="S104" i="3" s="1"/>
  <c r="L104" i="3"/>
  <c r="R104" i="3" s="1"/>
  <c r="K104" i="3"/>
  <c r="AL103" i="3"/>
  <c r="AG103" i="3"/>
  <c r="W103" i="3"/>
  <c r="Q103" i="3"/>
  <c r="O103" i="3"/>
  <c r="U103" i="3" s="1"/>
  <c r="N103" i="3"/>
  <c r="T103" i="3" s="1"/>
  <c r="M103" i="3"/>
  <c r="S103" i="3" s="1"/>
  <c r="L103" i="3"/>
  <c r="R103" i="3" s="1"/>
  <c r="K103" i="3"/>
  <c r="AL102" i="3"/>
  <c r="AG102" i="3"/>
  <c r="W102" i="3"/>
  <c r="Q102" i="3"/>
  <c r="O102" i="3"/>
  <c r="U102" i="3" s="1"/>
  <c r="N102" i="3"/>
  <c r="T102" i="3" s="1"/>
  <c r="M102" i="3"/>
  <c r="S102" i="3" s="1"/>
  <c r="L102" i="3"/>
  <c r="R102" i="3" s="1"/>
  <c r="K102" i="3"/>
  <c r="AL101" i="3"/>
  <c r="AG101" i="3"/>
  <c r="W101" i="3"/>
  <c r="Q101" i="3"/>
  <c r="O101" i="3"/>
  <c r="U101" i="3" s="1"/>
  <c r="N101" i="3"/>
  <c r="T101" i="3" s="1"/>
  <c r="M101" i="3"/>
  <c r="S101" i="3" s="1"/>
  <c r="L101" i="3"/>
  <c r="R101" i="3" s="1"/>
  <c r="K101" i="3"/>
  <c r="AL100" i="3"/>
  <c r="AG100" i="3"/>
  <c r="W100" i="3"/>
  <c r="Q100" i="3"/>
  <c r="O100" i="3"/>
  <c r="U100" i="3" s="1"/>
  <c r="N100" i="3"/>
  <c r="T100" i="3" s="1"/>
  <c r="M100" i="3"/>
  <c r="S100" i="3" s="1"/>
  <c r="L100" i="3"/>
  <c r="R100" i="3" s="1"/>
  <c r="K100" i="3"/>
  <c r="AL99" i="3"/>
  <c r="AG99" i="3"/>
  <c r="W99" i="3"/>
  <c r="Q99" i="3"/>
  <c r="O99" i="3"/>
  <c r="U99" i="3" s="1"/>
  <c r="N99" i="3"/>
  <c r="T99" i="3" s="1"/>
  <c r="M99" i="3"/>
  <c r="S99" i="3" s="1"/>
  <c r="L99" i="3"/>
  <c r="R99" i="3" s="1"/>
  <c r="K99" i="3"/>
  <c r="AL98" i="3"/>
  <c r="AG98" i="3"/>
  <c r="W98" i="3"/>
  <c r="Q98" i="3"/>
  <c r="O98" i="3"/>
  <c r="U98" i="3" s="1"/>
  <c r="N98" i="3"/>
  <c r="T98" i="3" s="1"/>
  <c r="M98" i="3"/>
  <c r="S98" i="3" s="1"/>
  <c r="L98" i="3"/>
  <c r="R98" i="3" s="1"/>
  <c r="K98" i="3"/>
  <c r="AL97" i="3"/>
  <c r="AG97" i="3"/>
  <c r="W97" i="3"/>
  <c r="Q97" i="3"/>
  <c r="O97" i="3"/>
  <c r="U97" i="3" s="1"/>
  <c r="N97" i="3"/>
  <c r="T97" i="3" s="1"/>
  <c r="M97" i="3"/>
  <c r="S97" i="3" s="1"/>
  <c r="L97" i="3"/>
  <c r="R97" i="3" s="1"/>
  <c r="K97" i="3"/>
  <c r="AL96" i="3"/>
  <c r="AG96" i="3"/>
  <c r="W96" i="3"/>
  <c r="Q96" i="3"/>
  <c r="O96" i="3"/>
  <c r="U96" i="3" s="1"/>
  <c r="N96" i="3"/>
  <c r="T96" i="3" s="1"/>
  <c r="M96" i="3"/>
  <c r="S96" i="3" s="1"/>
  <c r="L96" i="3"/>
  <c r="R96" i="3" s="1"/>
  <c r="K96" i="3"/>
  <c r="AL95" i="3"/>
  <c r="AG95" i="3"/>
  <c r="W95" i="3"/>
  <c r="Q95" i="3"/>
  <c r="O95" i="3"/>
  <c r="U95" i="3" s="1"/>
  <c r="N95" i="3"/>
  <c r="T95" i="3" s="1"/>
  <c r="M95" i="3"/>
  <c r="S95" i="3" s="1"/>
  <c r="L95" i="3"/>
  <c r="R95" i="3" s="1"/>
  <c r="K95" i="3"/>
  <c r="AL94" i="3"/>
  <c r="AG94" i="3"/>
  <c r="W94" i="3"/>
  <c r="Q94" i="3"/>
  <c r="O94" i="3"/>
  <c r="U94" i="3" s="1"/>
  <c r="N94" i="3"/>
  <c r="T94" i="3" s="1"/>
  <c r="M94" i="3"/>
  <c r="S94" i="3" s="1"/>
  <c r="L94" i="3"/>
  <c r="R94" i="3" s="1"/>
  <c r="K94" i="3"/>
  <c r="AL93" i="3"/>
  <c r="AG93" i="3"/>
  <c r="W93" i="3"/>
  <c r="S93" i="3"/>
  <c r="Q93" i="3"/>
  <c r="O93" i="3"/>
  <c r="U93" i="3" s="1"/>
  <c r="N93" i="3"/>
  <c r="T93" i="3" s="1"/>
  <c r="M93" i="3"/>
  <c r="L93" i="3"/>
  <c r="R93" i="3" s="1"/>
  <c r="K93" i="3"/>
  <c r="AL92" i="3"/>
  <c r="AG92" i="3"/>
  <c r="W92" i="3"/>
  <c r="Q92" i="3"/>
  <c r="O92" i="3"/>
  <c r="U92" i="3" s="1"/>
  <c r="N92" i="3"/>
  <c r="T92" i="3" s="1"/>
  <c r="M92" i="3"/>
  <c r="S92" i="3" s="1"/>
  <c r="L92" i="3"/>
  <c r="R92" i="3" s="1"/>
  <c r="K92" i="3"/>
  <c r="AL91" i="3"/>
  <c r="AG91" i="3"/>
  <c r="W91" i="3"/>
  <c r="Q91" i="3"/>
  <c r="O91" i="3"/>
  <c r="U91" i="3" s="1"/>
  <c r="N91" i="3"/>
  <c r="T91" i="3" s="1"/>
  <c r="M91" i="3"/>
  <c r="S91" i="3" s="1"/>
  <c r="L91" i="3"/>
  <c r="R91" i="3" s="1"/>
  <c r="K91" i="3"/>
  <c r="AL90" i="3"/>
  <c r="AG90" i="3"/>
  <c r="W90" i="3"/>
  <c r="Q90" i="3"/>
  <c r="O90" i="3"/>
  <c r="U90" i="3" s="1"/>
  <c r="N90" i="3"/>
  <c r="T90" i="3" s="1"/>
  <c r="M90" i="3"/>
  <c r="S90" i="3" s="1"/>
  <c r="L90" i="3"/>
  <c r="R90" i="3" s="1"/>
  <c r="K90" i="3"/>
  <c r="AL89" i="3"/>
  <c r="AG89" i="3"/>
  <c r="W89" i="3"/>
  <c r="Q89" i="3"/>
  <c r="O89" i="3"/>
  <c r="U89" i="3" s="1"/>
  <c r="N89" i="3"/>
  <c r="T89" i="3" s="1"/>
  <c r="M89" i="3"/>
  <c r="S89" i="3" s="1"/>
  <c r="L89" i="3"/>
  <c r="R89" i="3" s="1"/>
  <c r="K89" i="3"/>
  <c r="AL88" i="3"/>
  <c r="AG88" i="3"/>
  <c r="W88" i="3"/>
  <c r="Q88" i="3"/>
  <c r="O88" i="3"/>
  <c r="U88" i="3" s="1"/>
  <c r="N88" i="3"/>
  <c r="T88" i="3" s="1"/>
  <c r="M88" i="3"/>
  <c r="S88" i="3" s="1"/>
  <c r="L88" i="3"/>
  <c r="R88" i="3" s="1"/>
  <c r="K88" i="3"/>
  <c r="AL87" i="3"/>
  <c r="AG87" i="3"/>
  <c r="W87" i="3"/>
  <c r="Q87" i="3"/>
  <c r="O87" i="3"/>
  <c r="U87" i="3" s="1"/>
  <c r="N87" i="3"/>
  <c r="T87" i="3" s="1"/>
  <c r="M87" i="3"/>
  <c r="S87" i="3" s="1"/>
  <c r="L87" i="3"/>
  <c r="R87" i="3" s="1"/>
  <c r="K87" i="3"/>
  <c r="AL86" i="3"/>
  <c r="AG86" i="3"/>
  <c r="W86" i="3"/>
  <c r="Q86" i="3"/>
  <c r="O86" i="3"/>
  <c r="U86" i="3" s="1"/>
  <c r="N86" i="3"/>
  <c r="T86" i="3" s="1"/>
  <c r="M86" i="3"/>
  <c r="S86" i="3" s="1"/>
  <c r="L86" i="3"/>
  <c r="R86" i="3" s="1"/>
  <c r="K86" i="3"/>
  <c r="AL85" i="3"/>
  <c r="AG85" i="3"/>
  <c r="W85" i="3"/>
  <c r="Q85" i="3"/>
  <c r="O85" i="3"/>
  <c r="U85" i="3" s="1"/>
  <c r="N85" i="3"/>
  <c r="T85" i="3" s="1"/>
  <c r="M85" i="3"/>
  <c r="S85" i="3" s="1"/>
  <c r="L85" i="3"/>
  <c r="R85" i="3" s="1"/>
  <c r="K85" i="3"/>
  <c r="AL84" i="3"/>
  <c r="AG84" i="3"/>
  <c r="W84" i="3"/>
  <c r="Q84" i="3"/>
  <c r="O84" i="3"/>
  <c r="U84" i="3" s="1"/>
  <c r="N84" i="3"/>
  <c r="T84" i="3" s="1"/>
  <c r="M84" i="3"/>
  <c r="S84" i="3" s="1"/>
  <c r="L84" i="3"/>
  <c r="R84" i="3" s="1"/>
  <c r="K84" i="3"/>
  <c r="AL83" i="3"/>
  <c r="AG83" i="3"/>
  <c r="W83" i="3"/>
  <c r="Q83" i="3"/>
  <c r="O83" i="3"/>
  <c r="U83" i="3" s="1"/>
  <c r="N83" i="3"/>
  <c r="T83" i="3" s="1"/>
  <c r="M83" i="3"/>
  <c r="S83" i="3" s="1"/>
  <c r="L83" i="3"/>
  <c r="R83" i="3" s="1"/>
  <c r="K83" i="3"/>
  <c r="AL82" i="3"/>
  <c r="AG82" i="3"/>
  <c r="W82" i="3"/>
  <c r="Q82" i="3"/>
  <c r="O82" i="3"/>
  <c r="U82" i="3" s="1"/>
  <c r="N82" i="3"/>
  <c r="T82" i="3" s="1"/>
  <c r="M82" i="3"/>
  <c r="S82" i="3" s="1"/>
  <c r="L82" i="3"/>
  <c r="R82" i="3" s="1"/>
  <c r="K82" i="3"/>
  <c r="AL81" i="3"/>
  <c r="AG81" i="3"/>
  <c r="W81" i="3"/>
  <c r="Q81" i="3"/>
  <c r="O81" i="3"/>
  <c r="U81" i="3" s="1"/>
  <c r="N81" i="3"/>
  <c r="T81" i="3" s="1"/>
  <c r="M81" i="3"/>
  <c r="S81" i="3" s="1"/>
  <c r="L81" i="3"/>
  <c r="R81" i="3" s="1"/>
  <c r="K81" i="3"/>
  <c r="AL80" i="3"/>
  <c r="AG80" i="3"/>
  <c r="W80" i="3"/>
  <c r="Q80" i="3"/>
  <c r="O80" i="3"/>
  <c r="U80" i="3" s="1"/>
  <c r="N80" i="3"/>
  <c r="T80" i="3" s="1"/>
  <c r="M80" i="3"/>
  <c r="S80" i="3" s="1"/>
  <c r="L80" i="3"/>
  <c r="R80" i="3" s="1"/>
  <c r="K80" i="3"/>
  <c r="AL79" i="3"/>
  <c r="AG79" i="3"/>
  <c r="W79" i="3"/>
  <c r="Q79" i="3"/>
  <c r="O79" i="3"/>
  <c r="U79" i="3" s="1"/>
  <c r="N79" i="3"/>
  <c r="T79" i="3" s="1"/>
  <c r="M79" i="3"/>
  <c r="S79" i="3" s="1"/>
  <c r="L79" i="3"/>
  <c r="R79" i="3" s="1"/>
  <c r="K79" i="3"/>
  <c r="AL78" i="3"/>
  <c r="AG78" i="3"/>
  <c r="W78" i="3"/>
  <c r="Q78" i="3"/>
  <c r="O78" i="3"/>
  <c r="U78" i="3" s="1"/>
  <c r="N78" i="3"/>
  <c r="T78" i="3" s="1"/>
  <c r="M78" i="3"/>
  <c r="S78" i="3" s="1"/>
  <c r="L78" i="3"/>
  <c r="R78" i="3" s="1"/>
  <c r="K78" i="3"/>
  <c r="AL77" i="3"/>
  <c r="AG77" i="3"/>
  <c r="W77" i="3"/>
  <c r="Q77" i="3"/>
  <c r="O77" i="3"/>
  <c r="U77" i="3" s="1"/>
  <c r="N77" i="3"/>
  <c r="T77" i="3" s="1"/>
  <c r="M77" i="3"/>
  <c r="S77" i="3" s="1"/>
  <c r="L77" i="3"/>
  <c r="R77" i="3" s="1"/>
  <c r="K77" i="3"/>
  <c r="AL76" i="3"/>
  <c r="AG76" i="3"/>
  <c r="W76" i="3"/>
  <c r="Q76" i="3"/>
  <c r="O76" i="3"/>
  <c r="U76" i="3" s="1"/>
  <c r="N76" i="3"/>
  <c r="T76" i="3" s="1"/>
  <c r="M76" i="3"/>
  <c r="S76" i="3" s="1"/>
  <c r="L76" i="3"/>
  <c r="R76" i="3" s="1"/>
  <c r="K76" i="3"/>
  <c r="AL75" i="3"/>
  <c r="AG75" i="3"/>
  <c r="W75" i="3"/>
  <c r="Q75" i="3"/>
  <c r="O75" i="3"/>
  <c r="U75" i="3" s="1"/>
  <c r="N75" i="3"/>
  <c r="T75" i="3" s="1"/>
  <c r="M75" i="3"/>
  <c r="S75" i="3" s="1"/>
  <c r="L75" i="3"/>
  <c r="R75" i="3" s="1"/>
  <c r="K75" i="3"/>
  <c r="AL74" i="3"/>
  <c r="AG74" i="3"/>
  <c r="W74" i="3"/>
  <c r="Q74" i="3"/>
  <c r="O74" i="3"/>
  <c r="U74" i="3" s="1"/>
  <c r="N74" i="3"/>
  <c r="T74" i="3" s="1"/>
  <c r="M74" i="3"/>
  <c r="S74" i="3" s="1"/>
  <c r="L74" i="3"/>
  <c r="R74" i="3" s="1"/>
  <c r="K74" i="3"/>
  <c r="AL73" i="3"/>
  <c r="AG73" i="3"/>
  <c r="W73" i="3"/>
  <c r="Q73" i="3"/>
  <c r="O73" i="3"/>
  <c r="U73" i="3" s="1"/>
  <c r="N73" i="3"/>
  <c r="T73" i="3" s="1"/>
  <c r="M73" i="3"/>
  <c r="S73" i="3" s="1"/>
  <c r="L73" i="3"/>
  <c r="R73" i="3" s="1"/>
  <c r="K73" i="3"/>
  <c r="AL72" i="3"/>
  <c r="AG72" i="3"/>
  <c r="W72" i="3"/>
  <c r="Q72" i="3"/>
  <c r="O72" i="3"/>
  <c r="U72" i="3" s="1"/>
  <c r="N72" i="3"/>
  <c r="T72" i="3" s="1"/>
  <c r="M72" i="3"/>
  <c r="S72" i="3" s="1"/>
  <c r="L72" i="3"/>
  <c r="R72" i="3" s="1"/>
  <c r="K72" i="3"/>
  <c r="AL71" i="3"/>
  <c r="AG71" i="3"/>
  <c r="W71" i="3"/>
  <c r="Q71" i="3"/>
  <c r="O71" i="3"/>
  <c r="U71" i="3" s="1"/>
  <c r="N71" i="3"/>
  <c r="T71" i="3" s="1"/>
  <c r="M71" i="3"/>
  <c r="S71" i="3" s="1"/>
  <c r="L71" i="3"/>
  <c r="R71" i="3" s="1"/>
  <c r="K71" i="3"/>
  <c r="AL70" i="3"/>
  <c r="AG70" i="3"/>
  <c r="W70" i="3"/>
  <c r="Q70" i="3"/>
  <c r="O70" i="3"/>
  <c r="U70" i="3" s="1"/>
  <c r="N70" i="3"/>
  <c r="T70" i="3" s="1"/>
  <c r="M70" i="3"/>
  <c r="S70" i="3" s="1"/>
  <c r="L70" i="3"/>
  <c r="R70" i="3" s="1"/>
  <c r="K70" i="3"/>
  <c r="AL69" i="3"/>
  <c r="AG69" i="3"/>
  <c r="W69" i="3"/>
  <c r="Q69" i="3"/>
  <c r="O69" i="3"/>
  <c r="U69" i="3" s="1"/>
  <c r="N69" i="3"/>
  <c r="T69" i="3" s="1"/>
  <c r="M69" i="3"/>
  <c r="S69" i="3" s="1"/>
  <c r="L69" i="3"/>
  <c r="R69" i="3" s="1"/>
  <c r="K69" i="3"/>
  <c r="AL68" i="3"/>
  <c r="AG68" i="3"/>
  <c r="W68" i="3"/>
  <c r="Q68" i="3"/>
  <c r="O68" i="3"/>
  <c r="U68" i="3" s="1"/>
  <c r="N68" i="3"/>
  <c r="T68" i="3" s="1"/>
  <c r="M68" i="3"/>
  <c r="S68" i="3" s="1"/>
  <c r="L68" i="3"/>
  <c r="R68" i="3" s="1"/>
  <c r="K68" i="3"/>
  <c r="AL67" i="3"/>
  <c r="AG67" i="3"/>
  <c r="W67" i="3"/>
  <c r="Q67" i="3"/>
  <c r="O67" i="3"/>
  <c r="U67" i="3" s="1"/>
  <c r="N67" i="3"/>
  <c r="T67" i="3" s="1"/>
  <c r="M67" i="3"/>
  <c r="S67" i="3" s="1"/>
  <c r="L67" i="3"/>
  <c r="R67" i="3" s="1"/>
  <c r="K67" i="3"/>
  <c r="AL66" i="3"/>
  <c r="AG66" i="3"/>
  <c r="W66" i="3"/>
  <c r="Q66" i="3"/>
  <c r="O66" i="3"/>
  <c r="U66" i="3" s="1"/>
  <c r="N66" i="3"/>
  <c r="T66" i="3" s="1"/>
  <c r="M66" i="3"/>
  <c r="S66" i="3" s="1"/>
  <c r="L66" i="3"/>
  <c r="R66" i="3" s="1"/>
  <c r="K66" i="3"/>
  <c r="AL65" i="3"/>
  <c r="AG65" i="3"/>
  <c r="W65" i="3"/>
  <c r="Q65" i="3"/>
  <c r="O65" i="3"/>
  <c r="U65" i="3" s="1"/>
  <c r="N65" i="3"/>
  <c r="T65" i="3" s="1"/>
  <c r="M65" i="3"/>
  <c r="S65" i="3" s="1"/>
  <c r="L65" i="3"/>
  <c r="R65" i="3" s="1"/>
  <c r="K65" i="3"/>
  <c r="AL64" i="3"/>
  <c r="AG64" i="3"/>
  <c r="W64" i="3"/>
  <c r="Q64" i="3"/>
  <c r="O64" i="3"/>
  <c r="U64" i="3" s="1"/>
  <c r="N64" i="3"/>
  <c r="T64" i="3" s="1"/>
  <c r="M64" i="3"/>
  <c r="S64" i="3" s="1"/>
  <c r="L64" i="3"/>
  <c r="R64" i="3" s="1"/>
  <c r="K64" i="3"/>
  <c r="AL63" i="3"/>
  <c r="AG63" i="3"/>
  <c r="W63" i="3"/>
  <c r="Q63" i="3"/>
  <c r="O63" i="3"/>
  <c r="U63" i="3" s="1"/>
  <c r="N63" i="3"/>
  <c r="T63" i="3" s="1"/>
  <c r="M63" i="3"/>
  <c r="S63" i="3" s="1"/>
  <c r="L63" i="3"/>
  <c r="R63" i="3" s="1"/>
  <c r="K63" i="3"/>
  <c r="AL62" i="3"/>
  <c r="AG62" i="3"/>
  <c r="W62" i="3"/>
  <c r="Q62" i="3"/>
  <c r="O62" i="3"/>
  <c r="U62" i="3" s="1"/>
  <c r="N62" i="3"/>
  <c r="T62" i="3" s="1"/>
  <c r="M62" i="3"/>
  <c r="S62" i="3" s="1"/>
  <c r="L62" i="3"/>
  <c r="R62" i="3" s="1"/>
  <c r="K62" i="3"/>
  <c r="AL61" i="3"/>
  <c r="AG61" i="3"/>
  <c r="W61" i="3"/>
  <c r="Q61" i="3"/>
  <c r="O61" i="3"/>
  <c r="U61" i="3" s="1"/>
  <c r="N61" i="3"/>
  <c r="T61" i="3" s="1"/>
  <c r="M61" i="3"/>
  <c r="S61" i="3" s="1"/>
  <c r="L61" i="3"/>
  <c r="R61" i="3" s="1"/>
  <c r="K61" i="3"/>
  <c r="AL60" i="3"/>
  <c r="AG60" i="3"/>
  <c r="W60" i="3"/>
  <c r="Q60" i="3"/>
  <c r="O60" i="3"/>
  <c r="U60" i="3" s="1"/>
  <c r="N60" i="3"/>
  <c r="T60" i="3" s="1"/>
  <c r="M60" i="3"/>
  <c r="S60" i="3" s="1"/>
  <c r="L60" i="3"/>
  <c r="R60" i="3" s="1"/>
  <c r="K60" i="3"/>
  <c r="AL59" i="3"/>
  <c r="AG59" i="3"/>
  <c r="W59" i="3"/>
  <c r="Q59" i="3"/>
  <c r="O59" i="3"/>
  <c r="U59" i="3" s="1"/>
  <c r="N59" i="3"/>
  <c r="T59" i="3" s="1"/>
  <c r="M59" i="3"/>
  <c r="S59" i="3" s="1"/>
  <c r="L59" i="3"/>
  <c r="R59" i="3" s="1"/>
  <c r="K59" i="3"/>
  <c r="AL58" i="3"/>
  <c r="AG58" i="3"/>
  <c r="W58" i="3"/>
  <c r="Q58" i="3"/>
  <c r="O58" i="3"/>
  <c r="U58" i="3" s="1"/>
  <c r="N58" i="3"/>
  <c r="T58" i="3" s="1"/>
  <c r="M58" i="3"/>
  <c r="S58" i="3" s="1"/>
  <c r="L58" i="3"/>
  <c r="R58" i="3" s="1"/>
  <c r="K58" i="3"/>
  <c r="AL57" i="3"/>
  <c r="AG57" i="3"/>
  <c r="W57" i="3"/>
  <c r="Q57" i="3"/>
  <c r="O57" i="3"/>
  <c r="U57" i="3" s="1"/>
  <c r="N57" i="3"/>
  <c r="T57" i="3" s="1"/>
  <c r="M57" i="3"/>
  <c r="S57" i="3" s="1"/>
  <c r="L57" i="3"/>
  <c r="R57" i="3" s="1"/>
  <c r="K57" i="3"/>
  <c r="AL56" i="3"/>
  <c r="AG56" i="3"/>
  <c r="W56" i="3"/>
  <c r="Q56" i="3"/>
  <c r="O56" i="3"/>
  <c r="U56" i="3" s="1"/>
  <c r="N56" i="3"/>
  <c r="T56" i="3" s="1"/>
  <c r="M56" i="3"/>
  <c r="S56" i="3" s="1"/>
  <c r="L56" i="3"/>
  <c r="R56" i="3" s="1"/>
  <c r="K56" i="3"/>
  <c r="AL55" i="3"/>
  <c r="AG55" i="3"/>
  <c r="W55" i="3"/>
  <c r="Q55" i="3"/>
  <c r="O55" i="3"/>
  <c r="U55" i="3" s="1"/>
  <c r="N55" i="3"/>
  <c r="T55" i="3" s="1"/>
  <c r="M55" i="3"/>
  <c r="S55" i="3" s="1"/>
  <c r="L55" i="3"/>
  <c r="R55" i="3" s="1"/>
  <c r="K55" i="3"/>
  <c r="AL54" i="3"/>
  <c r="AG54" i="3"/>
  <c r="W54" i="3"/>
  <c r="Q54" i="3"/>
  <c r="O54" i="3"/>
  <c r="U54" i="3" s="1"/>
  <c r="N54" i="3"/>
  <c r="T54" i="3" s="1"/>
  <c r="M54" i="3"/>
  <c r="S54" i="3" s="1"/>
  <c r="L54" i="3"/>
  <c r="R54" i="3" s="1"/>
  <c r="K54" i="3"/>
  <c r="AL53" i="3"/>
  <c r="AG53" i="3"/>
  <c r="W53" i="3"/>
  <c r="Q53" i="3"/>
  <c r="O53" i="3"/>
  <c r="U53" i="3" s="1"/>
  <c r="N53" i="3"/>
  <c r="T53" i="3" s="1"/>
  <c r="M53" i="3"/>
  <c r="S53" i="3" s="1"/>
  <c r="L53" i="3"/>
  <c r="R53" i="3" s="1"/>
  <c r="K53" i="3"/>
  <c r="AL52" i="3"/>
  <c r="AG52" i="3"/>
  <c r="W52" i="3"/>
  <c r="Q52" i="3"/>
  <c r="O52" i="3"/>
  <c r="U52" i="3" s="1"/>
  <c r="N52" i="3"/>
  <c r="T52" i="3" s="1"/>
  <c r="M52" i="3"/>
  <c r="S52" i="3" s="1"/>
  <c r="L52" i="3"/>
  <c r="R52" i="3" s="1"/>
  <c r="K52" i="3"/>
  <c r="AL51" i="3"/>
  <c r="AG51" i="3"/>
  <c r="W51" i="3"/>
  <c r="Q51" i="3"/>
  <c r="O51" i="3"/>
  <c r="U51" i="3" s="1"/>
  <c r="N51" i="3"/>
  <c r="T51" i="3" s="1"/>
  <c r="M51" i="3"/>
  <c r="S51" i="3" s="1"/>
  <c r="L51" i="3"/>
  <c r="R51" i="3" s="1"/>
  <c r="K51" i="3"/>
  <c r="AL50" i="3"/>
  <c r="AG50" i="3"/>
  <c r="W50" i="3"/>
  <c r="Q50" i="3"/>
  <c r="O50" i="3"/>
  <c r="U50" i="3" s="1"/>
  <c r="N50" i="3"/>
  <c r="T50" i="3" s="1"/>
  <c r="M50" i="3"/>
  <c r="S50" i="3" s="1"/>
  <c r="L50" i="3"/>
  <c r="R50" i="3" s="1"/>
  <c r="K50" i="3"/>
  <c r="AL49" i="3"/>
  <c r="AG49" i="3"/>
  <c r="W49" i="3"/>
  <c r="Q49" i="3"/>
  <c r="O49" i="3"/>
  <c r="U49" i="3" s="1"/>
  <c r="N49" i="3"/>
  <c r="T49" i="3" s="1"/>
  <c r="M49" i="3"/>
  <c r="S49" i="3" s="1"/>
  <c r="L49" i="3"/>
  <c r="R49" i="3" s="1"/>
  <c r="K49" i="3"/>
  <c r="AL48" i="3"/>
  <c r="AG48" i="3"/>
  <c r="W48" i="3"/>
  <c r="Q48" i="3"/>
  <c r="O48" i="3"/>
  <c r="U48" i="3" s="1"/>
  <c r="N48" i="3"/>
  <c r="T48" i="3" s="1"/>
  <c r="M48" i="3"/>
  <c r="S48" i="3" s="1"/>
  <c r="L48" i="3"/>
  <c r="R48" i="3" s="1"/>
  <c r="K48" i="3"/>
  <c r="AL47" i="3"/>
  <c r="AG47" i="3"/>
  <c r="W47" i="3"/>
  <c r="Q47" i="3"/>
  <c r="O47" i="3"/>
  <c r="U47" i="3" s="1"/>
  <c r="N47" i="3"/>
  <c r="T47" i="3" s="1"/>
  <c r="M47" i="3"/>
  <c r="S47" i="3" s="1"/>
  <c r="L47" i="3"/>
  <c r="R47" i="3" s="1"/>
  <c r="K47" i="3"/>
  <c r="AL46" i="3"/>
  <c r="AG46" i="3"/>
  <c r="W46" i="3"/>
  <c r="Q46" i="3"/>
  <c r="O46" i="3"/>
  <c r="U46" i="3" s="1"/>
  <c r="N46" i="3"/>
  <c r="T46" i="3" s="1"/>
  <c r="M46" i="3"/>
  <c r="S46" i="3" s="1"/>
  <c r="L46" i="3"/>
  <c r="R46" i="3" s="1"/>
  <c r="K46" i="3"/>
  <c r="AL45" i="3"/>
  <c r="AG45" i="3"/>
  <c r="W45" i="3"/>
  <c r="Q45" i="3"/>
  <c r="O45" i="3"/>
  <c r="U45" i="3" s="1"/>
  <c r="N45" i="3"/>
  <c r="T45" i="3" s="1"/>
  <c r="M45" i="3"/>
  <c r="S45" i="3" s="1"/>
  <c r="L45" i="3"/>
  <c r="R45" i="3" s="1"/>
  <c r="K45" i="3"/>
  <c r="AL44" i="3"/>
  <c r="AG44" i="3"/>
  <c r="W44" i="3"/>
  <c r="Q44" i="3"/>
  <c r="O44" i="3"/>
  <c r="U44" i="3" s="1"/>
  <c r="N44" i="3"/>
  <c r="T44" i="3" s="1"/>
  <c r="M44" i="3"/>
  <c r="S44" i="3" s="1"/>
  <c r="L44" i="3"/>
  <c r="R44" i="3" s="1"/>
  <c r="K44" i="3"/>
  <c r="AL43" i="3"/>
  <c r="AG43" i="3"/>
  <c r="W43" i="3"/>
  <c r="Q43" i="3"/>
  <c r="O43" i="3"/>
  <c r="U43" i="3" s="1"/>
  <c r="N43" i="3"/>
  <c r="T43" i="3" s="1"/>
  <c r="M43" i="3"/>
  <c r="S43" i="3" s="1"/>
  <c r="L43" i="3"/>
  <c r="R43" i="3" s="1"/>
  <c r="K43" i="3"/>
  <c r="AL42" i="3"/>
  <c r="AG42" i="3"/>
  <c r="W42" i="3"/>
  <c r="Q42" i="3"/>
  <c r="O42" i="3"/>
  <c r="U42" i="3" s="1"/>
  <c r="N42" i="3"/>
  <c r="T42" i="3" s="1"/>
  <c r="M42" i="3"/>
  <c r="S42" i="3" s="1"/>
  <c r="L42" i="3"/>
  <c r="R42" i="3" s="1"/>
  <c r="K42" i="3"/>
  <c r="AL41" i="3"/>
  <c r="AG41" i="3"/>
  <c r="W41" i="3"/>
  <c r="Q41" i="3"/>
  <c r="O41" i="3"/>
  <c r="U41" i="3" s="1"/>
  <c r="N41" i="3"/>
  <c r="T41" i="3" s="1"/>
  <c r="M41" i="3"/>
  <c r="S41" i="3" s="1"/>
  <c r="L41" i="3"/>
  <c r="R41" i="3" s="1"/>
  <c r="K41" i="3"/>
  <c r="AL40" i="3"/>
  <c r="AG40" i="3"/>
  <c r="W40" i="3"/>
  <c r="Q40" i="3"/>
  <c r="O40" i="3"/>
  <c r="U40" i="3" s="1"/>
  <c r="N40" i="3"/>
  <c r="T40" i="3" s="1"/>
  <c r="M40" i="3"/>
  <c r="S40" i="3" s="1"/>
  <c r="L40" i="3"/>
  <c r="R40" i="3" s="1"/>
  <c r="K40" i="3"/>
  <c r="AL39" i="3"/>
  <c r="AG39" i="3"/>
  <c r="W39" i="3"/>
  <c r="Q39" i="3"/>
  <c r="O39" i="3"/>
  <c r="U39" i="3" s="1"/>
  <c r="N39" i="3"/>
  <c r="T39" i="3" s="1"/>
  <c r="M39" i="3"/>
  <c r="S39" i="3" s="1"/>
  <c r="L39" i="3"/>
  <c r="R39" i="3" s="1"/>
  <c r="K39" i="3"/>
  <c r="AL38" i="3"/>
  <c r="AG38" i="3"/>
  <c r="W38" i="3"/>
  <c r="Q38" i="3"/>
  <c r="O38" i="3"/>
  <c r="U38" i="3" s="1"/>
  <c r="N38" i="3"/>
  <c r="T38" i="3" s="1"/>
  <c r="M38" i="3"/>
  <c r="S38" i="3" s="1"/>
  <c r="L38" i="3"/>
  <c r="R38" i="3" s="1"/>
  <c r="K38" i="3"/>
  <c r="AL37" i="3"/>
  <c r="AG37" i="3"/>
  <c r="W37" i="3"/>
  <c r="Q37" i="3"/>
  <c r="O37" i="3"/>
  <c r="U37" i="3" s="1"/>
  <c r="N37" i="3"/>
  <c r="T37" i="3" s="1"/>
  <c r="M37" i="3"/>
  <c r="S37" i="3" s="1"/>
  <c r="L37" i="3"/>
  <c r="R37" i="3" s="1"/>
  <c r="K37" i="3"/>
  <c r="AL36" i="3"/>
  <c r="AG36" i="3"/>
  <c r="W36" i="3"/>
  <c r="Q36" i="3"/>
  <c r="O36" i="3"/>
  <c r="U36" i="3" s="1"/>
  <c r="N36" i="3"/>
  <c r="T36" i="3" s="1"/>
  <c r="M36" i="3"/>
  <c r="S36" i="3" s="1"/>
  <c r="L36" i="3"/>
  <c r="R36" i="3" s="1"/>
  <c r="K36" i="3"/>
  <c r="AL35" i="3"/>
  <c r="AG35" i="3"/>
  <c r="W35" i="3"/>
  <c r="Q35" i="3"/>
  <c r="O35" i="3"/>
  <c r="U35" i="3" s="1"/>
  <c r="N35" i="3"/>
  <c r="T35" i="3" s="1"/>
  <c r="M35" i="3"/>
  <c r="S35" i="3" s="1"/>
  <c r="L35" i="3"/>
  <c r="R35" i="3" s="1"/>
  <c r="K35" i="3"/>
  <c r="AL34" i="3"/>
  <c r="AG34" i="3"/>
  <c r="W34" i="3"/>
  <c r="Q34" i="3"/>
  <c r="O34" i="3"/>
  <c r="U34" i="3" s="1"/>
  <c r="N34" i="3"/>
  <c r="T34" i="3" s="1"/>
  <c r="M34" i="3"/>
  <c r="S34" i="3" s="1"/>
  <c r="L34" i="3"/>
  <c r="R34" i="3" s="1"/>
  <c r="K34" i="3"/>
  <c r="AL33" i="3"/>
  <c r="AG33" i="3"/>
  <c r="W33" i="3"/>
  <c r="Q33" i="3"/>
  <c r="O33" i="3"/>
  <c r="U33" i="3" s="1"/>
  <c r="N33" i="3"/>
  <c r="T33" i="3" s="1"/>
  <c r="M33" i="3"/>
  <c r="S33" i="3" s="1"/>
  <c r="L33" i="3"/>
  <c r="R33" i="3" s="1"/>
  <c r="K33" i="3"/>
  <c r="AL32" i="3"/>
  <c r="AG32" i="3"/>
  <c r="W32" i="3"/>
  <c r="Q32" i="3"/>
  <c r="O32" i="3"/>
  <c r="U32" i="3" s="1"/>
  <c r="N32" i="3"/>
  <c r="T32" i="3" s="1"/>
  <c r="M32" i="3"/>
  <c r="S32" i="3" s="1"/>
  <c r="L32" i="3"/>
  <c r="R32" i="3" s="1"/>
  <c r="K32" i="3"/>
  <c r="AL31" i="3"/>
  <c r="AG31" i="3"/>
  <c r="W31" i="3"/>
  <c r="Q31" i="3"/>
  <c r="O31" i="3"/>
  <c r="U31" i="3" s="1"/>
  <c r="N31" i="3"/>
  <c r="T31" i="3" s="1"/>
  <c r="M31" i="3"/>
  <c r="S31" i="3" s="1"/>
  <c r="L31" i="3"/>
  <c r="R31" i="3" s="1"/>
  <c r="K31" i="3"/>
  <c r="AL30" i="3"/>
  <c r="AG30" i="3"/>
  <c r="W30" i="3"/>
  <c r="Q30" i="3"/>
  <c r="O30" i="3"/>
  <c r="U30" i="3" s="1"/>
  <c r="N30" i="3"/>
  <c r="T30" i="3" s="1"/>
  <c r="M30" i="3"/>
  <c r="S30" i="3" s="1"/>
  <c r="L30" i="3"/>
  <c r="R30" i="3" s="1"/>
  <c r="K30" i="3"/>
  <c r="AL29" i="3"/>
  <c r="AG29" i="3"/>
  <c r="W29" i="3"/>
  <c r="Q29" i="3"/>
  <c r="O29" i="3"/>
  <c r="U29" i="3" s="1"/>
  <c r="N29" i="3"/>
  <c r="T29" i="3" s="1"/>
  <c r="M29" i="3"/>
  <c r="S29" i="3" s="1"/>
  <c r="L29" i="3"/>
  <c r="R29" i="3" s="1"/>
  <c r="K29" i="3"/>
  <c r="AL28" i="3"/>
  <c r="AG28" i="3"/>
  <c r="W28" i="3"/>
  <c r="Q28" i="3"/>
  <c r="O28" i="3"/>
  <c r="U28" i="3" s="1"/>
  <c r="N28" i="3"/>
  <c r="T28" i="3" s="1"/>
  <c r="M28" i="3"/>
  <c r="S28" i="3" s="1"/>
  <c r="L28" i="3"/>
  <c r="R28" i="3" s="1"/>
  <c r="K28" i="3"/>
  <c r="AL27" i="3"/>
  <c r="AG27" i="3"/>
  <c r="W27" i="3"/>
  <c r="Q27" i="3"/>
  <c r="O27" i="3"/>
  <c r="U27" i="3" s="1"/>
  <c r="N27" i="3"/>
  <c r="T27" i="3" s="1"/>
  <c r="M27" i="3"/>
  <c r="S27" i="3" s="1"/>
  <c r="L27" i="3"/>
  <c r="R27" i="3" s="1"/>
  <c r="K27" i="3"/>
  <c r="AL26" i="3"/>
  <c r="AG26" i="3"/>
  <c r="W26" i="3"/>
  <c r="Q26" i="3"/>
  <c r="O26" i="3"/>
  <c r="U26" i="3" s="1"/>
  <c r="N26" i="3"/>
  <c r="T26" i="3" s="1"/>
  <c r="M26" i="3"/>
  <c r="S26" i="3" s="1"/>
  <c r="L26" i="3"/>
  <c r="R26" i="3" s="1"/>
  <c r="K26" i="3"/>
  <c r="AL25" i="3"/>
  <c r="AG25" i="3"/>
  <c r="W25" i="3"/>
  <c r="Q25" i="3"/>
  <c r="O25" i="3"/>
  <c r="U25" i="3" s="1"/>
  <c r="N25" i="3"/>
  <c r="T25" i="3" s="1"/>
  <c r="M25" i="3"/>
  <c r="S25" i="3" s="1"/>
  <c r="L25" i="3"/>
  <c r="R25" i="3" s="1"/>
  <c r="K25" i="3"/>
  <c r="AL24" i="3"/>
  <c r="AG24" i="3"/>
  <c r="W24" i="3"/>
  <c r="Q24" i="3"/>
  <c r="O24" i="3"/>
  <c r="U24" i="3" s="1"/>
  <c r="N24" i="3"/>
  <c r="T24" i="3" s="1"/>
  <c r="M24" i="3"/>
  <c r="S24" i="3" s="1"/>
  <c r="L24" i="3"/>
  <c r="R24" i="3" s="1"/>
  <c r="K24" i="3"/>
  <c r="AL23" i="3"/>
  <c r="AG23" i="3"/>
  <c r="W23" i="3"/>
  <c r="Q23" i="3"/>
  <c r="O23" i="3"/>
  <c r="U23" i="3" s="1"/>
  <c r="N23" i="3"/>
  <c r="T23" i="3" s="1"/>
  <c r="M23" i="3"/>
  <c r="S23" i="3" s="1"/>
  <c r="L23" i="3"/>
  <c r="R23" i="3" s="1"/>
  <c r="K23" i="3"/>
  <c r="AL22" i="3"/>
  <c r="AG22" i="3"/>
  <c r="W22" i="3"/>
  <c r="Q22" i="3"/>
  <c r="O22" i="3"/>
  <c r="U22" i="3" s="1"/>
  <c r="N22" i="3"/>
  <c r="T22" i="3" s="1"/>
  <c r="M22" i="3"/>
  <c r="S22" i="3" s="1"/>
  <c r="L22" i="3"/>
  <c r="R22" i="3" s="1"/>
  <c r="K22" i="3"/>
  <c r="AL21" i="3"/>
  <c r="AG21" i="3"/>
  <c r="W21" i="3"/>
  <c r="Q21" i="3"/>
  <c r="O21" i="3"/>
  <c r="U21" i="3" s="1"/>
  <c r="N21" i="3"/>
  <c r="T21" i="3" s="1"/>
  <c r="M21" i="3"/>
  <c r="S21" i="3" s="1"/>
  <c r="L21" i="3"/>
  <c r="R21" i="3" s="1"/>
  <c r="K21" i="3"/>
  <c r="AL20" i="3"/>
  <c r="AG20" i="3"/>
  <c r="W20" i="3"/>
  <c r="Q20" i="3"/>
  <c r="O20" i="3"/>
  <c r="U20" i="3" s="1"/>
  <c r="N20" i="3"/>
  <c r="T20" i="3" s="1"/>
  <c r="M20" i="3"/>
  <c r="S20" i="3" s="1"/>
  <c r="L20" i="3"/>
  <c r="R20" i="3" s="1"/>
  <c r="K20" i="3"/>
  <c r="AL19" i="3"/>
  <c r="AG19" i="3"/>
  <c r="W19" i="3"/>
  <c r="Q19" i="3"/>
  <c r="O19" i="3"/>
  <c r="U19" i="3" s="1"/>
  <c r="N19" i="3"/>
  <c r="T19" i="3" s="1"/>
  <c r="M19" i="3"/>
  <c r="S19" i="3" s="1"/>
  <c r="L19" i="3"/>
  <c r="R19" i="3" s="1"/>
  <c r="K19" i="3"/>
  <c r="AL18" i="3"/>
  <c r="AG18" i="3"/>
  <c r="W18" i="3"/>
  <c r="Q18" i="3"/>
  <c r="O18" i="3"/>
  <c r="U18" i="3" s="1"/>
  <c r="N18" i="3"/>
  <c r="T18" i="3" s="1"/>
  <c r="M18" i="3"/>
  <c r="S18" i="3" s="1"/>
  <c r="L18" i="3"/>
  <c r="R18" i="3" s="1"/>
  <c r="K18" i="3"/>
  <c r="AL17" i="3"/>
  <c r="AG17" i="3"/>
  <c r="W17" i="3"/>
  <c r="Q17" i="3"/>
  <c r="O17" i="3"/>
  <c r="U17" i="3" s="1"/>
  <c r="N17" i="3"/>
  <c r="T17" i="3" s="1"/>
  <c r="M17" i="3"/>
  <c r="S17" i="3" s="1"/>
  <c r="L17" i="3"/>
  <c r="R17" i="3" s="1"/>
  <c r="K17" i="3"/>
  <c r="AL16" i="3"/>
  <c r="AG16" i="3"/>
  <c r="W16" i="3"/>
  <c r="Q16" i="3"/>
  <c r="O16" i="3"/>
  <c r="U16" i="3" s="1"/>
  <c r="N16" i="3"/>
  <c r="T16" i="3" s="1"/>
  <c r="M16" i="3"/>
  <c r="S16" i="3" s="1"/>
  <c r="L16" i="3"/>
  <c r="R16" i="3" s="1"/>
  <c r="K16" i="3"/>
  <c r="AL15" i="3"/>
  <c r="AG15" i="3"/>
  <c r="W15" i="3"/>
  <c r="Q15" i="3"/>
  <c r="O15" i="3"/>
  <c r="U15" i="3" s="1"/>
  <c r="N15" i="3"/>
  <c r="T15" i="3" s="1"/>
  <c r="M15" i="3"/>
  <c r="S15" i="3" s="1"/>
  <c r="L15" i="3"/>
  <c r="R15" i="3" s="1"/>
  <c r="K15" i="3"/>
  <c r="AL14" i="3"/>
  <c r="AG14" i="3"/>
  <c r="W14" i="3"/>
  <c r="Q14" i="3"/>
  <c r="O14" i="3"/>
  <c r="U14" i="3" s="1"/>
  <c r="N14" i="3"/>
  <c r="T14" i="3" s="1"/>
  <c r="M14" i="3"/>
  <c r="S14" i="3" s="1"/>
  <c r="L14" i="3"/>
  <c r="R14" i="3" s="1"/>
  <c r="K14" i="3"/>
  <c r="AL13" i="3"/>
  <c r="AG13" i="3"/>
  <c r="W13" i="3"/>
  <c r="Q13" i="3"/>
  <c r="O13" i="3"/>
  <c r="U13" i="3" s="1"/>
  <c r="N13" i="3"/>
  <c r="T13" i="3" s="1"/>
  <c r="M13" i="3"/>
  <c r="S13" i="3" s="1"/>
  <c r="L13" i="3"/>
  <c r="R13" i="3" s="1"/>
  <c r="K13" i="3"/>
  <c r="AL12" i="3"/>
  <c r="AG12" i="3"/>
  <c r="W12" i="3"/>
  <c r="Q12" i="3"/>
  <c r="O12" i="3"/>
  <c r="U12" i="3" s="1"/>
  <c r="N12" i="3"/>
  <c r="T12" i="3" s="1"/>
  <c r="M12" i="3"/>
  <c r="S12" i="3" s="1"/>
  <c r="L12" i="3"/>
  <c r="R12" i="3" s="1"/>
  <c r="K12" i="3"/>
  <c r="AL11" i="3"/>
  <c r="AG11" i="3"/>
  <c r="W11" i="3"/>
  <c r="Q11" i="3"/>
  <c r="O11" i="3"/>
  <c r="U11" i="3" s="1"/>
  <c r="N11" i="3"/>
  <c r="T11" i="3" s="1"/>
  <c r="M11" i="3"/>
  <c r="S11" i="3" s="1"/>
  <c r="L11" i="3"/>
  <c r="R11" i="3" s="1"/>
  <c r="K11" i="3"/>
  <c r="AL10" i="3"/>
  <c r="AG10" i="3"/>
  <c r="W10" i="3"/>
  <c r="Q10" i="3"/>
  <c r="O10" i="3"/>
  <c r="U10" i="3" s="1"/>
  <c r="N10" i="3"/>
  <c r="T10" i="3" s="1"/>
  <c r="M10" i="3"/>
  <c r="S10" i="3" s="1"/>
  <c r="L10" i="3"/>
  <c r="R10" i="3" s="1"/>
  <c r="K10" i="3"/>
  <c r="AL9" i="3"/>
  <c r="AG9" i="3"/>
  <c r="W9" i="3"/>
  <c r="Q9" i="3"/>
  <c r="O9" i="3"/>
  <c r="U9" i="3" s="1"/>
  <c r="N9" i="3"/>
  <c r="T9" i="3" s="1"/>
  <c r="M9" i="3"/>
  <c r="S9" i="3" s="1"/>
  <c r="L9" i="3"/>
  <c r="R9" i="3" s="1"/>
  <c r="K9" i="3"/>
  <c r="AL8" i="3"/>
  <c r="AG8" i="3"/>
  <c r="W8" i="3"/>
  <c r="Q8" i="3"/>
  <c r="O8" i="3"/>
  <c r="U8" i="3" s="1"/>
  <c r="AA8" i="3" s="1"/>
  <c r="AP8" i="3" s="1"/>
  <c r="N8" i="3"/>
  <c r="T8" i="3" s="1"/>
  <c r="Z8" i="3" s="1"/>
  <c r="M8" i="3"/>
  <c r="S8" i="3" s="1"/>
  <c r="Y8" i="3" s="1"/>
  <c r="L8" i="3"/>
  <c r="R8" i="3" s="1"/>
  <c r="X8" i="3" s="1"/>
  <c r="AM8" i="3" s="1"/>
  <c r="K8" i="3"/>
  <c r="AG8" i="4" l="1"/>
  <c r="AH8" i="4"/>
  <c r="AF8" i="4"/>
  <c r="B9" i="4"/>
  <c r="L9" i="4" s="1"/>
  <c r="R9" i="4" s="1"/>
  <c r="X9" i="4" s="1"/>
  <c r="G9" i="4"/>
  <c r="H9" i="4"/>
  <c r="I9" i="4"/>
  <c r="E9" i="4" s="1"/>
  <c r="I10" i="4" s="1"/>
  <c r="E10" i="4" s="1"/>
  <c r="O10" i="4" s="1"/>
  <c r="U10" i="4" s="1"/>
  <c r="AC8" i="4"/>
  <c r="AE8" i="4"/>
  <c r="AD8" i="4"/>
  <c r="X9" i="3"/>
  <c r="X10" i="3" s="1"/>
  <c r="Y9" i="3"/>
  <c r="Z9" i="3"/>
  <c r="AA9" i="3"/>
  <c r="AP9" i="3" s="1"/>
  <c r="AN9" i="3"/>
  <c r="AO9" i="3"/>
  <c r="AN8" i="3"/>
  <c r="Y10" i="3"/>
  <c r="AO8" i="3"/>
  <c r="Z10" i="3"/>
  <c r="AA10" i="3"/>
  <c r="AP10" i="3" s="1"/>
  <c r="C9" i="4" l="1"/>
  <c r="M9" i="4" s="1"/>
  <c r="S9" i="4" s="1"/>
  <c r="Y9" i="4" s="1"/>
  <c r="AC9" i="4" s="1"/>
  <c r="O9" i="4"/>
  <c r="U9" i="4" s="1"/>
  <c r="AA9" i="4" s="1"/>
  <c r="AA10" i="4" s="1"/>
  <c r="D9" i="4"/>
  <c r="N9" i="4" s="1"/>
  <c r="T9" i="4" s="1"/>
  <c r="Z9" i="4" s="1"/>
  <c r="AD9" i="4" s="1"/>
  <c r="F10" i="4"/>
  <c r="I11" i="4"/>
  <c r="AM10" i="3"/>
  <c r="Z11" i="3"/>
  <c r="AM9" i="3"/>
  <c r="X11" i="3"/>
  <c r="AN10" i="3"/>
  <c r="AO10" i="3"/>
  <c r="Y11" i="3"/>
  <c r="AO11" i="3"/>
  <c r="X12" i="3"/>
  <c r="AA11" i="3"/>
  <c r="AG9" i="4" l="1"/>
  <c r="AH9" i="4"/>
  <c r="AF9" i="4"/>
  <c r="B10" i="4"/>
  <c r="L10" i="4" s="1"/>
  <c r="R10" i="4" s="1"/>
  <c r="X10" i="4" s="1"/>
  <c r="AF10" i="4" s="1"/>
  <c r="H10" i="4"/>
  <c r="AE9" i="4"/>
  <c r="G10" i="4"/>
  <c r="E11" i="4"/>
  <c r="O11" i="4" s="1"/>
  <c r="U11" i="4" s="1"/>
  <c r="AA11" i="4" s="1"/>
  <c r="AM11" i="3"/>
  <c r="Z12" i="3"/>
  <c r="AM12" i="3"/>
  <c r="X13" i="3"/>
  <c r="AN11" i="3"/>
  <c r="Y12" i="3"/>
  <c r="AP11" i="3"/>
  <c r="AA12" i="3"/>
  <c r="C10" i="4" l="1"/>
  <c r="M10" i="4" s="1"/>
  <c r="S10" i="4" s="1"/>
  <c r="Y10" i="4" s="1"/>
  <c r="AG10" i="4" s="1"/>
  <c r="D10" i="4"/>
  <c r="N10" i="4" s="1"/>
  <c r="T10" i="4" s="1"/>
  <c r="Z10" i="4" s="1"/>
  <c r="F11" i="4"/>
  <c r="I12" i="4"/>
  <c r="E12" i="4"/>
  <c r="O12" i="4" s="1"/>
  <c r="U12" i="4" s="1"/>
  <c r="AA12" i="4" s="1"/>
  <c r="AO12" i="3"/>
  <c r="Z13" i="3"/>
  <c r="AP12" i="3"/>
  <c r="AA13" i="3"/>
  <c r="AN12" i="3"/>
  <c r="Y13" i="3"/>
  <c r="AM13" i="3"/>
  <c r="X14" i="3"/>
  <c r="AD10" i="4" l="1"/>
  <c r="AH10" i="4"/>
  <c r="G11" i="4"/>
  <c r="C11" i="4" s="1"/>
  <c r="M11" i="4" s="1"/>
  <c r="S11" i="4" s="1"/>
  <c r="Y11" i="4" s="1"/>
  <c r="AG11" i="4" s="1"/>
  <c r="H11" i="4"/>
  <c r="B11" i="4"/>
  <c r="L11" i="4" s="1"/>
  <c r="R11" i="4" s="1"/>
  <c r="X11" i="4" s="1"/>
  <c r="AF11" i="4" s="1"/>
  <c r="AE10" i="4"/>
  <c r="AC10" i="4"/>
  <c r="I13" i="4"/>
  <c r="AO13" i="3"/>
  <c r="Z14" i="3"/>
  <c r="AM14" i="3"/>
  <c r="X15" i="3"/>
  <c r="AN13" i="3"/>
  <c r="Y14" i="3"/>
  <c r="AP13" i="3"/>
  <c r="AA14" i="3"/>
  <c r="G12" i="4" l="1"/>
  <c r="C12" i="4" s="1"/>
  <c r="M12" i="4" s="1"/>
  <c r="S12" i="4" s="1"/>
  <c r="Y12" i="4" s="1"/>
  <c r="AG12" i="4" s="1"/>
  <c r="F12" i="4"/>
  <c r="AC11" i="4"/>
  <c r="B12" i="4"/>
  <c r="L12" i="4" s="1"/>
  <c r="R12" i="4" s="1"/>
  <c r="X12" i="4" s="1"/>
  <c r="AF12" i="4" s="1"/>
  <c r="D11" i="4"/>
  <c r="N11" i="4" s="1"/>
  <c r="T11" i="4" s="1"/>
  <c r="Z11" i="4" s="1"/>
  <c r="E13" i="4"/>
  <c r="O13" i="4" s="1"/>
  <c r="U13" i="4" s="1"/>
  <c r="AA13" i="4" s="1"/>
  <c r="AO14" i="3"/>
  <c r="Z15" i="3"/>
  <c r="AP14" i="3"/>
  <c r="AA15" i="3"/>
  <c r="AM15" i="3"/>
  <c r="X16" i="3"/>
  <c r="AN14" i="3"/>
  <c r="Y15" i="3"/>
  <c r="AD11" i="4" l="1"/>
  <c r="AH11" i="4"/>
  <c r="G13" i="4"/>
  <c r="C13" i="4" s="1"/>
  <c r="M13" i="4" s="1"/>
  <c r="S13" i="4" s="1"/>
  <c r="Y13" i="4" s="1"/>
  <c r="AG13" i="4" s="1"/>
  <c r="AE11" i="4"/>
  <c r="F13" i="4"/>
  <c r="I14" i="4"/>
  <c r="E14" i="4" s="1"/>
  <c r="O14" i="4" s="1"/>
  <c r="U14" i="4" s="1"/>
  <c r="AA14" i="4" s="1"/>
  <c r="H12" i="4"/>
  <c r="AC12" i="4"/>
  <c r="AO15" i="3"/>
  <c r="Z16" i="3"/>
  <c r="AN15" i="3"/>
  <c r="Y16" i="3"/>
  <c r="AP15" i="3"/>
  <c r="AA16" i="3"/>
  <c r="AM16" i="3"/>
  <c r="X17" i="3"/>
  <c r="G14" i="4" l="1"/>
  <c r="AK12" i="4"/>
  <c r="AK9" i="4"/>
  <c r="AK8" i="4"/>
  <c r="AK10" i="4"/>
  <c r="D12" i="4"/>
  <c r="N12" i="4" s="1"/>
  <c r="T12" i="4" s="1"/>
  <c r="Z12" i="4" s="1"/>
  <c r="AH12" i="4" s="1"/>
  <c r="C14" i="4"/>
  <c r="M14" i="4" s="1"/>
  <c r="S14" i="4" s="1"/>
  <c r="Y14" i="4" s="1"/>
  <c r="AG14" i="4" s="1"/>
  <c r="B13" i="4"/>
  <c r="L13" i="4" s="1"/>
  <c r="R13" i="4" s="1"/>
  <c r="X13" i="4" s="1"/>
  <c r="AK11" i="4"/>
  <c r="I15" i="4"/>
  <c r="AO16" i="3"/>
  <c r="Z17" i="3"/>
  <c r="AM17" i="3"/>
  <c r="X18" i="3"/>
  <c r="AP16" i="3"/>
  <c r="AA17" i="3"/>
  <c r="AN16" i="3"/>
  <c r="Y17" i="3"/>
  <c r="AC13" i="4" l="1"/>
  <c r="AK13" i="4" s="1"/>
  <c r="AF13" i="4"/>
  <c r="F14" i="4"/>
  <c r="G15" i="4"/>
  <c r="B14" i="4"/>
  <c r="L14" i="4" s="1"/>
  <c r="R14" i="4" s="1"/>
  <c r="X14" i="4" s="1"/>
  <c r="AF14" i="4" s="1"/>
  <c r="H13" i="4"/>
  <c r="AE12" i="4"/>
  <c r="AD12" i="4"/>
  <c r="E15" i="4"/>
  <c r="O15" i="4" s="1"/>
  <c r="U15" i="4" s="1"/>
  <c r="AA15" i="4" s="1"/>
  <c r="AO17" i="3"/>
  <c r="Z18" i="3"/>
  <c r="AN17" i="3"/>
  <c r="Y18" i="3"/>
  <c r="AP17" i="3"/>
  <c r="AA18" i="3"/>
  <c r="AM18" i="3"/>
  <c r="X19" i="3"/>
  <c r="C15" i="4" l="1"/>
  <c r="M15" i="4" s="1"/>
  <c r="S15" i="4" s="1"/>
  <c r="Y15" i="4" s="1"/>
  <c r="AG15" i="4" s="1"/>
  <c r="AL11" i="4"/>
  <c r="AL12" i="4"/>
  <c r="AL9" i="4"/>
  <c r="AL8" i="4"/>
  <c r="AL10" i="4"/>
  <c r="AM12" i="4"/>
  <c r="AM9" i="4"/>
  <c r="AM8" i="4"/>
  <c r="AM10" i="4"/>
  <c r="AM11" i="4"/>
  <c r="D13" i="4"/>
  <c r="N13" i="4" s="1"/>
  <c r="T13" i="4" s="1"/>
  <c r="Z13" i="4" s="1"/>
  <c r="AH13" i="4" s="1"/>
  <c r="AC14" i="4"/>
  <c r="AK14" i="4" s="1"/>
  <c r="F15" i="4"/>
  <c r="I16" i="4"/>
  <c r="AO18" i="3"/>
  <c r="Z19" i="3"/>
  <c r="AN18" i="3"/>
  <c r="Y19" i="3"/>
  <c r="AP18" i="3"/>
  <c r="AA19" i="3"/>
  <c r="AM19" i="3"/>
  <c r="X20" i="3"/>
  <c r="G16" i="4" l="1"/>
  <c r="C16" i="4" s="1"/>
  <c r="M16" i="4" s="1"/>
  <c r="S16" i="4" s="1"/>
  <c r="Y16" i="4" s="1"/>
  <c r="G17" i="4"/>
  <c r="H14" i="4"/>
  <c r="B15" i="4"/>
  <c r="L15" i="4" s="1"/>
  <c r="R15" i="4" s="1"/>
  <c r="X15" i="4" s="1"/>
  <c r="AF15" i="4" s="1"/>
  <c r="F16" i="4"/>
  <c r="AE13" i="4"/>
  <c r="AM13" i="4" s="1"/>
  <c r="AD13" i="4"/>
  <c r="AL13" i="4" s="1"/>
  <c r="C17" i="4"/>
  <c r="M17" i="4" s="1"/>
  <c r="S17" i="4" s="1"/>
  <c r="Y17" i="4" s="1"/>
  <c r="E16" i="4"/>
  <c r="O16" i="4" s="1"/>
  <c r="U16" i="4" s="1"/>
  <c r="AA16" i="4" s="1"/>
  <c r="Z20" i="3"/>
  <c r="AO19" i="3"/>
  <c r="AM20" i="3"/>
  <c r="X21" i="3"/>
  <c r="AP19" i="3"/>
  <c r="AA20" i="3"/>
  <c r="AN19" i="3"/>
  <c r="Y20" i="3"/>
  <c r="G18" i="4" l="1"/>
  <c r="AG16" i="4"/>
  <c r="B16" i="4"/>
  <c r="L16" i="4" s="1"/>
  <c r="R16" i="4" s="1"/>
  <c r="X16" i="4" s="1"/>
  <c r="AF16" i="4" s="1"/>
  <c r="F17" i="4"/>
  <c r="AC15" i="4"/>
  <c r="AK15" i="4" s="1"/>
  <c r="D14" i="4"/>
  <c r="N14" i="4" s="1"/>
  <c r="T14" i="4" s="1"/>
  <c r="Z14" i="4" s="1"/>
  <c r="AH14" i="4" s="1"/>
  <c r="I17" i="4"/>
  <c r="C18" i="4"/>
  <c r="M18" i="4" s="1"/>
  <c r="S18" i="4" s="1"/>
  <c r="Y18" i="4" s="1"/>
  <c r="Z21" i="3"/>
  <c r="AO20" i="3"/>
  <c r="AP20" i="3"/>
  <c r="AA21" i="3"/>
  <c r="AN20" i="3"/>
  <c r="Y21" i="3"/>
  <c r="AM21" i="3"/>
  <c r="X22" i="3"/>
  <c r="H15" i="4" l="1"/>
  <c r="B17" i="4"/>
  <c r="L17" i="4" s="1"/>
  <c r="R17" i="4" s="1"/>
  <c r="X17" i="4" s="1"/>
  <c r="AE14" i="4"/>
  <c r="AM14" i="4" s="1"/>
  <c r="AD14" i="4"/>
  <c r="AL14" i="4" s="1"/>
  <c r="AC16" i="4"/>
  <c r="AK16" i="4" s="1"/>
  <c r="G19" i="4"/>
  <c r="E17" i="4"/>
  <c r="O17" i="4" s="1"/>
  <c r="U17" i="4" s="1"/>
  <c r="AA17" i="4" s="1"/>
  <c r="AO21" i="3"/>
  <c r="Z22" i="3"/>
  <c r="AM22" i="3"/>
  <c r="X23" i="3"/>
  <c r="AN21" i="3"/>
  <c r="Y22" i="3"/>
  <c r="AP21" i="3"/>
  <c r="AA22" i="3"/>
  <c r="AG17" i="4" l="1"/>
  <c r="AF17" i="4"/>
  <c r="F18" i="4"/>
  <c r="B18" i="4" s="1"/>
  <c r="L18" i="4" s="1"/>
  <c r="R18" i="4" s="1"/>
  <c r="X18" i="4" s="1"/>
  <c r="AC17" i="4"/>
  <c r="AK17" i="4" s="1"/>
  <c r="D15" i="4"/>
  <c r="N15" i="4" s="1"/>
  <c r="T15" i="4" s="1"/>
  <c r="Z15" i="4" s="1"/>
  <c r="AH15" i="4" s="1"/>
  <c r="C19" i="4"/>
  <c r="M19" i="4" s="1"/>
  <c r="S19" i="4" s="1"/>
  <c r="Y19" i="4" s="1"/>
  <c r="I18" i="4"/>
  <c r="AO22" i="3"/>
  <c r="Z23" i="3"/>
  <c r="AM23" i="3"/>
  <c r="X24" i="3"/>
  <c r="AP22" i="3"/>
  <c r="AA23" i="3"/>
  <c r="AN22" i="3"/>
  <c r="Y23" i="3"/>
  <c r="G20" i="4" l="1"/>
  <c r="H16" i="4"/>
  <c r="AE15" i="4"/>
  <c r="AM15" i="4" s="1"/>
  <c r="AD15" i="4"/>
  <c r="AL15" i="4" s="1"/>
  <c r="AC18" i="4"/>
  <c r="AK18" i="4" s="1"/>
  <c r="F19" i="4"/>
  <c r="E18" i="4"/>
  <c r="O18" i="4" s="1"/>
  <c r="U18" i="4" s="1"/>
  <c r="AA18" i="4" s="1"/>
  <c r="C20" i="4"/>
  <c r="M20" i="4" s="1"/>
  <c r="S20" i="4" s="1"/>
  <c r="Y20" i="4" s="1"/>
  <c r="Z24" i="3"/>
  <c r="AO23" i="3"/>
  <c r="AP23" i="3"/>
  <c r="AA24" i="3"/>
  <c r="AN23" i="3"/>
  <c r="Y24" i="3"/>
  <c r="AM24" i="3"/>
  <c r="X25" i="3"/>
  <c r="AG18" i="4" l="1"/>
  <c r="AF18" i="4"/>
  <c r="I19" i="4"/>
  <c r="B19" i="4"/>
  <c r="L19" i="4" s="1"/>
  <c r="R19" i="4" s="1"/>
  <c r="X19" i="4" s="1"/>
  <c r="F20" i="4"/>
  <c r="B20" i="4" s="1"/>
  <c r="L20" i="4" s="1"/>
  <c r="R20" i="4" s="1"/>
  <c r="X20" i="4" s="1"/>
  <c r="AC20" i="4" s="1"/>
  <c r="AK20" i="4" s="1"/>
  <c r="D16" i="4"/>
  <c r="N16" i="4" s="1"/>
  <c r="T16" i="4" s="1"/>
  <c r="Z16" i="4" s="1"/>
  <c r="AH16" i="4" s="1"/>
  <c r="G21" i="4"/>
  <c r="F21" i="4"/>
  <c r="E19" i="4"/>
  <c r="O19" i="4" s="1"/>
  <c r="U19" i="4" s="1"/>
  <c r="AA19" i="4" s="1"/>
  <c r="Z25" i="3"/>
  <c r="AO24" i="3"/>
  <c r="AP24" i="3"/>
  <c r="AA25" i="3"/>
  <c r="AM25" i="3"/>
  <c r="X26" i="3"/>
  <c r="AN24" i="3"/>
  <c r="Y25" i="3"/>
  <c r="AG19" i="4" l="1"/>
  <c r="AF19" i="4"/>
  <c r="H17" i="4"/>
  <c r="D17" i="4" s="1"/>
  <c r="N17" i="4" s="1"/>
  <c r="T17" i="4" s="1"/>
  <c r="Z17" i="4" s="1"/>
  <c r="AH17" i="4" s="1"/>
  <c r="I20" i="4"/>
  <c r="AD16" i="4"/>
  <c r="AL16" i="4" s="1"/>
  <c r="AE16" i="4"/>
  <c r="AM16" i="4" s="1"/>
  <c r="AC19" i="4"/>
  <c r="AK19" i="4" s="1"/>
  <c r="E20" i="4"/>
  <c r="O20" i="4" s="1"/>
  <c r="U20" i="4" s="1"/>
  <c r="AA20" i="4" s="1"/>
  <c r="B21" i="4"/>
  <c r="L21" i="4" s="1"/>
  <c r="R21" i="4" s="1"/>
  <c r="X21" i="4" s="1"/>
  <c r="C21" i="4"/>
  <c r="M21" i="4" s="1"/>
  <c r="S21" i="4" s="1"/>
  <c r="Y21" i="4" s="1"/>
  <c r="AO25" i="3"/>
  <c r="Z26" i="3"/>
  <c r="AP25" i="3"/>
  <c r="AA26" i="3"/>
  <c r="AN25" i="3"/>
  <c r="Y26" i="3"/>
  <c r="AM26" i="3"/>
  <c r="X27" i="3"/>
  <c r="AG20" i="4" l="1"/>
  <c r="AF20" i="4"/>
  <c r="F22" i="4"/>
  <c r="G22" i="4"/>
  <c r="H18" i="4"/>
  <c r="D18" i="4" s="1"/>
  <c r="N18" i="4" s="1"/>
  <c r="T18" i="4" s="1"/>
  <c r="Z18" i="4" s="1"/>
  <c r="AH18" i="4" s="1"/>
  <c r="AE17" i="4"/>
  <c r="AM17" i="4" s="1"/>
  <c r="AD17" i="4"/>
  <c r="AL17" i="4" s="1"/>
  <c r="AC21" i="4"/>
  <c r="AK21" i="4" s="1"/>
  <c r="B22" i="4"/>
  <c r="L22" i="4" s="1"/>
  <c r="R22" i="4" s="1"/>
  <c r="X22" i="4" s="1"/>
  <c r="C22" i="4"/>
  <c r="M22" i="4" s="1"/>
  <c r="S22" i="4" s="1"/>
  <c r="Y22" i="4" s="1"/>
  <c r="I21" i="4"/>
  <c r="Z27" i="3"/>
  <c r="AO26" i="3"/>
  <c r="AM27" i="3"/>
  <c r="X28" i="3"/>
  <c r="AN26" i="3"/>
  <c r="Y27" i="3"/>
  <c r="AP26" i="3"/>
  <c r="AA27" i="3"/>
  <c r="H19" i="4" l="1"/>
  <c r="D19" i="4"/>
  <c r="N19" i="4" s="1"/>
  <c r="T19" i="4" s="1"/>
  <c r="Z19" i="4" s="1"/>
  <c r="AH19" i="4" s="1"/>
  <c r="AE18" i="4"/>
  <c r="AM18" i="4" s="1"/>
  <c r="AD18" i="4"/>
  <c r="AL18" i="4" s="1"/>
  <c r="G23" i="4"/>
  <c r="E21" i="4"/>
  <c r="O21" i="4" s="1"/>
  <c r="U21" i="4" s="1"/>
  <c r="AA21" i="4" s="1"/>
  <c r="AC22" i="4"/>
  <c r="AK22" i="4" s="1"/>
  <c r="F23" i="4"/>
  <c r="AO27" i="3"/>
  <c r="Z28" i="3"/>
  <c r="AP27" i="3"/>
  <c r="AA28" i="3"/>
  <c r="AN27" i="3"/>
  <c r="Y28" i="3"/>
  <c r="AM28" i="3"/>
  <c r="X29" i="3"/>
  <c r="AG21" i="4" l="1"/>
  <c r="AF21" i="4"/>
  <c r="H20" i="4"/>
  <c r="D20" i="4"/>
  <c r="N20" i="4" s="1"/>
  <c r="T20" i="4" s="1"/>
  <c r="Z20" i="4" s="1"/>
  <c r="AH20" i="4" s="1"/>
  <c r="AD19" i="4"/>
  <c r="AL19" i="4" s="1"/>
  <c r="AE19" i="4"/>
  <c r="AM19" i="4" s="1"/>
  <c r="B23" i="4"/>
  <c r="L23" i="4" s="1"/>
  <c r="R23" i="4" s="1"/>
  <c r="X23" i="4" s="1"/>
  <c r="I22" i="4"/>
  <c r="C23" i="4"/>
  <c r="M23" i="4" s="1"/>
  <c r="S23" i="4" s="1"/>
  <c r="Y23" i="4" s="1"/>
  <c r="AO28" i="3"/>
  <c r="Z29" i="3"/>
  <c r="AP28" i="3"/>
  <c r="AA29" i="3"/>
  <c r="AM29" i="3"/>
  <c r="X30" i="3"/>
  <c r="AN28" i="3"/>
  <c r="Y29" i="3"/>
  <c r="F24" i="4" l="1"/>
  <c r="H21" i="4"/>
  <c r="AE20" i="4"/>
  <c r="AM20" i="4" s="1"/>
  <c r="AD20" i="4"/>
  <c r="AL20" i="4" s="1"/>
  <c r="E22" i="4"/>
  <c r="O22" i="4" s="1"/>
  <c r="U22" i="4" s="1"/>
  <c r="AA22" i="4" s="1"/>
  <c r="B24" i="4"/>
  <c r="L24" i="4" s="1"/>
  <c r="R24" i="4" s="1"/>
  <c r="X24" i="4" s="1"/>
  <c r="G24" i="4"/>
  <c r="AC23" i="4"/>
  <c r="AK23" i="4" s="1"/>
  <c r="Z30" i="3"/>
  <c r="AO29" i="3"/>
  <c r="AN29" i="3"/>
  <c r="Y30" i="3"/>
  <c r="AM30" i="3"/>
  <c r="X31" i="3"/>
  <c r="AP29" i="3"/>
  <c r="AA30" i="3"/>
  <c r="AG22" i="4" l="1"/>
  <c r="AF22" i="4"/>
  <c r="D21" i="4"/>
  <c r="N21" i="4" s="1"/>
  <c r="T21" i="4" s="1"/>
  <c r="Z21" i="4" s="1"/>
  <c r="AH21" i="4" s="1"/>
  <c r="C24" i="4"/>
  <c r="M24" i="4" s="1"/>
  <c r="S24" i="4" s="1"/>
  <c r="Y24" i="4" s="1"/>
  <c r="F25" i="4"/>
  <c r="I23" i="4"/>
  <c r="AO30" i="3"/>
  <c r="Z31" i="3"/>
  <c r="AP30" i="3"/>
  <c r="AA31" i="3"/>
  <c r="AM31" i="3"/>
  <c r="X32" i="3"/>
  <c r="AN30" i="3"/>
  <c r="Y31" i="3"/>
  <c r="H22" i="4" l="1"/>
  <c r="D22" i="4"/>
  <c r="N22" i="4" s="1"/>
  <c r="T22" i="4" s="1"/>
  <c r="Z22" i="4" s="1"/>
  <c r="AH22" i="4" s="1"/>
  <c r="G25" i="4"/>
  <c r="AD21" i="4"/>
  <c r="AL21" i="4" s="1"/>
  <c r="AE21" i="4"/>
  <c r="AM21" i="4" s="1"/>
  <c r="E23" i="4"/>
  <c r="O23" i="4" s="1"/>
  <c r="U23" i="4" s="1"/>
  <c r="AA23" i="4" s="1"/>
  <c r="C25" i="4"/>
  <c r="M25" i="4" s="1"/>
  <c r="S25" i="4" s="1"/>
  <c r="Y25" i="4" s="1"/>
  <c r="B25" i="4"/>
  <c r="L25" i="4" s="1"/>
  <c r="R25" i="4" s="1"/>
  <c r="X25" i="4" s="1"/>
  <c r="AC24" i="4"/>
  <c r="AK24" i="4" s="1"/>
  <c r="Z32" i="3"/>
  <c r="AO31" i="3"/>
  <c r="AN31" i="3"/>
  <c r="Y32" i="3"/>
  <c r="AM32" i="3"/>
  <c r="X33" i="3"/>
  <c r="AP31" i="3"/>
  <c r="AA32" i="3"/>
  <c r="AG23" i="4" l="1"/>
  <c r="AF23" i="4"/>
  <c r="H23" i="4"/>
  <c r="I24" i="4"/>
  <c r="D23" i="4"/>
  <c r="N23" i="4" s="1"/>
  <c r="T23" i="4" s="1"/>
  <c r="Z23" i="4" s="1"/>
  <c r="AH23" i="4" s="1"/>
  <c r="AE22" i="4"/>
  <c r="AM22" i="4" s="1"/>
  <c r="AD22" i="4"/>
  <c r="AL22" i="4" s="1"/>
  <c r="F26" i="4"/>
  <c r="G26" i="4"/>
  <c r="AC25" i="4"/>
  <c r="AK25" i="4" s="1"/>
  <c r="E24" i="4"/>
  <c r="O24" i="4" s="1"/>
  <c r="U24" i="4" s="1"/>
  <c r="AA24" i="4" s="1"/>
  <c r="AO32" i="3"/>
  <c r="Z33" i="3"/>
  <c r="AN32" i="3"/>
  <c r="Y33" i="3"/>
  <c r="AP32" i="3"/>
  <c r="AA33" i="3"/>
  <c r="AM33" i="3"/>
  <c r="X34" i="3"/>
  <c r="AG24" i="4" l="1"/>
  <c r="AF24" i="4"/>
  <c r="AD23" i="4"/>
  <c r="AL23" i="4" s="1"/>
  <c r="AE23" i="4"/>
  <c r="AM23" i="4" s="1"/>
  <c r="H24" i="4"/>
  <c r="B26" i="4"/>
  <c r="L26" i="4" s="1"/>
  <c r="R26" i="4" s="1"/>
  <c r="X26" i="4" s="1"/>
  <c r="C26" i="4"/>
  <c r="M26" i="4" s="1"/>
  <c r="S26" i="4" s="1"/>
  <c r="Y26" i="4" s="1"/>
  <c r="I25" i="4"/>
  <c r="AO33" i="3"/>
  <c r="Z34" i="3"/>
  <c r="X35" i="3"/>
  <c r="AM34" i="3"/>
  <c r="AP33" i="3"/>
  <c r="AA34" i="3"/>
  <c r="AN33" i="3"/>
  <c r="Y34" i="3"/>
  <c r="D24" i="4" l="1"/>
  <c r="N24" i="4" s="1"/>
  <c r="T24" i="4" s="1"/>
  <c r="Z24" i="4" s="1"/>
  <c r="AH24" i="4" s="1"/>
  <c r="AC26" i="4"/>
  <c r="AK26" i="4" s="1"/>
  <c r="G27" i="4"/>
  <c r="E25" i="4"/>
  <c r="O25" i="4" s="1"/>
  <c r="U25" i="4" s="1"/>
  <c r="AA25" i="4" s="1"/>
  <c r="F27" i="4"/>
  <c r="Z35" i="3"/>
  <c r="AO34" i="3"/>
  <c r="AP34" i="3"/>
  <c r="AA35" i="3"/>
  <c r="AN34" i="3"/>
  <c r="Y35" i="3"/>
  <c r="AM35" i="3"/>
  <c r="X36" i="3"/>
  <c r="AG25" i="4" l="1"/>
  <c r="AF25" i="4"/>
  <c r="H25" i="4"/>
  <c r="D25" i="4"/>
  <c r="N25" i="4" s="1"/>
  <c r="T25" i="4" s="1"/>
  <c r="Z25" i="4" s="1"/>
  <c r="AH25" i="4" s="1"/>
  <c r="AD24" i="4"/>
  <c r="AL24" i="4" s="1"/>
  <c r="AE24" i="4"/>
  <c r="AM24" i="4" s="1"/>
  <c r="B27" i="4"/>
  <c r="L27" i="4" s="1"/>
  <c r="R27" i="4" s="1"/>
  <c r="X27" i="4" s="1"/>
  <c r="C27" i="4"/>
  <c r="M27" i="4" s="1"/>
  <c r="S27" i="4" s="1"/>
  <c r="Y27" i="4" s="1"/>
  <c r="I26" i="4"/>
  <c r="AO35" i="3"/>
  <c r="Z36" i="3"/>
  <c r="AM36" i="3"/>
  <c r="X37" i="3"/>
  <c r="AN35" i="3"/>
  <c r="Y36" i="3"/>
  <c r="AP35" i="3"/>
  <c r="AA36" i="3"/>
  <c r="H26" i="4" l="1"/>
  <c r="D26" i="4"/>
  <c r="N26" i="4" s="1"/>
  <c r="T26" i="4" s="1"/>
  <c r="Z26" i="4" s="1"/>
  <c r="AD25" i="4"/>
  <c r="AL25" i="4" s="1"/>
  <c r="AE25" i="4"/>
  <c r="AM25" i="4" s="1"/>
  <c r="AC27" i="4"/>
  <c r="AK27" i="4" s="1"/>
  <c r="E26" i="4"/>
  <c r="O26" i="4" s="1"/>
  <c r="U26" i="4" s="1"/>
  <c r="AA26" i="4" s="1"/>
  <c r="G28" i="4"/>
  <c r="F28" i="4"/>
  <c r="Z37" i="3"/>
  <c r="AO36" i="3"/>
  <c r="AP36" i="3"/>
  <c r="AA37" i="3"/>
  <c r="AM37" i="3"/>
  <c r="X38" i="3"/>
  <c r="AN36" i="3"/>
  <c r="Y37" i="3"/>
  <c r="AH26" i="4" l="1"/>
  <c r="AG26" i="4"/>
  <c r="AF26" i="4"/>
  <c r="H27" i="4"/>
  <c r="I27" i="4"/>
  <c r="D27" i="4"/>
  <c r="N27" i="4" s="1"/>
  <c r="T27" i="4" s="1"/>
  <c r="Z27" i="4" s="1"/>
  <c r="AD26" i="4"/>
  <c r="AL26" i="4" s="1"/>
  <c r="AE26" i="4"/>
  <c r="AM26" i="4" s="1"/>
  <c r="C28" i="4"/>
  <c r="M28" i="4" s="1"/>
  <c r="S28" i="4" s="1"/>
  <c r="Y28" i="4" s="1"/>
  <c r="E27" i="4"/>
  <c r="O27" i="4" s="1"/>
  <c r="U27" i="4" s="1"/>
  <c r="AA27" i="4" s="1"/>
  <c r="B28" i="4"/>
  <c r="L28" i="4" s="1"/>
  <c r="R28" i="4" s="1"/>
  <c r="X28" i="4" s="1"/>
  <c r="AO37" i="3"/>
  <c r="Z38" i="3"/>
  <c r="AP37" i="3"/>
  <c r="AA38" i="3"/>
  <c r="AN37" i="3"/>
  <c r="Y38" i="3"/>
  <c r="AM38" i="3"/>
  <c r="X39" i="3"/>
  <c r="AH27" i="4" l="1"/>
  <c r="AG27" i="4"/>
  <c r="AF27" i="4"/>
  <c r="H28" i="4"/>
  <c r="D28" i="4"/>
  <c r="N28" i="4" s="1"/>
  <c r="T28" i="4" s="1"/>
  <c r="Z28" i="4" s="1"/>
  <c r="F29" i="4"/>
  <c r="AD27" i="4"/>
  <c r="AL27" i="4" s="1"/>
  <c r="AE27" i="4"/>
  <c r="AM27" i="4" s="1"/>
  <c r="B29" i="4"/>
  <c r="L29" i="4" s="1"/>
  <c r="R29" i="4" s="1"/>
  <c r="X29" i="4" s="1"/>
  <c r="AC28" i="4"/>
  <c r="AK28" i="4" s="1"/>
  <c r="I28" i="4"/>
  <c r="G29" i="4"/>
  <c r="AO38" i="3"/>
  <c r="Z39" i="3"/>
  <c r="AN38" i="3"/>
  <c r="Y39" i="3"/>
  <c r="AM39" i="3"/>
  <c r="X40" i="3"/>
  <c r="AP38" i="3"/>
  <c r="AA39" i="3"/>
  <c r="H29" i="4" l="1"/>
  <c r="D29" i="4"/>
  <c r="N29" i="4" s="1"/>
  <c r="T29" i="4" s="1"/>
  <c r="Z29" i="4" s="1"/>
  <c r="AE28" i="4"/>
  <c r="AM28" i="4" s="1"/>
  <c r="AD28" i="4"/>
  <c r="AL28" i="4" s="1"/>
  <c r="C29" i="4"/>
  <c r="M29" i="4" s="1"/>
  <c r="S29" i="4" s="1"/>
  <c r="Y29" i="4" s="1"/>
  <c r="AD29" i="4"/>
  <c r="AL29" i="4" s="1"/>
  <c r="E28" i="4"/>
  <c r="O28" i="4" s="1"/>
  <c r="U28" i="4" s="1"/>
  <c r="AA28" i="4" s="1"/>
  <c r="F30" i="4"/>
  <c r="AO39" i="3"/>
  <c r="Z40" i="3"/>
  <c r="AP39" i="3"/>
  <c r="AA40" i="3"/>
  <c r="AM40" i="3"/>
  <c r="X41" i="3"/>
  <c r="AN39" i="3"/>
  <c r="Y40" i="3"/>
  <c r="AG28" i="4" l="1"/>
  <c r="AF28" i="4"/>
  <c r="AH28" i="4"/>
  <c r="G30" i="4"/>
  <c r="H30" i="4"/>
  <c r="B30" i="4"/>
  <c r="L30" i="4" s="1"/>
  <c r="R30" i="4" s="1"/>
  <c r="X30" i="4" s="1"/>
  <c r="C30" i="4"/>
  <c r="M30" i="4" s="1"/>
  <c r="S30" i="4" s="1"/>
  <c r="Y30" i="4" s="1"/>
  <c r="I29" i="4"/>
  <c r="AC29" i="4"/>
  <c r="AK29" i="4" s="1"/>
  <c r="AE29" i="4"/>
  <c r="AM29" i="4" s="1"/>
  <c r="AO40" i="3"/>
  <c r="Z41" i="3"/>
  <c r="AN40" i="3"/>
  <c r="Y41" i="3"/>
  <c r="AP40" i="3"/>
  <c r="AA41" i="3"/>
  <c r="AM41" i="3"/>
  <c r="X42" i="3"/>
  <c r="D30" i="4" l="1"/>
  <c r="N30" i="4" s="1"/>
  <c r="T30" i="4" s="1"/>
  <c r="Z30" i="4" s="1"/>
  <c r="AE30" i="4" s="1"/>
  <c r="AM30" i="4" s="1"/>
  <c r="H31" i="4"/>
  <c r="AC30" i="4"/>
  <c r="AK30" i="4" s="1"/>
  <c r="G31" i="4"/>
  <c r="E29" i="4"/>
  <c r="O29" i="4" s="1"/>
  <c r="U29" i="4" s="1"/>
  <c r="AA29" i="4" s="1"/>
  <c r="AD30" i="4"/>
  <c r="AL30" i="4" s="1"/>
  <c r="F31" i="4"/>
  <c r="AO41" i="3"/>
  <c r="Z42" i="3"/>
  <c r="AN41" i="3"/>
  <c r="Y42" i="3"/>
  <c r="AM42" i="3"/>
  <c r="X43" i="3"/>
  <c r="AP41" i="3"/>
  <c r="AA42" i="3"/>
  <c r="AG29" i="4" l="1"/>
  <c r="AF29" i="4"/>
  <c r="AH29" i="4"/>
  <c r="D31" i="4"/>
  <c r="N31" i="4" s="1"/>
  <c r="T31" i="4" s="1"/>
  <c r="Z31" i="4" s="1"/>
  <c r="C31" i="4"/>
  <c r="M31" i="4" s="1"/>
  <c r="S31" i="4" s="1"/>
  <c r="Y31" i="4" s="1"/>
  <c r="B31" i="4"/>
  <c r="L31" i="4" s="1"/>
  <c r="R31" i="4" s="1"/>
  <c r="X31" i="4" s="1"/>
  <c r="I30" i="4"/>
  <c r="Z43" i="3"/>
  <c r="AO42" i="3"/>
  <c r="AM43" i="3"/>
  <c r="X44" i="3"/>
  <c r="AP42" i="3"/>
  <c r="AA43" i="3"/>
  <c r="AN42" i="3"/>
  <c r="Y43" i="3"/>
  <c r="H32" i="4" l="1"/>
  <c r="D32" i="4" s="1"/>
  <c r="N32" i="4" s="1"/>
  <c r="T32" i="4" s="1"/>
  <c r="Z32" i="4" s="1"/>
  <c r="H33" i="4"/>
  <c r="E30" i="4"/>
  <c r="O30" i="4" s="1"/>
  <c r="U30" i="4" s="1"/>
  <c r="AA30" i="4" s="1"/>
  <c r="AD31" i="4"/>
  <c r="AL31" i="4" s="1"/>
  <c r="F32" i="4"/>
  <c r="D33" i="4"/>
  <c r="N33" i="4" s="1"/>
  <c r="T33" i="4" s="1"/>
  <c r="Z33" i="4" s="1"/>
  <c r="AC31" i="4"/>
  <c r="AK31" i="4" s="1"/>
  <c r="AE31" i="4"/>
  <c r="AM31" i="4" s="1"/>
  <c r="G32" i="4"/>
  <c r="AO43" i="3"/>
  <c r="Z44" i="3"/>
  <c r="AN43" i="3"/>
  <c r="Y44" i="3"/>
  <c r="AP43" i="3"/>
  <c r="AA44" i="3"/>
  <c r="AM44" i="3"/>
  <c r="X45" i="3"/>
  <c r="AH30" i="4" l="1"/>
  <c r="AG30" i="4"/>
  <c r="AF30" i="4"/>
  <c r="C32" i="4"/>
  <c r="M32" i="4" s="1"/>
  <c r="S32" i="4" s="1"/>
  <c r="Y32" i="4" s="1"/>
  <c r="H34" i="4"/>
  <c r="B32" i="4"/>
  <c r="L32" i="4" s="1"/>
  <c r="R32" i="4" s="1"/>
  <c r="X32" i="4" s="1"/>
  <c r="I31" i="4"/>
  <c r="Z45" i="3"/>
  <c r="AO44" i="3"/>
  <c r="AP44" i="3"/>
  <c r="AA45" i="3"/>
  <c r="AM45" i="3"/>
  <c r="X46" i="3"/>
  <c r="AN44" i="3"/>
  <c r="Y45" i="3"/>
  <c r="E31" i="4" l="1"/>
  <c r="O31" i="4" s="1"/>
  <c r="U31" i="4" s="1"/>
  <c r="AA31" i="4" s="1"/>
  <c r="AD32" i="4"/>
  <c r="AL32" i="4" s="1"/>
  <c r="F33" i="4"/>
  <c r="D34" i="4"/>
  <c r="N34" i="4" s="1"/>
  <c r="T34" i="4" s="1"/>
  <c r="Z34" i="4" s="1"/>
  <c r="AC32" i="4"/>
  <c r="AK32" i="4" s="1"/>
  <c r="AE32" i="4"/>
  <c r="AM32" i="4" s="1"/>
  <c r="G33" i="4"/>
  <c r="AO45" i="3"/>
  <c r="Z46" i="3"/>
  <c r="AP45" i="3"/>
  <c r="AA46" i="3"/>
  <c r="AN45" i="3"/>
  <c r="Y46" i="3"/>
  <c r="AM46" i="3"/>
  <c r="X47" i="3"/>
  <c r="AH31" i="4" l="1"/>
  <c r="AG31" i="4"/>
  <c r="AF31" i="4"/>
  <c r="H35" i="4"/>
  <c r="D35" i="4"/>
  <c r="N35" i="4" s="1"/>
  <c r="T35" i="4" s="1"/>
  <c r="Z35" i="4" s="1"/>
  <c r="C33" i="4"/>
  <c r="M33" i="4" s="1"/>
  <c r="S33" i="4" s="1"/>
  <c r="Y33" i="4" s="1"/>
  <c r="B33" i="4"/>
  <c r="L33" i="4" s="1"/>
  <c r="R33" i="4" s="1"/>
  <c r="X33" i="4" s="1"/>
  <c r="I32" i="4"/>
  <c r="AO46" i="3"/>
  <c r="Z47" i="3"/>
  <c r="AM47" i="3"/>
  <c r="X48" i="3"/>
  <c r="AP46" i="3"/>
  <c r="AA47" i="3"/>
  <c r="AN46" i="3"/>
  <c r="Y47" i="3"/>
  <c r="F34" i="4" l="1"/>
  <c r="AD33" i="4"/>
  <c r="AL33" i="4" s="1"/>
  <c r="E32" i="4"/>
  <c r="O32" i="4" s="1"/>
  <c r="U32" i="4" s="1"/>
  <c r="AA32" i="4" s="1"/>
  <c r="B34" i="4"/>
  <c r="L34" i="4" s="1"/>
  <c r="R34" i="4" s="1"/>
  <c r="X34" i="4" s="1"/>
  <c r="F35" i="4"/>
  <c r="AC33" i="4"/>
  <c r="AK33" i="4" s="1"/>
  <c r="AE33" i="4"/>
  <c r="AM33" i="4" s="1"/>
  <c r="G34" i="4"/>
  <c r="H36" i="4"/>
  <c r="AO47" i="3"/>
  <c r="Z48" i="3"/>
  <c r="AN47" i="3"/>
  <c r="Y48" i="3"/>
  <c r="AP47" i="3"/>
  <c r="AA48" i="3"/>
  <c r="AM48" i="3"/>
  <c r="X49" i="3"/>
  <c r="AH32" i="4" l="1"/>
  <c r="AG32" i="4"/>
  <c r="AF32" i="4"/>
  <c r="D36" i="4"/>
  <c r="N36" i="4" s="1"/>
  <c r="T36" i="4" s="1"/>
  <c r="Z36" i="4" s="1"/>
  <c r="B35" i="4"/>
  <c r="L35" i="4" s="1"/>
  <c r="R35" i="4" s="1"/>
  <c r="X35" i="4" s="1"/>
  <c r="C34" i="4"/>
  <c r="M34" i="4" s="1"/>
  <c r="S34" i="4" s="1"/>
  <c r="Y34" i="4" s="1"/>
  <c r="AD34" i="4"/>
  <c r="AL34" i="4" s="1"/>
  <c r="I33" i="4"/>
  <c r="AO48" i="3"/>
  <c r="Z49" i="3"/>
  <c r="AM49" i="3"/>
  <c r="X50" i="3"/>
  <c r="AP48" i="3"/>
  <c r="AA49" i="3"/>
  <c r="AN48" i="3"/>
  <c r="Y49" i="3"/>
  <c r="G35" i="4" l="1"/>
  <c r="C35" i="4"/>
  <c r="M35" i="4" s="1"/>
  <c r="S35" i="4" s="1"/>
  <c r="Y35" i="4" s="1"/>
  <c r="AC35" i="4" s="1"/>
  <c r="AK35" i="4" s="1"/>
  <c r="AE34" i="4"/>
  <c r="AM34" i="4" s="1"/>
  <c r="F36" i="4"/>
  <c r="E33" i="4"/>
  <c r="O33" i="4" s="1"/>
  <c r="U33" i="4" s="1"/>
  <c r="AA33" i="4" s="1"/>
  <c r="I34" i="4"/>
  <c r="AC34" i="4"/>
  <c r="AK34" i="4" s="1"/>
  <c r="AD35" i="4"/>
  <c r="AL35" i="4" s="1"/>
  <c r="H37" i="4"/>
  <c r="Z50" i="3"/>
  <c r="AO49" i="3"/>
  <c r="AN49" i="3"/>
  <c r="Y50" i="3"/>
  <c r="AM50" i="3"/>
  <c r="X51" i="3"/>
  <c r="AP49" i="3"/>
  <c r="AA50" i="3"/>
  <c r="AH33" i="4" l="1"/>
  <c r="AG33" i="4"/>
  <c r="AF33" i="4"/>
  <c r="E34" i="4"/>
  <c r="O34" i="4" s="1"/>
  <c r="U34" i="4" s="1"/>
  <c r="AA34" i="4" s="1"/>
  <c r="B36" i="4"/>
  <c r="L36" i="4" s="1"/>
  <c r="R36" i="4" s="1"/>
  <c r="X36" i="4" s="1"/>
  <c r="D37" i="4"/>
  <c r="N37" i="4" s="1"/>
  <c r="T37" i="4" s="1"/>
  <c r="Z37" i="4" s="1"/>
  <c r="AE35" i="4"/>
  <c r="AM35" i="4" s="1"/>
  <c r="G36" i="4"/>
  <c r="AO50" i="3"/>
  <c r="Z51" i="3"/>
  <c r="AN50" i="3"/>
  <c r="Y51" i="3"/>
  <c r="AP50" i="3"/>
  <c r="AA51" i="3"/>
  <c r="AM51" i="3"/>
  <c r="X52" i="3"/>
  <c r="AH34" i="4" l="1"/>
  <c r="AG34" i="4"/>
  <c r="AF34" i="4"/>
  <c r="F37" i="4"/>
  <c r="C36" i="4"/>
  <c r="M36" i="4" s="1"/>
  <c r="S36" i="4" s="1"/>
  <c r="Y36" i="4" s="1"/>
  <c r="AD36" i="4"/>
  <c r="AL36" i="4" s="1"/>
  <c r="I35" i="4"/>
  <c r="H38" i="4"/>
  <c r="AO51" i="3"/>
  <c r="Z52" i="3"/>
  <c r="AM52" i="3"/>
  <c r="X53" i="3"/>
  <c r="AP51" i="3"/>
  <c r="AA52" i="3"/>
  <c r="AN51" i="3"/>
  <c r="Y52" i="3"/>
  <c r="AE36" i="4" l="1"/>
  <c r="AM36" i="4" s="1"/>
  <c r="E35" i="4"/>
  <c r="O35" i="4" s="1"/>
  <c r="U35" i="4" s="1"/>
  <c r="AA35" i="4" s="1"/>
  <c r="G37" i="4"/>
  <c r="D38" i="4"/>
  <c r="N38" i="4" s="1"/>
  <c r="T38" i="4" s="1"/>
  <c r="Z38" i="4" s="1"/>
  <c r="AC36" i="4"/>
  <c r="AK36" i="4" s="1"/>
  <c r="B37" i="4"/>
  <c r="L37" i="4" s="1"/>
  <c r="R37" i="4" s="1"/>
  <c r="X37" i="4" s="1"/>
  <c r="AO52" i="3"/>
  <c r="Z53" i="3"/>
  <c r="AN52" i="3"/>
  <c r="Y53" i="3"/>
  <c r="AM53" i="3"/>
  <c r="X54" i="3"/>
  <c r="AP52" i="3"/>
  <c r="AA53" i="3"/>
  <c r="AF35" i="4" l="1"/>
  <c r="AH35" i="4"/>
  <c r="AG35" i="4"/>
  <c r="F38" i="4"/>
  <c r="B38" i="4"/>
  <c r="L38" i="4" s="1"/>
  <c r="R38" i="4" s="1"/>
  <c r="X38" i="4" s="1"/>
  <c r="F39" i="4"/>
  <c r="I36" i="4"/>
  <c r="AD37" i="4"/>
  <c r="AL37" i="4" s="1"/>
  <c r="H39" i="4"/>
  <c r="C37" i="4"/>
  <c r="M37" i="4" s="1"/>
  <c r="S37" i="4" s="1"/>
  <c r="Y37" i="4" s="1"/>
  <c r="AO53" i="3"/>
  <c r="Z54" i="3"/>
  <c r="AP53" i="3"/>
  <c r="AA54" i="3"/>
  <c r="AM54" i="3"/>
  <c r="X55" i="3"/>
  <c r="AN53" i="3"/>
  <c r="Y54" i="3"/>
  <c r="G38" i="4" l="1"/>
  <c r="C38" i="4" s="1"/>
  <c r="M38" i="4" s="1"/>
  <c r="S38" i="4" s="1"/>
  <c r="Y38" i="4" s="1"/>
  <c r="B39" i="4"/>
  <c r="L39" i="4" s="1"/>
  <c r="R39" i="4" s="1"/>
  <c r="X39" i="4" s="1"/>
  <c r="AC37" i="4"/>
  <c r="AK37" i="4" s="1"/>
  <c r="AE37" i="4"/>
  <c r="AM37" i="4" s="1"/>
  <c r="D39" i="4"/>
  <c r="N39" i="4" s="1"/>
  <c r="T39" i="4" s="1"/>
  <c r="Z39" i="4" s="1"/>
  <c r="E36" i="4"/>
  <c r="O36" i="4" s="1"/>
  <c r="U36" i="4" s="1"/>
  <c r="AA36" i="4" s="1"/>
  <c r="AD38" i="4"/>
  <c r="AL38" i="4" s="1"/>
  <c r="AO54" i="3"/>
  <c r="Z55" i="3"/>
  <c r="AM55" i="3"/>
  <c r="X56" i="3"/>
  <c r="AP54" i="3"/>
  <c r="AA55" i="3"/>
  <c r="AN54" i="3"/>
  <c r="Y55" i="3"/>
  <c r="AH36" i="4" l="1"/>
  <c r="AG36" i="4"/>
  <c r="AF36" i="4"/>
  <c r="H40" i="4"/>
  <c r="D40" i="4"/>
  <c r="N40" i="4" s="1"/>
  <c r="T40" i="4" s="1"/>
  <c r="Z40" i="4" s="1"/>
  <c r="I37" i="4"/>
  <c r="AD39" i="4"/>
  <c r="AL39" i="4" s="1"/>
  <c r="AC38" i="4"/>
  <c r="AK38" i="4" s="1"/>
  <c r="AE38" i="4"/>
  <c r="AM38" i="4" s="1"/>
  <c r="F40" i="4"/>
  <c r="G39" i="4"/>
  <c r="AO55" i="3"/>
  <c r="Z56" i="3"/>
  <c r="AP55" i="3"/>
  <c r="AA56" i="3"/>
  <c r="AN55" i="3"/>
  <c r="Y56" i="3"/>
  <c r="AM56" i="3"/>
  <c r="X57" i="3"/>
  <c r="C39" i="4" l="1"/>
  <c r="M39" i="4" s="1"/>
  <c r="S39" i="4" s="1"/>
  <c r="Y39" i="4" s="1"/>
  <c r="B40" i="4"/>
  <c r="L40" i="4" s="1"/>
  <c r="R40" i="4" s="1"/>
  <c r="X40" i="4" s="1"/>
  <c r="AD40" i="4" s="1"/>
  <c r="AL40" i="4" s="1"/>
  <c r="E37" i="4"/>
  <c r="O37" i="4" s="1"/>
  <c r="U37" i="4" s="1"/>
  <c r="AA37" i="4" s="1"/>
  <c r="H41" i="4"/>
  <c r="AO56" i="3"/>
  <c r="Z57" i="3"/>
  <c r="AM57" i="3"/>
  <c r="X58" i="3"/>
  <c r="AN56" i="3"/>
  <c r="Y57" i="3"/>
  <c r="AP56" i="3"/>
  <c r="AA57" i="3"/>
  <c r="G40" i="4" l="1"/>
  <c r="AH37" i="4"/>
  <c r="AG37" i="4"/>
  <c r="AF37" i="4"/>
  <c r="I38" i="4"/>
  <c r="C40" i="4"/>
  <c r="M40" i="4" s="1"/>
  <c r="S40" i="4" s="1"/>
  <c r="Y40" i="4" s="1"/>
  <c r="D41" i="4"/>
  <c r="N41" i="4" s="1"/>
  <c r="T41" i="4" s="1"/>
  <c r="Z41" i="4" s="1"/>
  <c r="F41" i="4"/>
  <c r="AC39" i="4"/>
  <c r="AK39" i="4" s="1"/>
  <c r="AE39" i="4"/>
  <c r="AM39" i="4" s="1"/>
  <c r="AO57" i="3"/>
  <c r="Z58" i="3"/>
  <c r="AP57" i="3"/>
  <c r="AA58" i="3"/>
  <c r="AN57" i="3"/>
  <c r="Y58" i="3"/>
  <c r="AM58" i="3"/>
  <c r="X59" i="3"/>
  <c r="B41" i="4" l="1"/>
  <c r="L41" i="4" s="1"/>
  <c r="R41" i="4" s="1"/>
  <c r="X41" i="4" s="1"/>
  <c r="H42" i="4"/>
  <c r="G41" i="4"/>
  <c r="AC40" i="4"/>
  <c r="AK40" i="4" s="1"/>
  <c r="AE40" i="4"/>
  <c r="AM40" i="4" s="1"/>
  <c r="E38" i="4"/>
  <c r="O38" i="4" s="1"/>
  <c r="U38" i="4" s="1"/>
  <c r="AA38" i="4" s="1"/>
  <c r="AO58" i="3"/>
  <c r="Z59" i="3"/>
  <c r="AM59" i="3"/>
  <c r="X60" i="3"/>
  <c r="AP58" i="3"/>
  <c r="AA59" i="3"/>
  <c r="AN58" i="3"/>
  <c r="Y59" i="3"/>
  <c r="AH38" i="4" l="1"/>
  <c r="AG38" i="4"/>
  <c r="AF38" i="4"/>
  <c r="C41" i="4"/>
  <c r="M41" i="4" s="1"/>
  <c r="S41" i="4" s="1"/>
  <c r="Y41" i="4" s="1"/>
  <c r="D42" i="4"/>
  <c r="N42" i="4" s="1"/>
  <c r="T42" i="4" s="1"/>
  <c r="Z42" i="4" s="1"/>
  <c r="F42" i="4"/>
  <c r="AD41" i="4"/>
  <c r="AL41" i="4" s="1"/>
  <c r="I39" i="4"/>
  <c r="AO59" i="3"/>
  <c r="Z60" i="3"/>
  <c r="X61" i="3"/>
  <c r="AM60" i="3"/>
  <c r="AN59" i="3"/>
  <c r="Y60" i="3"/>
  <c r="AP59" i="3"/>
  <c r="AA60" i="3"/>
  <c r="B42" i="4" l="1"/>
  <c r="L42" i="4" s="1"/>
  <c r="R42" i="4" s="1"/>
  <c r="X42" i="4" s="1"/>
  <c r="E39" i="4"/>
  <c r="O39" i="4" s="1"/>
  <c r="U39" i="4" s="1"/>
  <c r="AA39" i="4" s="1"/>
  <c r="AC41" i="4"/>
  <c r="AK41" i="4" s="1"/>
  <c r="AE41" i="4"/>
  <c r="AM41" i="4" s="1"/>
  <c r="AD42" i="4"/>
  <c r="AL42" i="4" s="1"/>
  <c r="H43" i="4"/>
  <c r="G42" i="4"/>
  <c r="AO60" i="3"/>
  <c r="Z61" i="3"/>
  <c r="AN60" i="3"/>
  <c r="Y61" i="3"/>
  <c r="AP60" i="3"/>
  <c r="AA61" i="3"/>
  <c r="AM61" i="3"/>
  <c r="X62" i="3"/>
  <c r="AH39" i="4" l="1"/>
  <c r="AG39" i="4"/>
  <c r="AF39" i="4"/>
  <c r="I40" i="4"/>
  <c r="C42" i="4"/>
  <c r="M42" i="4" s="1"/>
  <c r="S42" i="4" s="1"/>
  <c r="Y42" i="4" s="1"/>
  <c r="D43" i="4"/>
  <c r="N43" i="4" s="1"/>
  <c r="T43" i="4" s="1"/>
  <c r="Z43" i="4" s="1"/>
  <c r="E40" i="4"/>
  <c r="O40" i="4" s="1"/>
  <c r="U40" i="4" s="1"/>
  <c r="AA40" i="4" s="1"/>
  <c r="AC42" i="4"/>
  <c r="AK42" i="4" s="1"/>
  <c r="F43" i="4"/>
  <c r="AO61" i="3"/>
  <c r="Z62" i="3"/>
  <c r="AM62" i="3"/>
  <c r="X63" i="3"/>
  <c r="AP61" i="3"/>
  <c r="AA62" i="3"/>
  <c r="AN61" i="3"/>
  <c r="Y62" i="3"/>
  <c r="AH40" i="4" l="1"/>
  <c r="AG40" i="4"/>
  <c r="AF40" i="4"/>
  <c r="H44" i="4"/>
  <c r="B43" i="4"/>
  <c r="L43" i="4" s="1"/>
  <c r="R43" i="4" s="1"/>
  <c r="X43" i="4" s="1"/>
  <c r="AD43" i="4" s="1"/>
  <c r="AL43" i="4" s="1"/>
  <c r="I41" i="4"/>
  <c r="AE42" i="4"/>
  <c r="AM42" i="4" s="1"/>
  <c r="G43" i="4"/>
  <c r="Z63" i="3"/>
  <c r="AO62" i="3"/>
  <c r="AN62" i="3"/>
  <c r="Y63" i="3"/>
  <c r="AP62" i="3"/>
  <c r="AA63" i="3"/>
  <c r="AM63" i="3"/>
  <c r="X64" i="3"/>
  <c r="F44" i="4" l="1"/>
  <c r="C43" i="4"/>
  <c r="M43" i="4" s="1"/>
  <c r="S43" i="4" s="1"/>
  <c r="Y43" i="4" s="1"/>
  <c r="E41" i="4"/>
  <c r="O41" i="4" s="1"/>
  <c r="U41" i="4" s="1"/>
  <c r="AA41" i="4" s="1"/>
  <c r="B44" i="4"/>
  <c r="L44" i="4" s="1"/>
  <c r="R44" i="4" s="1"/>
  <c r="X44" i="4" s="1"/>
  <c r="D44" i="4"/>
  <c r="N44" i="4" s="1"/>
  <c r="T44" i="4" s="1"/>
  <c r="Z44" i="4" s="1"/>
  <c r="Z64" i="3"/>
  <c r="AO63" i="3"/>
  <c r="AP63" i="3"/>
  <c r="AA64" i="3"/>
  <c r="AM64" i="3"/>
  <c r="X65" i="3"/>
  <c r="AN63" i="3"/>
  <c r="Y64" i="3"/>
  <c r="AH41" i="4" l="1"/>
  <c r="AG41" i="4"/>
  <c r="AF41" i="4"/>
  <c r="G44" i="4"/>
  <c r="H45" i="4"/>
  <c r="F45" i="4"/>
  <c r="I42" i="4"/>
  <c r="C44" i="4"/>
  <c r="M44" i="4" s="1"/>
  <c r="S44" i="4" s="1"/>
  <c r="Y44" i="4" s="1"/>
  <c r="AD44" i="4"/>
  <c r="AL44" i="4" s="1"/>
  <c r="AC43" i="4"/>
  <c r="AK43" i="4" s="1"/>
  <c r="AE43" i="4"/>
  <c r="AM43" i="4" s="1"/>
  <c r="AO64" i="3"/>
  <c r="Z65" i="3"/>
  <c r="AM65" i="3"/>
  <c r="X66" i="3"/>
  <c r="AP64" i="3"/>
  <c r="AA65" i="3"/>
  <c r="AN64" i="3"/>
  <c r="Y65" i="3"/>
  <c r="AE44" i="4" l="1"/>
  <c r="AM44" i="4" s="1"/>
  <c r="G45" i="4"/>
  <c r="C45" i="4"/>
  <c r="M45" i="4" s="1"/>
  <c r="S45" i="4" s="1"/>
  <c r="Y45" i="4" s="1"/>
  <c r="B45" i="4"/>
  <c r="L45" i="4" s="1"/>
  <c r="R45" i="4" s="1"/>
  <c r="X45" i="4" s="1"/>
  <c r="E42" i="4"/>
  <c r="O42" i="4" s="1"/>
  <c r="U42" i="4" s="1"/>
  <c r="AA42" i="4" s="1"/>
  <c r="D45" i="4"/>
  <c r="N45" i="4" s="1"/>
  <c r="T45" i="4" s="1"/>
  <c r="Z45" i="4" s="1"/>
  <c r="AC44" i="4"/>
  <c r="AK44" i="4" s="1"/>
  <c r="AO65" i="3"/>
  <c r="Z66" i="3"/>
  <c r="AN65" i="3"/>
  <c r="Y66" i="3"/>
  <c r="AM66" i="3"/>
  <c r="X67" i="3"/>
  <c r="AP65" i="3"/>
  <c r="AA66" i="3"/>
  <c r="AH42" i="4" l="1"/>
  <c r="AG42" i="4"/>
  <c r="AF42" i="4"/>
  <c r="F46" i="4"/>
  <c r="AD45" i="4"/>
  <c r="AL45" i="4" s="1"/>
  <c r="AE45" i="4"/>
  <c r="AM45" i="4" s="1"/>
  <c r="H46" i="4"/>
  <c r="I43" i="4"/>
  <c r="AC45" i="4"/>
  <c r="AK45" i="4" s="1"/>
  <c r="G46" i="4"/>
  <c r="AO66" i="3"/>
  <c r="Z67" i="3"/>
  <c r="AN66" i="3"/>
  <c r="Y67" i="3"/>
  <c r="AP66" i="3"/>
  <c r="AA67" i="3"/>
  <c r="AM67" i="3"/>
  <c r="X68" i="3"/>
  <c r="C46" i="4" l="1"/>
  <c r="M46" i="4" s="1"/>
  <c r="S46" i="4" s="1"/>
  <c r="Y46" i="4" s="1"/>
  <c r="E43" i="4"/>
  <c r="O43" i="4" s="1"/>
  <c r="U43" i="4" s="1"/>
  <c r="AA43" i="4" s="1"/>
  <c r="D46" i="4"/>
  <c r="N46" i="4" s="1"/>
  <c r="T46" i="4" s="1"/>
  <c r="Z46" i="4" s="1"/>
  <c r="B46" i="4"/>
  <c r="L46" i="4" s="1"/>
  <c r="R46" i="4" s="1"/>
  <c r="X46" i="4" s="1"/>
  <c r="AO67" i="3"/>
  <c r="Z68" i="3"/>
  <c r="AP67" i="3"/>
  <c r="AA68" i="3"/>
  <c r="AN67" i="3"/>
  <c r="Y68" i="3"/>
  <c r="AM68" i="3"/>
  <c r="X69" i="3"/>
  <c r="AH43" i="4" l="1"/>
  <c r="AG43" i="4"/>
  <c r="AF43" i="4"/>
  <c r="I44" i="4"/>
  <c r="F47" i="4"/>
  <c r="E44" i="4"/>
  <c r="O44" i="4" s="1"/>
  <c r="U44" i="4" s="1"/>
  <c r="AA44" i="4" s="1"/>
  <c r="H47" i="4"/>
  <c r="AC46" i="4"/>
  <c r="AK46" i="4" s="1"/>
  <c r="AE46" i="4"/>
  <c r="AM46" i="4" s="1"/>
  <c r="AD46" i="4"/>
  <c r="AL46" i="4" s="1"/>
  <c r="G47" i="4"/>
  <c r="AO68" i="3"/>
  <c r="Z69" i="3"/>
  <c r="AP68" i="3"/>
  <c r="AA69" i="3"/>
  <c r="AM69" i="3"/>
  <c r="X70" i="3"/>
  <c r="AN68" i="3"/>
  <c r="Y69" i="3"/>
  <c r="AH44" i="4" l="1"/>
  <c r="AG44" i="4"/>
  <c r="AF44" i="4"/>
  <c r="C47" i="4"/>
  <c r="M47" i="4" s="1"/>
  <c r="S47" i="4" s="1"/>
  <c r="Y47" i="4" s="1"/>
  <c r="D47" i="4"/>
  <c r="N47" i="4" s="1"/>
  <c r="T47" i="4" s="1"/>
  <c r="Z47" i="4" s="1"/>
  <c r="I45" i="4"/>
  <c r="B47" i="4"/>
  <c r="L47" i="4" s="1"/>
  <c r="R47" i="4" s="1"/>
  <c r="X47" i="4" s="1"/>
  <c r="AO69" i="3"/>
  <c r="Z70" i="3"/>
  <c r="AP69" i="3"/>
  <c r="AA70" i="3"/>
  <c r="Y70" i="3"/>
  <c r="AN69" i="3"/>
  <c r="AM70" i="3"/>
  <c r="X71" i="3"/>
  <c r="AE47" i="4" l="1"/>
  <c r="AM47" i="4" s="1"/>
  <c r="AD47" i="4"/>
  <c r="AL47" i="4" s="1"/>
  <c r="H48" i="4"/>
  <c r="AC47" i="4"/>
  <c r="AK47" i="4" s="1"/>
  <c r="F48" i="4"/>
  <c r="E45" i="4"/>
  <c r="O45" i="4" s="1"/>
  <c r="U45" i="4" s="1"/>
  <c r="AA45" i="4" s="1"/>
  <c r="G48" i="4"/>
  <c r="AO70" i="3"/>
  <c r="Z71" i="3"/>
  <c r="AM71" i="3"/>
  <c r="X72" i="3"/>
  <c r="AN70" i="3"/>
  <c r="Y71" i="3"/>
  <c r="AP70" i="3"/>
  <c r="AA71" i="3"/>
  <c r="AH45" i="4" l="1"/>
  <c r="AG45" i="4"/>
  <c r="AF45" i="4"/>
  <c r="C48" i="4"/>
  <c r="M48" i="4" s="1"/>
  <c r="S48" i="4" s="1"/>
  <c r="Y48" i="4" s="1"/>
  <c r="I46" i="4"/>
  <c r="B48" i="4"/>
  <c r="L48" i="4" s="1"/>
  <c r="R48" i="4" s="1"/>
  <c r="X48" i="4" s="1"/>
  <c r="D48" i="4"/>
  <c r="N48" i="4" s="1"/>
  <c r="T48" i="4" s="1"/>
  <c r="Z48" i="4" s="1"/>
  <c r="AO71" i="3"/>
  <c r="Z72" i="3"/>
  <c r="AM72" i="3"/>
  <c r="X73" i="3"/>
  <c r="AP71" i="3"/>
  <c r="AA72" i="3"/>
  <c r="AN71" i="3"/>
  <c r="Y72" i="3"/>
  <c r="G49" i="4" l="1"/>
  <c r="F49" i="4"/>
  <c r="AD48" i="4"/>
  <c r="AL48" i="4" s="1"/>
  <c r="AE48" i="4"/>
  <c r="AM48" i="4" s="1"/>
  <c r="B49" i="4"/>
  <c r="L49" i="4" s="1"/>
  <c r="R49" i="4" s="1"/>
  <c r="X49" i="4" s="1"/>
  <c r="C49" i="4"/>
  <c r="M49" i="4" s="1"/>
  <c r="S49" i="4" s="1"/>
  <c r="Y49" i="4" s="1"/>
  <c r="H49" i="4"/>
  <c r="E46" i="4"/>
  <c r="O46" i="4" s="1"/>
  <c r="U46" i="4" s="1"/>
  <c r="AA46" i="4" s="1"/>
  <c r="AC48" i="4"/>
  <c r="AK48" i="4" s="1"/>
  <c r="AO72" i="3"/>
  <c r="Z73" i="3"/>
  <c r="AN72" i="3"/>
  <c r="Y73" i="3"/>
  <c r="AM73" i="3"/>
  <c r="X74" i="3"/>
  <c r="AP72" i="3"/>
  <c r="AA73" i="3"/>
  <c r="AH46" i="4" l="1"/>
  <c r="AG46" i="4"/>
  <c r="AF46" i="4"/>
  <c r="F50" i="4"/>
  <c r="I47" i="4"/>
  <c r="AC49" i="4"/>
  <c r="AK49" i="4" s="1"/>
  <c r="E47" i="4"/>
  <c r="O47" i="4" s="1"/>
  <c r="U47" i="4" s="1"/>
  <c r="AA47" i="4" s="1"/>
  <c r="D49" i="4"/>
  <c r="N49" i="4" s="1"/>
  <c r="T49" i="4" s="1"/>
  <c r="Z49" i="4" s="1"/>
  <c r="G50" i="4"/>
  <c r="B50" i="4"/>
  <c r="L50" i="4" s="1"/>
  <c r="R50" i="4" s="1"/>
  <c r="X50" i="4" s="1"/>
  <c r="AO73" i="3"/>
  <c r="Z74" i="3"/>
  <c r="AP73" i="3"/>
  <c r="AA74" i="3"/>
  <c r="AN73" i="3"/>
  <c r="Y74" i="3"/>
  <c r="AM74" i="3"/>
  <c r="X75" i="3"/>
  <c r="AH47" i="4" l="1"/>
  <c r="AG47" i="4"/>
  <c r="AF47" i="4"/>
  <c r="AE49" i="4"/>
  <c r="AM49" i="4" s="1"/>
  <c r="I48" i="4"/>
  <c r="AD49" i="4"/>
  <c r="AL49" i="4" s="1"/>
  <c r="F51" i="4"/>
  <c r="C50" i="4"/>
  <c r="M50" i="4" s="1"/>
  <c r="S50" i="4" s="1"/>
  <c r="Y50" i="4" s="1"/>
  <c r="H50" i="4"/>
  <c r="AO74" i="3"/>
  <c r="Z75" i="3"/>
  <c r="X76" i="3"/>
  <c r="AM75" i="3"/>
  <c r="AP74" i="3"/>
  <c r="AA75" i="3"/>
  <c r="AN74" i="3"/>
  <c r="Y75" i="3"/>
  <c r="AC50" i="4" l="1"/>
  <c r="AK50" i="4" s="1"/>
  <c r="G51" i="4"/>
  <c r="E48" i="4"/>
  <c r="O48" i="4" s="1"/>
  <c r="U48" i="4" s="1"/>
  <c r="AA48" i="4" s="1"/>
  <c r="D50" i="4"/>
  <c r="N50" i="4" s="1"/>
  <c r="T50" i="4" s="1"/>
  <c r="Z50" i="4" s="1"/>
  <c r="B51" i="4"/>
  <c r="L51" i="4" s="1"/>
  <c r="R51" i="4" s="1"/>
  <c r="X51" i="4" s="1"/>
  <c r="AO75" i="3"/>
  <c r="Z76" i="3"/>
  <c r="AN75" i="3"/>
  <c r="Y76" i="3"/>
  <c r="AP75" i="3"/>
  <c r="AA76" i="3"/>
  <c r="AM76" i="3"/>
  <c r="X77" i="3"/>
  <c r="AG48" i="4" l="1"/>
  <c r="AF48" i="4"/>
  <c r="AH48" i="4"/>
  <c r="F52" i="4"/>
  <c r="AE50" i="4"/>
  <c r="AM50" i="4" s="1"/>
  <c r="AD50" i="4"/>
  <c r="AL50" i="4" s="1"/>
  <c r="H51" i="4"/>
  <c r="I49" i="4"/>
  <c r="C51" i="4"/>
  <c r="M51" i="4" s="1"/>
  <c r="S51" i="4" s="1"/>
  <c r="Y51" i="4" s="1"/>
  <c r="Z77" i="3"/>
  <c r="AO76" i="3"/>
  <c r="AM77" i="3"/>
  <c r="X78" i="3"/>
  <c r="AP76" i="3"/>
  <c r="AA77" i="3"/>
  <c r="AN76" i="3"/>
  <c r="Y77" i="3"/>
  <c r="E49" i="4" l="1"/>
  <c r="O49" i="4" s="1"/>
  <c r="U49" i="4" s="1"/>
  <c r="AA49" i="4" s="1"/>
  <c r="AC51" i="4"/>
  <c r="AK51" i="4" s="1"/>
  <c r="G52" i="4"/>
  <c r="D51" i="4"/>
  <c r="N51" i="4" s="1"/>
  <c r="T51" i="4" s="1"/>
  <c r="Z51" i="4" s="1"/>
  <c r="B52" i="4"/>
  <c r="L52" i="4" s="1"/>
  <c r="R52" i="4" s="1"/>
  <c r="X52" i="4" s="1"/>
  <c r="AO77" i="3"/>
  <c r="Z78" i="3"/>
  <c r="AM78" i="3"/>
  <c r="X79" i="3"/>
  <c r="AN77" i="3"/>
  <c r="Y78" i="3"/>
  <c r="AP77" i="3"/>
  <c r="AA78" i="3"/>
  <c r="AG49" i="4" l="1"/>
  <c r="AF49" i="4"/>
  <c r="AH49" i="4"/>
  <c r="I50" i="4"/>
  <c r="H52" i="4"/>
  <c r="F53" i="4"/>
  <c r="B53" i="4"/>
  <c r="L53" i="4" s="1"/>
  <c r="R53" i="4" s="1"/>
  <c r="X53" i="4" s="1"/>
  <c r="F54" i="4"/>
  <c r="D52" i="4"/>
  <c r="N52" i="4" s="1"/>
  <c r="T52" i="4" s="1"/>
  <c r="Z52" i="4" s="1"/>
  <c r="E50" i="4"/>
  <c r="O50" i="4" s="1"/>
  <c r="U50" i="4" s="1"/>
  <c r="AA50" i="4" s="1"/>
  <c r="AE51" i="4"/>
  <c r="AM51" i="4" s="1"/>
  <c r="AD51" i="4"/>
  <c r="AL51" i="4" s="1"/>
  <c r="C52" i="4"/>
  <c r="M52" i="4" s="1"/>
  <c r="S52" i="4" s="1"/>
  <c r="Y52" i="4" s="1"/>
  <c r="G53" i="4"/>
  <c r="Z79" i="3"/>
  <c r="AO78" i="3"/>
  <c r="AM79" i="3"/>
  <c r="X80" i="3"/>
  <c r="AP78" i="3"/>
  <c r="AA79" i="3"/>
  <c r="AN78" i="3"/>
  <c r="Y79" i="3"/>
  <c r="AH50" i="4" l="1"/>
  <c r="AG50" i="4"/>
  <c r="AF50" i="4"/>
  <c r="C53" i="4"/>
  <c r="M53" i="4" s="1"/>
  <c r="S53" i="4" s="1"/>
  <c r="Y53" i="4" s="1"/>
  <c r="G54" i="4"/>
  <c r="H53" i="4"/>
  <c r="AE52" i="4"/>
  <c r="AM52" i="4" s="1"/>
  <c r="AD52" i="4"/>
  <c r="AL52" i="4" s="1"/>
  <c r="B54" i="4"/>
  <c r="L54" i="4" s="1"/>
  <c r="R54" i="4" s="1"/>
  <c r="X54" i="4" s="1"/>
  <c r="AC52" i="4"/>
  <c r="AK52" i="4" s="1"/>
  <c r="I51" i="4"/>
  <c r="Z80" i="3"/>
  <c r="AO79" i="3"/>
  <c r="AM80" i="3"/>
  <c r="X81" i="3"/>
  <c r="AN79" i="3"/>
  <c r="Y80" i="3"/>
  <c r="AP79" i="3"/>
  <c r="AA80" i="3"/>
  <c r="F55" i="4" l="1"/>
  <c r="E51" i="4"/>
  <c r="O51" i="4" s="1"/>
  <c r="U51" i="4" s="1"/>
  <c r="AA51" i="4" s="1"/>
  <c r="B55" i="4"/>
  <c r="L55" i="4" s="1"/>
  <c r="R55" i="4" s="1"/>
  <c r="X55" i="4" s="1"/>
  <c r="D53" i="4"/>
  <c r="N53" i="4" s="1"/>
  <c r="T53" i="4" s="1"/>
  <c r="Z53" i="4" s="1"/>
  <c r="C54" i="4"/>
  <c r="M54" i="4" s="1"/>
  <c r="S54" i="4" s="1"/>
  <c r="Y54" i="4" s="1"/>
  <c r="AC53" i="4"/>
  <c r="AK53" i="4" s="1"/>
  <c r="AO80" i="3"/>
  <c r="Z81" i="3"/>
  <c r="AP80" i="3"/>
  <c r="AA81" i="3"/>
  <c r="AN80" i="3"/>
  <c r="Y81" i="3"/>
  <c r="AM81" i="3"/>
  <c r="X82" i="3"/>
  <c r="AH51" i="4" l="1"/>
  <c r="AG51" i="4"/>
  <c r="AF51" i="4"/>
  <c r="I52" i="4"/>
  <c r="G55" i="4"/>
  <c r="H54" i="4"/>
  <c r="F56" i="4"/>
  <c r="AC54" i="4"/>
  <c r="AK54" i="4" s="1"/>
  <c r="B56" i="4"/>
  <c r="L56" i="4" s="1"/>
  <c r="R56" i="4" s="1"/>
  <c r="X56" i="4" s="1"/>
  <c r="E52" i="4"/>
  <c r="O52" i="4" s="1"/>
  <c r="U52" i="4" s="1"/>
  <c r="AA52" i="4" s="1"/>
  <c r="C55" i="4"/>
  <c r="M55" i="4" s="1"/>
  <c r="S55" i="4" s="1"/>
  <c r="Y55" i="4" s="1"/>
  <c r="D54" i="4"/>
  <c r="N54" i="4" s="1"/>
  <c r="T54" i="4" s="1"/>
  <c r="Z54" i="4" s="1"/>
  <c r="AD53" i="4"/>
  <c r="AL53" i="4" s="1"/>
  <c r="AE53" i="4"/>
  <c r="AM53" i="4" s="1"/>
  <c r="Z82" i="3"/>
  <c r="AO81" i="3"/>
  <c r="AM82" i="3"/>
  <c r="X83" i="3"/>
  <c r="AP81" i="3"/>
  <c r="AA82" i="3"/>
  <c r="AN81" i="3"/>
  <c r="Y82" i="3"/>
  <c r="AH52" i="4" l="1"/>
  <c r="AG52" i="4"/>
  <c r="AF52" i="4"/>
  <c r="AE54" i="4"/>
  <c r="AM54" i="4" s="1"/>
  <c r="AD54" i="4"/>
  <c r="AL54" i="4" s="1"/>
  <c r="I53" i="4"/>
  <c r="H55" i="4"/>
  <c r="AC55" i="4"/>
  <c r="AK55" i="4" s="1"/>
  <c r="G56" i="4"/>
  <c r="F57" i="4"/>
  <c r="AO82" i="3"/>
  <c r="Z83" i="3"/>
  <c r="AM83" i="3"/>
  <c r="X84" i="3"/>
  <c r="AN82" i="3"/>
  <c r="Y83" i="3"/>
  <c r="AP82" i="3"/>
  <c r="AA83" i="3"/>
  <c r="C56" i="4" l="1"/>
  <c r="M56" i="4" s="1"/>
  <c r="S56" i="4" s="1"/>
  <c r="Y56" i="4" s="1"/>
  <c r="B57" i="4"/>
  <c r="L57" i="4" s="1"/>
  <c r="R57" i="4" s="1"/>
  <c r="X57" i="4" s="1"/>
  <c r="D55" i="4"/>
  <c r="N55" i="4" s="1"/>
  <c r="T55" i="4" s="1"/>
  <c r="Z55" i="4" s="1"/>
  <c r="E53" i="4"/>
  <c r="O53" i="4" s="1"/>
  <c r="U53" i="4" s="1"/>
  <c r="AA53" i="4" s="1"/>
  <c r="Z84" i="3"/>
  <c r="AO83" i="3"/>
  <c r="AP83" i="3"/>
  <c r="AA84" i="3"/>
  <c r="AM84" i="3"/>
  <c r="X85" i="3"/>
  <c r="AN83" i="3"/>
  <c r="Y84" i="3"/>
  <c r="AH53" i="4" l="1"/>
  <c r="AG53" i="4"/>
  <c r="AF53" i="4"/>
  <c r="I54" i="4"/>
  <c r="E54" i="4"/>
  <c r="O54" i="4" s="1"/>
  <c r="U54" i="4" s="1"/>
  <c r="AA54" i="4" s="1"/>
  <c r="AE55" i="4"/>
  <c r="AM55" i="4" s="1"/>
  <c r="AD55" i="4"/>
  <c r="AL55" i="4" s="1"/>
  <c r="H56" i="4"/>
  <c r="F58" i="4"/>
  <c r="AC56" i="4"/>
  <c r="AK56" i="4" s="1"/>
  <c r="G57" i="4"/>
  <c r="AO84" i="3"/>
  <c r="Z85" i="3"/>
  <c r="AN84" i="3"/>
  <c r="Y85" i="3"/>
  <c r="AM85" i="3"/>
  <c r="X86" i="3"/>
  <c r="AP84" i="3"/>
  <c r="AA85" i="3"/>
  <c r="AH54" i="4" l="1"/>
  <c r="AG54" i="4"/>
  <c r="AF54" i="4"/>
  <c r="I55" i="4"/>
  <c r="B58" i="4"/>
  <c r="L58" i="4" s="1"/>
  <c r="R58" i="4" s="1"/>
  <c r="X58" i="4" s="1"/>
  <c r="F59" i="4"/>
  <c r="E55" i="4"/>
  <c r="O55" i="4" s="1"/>
  <c r="U55" i="4" s="1"/>
  <c r="AA55" i="4" s="1"/>
  <c r="C57" i="4"/>
  <c r="M57" i="4" s="1"/>
  <c r="S57" i="4" s="1"/>
  <c r="Y57" i="4" s="1"/>
  <c r="D56" i="4"/>
  <c r="N56" i="4" s="1"/>
  <c r="T56" i="4" s="1"/>
  <c r="Z56" i="4" s="1"/>
  <c r="Z86" i="3"/>
  <c r="AO85" i="3"/>
  <c r="AN85" i="3"/>
  <c r="Y86" i="3"/>
  <c r="AA86" i="3"/>
  <c r="AP85" i="3"/>
  <c r="AM86" i="3"/>
  <c r="X87" i="3"/>
  <c r="G58" i="4" l="1"/>
  <c r="AF55" i="4"/>
  <c r="AH55" i="4"/>
  <c r="AG55" i="4"/>
  <c r="H57" i="4"/>
  <c r="D57" i="4"/>
  <c r="N57" i="4" s="1"/>
  <c r="T57" i="4" s="1"/>
  <c r="Z57" i="4" s="1"/>
  <c r="C58" i="4"/>
  <c r="M58" i="4" s="1"/>
  <c r="S58" i="4" s="1"/>
  <c r="Y58" i="4" s="1"/>
  <c r="AE56" i="4"/>
  <c r="AM56" i="4" s="1"/>
  <c r="AD56" i="4"/>
  <c r="AL56" i="4" s="1"/>
  <c r="AC57" i="4"/>
  <c r="AK57" i="4" s="1"/>
  <c r="I56" i="4"/>
  <c r="B59" i="4"/>
  <c r="L59" i="4" s="1"/>
  <c r="R59" i="4" s="1"/>
  <c r="X59" i="4" s="1"/>
  <c r="F60" i="4"/>
  <c r="AO86" i="3"/>
  <c r="Z87" i="3"/>
  <c r="AN86" i="3"/>
  <c r="Y87" i="3"/>
  <c r="AA87" i="3"/>
  <c r="AP86" i="3"/>
  <c r="AM87" i="3"/>
  <c r="X88" i="3"/>
  <c r="AC58" i="4" l="1"/>
  <c r="AK58" i="4" s="1"/>
  <c r="B60" i="4"/>
  <c r="L60" i="4" s="1"/>
  <c r="R60" i="4" s="1"/>
  <c r="X60" i="4" s="1"/>
  <c r="E56" i="4"/>
  <c r="O56" i="4" s="1"/>
  <c r="U56" i="4" s="1"/>
  <c r="AA56" i="4" s="1"/>
  <c r="G59" i="4"/>
  <c r="AE57" i="4"/>
  <c r="AM57" i="4" s="1"/>
  <c r="AD57" i="4"/>
  <c r="AL57" i="4" s="1"/>
  <c r="H58" i="4"/>
  <c r="AO87" i="3"/>
  <c r="Z88" i="3"/>
  <c r="AM88" i="3"/>
  <c r="X89" i="3"/>
  <c r="AP87" i="3"/>
  <c r="AA88" i="3"/>
  <c r="AN87" i="3"/>
  <c r="Y88" i="3"/>
  <c r="AF56" i="4" l="1"/>
  <c r="AH56" i="4"/>
  <c r="AG56" i="4"/>
  <c r="D58" i="4"/>
  <c r="N58" i="4" s="1"/>
  <c r="T58" i="4" s="1"/>
  <c r="Z58" i="4" s="1"/>
  <c r="C59" i="4"/>
  <c r="M59" i="4" s="1"/>
  <c r="S59" i="4" s="1"/>
  <c r="Y59" i="4" s="1"/>
  <c r="I57" i="4"/>
  <c r="F61" i="4"/>
  <c r="AO88" i="3"/>
  <c r="Z89" i="3"/>
  <c r="AP88" i="3"/>
  <c r="AA89" i="3"/>
  <c r="AN88" i="3"/>
  <c r="Y89" i="3"/>
  <c r="AM89" i="3"/>
  <c r="X90" i="3"/>
  <c r="H59" i="4" l="1"/>
  <c r="G60" i="4"/>
  <c r="E57" i="4"/>
  <c r="O57" i="4" s="1"/>
  <c r="U57" i="4" s="1"/>
  <c r="AA57" i="4" s="1"/>
  <c r="D59" i="4"/>
  <c r="N59" i="4" s="1"/>
  <c r="T59" i="4" s="1"/>
  <c r="Z59" i="4" s="1"/>
  <c r="B61" i="4"/>
  <c r="L61" i="4" s="1"/>
  <c r="R61" i="4" s="1"/>
  <c r="X61" i="4" s="1"/>
  <c r="C60" i="4"/>
  <c r="M60" i="4" s="1"/>
  <c r="S60" i="4" s="1"/>
  <c r="Y60" i="4" s="1"/>
  <c r="AC59" i="4"/>
  <c r="AK59" i="4" s="1"/>
  <c r="AE58" i="4"/>
  <c r="AM58" i="4" s="1"/>
  <c r="AD58" i="4"/>
  <c r="AL58" i="4" s="1"/>
  <c r="AO89" i="3"/>
  <c r="Z90" i="3"/>
  <c r="AN89" i="3"/>
  <c r="Y90" i="3"/>
  <c r="AP89" i="3"/>
  <c r="AA90" i="3"/>
  <c r="AM90" i="3"/>
  <c r="X91" i="3"/>
  <c r="AH57" i="4" l="1"/>
  <c r="AG57" i="4"/>
  <c r="AF57" i="4"/>
  <c r="H60" i="4"/>
  <c r="D60" i="4"/>
  <c r="N60" i="4" s="1"/>
  <c r="T60" i="4" s="1"/>
  <c r="Z60" i="4" s="1"/>
  <c r="AC60" i="4"/>
  <c r="AK60" i="4" s="1"/>
  <c r="G61" i="4"/>
  <c r="F62" i="4"/>
  <c r="AE59" i="4"/>
  <c r="AM59" i="4" s="1"/>
  <c r="AD59" i="4"/>
  <c r="AL59" i="4" s="1"/>
  <c r="I58" i="4"/>
  <c r="AO90" i="3"/>
  <c r="Z91" i="3"/>
  <c r="AP90" i="3"/>
  <c r="AA91" i="3"/>
  <c r="AM91" i="3"/>
  <c r="X92" i="3"/>
  <c r="AN90" i="3"/>
  <c r="Y91" i="3"/>
  <c r="C61" i="4" l="1"/>
  <c r="M61" i="4" s="1"/>
  <c r="S61" i="4" s="1"/>
  <c r="Y61" i="4" s="1"/>
  <c r="E58" i="4"/>
  <c r="O58" i="4" s="1"/>
  <c r="U58" i="4" s="1"/>
  <c r="AA58" i="4" s="1"/>
  <c r="B62" i="4"/>
  <c r="L62" i="4" s="1"/>
  <c r="R62" i="4" s="1"/>
  <c r="X62" i="4" s="1"/>
  <c r="AE60" i="4"/>
  <c r="AM60" i="4" s="1"/>
  <c r="AD60" i="4"/>
  <c r="AL60" i="4" s="1"/>
  <c r="H61" i="4"/>
  <c r="Z92" i="3"/>
  <c r="AO91" i="3"/>
  <c r="AP91" i="3"/>
  <c r="AA92" i="3"/>
  <c r="Y92" i="3"/>
  <c r="AN91" i="3"/>
  <c r="AM92" i="3"/>
  <c r="X93" i="3"/>
  <c r="AH58" i="4" l="1"/>
  <c r="AG58" i="4"/>
  <c r="AF58" i="4"/>
  <c r="F63" i="4"/>
  <c r="B63" i="4"/>
  <c r="L63" i="4" s="1"/>
  <c r="R63" i="4" s="1"/>
  <c r="X63" i="4" s="1"/>
  <c r="F64" i="4"/>
  <c r="D61" i="4"/>
  <c r="N61" i="4" s="1"/>
  <c r="T61" i="4" s="1"/>
  <c r="Z61" i="4" s="1"/>
  <c r="I59" i="4"/>
  <c r="AC61" i="4"/>
  <c r="AK61" i="4" s="1"/>
  <c r="G62" i="4"/>
  <c r="AO92" i="3"/>
  <c r="Z93" i="3"/>
  <c r="AN92" i="3"/>
  <c r="Y93" i="3"/>
  <c r="AM93" i="3"/>
  <c r="X94" i="3"/>
  <c r="AP92" i="3"/>
  <c r="AA93" i="3"/>
  <c r="H62" i="4" l="1"/>
  <c r="C62" i="4"/>
  <c r="M62" i="4" s="1"/>
  <c r="S62" i="4" s="1"/>
  <c r="Y62" i="4" s="1"/>
  <c r="G63" i="4"/>
  <c r="E59" i="4"/>
  <c r="O59" i="4" s="1"/>
  <c r="U59" i="4" s="1"/>
  <c r="AA59" i="4" s="1"/>
  <c r="D62" i="4"/>
  <c r="N62" i="4" s="1"/>
  <c r="T62" i="4" s="1"/>
  <c r="Z62" i="4" s="1"/>
  <c r="AE61" i="4"/>
  <c r="AM61" i="4" s="1"/>
  <c r="AD61" i="4"/>
  <c r="AL61" i="4" s="1"/>
  <c r="B64" i="4"/>
  <c r="L64" i="4" s="1"/>
  <c r="R64" i="4" s="1"/>
  <c r="X64" i="4" s="1"/>
  <c r="AO93" i="3"/>
  <c r="Z94" i="3"/>
  <c r="AP93" i="3"/>
  <c r="AA94" i="3"/>
  <c r="AM94" i="3"/>
  <c r="X95" i="3"/>
  <c r="AN93" i="3"/>
  <c r="Y94" i="3"/>
  <c r="AH59" i="4" l="1"/>
  <c r="AG59" i="4"/>
  <c r="AF59" i="4"/>
  <c r="F65" i="4"/>
  <c r="H63" i="4"/>
  <c r="C63" i="4"/>
  <c r="M63" i="4" s="1"/>
  <c r="S63" i="4" s="1"/>
  <c r="Y63" i="4" s="1"/>
  <c r="G64" i="4"/>
  <c r="B65" i="4"/>
  <c r="L65" i="4" s="1"/>
  <c r="R65" i="4" s="1"/>
  <c r="X65" i="4" s="1"/>
  <c r="AE62" i="4"/>
  <c r="AM62" i="4" s="1"/>
  <c r="AD62" i="4"/>
  <c r="AL62" i="4" s="1"/>
  <c r="I60" i="4"/>
  <c r="AC62" i="4"/>
  <c r="AK62" i="4" s="1"/>
  <c r="AO94" i="3"/>
  <c r="Z95" i="3"/>
  <c r="AP94" i="3"/>
  <c r="AA95" i="3"/>
  <c r="AN94" i="3"/>
  <c r="Y95" i="3"/>
  <c r="AM95" i="3"/>
  <c r="X96" i="3"/>
  <c r="E60" i="4" l="1"/>
  <c r="O60" i="4" s="1"/>
  <c r="U60" i="4" s="1"/>
  <c r="AA60" i="4" s="1"/>
  <c r="F66" i="4"/>
  <c r="C64" i="4"/>
  <c r="M64" i="4" s="1"/>
  <c r="S64" i="4" s="1"/>
  <c r="Y64" i="4" s="1"/>
  <c r="AC63" i="4"/>
  <c r="AK63" i="4" s="1"/>
  <c r="D63" i="4"/>
  <c r="N63" i="4" s="1"/>
  <c r="T63" i="4" s="1"/>
  <c r="Z63" i="4" s="1"/>
  <c r="Z96" i="3"/>
  <c r="AO95" i="3"/>
  <c r="AP95" i="3"/>
  <c r="AA96" i="3"/>
  <c r="AM96" i="3"/>
  <c r="X97" i="3"/>
  <c r="AN95" i="3"/>
  <c r="Y96" i="3"/>
  <c r="AH60" i="4" l="1"/>
  <c r="AG60" i="4"/>
  <c r="AF60" i="4"/>
  <c r="G65" i="4"/>
  <c r="AD63" i="4"/>
  <c r="AL63" i="4" s="1"/>
  <c r="AE63" i="4"/>
  <c r="AM63" i="4" s="1"/>
  <c r="C65" i="4"/>
  <c r="M65" i="4" s="1"/>
  <c r="S65" i="4" s="1"/>
  <c r="Y65" i="4" s="1"/>
  <c r="H64" i="4"/>
  <c r="AC64" i="4"/>
  <c r="AK64" i="4" s="1"/>
  <c r="B66" i="4"/>
  <c r="L66" i="4" s="1"/>
  <c r="R66" i="4" s="1"/>
  <c r="X66" i="4" s="1"/>
  <c r="I61" i="4"/>
  <c r="AO96" i="3"/>
  <c r="Z97" i="3"/>
  <c r="AN96" i="3"/>
  <c r="Y97" i="3"/>
  <c r="AP96" i="3"/>
  <c r="AA97" i="3"/>
  <c r="AM97" i="3"/>
  <c r="X98" i="3"/>
  <c r="E61" i="4" l="1"/>
  <c r="O61" i="4" s="1"/>
  <c r="U61" i="4" s="1"/>
  <c r="AA61" i="4" s="1"/>
  <c r="D64" i="4"/>
  <c r="N64" i="4" s="1"/>
  <c r="T64" i="4" s="1"/>
  <c r="Z64" i="4" s="1"/>
  <c r="F67" i="4"/>
  <c r="AC65" i="4"/>
  <c r="AK65" i="4" s="1"/>
  <c r="G66" i="4"/>
  <c r="AO97" i="3"/>
  <c r="Z98" i="3"/>
  <c r="AP97" i="3"/>
  <c r="AA98" i="3"/>
  <c r="AM98" i="3"/>
  <c r="X99" i="3"/>
  <c r="AN97" i="3"/>
  <c r="Y98" i="3"/>
  <c r="AH61" i="4" l="1"/>
  <c r="AG61" i="4"/>
  <c r="AF61" i="4"/>
  <c r="I62" i="4"/>
  <c r="AD64" i="4"/>
  <c r="AL64" i="4" s="1"/>
  <c r="AE64" i="4"/>
  <c r="AM64" i="4" s="1"/>
  <c r="C66" i="4"/>
  <c r="M66" i="4" s="1"/>
  <c r="S66" i="4" s="1"/>
  <c r="Y66" i="4" s="1"/>
  <c r="H65" i="4"/>
  <c r="E62" i="4"/>
  <c r="O62" i="4" s="1"/>
  <c r="U62" i="4" s="1"/>
  <c r="AA62" i="4" s="1"/>
  <c r="B67" i="4"/>
  <c r="L67" i="4" s="1"/>
  <c r="R67" i="4" s="1"/>
  <c r="X67" i="4" s="1"/>
  <c r="Z99" i="3"/>
  <c r="AO98" i="3"/>
  <c r="AN98" i="3"/>
  <c r="Y99" i="3"/>
  <c r="AP98" i="3"/>
  <c r="AA99" i="3"/>
  <c r="AM99" i="3"/>
  <c r="X100" i="3"/>
  <c r="AH62" i="4" l="1"/>
  <c r="AG62" i="4"/>
  <c r="AF62" i="4"/>
  <c r="AC66" i="4"/>
  <c r="AK66" i="4" s="1"/>
  <c r="I63" i="4"/>
  <c r="G67" i="4"/>
  <c r="F68" i="4"/>
  <c r="D65" i="4"/>
  <c r="N65" i="4" s="1"/>
  <c r="T65" i="4" s="1"/>
  <c r="Z65" i="4" s="1"/>
  <c r="Z100" i="3"/>
  <c r="AO99" i="3"/>
  <c r="AM100" i="3"/>
  <c r="X101" i="3"/>
  <c r="AP99" i="3"/>
  <c r="AA100" i="3"/>
  <c r="AN99" i="3"/>
  <c r="Y100" i="3"/>
  <c r="AE65" i="4" l="1"/>
  <c r="AM65" i="4" s="1"/>
  <c r="AD65" i="4"/>
  <c r="AL65" i="4" s="1"/>
  <c r="H66" i="4"/>
  <c r="B68" i="4"/>
  <c r="L68" i="4" s="1"/>
  <c r="R68" i="4" s="1"/>
  <c r="X68" i="4" s="1"/>
  <c r="F69" i="4"/>
  <c r="C67" i="4"/>
  <c r="M67" i="4" s="1"/>
  <c r="S67" i="4" s="1"/>
  <c r="Y67" i="4" s="1"/>
  <c r="G68" i="4"/>
  <c r="E63" i="4"/>
  <c r="O63" i="4" s="1"/>
  <c r="U63" i="4" s="1"/>
  <c r="AA63" i="4" s="1"/>
  <c r="Z101" i="3"/>
  <c r="AO100" i="3"/>
  <c r="AN100" i="3"/>
  <c r="Y101" i="3"/>
  <c r="AP100" i="3"/>
  <c r="AA101" i="3"/>
  <c r="AM101" i="3"/>
  <c r="X102" i="3"/>
  <c r="AH63" i="4" l="1"/>
  <c r="AG63" i="4"/>
  <c r="AF63" i="4"/>
  <c r="I64" i="4"/>
  <c r="C68" i="4"/>
  <c r="M68" i="4" s="1"/>
  <c r="S68" i="4" s="1"/>
  <c r="Y68" i="4" s="1"/>
  <c r="E64" i="4"/>
  <c r="O64" i="4" s="1"/>
  <c r="U64" i="4" s="1"/>
  <c r="AA64" i="4" s="1"/>
  <c r="AC67" i="4"/>
  <c r="AK67" i="4" s="1"/>
  <c r="B69" i="4"/>
  <c r="L69" i="4" s="1"/>
  <c r="R69" i="4" s="1"/>
  <c r="X69" i="4" s="1"/>
  <c r="D66" i="4"/>
  <c r="N66" i="4" s="1"/>
  <c r="T66" i="4" s="1"/>
  <c r="Z66" i="4" s="1"/>
  <c r="AO101" i="3"/>
  <c r="Z102" i="3"/>
  <c r="AM102" i="3"/>
  <c r="X103" i="3"/>
  <c r="AN101" i="3"/>
  <c r="Y102" i="3"/>
  <c r="AP101" i="3"/>
  <c r="AA102" i="3"/>
  <c r="AH64" i="4" l="1"/>
  <c r="AG64" i="4"/>
  <c r="AF64" i="4"/>
  <c r="I65" i="4"/>
  <c r="G69" i="4"/>
  <c r="F70" i="4"/>
  <c r="AD66" i="4"/>
  <c r="AL66" i="4" s="1"/>
  <c r="AE66" i="4"/>
  <c r="AM66" i="4" s="1"/>
  <c r="B70" i="4"/>
  <c r="L70" i="4" s="1"/>
  <c r="R70" i="4" s="1"/>
  <c r="X70" i="4" s="1"/>
  <c r="E65" i="4"/>
  <c r="O65" i="4" s="1"/>
  <c r="U65" i="4" s="1"/>
  <c r="AA65" i="4" s="1"/>
  <c r="C69" i="4"/>
  <c r="M69" i="4" s="1"/>
  <c r="S69" i="4" s="1"/>
  <c r="Y69" i="4" s="1"/>
  <c r="H67" i="4"/>
  <c r="AC68" i="4"/>
  <c r="AK68" i="4" s="1"/>
  <c r="AO102" i="3"/>
  <c r="Z103" i="3"/>
  <c r="AM103" i="3"/>
  <c r="X104" i="3"/>
  <c r="AP102" i="3"/>
  <c r="AA103" i="3"/>
  <c r="AN102" i="3"/>
  <c r="Y103" i="3"/>
  <c r="AH65" i="4" l="1"/>
  <c r="AG65" i="4"/>
  <c r="AF65" i="4"/>
  <c r="AC69" i="4"/>
  <c r="AK69" i="4" s="1"/>
  <c r="D67" i="4"/>
  <c r="N67" i="4" s="1"/>
  <c r="T67" i="4" s="1"/>
  <c r="Z67" i="4" s="1"/>
  <c r="G70" i="4"/>
  <c r="I66" i="4"/>
  <c r="F71" i="4"/>
  <c r="AO103" i="3"/>
  <c r="Z104" i="3"/>
  <c r="AP103" i="3"/>
  <c r="AA104" i="3"/>
  <c r="AM104" i="3"/>
  <c r="X105" i="3"/>
  <c r="AN103" i="3"/>
  <c r="Y104" i="3"/>
  <c r="B71" i="4" l="1"/>
  <c r="L71" i="4" s="1"/>
  <c r="R71" i="4" s="1"/>
  <c r="X71" i="4" s="1"/>
  <c r="E66" i="4"/>
  <c r="O66" i="4" s="1"/>
  <c r="U66" i="4" s="1"/>
  <c r="AA66" i="4" s="1"/>
  <c r="C70" i="4"/>
  <c r="M70" i="4" s="1"/>
  <c r="S70" i="4" s="1"/>
  <c r="Y70" i="4" s="1"/>
  <c r="AE67" i="4"/>
  <c r="AM67" i="4" s="1"/>
  <c r="AD67" i="4"/>
  <c r="AL67" i="4" s="1"/>
  <c r="H68" i="4"/>
  <c r="AO104" i="3"/>
  <c r="Z105" i="3"/>
  <c r="AM105" i="3"/>
  <c r="X106" i="3"/>
  <c r="AP104" i="3"/>
  <c r="AA105" i="3"/>
  <c r="AN104" i="3"/>
  <c r="Y105" i="3"/>
  <c r="AH66" i="4" l="1"/>
  <c r="AG66" i="4"/>
  <c r="AF66" i="4"/>
  <c r="I67" i="4"/>
  <c r="E67" i="4" s="1"/>
  <c r="O67" i="4" s="1"/>
  <c r="U67" i="4" s="1"/>
  <c r="AA67" i="4" s="1"/>
  <c r="D68" i="4"/>
  <c r="N68" i="4" s="1"/>
  <c r="T68" i="4" s="1"/>
  <c r="Z68" i="4" s="1"/>
  <c r="G71" i="4"/>
  <c r="AC70" i="4"/>
  <c r="AK70" i="4" s="1"/>
  <c r="F72" i="4"/>
  <c r="AO105" i="3"/>
  <c r="Z106" i="3"/>
  <c r="AN105" i="3"/>
  <c r="Y106" i="3"/>
  <c r="AP105" i="3"/>
  <c r="AA106" i="3"/>
  <c r="AM106" i="3"/>
  <c r="X107" i="3"/>
  <c r="AH67" i="4" l="1"/>
  <c r="AG67" i="4"/>
  <c r="AF67" i="4"/>
  <c r="H69" i="4"/>
  <c r="C71" i="4"/>
  <c r="M71" i="4" s="1"/>
  <c r="S71" i="4" s="1"/>
  <c r="Y71" i="4" s="1"/>
  <c r="D69" i="4"/>
  <c r="N69" i="4" s="1"/>
  <c r="T69" i="4" s="1"/>
  <c r="Z69" i="4" s="1"/>
  <c r="B72" i="4"/>
  <c r="L72" i="4" s="1"/>
  <c r="R72" i="4" s="1"/>
  <c r="X72" i="4" s="1"/>
  <c r="AD68" i="4"/>
  <c r="AL68" i="4" s="1"/>
  <c r="AE68" i="4"/>
  <c r="AM68" i="4" s="1"/>
  <c r="I68" i="4"/>
  <c r="AO106" i="3"/>
  <c r="Z107" i="3"/>
  <c r="AM107" i="3"/>
  <c r="X108" i="3"/>
  <c r="AP106" i="3"/>
  <c r="AA107" i="3"/>
  <c r="AN106" i="3"/>
  <c r="Y107" i="3"/>
  <c r="AE69" i="4" l="1"/>
  <c r="AM69" i="4" s="1"/>
  <c r="AD69" i="4"/>
  <c r="AL69" i="4" s="1"/>
  <c r="E68" i="4"/>
  <c r="O68" i="4" s="1"/>
  <c r="U68" i="4" s="1"/>
  <c r="AA68" i="4" s="1"/>
  <c r="AC71" i="4"/>
  <c r="AK71" i="4" s="1"/>
  <c r="F73" i="4"/>
  <c r="H70" i="4"/>
  <c r="G72" i="4"/>
  <c r="AO107" i="3"/>
  <c r="Z108" i="3"/>
  <c r="AN107" i="3"/>
  <c r="Y108" i="3"/>
  <c r="AP107" i="3"/>
  <c r="AA108" i="3"/>
  <c r="AM108" i="3"/>
  <c r="X109" i="3"/>
  <c r="AG68" i="4" l="1"/>
  <c r="AF68" i="4"/>
  <c r="AH68" i="4"/>
  <c r="D70" i="4"/>
  <c r="N70" i="4" s="1"/>
  <c r="T70" i="4" s="1"/>
  <c r="Z70" i="4" s="1"/>
  <c r="B73" i="4"/>
  <c r="L73" i="4" s="1"/>
  <c r="R73" i="4" s="1"/>
  <c r="X73" i="4" s="1"/>
  <c r="I69" i="4"/>
  <c r="C72" i="4"/>
  <c r="M72" i="4" s="1"/>
  <c r="S72" i="4" s="1"/>
  <c r="Y72" i="4" s="1"/>
  <c r="AO108" i="3"/>
  <c r="Z109" i="3"/>
  <c r="AM109" i="3"/>
  <c r="X110" i="3"/>
  <c r="AP108" i="3"/>
  <c r="AA109" i="3"/>
  <c r="AN108" i="3"/>
  <c r="Y109" i="3"/>
  <c r="G73" i="4" l="1"/>
  <c r="F74" i="4"/>
  <c r="C73" i="4"/>
  <c r="M73" i="4" s="1"/>
  <c r="S73" i="4" s="1"/>
  <c r="Y73" i="4" s="1"/>
  <c r="G74" i="4"/>
  <c r="E69" i="4"/>
  <c r="O69" i="4" s="1"/>
  <c r="U69" i="4" s="1"/>
  <c r="AA69" i="4" s="1"/>
  <c r="B74" i="4"/>
  <c r="L74" i="4" s="1"/>
  <c r="R74" i="4" s="1"/>
  <c r="X74" i="4" s="1"/>
  <c r="AD70" i="4"/>
  <c r="AL70" i="4" s="1"/>
  <c r="AE70" i="4"/>
  <c r="AM70" i="4" s="1"/>
  <c r="AC72" i="4"/>
  <c r="AK72" i="4" s="1"/>
  <c r="H71" i="4"/>
  <c r="AO109" i="3"/>
  <c r="Z110" i="3"/>
  <c r="AN109" i="3"/>
  <c r="Y110" i="3"/>
  <c r="AP109" i="3"/>
  <c r="AA110" i="3"/>
  <c r="AM110" i="3"/>
  <c r="X111" i="3"/>
  <c r="AF69" i="4" l="1"/>
  <c r="AG69" i="4"/>
  <c r="AH69" i="4"/>
  <c r="F75" i="4"/>
  <c r="D71" i="4"/>
  <c r="N71" i="4" s="1"/>
  <c r="T71" i="4" s="1"/>
  <c r="Z71" i="4" s="1"/>
  <c r="B75" i="4"/>
  <c r="L75" i="4" s="1"/>
  <c r="R75" i="4" s="1"/>
  <c r="X75" i="4" s="1"/>
  <c r="C74" i="4"/>
  <c r="M74" i="4" s="1"/>
  <c r="S74" i="4" s="1"/>
  <c r="Y74" i="4" s="1"/>
  <c r="I70" i="4"/>
  <c r="AC73" i="4"/>
  <c r="AK73" i="4" s="1"/>
  <c r="Z111" i="3"/>
  <c r="AO110" i="3"/>
  <c r="AN110" i="3"/>
  <c r="Y111" i="3"/>
  <c r="AM111" i="3"/>
  <c r="X112" i="3"/>
  <c r="AP110" i="3"/>
  <c r="AA111" i="3"/>
  <c r="H72" i="4" l="1"/>
  <c r="AC74" i="4"/>
  <c r="AK74" i="4" s="1"/>
  <c r="E70" i="4"/>
  <c r="O70" i="4" s="1"/>
  <c r="U70" i="4" s="1"/>
  <c r="AA70" i="4" s="1"/>
  <c r="G75" i="4"/>
  <c r="F76" i="4"/>
  <c r="D72" i="4"/>
  <c r="N72" i="4" s="1"/>
  <c r="T72" i="4" s="1"/>
  <c r="Z72" i="4" s="1"/>
  <c r="AE71" i="4"/>
  <c r="AM71" i="4" s="1"/>
  <c r="AD71" i="4"/>
  <c r="AL71" i="4" s="1"/>
  <c r="AO111" i="3"/>
  <c r="Z112" i="3"/>
  <c r="AP111" i="3"/>
  <c r="AA112" i="3"/>
  <c r="AM112" i="3"/>
  <c r="X113" i="3"/>
  <c r="AN111" i="3"/>
  <c r="Y112" i="3"/>
  <c r="AH70" i="4" l="1"/>
  <c r="AG70" i="4"/>
  <c r="AF70" i="4"/>
  <c r="C75" i="4"/>
  <c r="M75" i="4" s="1"/>
  <c r="S75" i="4" s="1"/>
  <c r="Y75" i="4" s="1"/>
  <c r="AD72" i="4"/>
  <c r="AL72" i="4" s="1"/>
  <c r="AE72" i="4"/>
  <c r="AM72" i="4" s="1"/>
  <c r="H73" i="4"/>
  <c r="B76" i="4"/>
  <c r="L76" i="4" s="1"/>
  <c r="R76" i="4" s="1"/>
  <c r="X76" i="4" s="1"/>
  <c r="I71" i="4"/>
  <c r="AO112" i="3"/>
  <c r="Z113" i="3"/>
  <c r="AN112" i="3"/>
  <c r="Y113" i="3"/>
  <c r="AM113" i="3"/>
  <c r="X114" i="3"/>
  <c r="AP112" i="3"/>
  <c r="AA113" i="3"/>
  <c r="F77" i="4" l="1"/>
  <c r="D73" i="4"/>
  <c r="N73" i="4" s="1"/>
  <c r="T73" i="4" s="1"/>
  <c r="Z73" i="4" s="1"/>
  <c r="E71" i="4"/>
  <c r="O71" i="4" s="1"/>
  <c r="U71" i="4" s="1"/>
  <c r="AA71" i="4" s="1"/>
  <c r="B77" i="4"/>
  <c r="L77" i="4" s="1"/>
  <c r="R77" i="4" s="1"/>
  <c r="X77" i="4" s="1"/>
  <c r="AC75" i="4"/>
  <c r="AK75" i="4" s="1"/>
  <c r="G76" i="4"/>
  <c r="AO113" i="3"/>
  <c r="Z114" i="3"/>
  <c r="AM114" i="3"/>
  <c r="X115" i="3"/>
  <c r="AP113" i="3"/>
  <c r="AA114" i="3"/>
  <c r="AN113" i="3"/>
  <c r="Y114" i="3"/>
  <c r="AH71" i="4" l="1"/>
  <c r="AG71" i="4"/>
  <c r="AF71" i="4"/>
  <c r="H74" i="4"/>
  <c r="D74" i="4"/>
  <c r="N74" i="4" s="1"/>
  <c r="T74" i="4" s="1"/>
  <c r="Z74" i="4" s="1"/>
  <c r="C76" i="4"/>
  <c r="M76" i="4" s="1"/>
  <c r="S76" i="4" s="1"/>
  <c r="Y76" i="4" s="1"/>
  <c r="F78" i="4"/>
  <c r="I72" i="4"/>
  <c r="AE73" i="4"/>
  <c r="AM73" i="4" s="1"/>
  <c r="AD73" i="4"/>
  <c r="AL73" i="4" s="1"/>
  <c r="Z115" i="3"/>
  <c r="AO114" i="3"/>
  <c r="AM115" i="3"/>
  <c r="X116" i="3"/>
  <c r="AP114" i="3"/>
  <c r="AA115" i="3"/>
  <c r="AN114" i="3"/>
  <c r="Y115" i="3"/>
  <c r="H75" i="4" l="1"/>
  <c r="D75" i="4"/>
  <c r="N75" i="4" s="1"/>
  <c r="T75" i="4" s="1"/>
  <c r="Z75" i="4" s="1"/>
  <c r="AC76" i="4"/>
  <c r="AK76" i="4" s="1"/>
  <c r="B78" i="4"/>
  <c r="L78" i="4" s="1"/>
  <c r="R78" i="4" s="1"/>
  <c r="X78" i="4" s="1"/>
  <c r="G77" i="4"/>
  <c r="E72" i="4"/>
  <c r="O72" i="4" s="1"/>
  <c r="U72" i="4" s="1"/>
  <c r="AA72" i="4" s="1"/>
  <c r="AD74" i="4"/>
  <c r="AL74" i="4" s="1"/>
  <c r="AE74" i="4"/>
  <c r="AM74" i="4" s="1"/>
  <c r="AO115" i="3"/>
  <c r="Z116" i="3"/>
  <c r="AN115" i="3"/>
  <c r="Y116" i="3"/>
  <c r="AM116" i="3"/>
  <c r="X117" i="3"/>
  <c r="AP115" i="3"/>
  <c r="AA116" i="3"/>
  <c r="AH72" i="4" l="1"/>
  <c r="AG72" i="4"/>
  <c r="AF72" i="4"/>
  <c r="F79" i="4"/>
  <c r="C77" i="4"/>
  <c r="M77" i="4" s="1"/>
  <c r="S77" i="4" s="1"/>
  <c r="Y77" i="4" s="1"/>
  <c r="G78" i="4"/>
  <c r="I73" i="4"/>
  <c r="B79" i="4"/>
  <c r="L79" i="4" s="1"/>
  <c r="R79" i="4" s="1"/>
  <c r="X79" i="4" s="1"/>
  <c r="AE75" i="4"/>
  <c r="AM75" i="4" s="1"/>
  <c r="AD75" i="4"/>
  <c r="AL75" i="4" s="1"/>
  <c r="H76" i="4"/>
  <c r="Z117" i="3"/>
  <c r="AO116" i="3"/>
  <c r="AM117" i="3"/>
  <c r="X118" i="3"/>
  <c r="AP116" i="3"/>
  <c r="AA117" i="3"/>
  <c r="AN116" i="3"/>
  <c r="Y117" i="3"/>
  <c r="F80" i="4" l="1"/>
  <c r="B80" i="4"/>
  <c r="L80" i="4" s="1"/>
  <c r="R80" i="4" s="1"/>
  <c r="X80" i="4" s="1"/>
  <c r="C78" i="4"/>
  <c r="M78" i="4" s="1"/>
  <c r="S78" i="4" s="1"/>
  <c r="Y78" i="4" s="1"/>
  <c r="D76" i="4"/>
  <c r="N76" i="4" s="1"/>
  <c r="T76" i="4" s="1"/>
  <c r="Z76" i="4" s="1"/>
  <c r="E73" i="4"/>
  <c r="O73" i="4" s="1"/>
  <c r="U73" i="4" s="1"/>
  <c r="AA73" i="4" s="1"/>
  <c r="AC77" i="4"/>
  <c r="AK77" i="4" s="1"/>
  <c r="Z118" i="3"/>
  <c r="AO117" i="3"/>
  <c r="AM118" i="3"/>
  <c r="X119" i="3"/>
  <c r="AN117" i="3"/>
  <c r="Y118" i="3"/>
  <c r="AP117" i="3"/>
  <c r="AA118" i="3"/>
  <c r="AH73" i="4" l="1"/>
  <c r="AG73" i="4"/>
  <c r="AF73" i="4"/>
  <c r="G79" i="4"/>
  <c r="C79" i="4" s="1"/>
  <c r="M79" i="4" s="1"/>
  <c r="S79" i="4" s="1"/>
  <c r="Y79" i="4" s="1"/>
  <c r="AE76" i="4"/>
  <c r="AM76" i="4" s="1"/>
  <c r="AD76" i="4"/>
  <c r="AL76" i="4" s="1"/>
  <c r="I74" i="4"/>
  <c r="H77" i="4"/>
  <c r="AC78" i="4"/>
  <c r="AK78" i="4" s="1"/>
  <c r="F81" i="4"/>
  <c r="Z119" i="3"/>
  <c r="AO118" i="3"/>
  <c r="AP118" i="3"/>
  <c r="AA119" i="3"/>
  <c r="AM119" i="3"/>
  <c r="X120" i="3"/>
  <c r="AN118" i="3"/>
  <c r="Y119" i="3"/>
  <c r="G80" i="4" l="1"/>
  <c r="D77" i="4"/>
  <c r="N77" i="4" s="1"/>
  <c r="T77" i="4" s="1"/>
  <c r="Z77" i="4" s="1"/>
  <c r="C80" i="4"/>
  <c r="M80" i="4" s="1"/>
  <c r="S80" i="4" s="1"/>
  <c r="Y80" i="4" s="1"/>
  <c r="B81" i="4"/>
  <c r="L81" i="4" s="1"/>
  <c r="R81" i="4" s="1"/>
  <c r="X81" i="4" s="1"/>
  <c r="E74" i="4"/>
  <c r="O74" i="4" s="1"/>
  <c r="U74" i="4" s="1"/>
  <c r="AA74" i="4" s="1"/>
  <c r="AC79" i="4"/>
  <c r="AK79" i="4" s="1"/>
  <c r="Z120" i="3"/>
  <c r="AO119" i="3"/>
  <c r="AN119" i="3"/>
  <c r="Y120" i="3"/>
  <c r="AM120" i="3"/>
  <c r="X121" i="3"/>
  <c r="AP119" i="3"/>
  <c r="AA120" i="3"/>
  <c r="AH74" i="4" l="1"/>
  <c r="AG74" i="4"/>
  <c r="AF74" i="4"/>
  <c r="F82" i="4"/>
  <c r="B82" i="4"/>
  <c r="L82" i="4" s="1"/>
  <c r="R82" i="4" s="1"/>
  <c r="X82" i="4" s="1"/>
  <c r="I75" i="4"/>
  <c r="AD77" i="4"/>
  <c r="AL77" i="4" s="1"/>
  <c r="AE77" i="4"/>
  <c r="AM77" i="4" s="1"/>
  <c r="AC80" i="4"/>
  <c r="AK80" i="4" s="1"/>
  <c r="G81" i="4"/>
  <c r="H78" i="4"/>
  <c r="AO120" i="3"/>
  <c r="Z121" i="3"/>
  <c r="AP120" i="3"/>
  <c r="AA121" i="3"/>
  <c r="AN120" i="3"/>
  <c r="Y121" i="3"/>
  <c r="AM121" i="3"/>
  <c r="X122" i="3"/>
  <c r="D78" i="4" l="1"/>
  <c r="N78" i="4" s="1"/>
  <c r="T78" i="4" s="1"/>
  <c r="Z78" i="4" s="1"/>
  <c r="E75" i="4"/>
  <c r="O75" i="4" s="1"/>
  <c r="U75" i="4" s="1"/>
  <c r="AA75" i="4" s="1"/>
  <c r="C81" i="4"/>
  <c r="M81" i="4" s="1"/>
  <c r="S81" i="4" s="1"/>
  <c r="Y81" i="4" s="1"/>
  <c r="F83" i="4"/>
  <c r="Z122" i="3"/>
  <c r="AO121" i="3"/>
  <c r="AM122" i="3"/>
  <c r="X123" i="3"/>
  <c r="AP121" i="3"/>
  <c r="AA122" i="3"/>
  <c r="AN121" i="3"/>
  <c r="Y122" i="3"/>
  <c r="AF75" i="4" l="1"/>
  <c r="AH75" i="4"/>
  <c r="AG75" i="4"/>
  <c r="H79" i="4"/>
  <c r="G82" i="4"/>
  <c r="I76" i="4"/>
  <c r="D79" i="4"/>
  <c r="N79" i="4" s="1"/>
  <c r="T79" i="4" s="1"/>
  <c r="Z79" i="4" s="1"/>
  <c r="B83" i="4"/>
  <c r="L83" i="4" s="1"/>
  <c r="R83" i="4" s="1"/>
  <c r="X83" i="4" s="1"/>
  <c r="AC81" i="4"/>
  <c r="AK81" i="4" s="1"/>
  <c r="AD78" i="4"/>
  <c r="AL78" i="4" s="1"/>
  <c r="AE78" i="4"/>
  <c r="AM78" i="4" s="1"/>
  <c r="AO122" i="3"/>
  <c r="Z123" i="3"/>
  <c r="AN122" i="3"/>
  <c r="Y123" i="3"/>
  <c r="AP122" i="3"/>
  <c r="AA123" i="3"/>
  <c r="AM123" i="3"/>
  <c r="X124" i="3"/>
  <c r="AE79" i="4" l="1"/>
  <c r="AM79" i="4" s="1"/>
  <c r="AD79" i="4"/>
  <c r="AL79" i="4" s="1"/>
  <c r="E76" i="4"/>
  <c r="O76" i="4" s="1"/>
  <c r="U76" i="4" s="1"/>
  <c r="AA76" i="4" s="1"/>
  <c r="F84" i="4"/>
  <c r="H80" i="4"/>
  <c r="C82" i="4"/>
  <c r="M82" i="4" s="1"/>
  <c r="S82" i="4" s="1"/>
  <c r="Y82" i="4" s="1"/>
  <c r="AO123" i="3"/>
  <c r="Z124" i="3"/>
  <c r="AP123" i="3"/>
  <c r="AA124" i="3"/>
  <c r="AM124" i="3"/>
  <c r="X125" i="3"/>
  <c r="AN123" i="3"/>
  <c r="Y124" i="3"/>
  <c r="AF76" i="4" l="1"/>
  <c r="AH76" i="4"/>
  <c r="AG76" i="4"/>
  <c r="I77" i="4"/>
  <c r="G83" i="4"/>
  <c r="B84" i="4"/>
  <c r="L84" i="4" s="1"/>
  <c r="R84" i="4" s="1"/>
  <c r="X84" i="4" s="1"/>
  <c r="F85" i="4"/>
  <c r="AC82" i="4"/>
  <c r="AK82" i="4" s="1"/>
  <c r="D80" i="4"/>
  <c r="N80" i="4" s="1"/>
  <c r="T80" i="4" s="1"/>
  <c r="Z80" i="4" s="1"/>
  <c r="E77" i="4"/>
  <c r="O77" i="4" s="1"/>
  <c r="U77" i="4" s="1"/>
  <c r="AA77" i="4" s="1"/>
  <c r="C83" i="4"/>
  <c r="M83" i="4" s="1"/>
  <c r="S83" i="4" s="1"/>
  <c r="Y83" i="4" s="1"/>
  <c r="AO124" i="3"/>
  <c r="Z125" i="3"/>
  <c r="AP124" i="3"/>
  <c r="AA125" i="3"/>
  <c r="AN124" i="3"/>
  <c r="Y125" i="3"/>
  <c r="AM125" i="3"/>
  <c r="X126" i="3"/>
  <c r="AH77" i="4" l="1"/>
  <c r="AG77" i="4"/>
  <c r="AF77" i="4"/>
  <c r="G84" i="4"/>
  <c r="C84" i="4"/>
  <c r="M84" i="4" s="1"/>
  <c r="S84" i="4" s="1"/>
  <c r="Y84" i="4" s="1"/>
  <c r="I78" i="4"/>
  <c r="H81" i="4"/>
  <c r="B85" i="4"/>
  <c r="L85" i="4" s="1"/>
  <c r="R85" i="4" s="1"/>
  <c r="X85" i="4" s="1"/>
  <c r="AC83" i="4"/>
  <c r="AK83" i="4" s="1"/>
  <c r="AE80" i="4"/>
  <c r="AM80" i="4" s="1"/>
  <c r="AD80" i="4"/>
  <c r="AL80" i="4" s="1"/>
  <c r="AO125" i="3"/>
  <c r="Z126" i="3"/>
  <c r="AN125" i="3"/>
  <c r="Y126" i="3"/>
  <c r="AA126" i="3"/>
  <c r="AP125" i="3"/>
  <c r="X127" i="3"/>
  <c r="AM126" i="3"/>
  <c r="G85" i="4" l="1"/>
  <c r="F86" i="4"/>
  <c r="D81" i="4"/>
  <c r="N81" i="4" s="1"/>
  <c r="T81" i="4" s="1"/>
  <c r="Z81" i="4" s="1"/>
  <c r="E78" i="4"/>
  <c r="O78" i="4" s="1"/>
  <c r="U78" i="4" s="1"/>
  <c r="AA78" i="4" s="1"/>
  <c r="C85" i="4"/>
  <c r="M85" i="4" s="1"/>
  <c r="S85" i="4" s="1"/>
  <c r="Y85" i="4" s="1"/>
  <c r="AC84" i="4"/>
  <c r="AK84" i="4" s="1"/>
  <c r="AO126" i="3"/>
  <c r="Z127" i="3"/>
  <c r="AM127" i="3"/>
  <c r="X128" i="3"/>
  <c r="AP126" i="3"/>
  <c r="AA127" i="3"/>
  <c r="AN126" i="3"/>
  <c r="Y127" i="3"/>
  <c r="AH78" i="4" l="1"/>
  <c r="AG78" i="4"/>
  <c r="AF78" i="4"/>
  <c r="I79" i="4"/>
  <c r="H82" i="4"/>
  <c r="AC85" i="4"/>
  <c r="AK85" i="4" s="1"/>
  <c r="E79" i="4"/>
  <c r="O79" i="4" s="1"/>
  <c r="U79" i="4" s="1"/>
  <c r="AA79" i="4" s="1"/>
  <c r="D82" i="4"/>
  <c r="N82" i="4" s="1"/>
  <c r="T82" i="4" s="1"/>
  <c r="Z82" i="4" s="1"/>
  <c r="G86" i="4"/>
  <c r="AE81" i="4"/>
  <c r="AM81" i="4" s="1"/>
  <c r="AD81" i="4"/>
  <c r="AL81" i="4" s="1"/>
  <c r="B86" i="4"/>
  <c r="L86" i="4" s="1"/>
  <c r="R86" i="4" s="1"/>
  <c r="X86" i="4" s="1"/>
  <c r="Z128" i="3"/>
  <c r="AO127" i="3"/>
  <c r="AM128" i="3"/>
  <c r="X129" i="3"/>
  <c r="AN127" i="3"/>
  <c r="Y128" i="3"/>
  <c r="AP127" i="3"/>
  <c r="AA128" i="3"/>
  <c r="AH79" i="4" l="1"/>
  <c r="AG79" i="4"/>
  <c r="AF79" i="4"/>
  <c r="I80" i="4"/>
  <c r="F87" i="4"/>
  <c r="B87" i="4" s="1"/>
  <c r="L87" i="4" s="1"/>
  <c r="R87" i="4" s="1"/>
  <c r="X87" i="4" s="1"/>
  <c r="C86" i="4"/>
  <c r="M86" i="4" s="1"/>
  <c r="S86" i="4" s="1"/>
  <c r="Y86" i="4" s="1"/>
  <c r="H83" i="4"/>
  <c r="E80" i="4"/>
  <c r="O80" i="4" s="1"/>
  <c r="U80" i="4" s="1"/>
  <c r="AA80" i="4" s="1"/>
  <c r="AD82" i="4"/>
  <c r="AL82" i="4" s="1"/>
  <c r="AE82" i="4"/>
  <c r="AM82" i="4" s="1"/>
  <c r="Z129" i="3"/>
  <c r="AO128" i="3"/>
  <c r="AN128" i="3"/>
  <c r="Y129" i="3"/>
  <c r="AP128" i="3"/>
  <c r="AA129" i="3"/>
  <c r="AM129" i="3"/>
  <c r="X130" i="3"/>
  <c r="AH80" i="4" l="1"/>
  <c r="AG80" i="4"/>
  <c r="AF80" i="4"/>
  <c r="AC86" i="4"/>
  <c r="AK86" i="4" s="1"/>
  <c r="D83" i="4"/>
  <c r="N83" i="4" s="1"/>
  <c r="T83" i="4" s="1"/>
  <c r="Z83" i="4" s="1"/>
  <c r="I81" i="4"/>
  <c r="G87" i="4"/>
  <c r="F88" i="4"/>
  <c r="AO129" i="3"/>
  <c r="Z130" i="3"/>
  <c r="AM130" i="3"/>
  <c r="X131" i="3"/>
  <c r="AP129" i="3"/>
  <c r="AA130" i="3"/>
  <c r="AN129" i="3"/>
  <c r="Y130" i="3"/>
  <c r="C87" i="4" l="1"/>
  <c r="M87" i="4" s="1"/>
  <c r="S87" i="4" s="1"/>
  <c r="Y87" i="4" s="1"/>
  <c r="G88" i="4"/>
  <c r="AE83" i="4"/>
  <c r="AM83" i="4" s="1"/>
  <c r="AD83" i="4"/>
  <c r="AL83" i="4" s="1"/>
  <c r="B88" i="4"/>
  <c r="L88" i="4" s="1"/>
  <c r="R88" i="4" s="1"/>
  <c r="X88" i="4" s="1"/>
  <c r="E81" i="4"/>
  <c r="O81" i="4" s="1"/>
  <c r="U81" i="4" s="1"/>
  <c r="AA81" i="4" s="1"/>
  <c r="H84" i="4"/>
  <c r="AO130" i="3"/>
  <c r="Z131" i="3"/>
  <c r="AN130" i="3"/>
  <c r="Y131" i="3"/>
  <c r="AM131" i="3"/>
  <c r="X132" i="3"/>
  <c r="AP130" i="3"/>
  <c r="AA131" i="3"/>
  <c r="AH81" i="4" l="1"/>
  <c r="AG81" i="4"/>
  <c r="AF81" i="4"/>
  <c r="I82" i="4"/>
  <c r="F89" i="4"/>
  <c r="E82" i="4"/>
  <c r="O82" i="4" s="1"/>
  <c r="U82" i="4" s="1"/>
  <c r="AA82" i="4" s="1"/>
  <c r="B89" i="4"/>
  <c r="L89" i="4" s="1"/>
  <c r="R89" i="4" s="1"/>
  <c r="X89" i="4" s="1"/>
  <c r="C88" i="4"/>
  <c r="M88" i="4" s="1"/>
  <c r="S88" i="4" s="1"/>
  <c r="Y88" i="4" s="1"/>
  <c r="G89" i="4"/>
  <c r="D84" i="4"/>
  <c r="N84" i="4" s="1"/>
  <c r="T84" i="4" s="1"/>
  <c r="Z84" i="4" s="1"/>
  <c r="AC87" i="4"/>
  <c r="AK87" i="4" s="1"/>
  <c r="AO131" i="3"/>
  <c r="Z132" i="3"/>
  <c r="AM132" i="3"/>
  <c r="X133" i="3"/>
  <c r="AP131" i="3"/>
  <c r="AA132" i="3"/>
  <c r="AN131" i="3"/>
  <c r="Y132" i="3"/>
  <c r="AH82" i="4" l="1"/>
  <c r="AG82" i="4"/>
  <c r="AF82" i="4"/>
  <c r="F90" i="4"/>
  <c r="C89" i="4"/>
  <c r="M89" i="4" s="1"/>
  <c r="S89" i="4" s="1"/>
  <c r="Y89" i="4" s="1"/>
  <c r="G90" i="4"/>
  <c r="H85" i="4"/>
  <c r="AC88" i="4"/>
  <c r="AK88" i="4" s="1"/>
  <c r="AD84" i="4"/>
  <c r="AL84" i="4" s="1"/>
  <c r="AE84" i="4"/>
  <c r="AM84" i="4" s="1"/>
  <c r="B90" i="4"/>
  <c r="L90" i="4" s="1"/>
  <c r="R90" i="4" s="1"/>
  <c r="X90" i="4" s="1"/>
  <c r="I83" i="4"/>
  <c r="AO132" i="3"/>
  <c r="Z133" i="3"/>
  <c r="AP132" i="3"/>
  <c r="AA133" i="3"/>
  <c r="AM133" i="3"/>
  <c r="X134" i="3"/>
  <c r="AN132" i="3"/>
  <c r="Y133" i="3"/>
  <c r="C90" i="4" l="1"/>
  <c r="M90" i="4" s="1"/>
  <c r="S90" i="4" s="1"/>
  <c r="Y90" i="4" s="1"/>
  <c r="E83" i="4"/>
  <c r="O83" i="4" s="1"/>
  <c r="U83" i="4" s="1"/>
  <c r="AA83" i="4" s="1"/>
  <c r="F91" i="4"/>
  <c r="D85" i="4"/>
  <c r="N85" i="4" s="1"/>
  <c r="T85" i="4" s="1"/>
  <c r="Z85" i="4" s="1"/>
  <c r="AC89" i="4"/>
  <c r="AK89" i="4" s="1"/>
  <c r="AO133" i="3"/>
  <c r="Z134" i="3"/>
  <c r="AN133" i="3"/>
  <c r="Y134" i="3"/>
  <c r="AP133" i="3"/>
  <c r="AA134" i="3"/>
  <c r="AM134" i="3"/>
  <c r="X135" i="3"/>
  <c r="AH83" i="4" l="1"/>
  <c r="AG83" i="4"/>
  <c r="AF83" i="4"/>
  <c r="I84" i="4"/>
  <c r="AE85" i="4"/>
  <c r="AM85" i="4" s="1"/>
  <c r="AD85" i="4"/>
  <c r="AL85" i="4" s="1"/>
  <c r="H86" i="4"/>
  <c r="B91" i="4"/>
  <c r="L91" i="4" s="1"/>
  <c r="R91" i="4" s="1"/>
  <c r="X91" i="4" s="1"/>
  <c r="AC90" i="4"/>
  <c r="AK90" i="4" s="1"/>
  <c r="G91" i="4"/>
  <c r="AO134" i="3"/>
  <c r="Z135" i="3"/>
  <c r="AM135" i="3"/>
  <c r="X136" i="3"/>
  <c r="AN134" i="3"/>
  <c r="Y135" i="3"/>
  <c r="AP134" i="3"/>
  <c r="AA135" i="3"/>
  <c r="C91" i="4" l="1"/>
  <c r="M91" i="4" s="1"/>
  <c r="S91" i="4" s="1"/>
  <c r="Y91" i="4" s="1"/>
  <c r="F92" i="4"/>
  <c r="D86" i="4"/>
  <c r="N86" i="4" s="1"/>
  <c r="T86" i="4" s="1"/>
  <c r="Z86" i="4" s="1"/>
  <c r="E84" i="4"/>
  <c r="O84" i="4" s="1"/>
  <c r="U84" i="4" s="1"/>
  <c r="AA84" i="4" s="1"/>
  <c r="Z136" i="3"/>
  <c r="AO135" i="3"/>
  <c r="AN135" i="3"/>
  <c r="Y136" i="3"/>
  <c r="AP135" i="3"/>
  <c r="AA136" i="3"/>
  <c r="AM136" i="3"/>
  <c r="X137" i="3"/>
  <c r="AH84" i="4" l="1"/>
  <c r="AG84" i="4"/>
  <c r="AF84" i="4"/>
  <c r="H87" i="4"/>
  <c r="I85" i="4"/>
  <c r="D87" i="4"/>
  <c r="N87" i="4" s="1"/>
  <c r="T87" i="4" s="1"/>
  <c r="Z87" i="4" s="1"/>
  <c r="B92" i="4"/>
  <c r="L92" i="4" s="1"/>
  <c r="R92" i="4" s="1"/>
  <c r="X92" i="4" s="1"/>
  <c r="AE86" i="4"/>
  <c r="AM86" i="4" s="1"/>
  <c r="AD86" i="4"/>
  <c r="AL86" i="4" s="1"/>
  <c r="AC91" i="4"/>
  <c r="AK91" i="4" s="1"/>
  <c r="G92" i="4"/>
  <c r="AO136" i="3"/>
  <c r="Z137" i="3"/>
  <c r="AM137" i="3"/>
  <c r="X138" i="3"/>
  <c r="AP136" i="3"/>
  <c r="AA137" i="3"/>
  <c r="AN136" i="3"/>
  <c r="Y137" i="3"/>
  <c r="C92" i="4" l="1"/>
  <c r="M92" i="4" s="1"/>
  <c r="S92" i="4" s="1"/>
  <c r="Y92" i="4" s="1"/>
  <c r="F93" i="4"/>
  <c r="H88" i="4"/>
  <c r="AE87" i="4"/>
  <c r="AM87" i="4" s="1"/>
  <c r="AD87" i="4"/>
  <c r="AL87" i="4" s="1"/>
  <c r="E85" i="4"/>
  <c r="O85" i="4" s="1"/>
  <c r="U85" i="4" s="1"/>
  <c r="AA85" i="4" s="1"/>
  <c r="AO137" i="3"/>
  <c r="Z138" i="3"/>
  <c r="AN137" i="3"/>
  <c r="Y138" i="3"/>
  <c r="AP137" i="3"/>
  <c r="AA138" i="3"/>
  <c r="AM138" i="3"/>
  <c r="X139" i="3"/>
  <c r="AH85" i="4" l="1"/>
  <c r="AG85" i="4"/>
  <c r="AF85" i="4"/>
  <c r="AC92" i="4"/>
  <c r="AK92" i="4" s="1"/>
  <c r="G93" i="4"/>
  <c r="D88" i="4"/>
  <c r="N88" i="4" s="1"/>
  <c r="T88" i="4" s="1"/>
  <c r="Z88" i="4" s="1"/>
  <c r="I86" i="4"/>
  <c r="C93" i="4"/>
  <c r="M93" i="4" s="1"/>
  <c r="S93" i="4" s="1"/>
  <c r="Y93" i="4" s="1"/>
  <c r="B93" i="4"/>
  <c r="L93" i="4" s="1"/>
  <c r="R93" i="4" s="1"/>
  <c r="X93" i="4" s="1"/>
  <c r="Z139" i="3"/>
  <c r="AO138" i="3"/>
  <c r="AM139" i="3"/>
  <c r="X140" i="3"/>
  <c r="AP138" i="3"/>
  <c r="AA139" i="3"/>
  <c r="AN138" i="3"/>
  <c r="Y139" i="3"/>
  <c r="F94" i="4" l="1"/>
  <c r="G94" i="4"/>
  <c r="H89" i="4"/>
  <c r="B94" i="4"/>
  <c r="L94" i="4" s="1"/>
  <c r="R94" i="4" s="1"/>
  <c r="X94" i="4" s="1"/>
  <c r="F95" i="4"/>
  <c r="E86" i="4"/>
  <c r="O86" i="4" s="1"/>
  <c r="U86" i="4" s="1"/>
  <c r="AA86" i="4" s="1"/>
  <c r="D89" i="4"/>
  <c r="N89" i="4" s="1"/>
  <c r="T89" i="4" s="1"/>
  <c r="Z89" i="4" s="1"/>
  <c r="C94" i="4"/>
  <c r="M94" i="4" s="1"/>
  <c r="S94" i="4" s="1"/>
  <c r="Y94" i="4" s="1"/>
  <c r="AC93" i="4"/>
  <c r="AK93" i="4" s="1"/>
  <c r="AE88" i="4"/>
  <c r="AM88" i="4" s="1"/>
  <c r="AD88" i="4"/>
  <c r="AL88" i="4" s="1"/>
  <c r="AO139" i="3"/>
  <c r="Z140" i="3"/>
  <c r="AP139" i="3"/>
  <c r="AA140" i="3"/>
  <c r="AM140" i="3"/>
  <c r="X141" i="3"/>
  <c r="AN139" i="3"/>
  <c r="Y140" i="3"/>
  <c r="AH86" i="4" l="1"/>
  <c r="AG86" i="4"/>
  <c r="AF86" i="4"/>
  <c r="G95" i="4"/>
  <c r="C95" i="4" s="1"/>
  <c r="M95" i="4" s="1"/>
  <c r="S95" i="4" s="1"/>
  <c r="Y95" i="4" s="1"/>
  <c r="AE89" i="4"/>
  <c r="AM89" i="4" s="1"/>
  <c r="AD89" i="4"/>
  <c r="AL89" i="4" s="1"/>
  <c r="B95" i="4"/>
  <c r="L95" i="4" s="1"/>
  <c r="R95" i="4" s="1"/>
  <c r="X95" i="4" s="1"/>
  <c r="AC94" i="4"/>
  <c r="AK94" i="4" s="1"/>
  <c r="H90" i="4"/>
  <c r="I87" i="4"/>
  <c r="AO140" i="3"/>
  <c r="Z141" i="3"/>
  <c r="AN140" i="3"/>
  <c r="Y141" i="3"/>
  <c r="AP140" i="3"/>
  <c r="AA141" i="3"/>
  <c r="AM141" i="3"/>
  <c r="X142" i="3"/>
  <c r="D90" i="4" l="1"/>
  <c r="N90" i="4" s="1"/>
  <c r="T90" i="4" s="1"/>
  <c r="Z90" i="4" s="1"/>
  <c r="AC95" i="4"/>
  <c r="AK95" i="4" s="1"/>
  <c r="E87" i="4"/>
  <c r="O87" i="4" s="1"/>
  <c r="U87" i="4" s="1"/>
  <c r="AA87" i="4" s="1"/>
  <c r="F96" i="4"/>
  <c r="G96" i="4"/>
  <c r="AO141" i="3"/>
  <c r="Z142" i="3"/>
  <c r="AP141" i="3"/>
  <c r="AA142" i="3"/>
  <c r="AN141" i="3"/>
  <c r="Y142" i="3"/>
  <c r="AM142" i="3"/>
  <c r="X143" i="3"/>
  <c r="AH87" i="4" l="1"/>
  <c r="AG87" i="4"/>
  <c r="AF87" i="4"/>
  <c r="C96" i="4"/>
  <c r="M96" i="4" s="1"/>
  <c r="S96" i="4" s="1"/>
  <c r="Y96" i="4" s="1"/>
  <c r="B96" i="4"/>
  <c r="L96" i="4" s="1"/>
  <c r="R96" i="4" s="1"/>
  <c r="X96" i="4" s="1"/>
  <c r="I88" i="4"/>
  <c r="AE90" i="4"/>
  <c r="AM90" i="4" s="1"/>
  <c r="AD90" i="4"/>
  <c r="AL90" i="4" s="1"/>
  <c r="H91" i="4"/>
  <c r="AO142" i="3"/>
  <c r="Z143" i="3"/>
  <c r="AN142" i="3"/>
  <c r="Y143" i="3"/>
  <c r="AM143" i="3"/>
  <c r="X144" i="3"/>
  <c r="AP142" i="3"/>
  <c r="AA143" i="3"/>
  <c r="E88" i="4" l="1"/>
  <c r="O88" i="4" s="1"/>
  <c r="U88" i="4" s="1"/>
  <c r="AA88" i="4" s="1"/>
  <c r="AC96" i="4"/>
  <c r="AK96" i="4" s="1"/>
  <c r="D91" i="4"/>
  <c r="N91" i="4" s="1"/>
  <c r="T91" i="4" s="1"/>
  <c r="Z91" i="4" s="1"/>
  <c r="F97" i="4"/>
  <c r="G97" i="4"/>
  <c r="AO143" i="3"/>
  <c r="Z144" i="3"/>
  <c r="AP143" i="3"/>
  <c r="AA144" i="3"/>
  <c r="AM144" i="3"/>
  <c r="X145" i="3"/>
  <c r="AN143" i="3"/>
  <c r="Y144" i="3"/>
  <c r="AG88" i="4" l="1"/>
  <c r="AF88" i="4"/>
  <c r="AH88" i="4"/>
  <c r="B97" i="4"/>
  <c r="L97" i="4" s="1"/>
  <c r="R97" i="4" s="1"/>
  <c r="X97" i="4" s="1"/>
  <c r="AD91" i="4"/>
  <c r="AL91" i="4" s="1"/>
  <c r="AE91" i="4"/>
  <c r="AM91" i="4" s="1"/>
  <c r="I89" i="4"/>
  <c r="C97" i="4"/>
  <c r="M97" i="4" s="1"/>
  <c r="S97" i="4" s="1"/>
  <c r="Y97" i="4" s="1"/>
  <c r="H92" i="4"/>
  <c r="AO144" i="3"/>
  <c r="Z145" i="3"/>
  <c r="AM145" i="3"/>
  <c r="X146" i="3"/>
  <c r="AN144" i="3"/>
  <c r="Y145" i="3"/>
  <c r="AP144" i="3"/>
  <c r="AA145" i="3"/>
  <c r="D92" i="4" l="1"/>
  <c r="N92" i="4" s="1"/>
  <c r="T92" i="4" s="1"/>
  <c r="Z92" i="4" s="1"/>
  <c r="AC97" i="4"/>
  <c r="AK97" i="4" s="1"/>
  <c r="G98" i="4"/>
  <c r="E89" i="4"/>
  <c r="O89" i="4" s="1"/>
  <c r="U89" i="4" s="1"/>
  <c r="AA89" i="4" s="1"/>
  <c r="F98" i="4"/>
  <c r="AO145" i="3"/>
  <c r="Z146" i="3"/>
  <c r="AN145" i="3"/>
  <c r="Y146" i="3"/>
  <c r="AM146" i="3"/>
  <c r="X147" i="3"/>
  <c r="AP145" i="3"/>
  <c r="AA146" i="3"/>
  <c r="AG89" i="4" l="1"/>
  <c r="AF89" i="4"/>
  <c r="AH89" i="4"/>
  <c r="I90" i="4"/>
  <c r="B98" i="4"/>
  <c r="L98" i="4" s="1"/>
  <c r="R98" i="4" s="1"/>
  <c r="X98" i="4" s="1"/>
  <c r="AE92" i="4"/>
  <c r="AM92" i="4" s="1"/>
  <c r="AD92" i="4"/>
  <c r="AL92" i="4" s="1"/>
  <c r="C98" i="4"/>
  <c r="M98" i="4" s="1"/>
  <c r="S98" i="4" s="1"/>
  <c r="Y98" i="4" s="1"/>
  <c r="H93" i="4"/>
  <c r="AO146" i="3"/>
  <c r="Z147" i="3"/>
  <c r="AP146" i="3"/>
  <c r="AA147" i="3"/>
  <c r="AM147" i="3"/>
  <c r="X148" i="3"/>
  <c r="AN146" i="3"/>
  <c r="Y147" i="3"/>
  <c r="G99" i="4" l="1"/>
  <c r="C99" i="4"/>
  <c r="M99" i="4" s="1"/>
  <c r="S99" i="4" s="1"/>
  <c r="Y99" i="4" s="1"/>
  <c r="D93" i="4"/>
  <c r="N93" i="4" s="1"/>
  <c r="T93" i="4" s="1"/>
  <c r="Z93" i="4" s="1"/>
  <c r="AC98" i="4"/>
  <c r="AK98" i="4" s="1"/>
  <c r="F99" i="4"/>
  <c r="E90" i="4"/>
  <c r="O90" i="4" s="1"/>
  <c r="U90" i="4" s="1"/>
  <c r="AA90" i="4" s="1"/>
  <c r="AO147" i="3"/>
  <c r="Z148" i="3"/>
  <c r="AP147" i="3"/>
  <c r="AA148" i="3"/>
  <c r="AN147" i="3"/>
  <c r="Y148" i="3"/>
  <c r="AM148" i="3"/>
  <c r="X149" i="3"/>
  <c r="AH90" i="4" l="1"/>
  <c r="AG90" i="4"/>
  <c r="AF90" i="4"/>
  <c r="G100" i="4"/>
  <c r="H94" i="4"/>
  <c r="D94" i="4"/>
  <c r="N94" i="4" s="1"/>
  <c r="T94" i="4" s="1"/>
  <c r="Z94" i="4" s="1"/>
  <c r="B99" i="4"/>
  <c r="L99" i="4" s="1"/>
  <c r="R99" i="4" s="1"/>
  <c r="X99" i="4" s="1"/>
  <c r="AC99" i="4" s="1"/>
  <c r="AK99" i="4" s="1"/>
  <c r="C100" i="4"/>
  <c r="M100" i="4" s="1"/>
  <c r="S100" i="4" s="1"/>
  <c r="Y100" i="4" s="1"/>
  <c r="I91" i="4"/>
  <c r="AE93" i="4"/>
  <c r="AM93" i="4" s="1"/>
  <c r="AD93" i="4"/>
  <c r="AL93" i="4" s="1"/>
  <c r="Z149" i="3"/>
  <c r="AO148" i="3"/>
  <c r="AM149" i="3"/>
  <c r="X150" i="3"/>
  <c r="AP148" i="3"/>
  <c r="AA149" i="3"/>
  <c r="AN148" i="3"/>
  <c r="Y149" i="3"/>
  <c r="F100" i="4" l="1"/>
  <c r="H95" i="4"/>
  <c r="D95" i="4" s="1"/>
  <c r="N95" i="4" s="1"/>
  <c r="T95" i="4" s="1"/>
  <c r="Z95" i="4" s="1"/>
  <c r="E91" i="4"/>
  <c r="O91" i="4" s="1"/>
  <c r="U91" i="4" s="1"/>
  <c r="AA91" i="4" s="1"/>
  <c r="G101" i="4"/>
  <c r="B100" i="4"/>
  <c r="L100" i="4" s="1"/>
  <c r="R100" i="4" s="1"/>
  <c r="X100" i="4" s="1"/>
  <c r="AD94" i="4"/>
  <c r="AL94" i="4" s="1"/>
  <c r="AE94" i="4"/>
  <c r="AM94" i="4" s="1"/>
  <c r="AO149" i="3"/>
  <c r="Z150" i="3"/>
  <c r="AM150" i="3"/>
  <c r="X151" i="3"/>
  <c r="AN149" i="3"/>
  <c r="Y150" i="3"/>
  <c r="AP149" i="3"/>
  <c r="AA150" i="3"/>
  <c r="AH91" i="4" l="1"/>
  <c r="AG91" i="4"/>
  <c r="AF91" i="4"/>
  <c r="I92" i="4"/>
  <c r="F101" i="4"/>
  <c r="C101" i="4"/>
  <c r="M101" i="4" s="1"/>
  <c r="S101" i="4" s="1"/>
  <c r="Y101" i="4" s="1"/>
  <c r="AE95" i="4"/>
  <c r="AM95" i="4" s="1"/>
  <c r="AD95" i="4"/>
  <c r="AL95" i="4" s="1"/>
  <c r="H96" i="4"/>
  <c r="AC100" i="4"/>
  <c r="AK100" i="4" s="1"/>
  <c r="AO150" i="3"/>
  <c r="Z151" i="3"/>
  <c r="AP150" i="3"/>
  <c r="AA151" i="3"/>
  <c r="AN150" i="3"/>
  <c r="Y151" i="3"/>
  <c r="AM151" i="3"/>
  <c r="X152" i="3"/>
  <c r="D96" i="4" l="1"/>
  <c r="N96" i="4" s="1"/>
  <c r="T96" i="4" s="1"/>
  <c r="Z96" i="4" s="1"/>
  <c r="G102" i="4"/>
  <c r="B101" i="4"/>
  <c r="L101" i="4" s="1"/>
  <c r="R101" i="4" s="1"/>
  <c r="X101" i="4" s="1"/>
  <c r="E92" i="4"/>
  <c r="O92" i="4" s="1"/>
  <c r="U92" i="4" s="1"/>
  <c r="AA92" i="4" s="1"/>
  <c r="Z152" i="3"/>
  <c r="AO151" i="3"/>
  <c r="AN151" i="3"/>
  <c r="Y152" i="3"/>
  <c r="AM152" i="3"/>
  <c r="X153" i="3"/>
  <c r="AP151" i="3"/>
  <c r="AA152" i="3"/>
  <c r="AH92" i="4" l="1"/>
  <c r="AG92" i="4"/>
  <c r="AF92" i="4"/>
  <c r="H97" i="4"/>
  <c r="F102" i="4"/>
  <c r="B102" i="4" s="1"/>
  <c r="L102" i="4" s="1"/>
  <c r="R102" i="4" s="1"/>
  <c r="X102" i="4" s="1"/>
  <c r="I93" i="4"/>
  <c r="D97" i="4"/>
  <c r="N97" i="4" s="1"/>
  <c r="T97" i="4" s="1"/>
  <c r="Z97" i="4" s="1"/>
  <c r="C102" i="4"/>
  <c r="M102" i="4" s="1"/>
  <c r="S102" i="4" s="1"/>
  <c r="Y102" i="4" s="1"/>
  <c r="AC101" i="4"/>
  <c r="AK101" i="4" s="1"/>
  <c r="AE96" i="4"/>
  <c r="AM96" i="4" s="1"/>
  <c r="AD96" i="4"/>
  <c r="AL96" i="4" s="1"/>
  <c r="AO152" i="3"/>
  <c r="Z153" i="3"/>
  <c r="AM153" i="3"/>
  <c r="X154" i="3"/>
  <c r="AN152" i="3"/>
  <c r="Y153" i="3"/>
  <c r="AP152" i="3"/>
  <c r="AA153" i="3"/>
  <c r="G103" i="4" l="1"/>
  <c r="E93" i="4"/>
  <c r="O93" i="4" s="1"/>
  <c r="U93" i="4" s="1"/>
  <c r="AA93" i="4" s="1"/>
  <c r="AC102" i="4"/>
  <c r="AK102" i="4" s="1"/>
  <c r="AE97" i="4"/>
  <c r="AM97" i="4" s="1"/>
  <c r="AD97" i="4"/>
  <c r="AL97" i="4" s="1"/>
  <c r="H98" i="4"/>
  <c r="F103" i="4"/>
  <c r="AO153" i="3"/>
  <c r="Z154" i="3"/>
  <c r="AP153" i="3"/>
  <c r="AA154" i="3"/>
  <c r="AN153" i="3"/>
  <c r="Y154" i="3"/>
  <c r="AM154" i="3"/>
  <c r="X155" i="3"/>
  <c r="AH93" i="4" l="1"/>
  <c r="AG93" i="4"/>
  <c r="AF93" i="4"/>
  <c r="I94" i="4"/>
  <c r="B103" i="4"/>
  <c r="L103" i="4" s="1"/>
  <c r="R103" i="4" s="1"/>
  <c r="X103" i="4" s="1"/>
  <c r="F104" i="4"/>
  <c r="E94" i="4"/>
  <c r="O94" i="4" s="1"/>
  <c r="U94" i="4" s="1"/>
  <c r="AA94" i="4" s="1"/>
  <c r="D98" i="4"/>
  <c r="N98" i="4" s="1"/>
  <c r="T98" i="4" s="1"/>
  <c r="Z98" i="4" s="1"/>
  <c r="C103" i="4"/>
  <c r="M103" i="4" s="1"/>
  <c r="S103" i="4" s="1"/>
  <c r="Y103" i="4" s="1"/>
  <c r="Z155" i="3"/>
  <c r="AO154" i="3"/>
  <c r="AM155" i="3"/>
  <c r="X156" i="3"/>
  <c r="AN154" i="3"/>
  <c r="Y155" i="3"/>
  <c r="AA155" i="3"/>
  <c r="AP154" i="3"/>
  <c r="AH94" i="4" l="1"/>
  <c r="AG94" i="4"/>
  <c r="AF94" i="4"/>
  <c r="H99" i="4"/>
  <c r="G104" i="4"/>
  <c r="D99" i="4"/>
  <c r="N99" i="4" s="1"/>
  <c r="T99" i="4" s="1"/>
  <c r="Z99" i="4" s="1"/>
  <c r="I95" i="4"/>
  <c r="B104" i="4"/>
  <c r="L104" i="4" s="1"/>
  <c r="R104" i="4" s="1"/>
  <c r="X104" i="4" s="1"/>
  <c r="AC103" i="4"/>
  <c r="AK103" i="4" s="1"/>
  <c r="AD98" i="4"/>
  <c r="AL98" i="4" s="1"/>
  <c r="AE98" i="4"/>
  <c r="AM98" i="4" s="1"/>
  <c r="Z156" i="3"/>
  <c r="AO155" i="3"/>
  <c r="AP155" i="3"/>
  <c r="AA156" i="3"/>
  <c r="AN155" i="3"/>
  <c r="Y156" i="3"/>
  <c r="AM156" i="3"/>
  <c r="X157" i="3"/>
  <c r="F105" i="4" l="1"/>
  <c r="H100" i="4"/>
  <c r="B105" i="4"/>
  <c r="L105" i="4" s="1"/>
  <c r="R105" i="4" s="1"/>
  <c r="X105" i="4" s="1"/>
  <c r="E95" i="4"/>
  <c r="O95" i="4" s="1"/>
  <c r="U95" i="4" s="1"/>
  <c r="AA95" i="4" s="1"/>
  <c r="D100" i="4"/>
  <c r="N100" i="4" s="1"/>
  <c r="T100" i="4" s="1"/>
  <c r="Z100" i="4" s="1"/>
  <c r="AE99" i="4"/>
  <c r="AM99" i="4" s="1"/>
  <c r="AD99" i="4"/>
  <c r="AL99" i="4" s="1"/>
  <c r="C104" i="4"/>
  <c r="M104" i="4" s="1"/>
  <c r="S104" i="4" s="1"/>
  <c r="Y104" i="4" s="1"/>
  <c r="Z157" i="3"/>
  <c r="AO156" i="3"/>
  <c r="AM157" i="3"/>
  <c r="X158" i="3"/>
  <c r="AN156" i="3"/>
  <c r="Y157" i="3"/>
  <c r="AP156" i="3"/>
  <c r="AA157" i="3"/>
  <c r="AF95" i="4" l="1"/>
  <c r="AH95" i="4"/>
  <c r="AG95" i="4"/>
  <c r="G105" i="4"/>
  <c r="AD100" i="4"/>
  <c r="AL100" i="4" s="1"/>
  <c r="AE100" i="4"/>
  <c r="AM100" i="4" s="1"/>
  <c r="H101" i="4"/>
  <c r="I96" i="4"/>
  <c r="C105" i="4"/>
  <c r="M105" i="4" s="1"/>
  <c r="S105" i="4" s="1"/>
  <c r="Y105" i="4" s="1"/>
  <c r="AC105" i="4" s="1"/>
  <c r="AK105" i="4" s="1"/>
  <c r="AC104" i="4"/>
  <c r="AK104" i="4" s="1"/>
  <c r="F106" i="4"/>
  <c r="AO157" i="3"/>
  <c r="Z158" i="3"/>
  <c r="AM158" i="3"/>
  <c r="X159" i="3"/>
  <c r="AP157" i="3"/>
  <c r="AA158" i="3"/>
  <c r="AN157" i="3"/>
  <c r="Y158" i="3"/>
  <c r="E96" i="4" l="1"/>
  <c r="O96" i="4" s="1"/>
  <c r="U96" i="4" s="1"/>
  <c r="AA96" i="4" s="1"/>
  <c r="B106" i="4"/>
  <c r="L106" i="4" s="1"/>
  <c r="R106" i="4" s="1"/>
  <c r="X106" i="4" s="1"/>
  <c r="G106" i="4"/>
  <c r="D101" i="4"/>
  <c r="N101" i="4" s="1"/>
  <c r="T101" i="4" s="1"/>
  <c r="Z101" i="4" s="1"/>
  <c r="AO158" i="3"/>
  <c r="Z159" i="3"/>
  <c r="AN158" i="3"/>
  <c r="Y159" i="3"/>
  <c r="AM159" i="3"/>
  <c r="X160" i="3"/>
  <c r="AP158" i="3"/>
  <c r="AA159" i="3"/>
  <c r="I97" i="4" l="1"/>
  <c r="AF96" i="4"/>
  <c r="AH96" i="4"/>
  <c r="AG96" i="4"/>
  <c r="H102" i="4"/>
  <c r="D102" i="4"/>
  <c r="N102" i="4" s="1"/>
  <c r="T102" i="4" s="1"/>
  <c r="Z102" i="4" s="1"/>
  <c r="E97" i="4"/>
  <c r="O97" i="4" s="1"/>
  <c r="U97" i="4" s="1"/>
  <c r="AA97" i="4" s="1"/>
  <c r="AE101" i="4"/>
  <c r="AM101" i="4" s="1"/>
  <c r="AD101" i="4"/>
  <c r="AL101" i="4" s="1"/>
  <c r="C106" i="4"/>
  <c r="M106" i="4" s="1"/>
  <c r="S106" i="4" s="1"/>
  <c r="Y106" i="4" s="1"/>
  <c r="F107" i="4"/>
  <c r="AO159" i="3"/>
  <c r="Z160" i="3"/>
  <c r="AP159" i="3"/>
  <c r="AA160" i="3"/>
  <c r="AM160" i="3"/>
  <c r="X161" i="3"/>
  <c r="AN159" i="3"/>
  <c r="Y160" i="3"/>
  <c r="AH97" i="4" l="1"/>
  <c r="AG97" i="4"/>
  <c r="AF97" i="4"/>
  <c r="B107" i="4"/>
  <c r="L107" i="4" s="1"/>
  <c r="R107" i="4" s="1"/>
  <c r="X107" i="4" s="1"/>
  <c r="I98" i="4"/>
  <c r="AC106" i="4"/>
  <c r="AK106" i="4" s="1"/>
  <c r="G107" i="4"/>
  <c r="AE102" i="4"/>
  <c r="AM102" i="4" s="1"/>
  <c r="AD102" i="4"/>
  <c r="AL102" i="4" s="1"/>
  <c r="H103" i="4"/>
  <c r="AO160" i="3"/>
  <c r="Z161" i="3"/>
  <c r="AN160" i="3"/>
  <c r="Y161" i="3"/>
  <c r="AM161" i="3"/>
  <c r="X162" i="3"/>
  <c r="AP160" i="3"/>
  <c r="AA161" i="3"/>
  <c r="C107" i="4" l="1"/>
  <c r="M107" i="4" s="1"/>
  <c r="S107" i="4" s="1"/>
  <c r="Y107" i="4" s="1"/>
  <c r="D103" i="4"/>
  <c r="N103" i="4" s="1"/>
  <c r="T103" i="4" s="1"/>
  <c r="Z103" i="4" s="1"/>
  <c r="E98" i="4"/>
  <c r="O98" i="4" s="1"/>
  <c r="U98" i="4" s="1"/>
  <c r="AA98" i="4" s="1"/>
  <c r="F108" i="4"/>
  <c r="AO161" i="3"/>
  <c r="Z162" i="3"/>
  <c r="AP161" i="3"/>
  <c r="AA162" i="3"/>
  <c r="AM162" i="3"/>
  <c r="X163" i="3"/>
  <c r="AN161" i="3"/>
  <c r="Y162" i="3"/>
  <c r="AH98" i="4" l="1"/>
  <c r="AG98" i="4"/>
  <c r="AF98" i="4"/>
  <c r="H104" i="4"/>
  <c r="D104" i="4" s="1"/>
  <c r="N104" i="4" s="1"/>
  <c r="T104" i="4" s="1"/>
  <c r="Z104" i="4" s="1"/>
  <c r="AC107" i="4"/>
  <c r="AK107" i="4" s="1"/>
  <c r="B108" i="4"/>
  <c r="L108" i="4" s="1"/>
  <c r="R108" i="4" s="1"/>
  <c r="X108" i="4" s="1"/>
  <c r="I99" i="4"/>
  <c r="AD103" i="4"/>
  <c r="AL103" i="4" s="1"/>
  <c r="AE103" i="4"/>
  <c r="AM103" i="4" s="1"/>
  <c r="G108" i="4"/>
  <c r="Z163" i="3"/>
  <c r="AO162" i="3"/>
  <c r="AN162" i="3"/>
  <c r="Y163" i="3"/>
  <c r="AM163" i="3"/>
  <c r="X164" i="3"/>
  <c r="AP162" i="3"/>
  <c r="AA163" i="3"/>
  <c r="F109" i="4" l="1"/>
  <c r="H105" i="4"/>
  <c r="E99" i="4"/>
  <c r="O99" i="4" s="1"/>
  <c r="U99" i="4" s="1"/>
  <c r="AA99" i="4" s="1"/>
  <c r="B109" i="4"/>
  <c r="L109" i="4" s="1"/>
  <c r="R109" i="4" s="1"/>
  <c r="X109" i="4" s="1"/>
  <c r="C108" i="4"/>
  <c r="M108" i="4" s="1"/>
  <c r="S108" i="4" s="1"/>
  <c r="Y108" i="4" s="1"/>
  <c r="D105" i="4"/>
  <c r="N105" i="4" s="1"/>
  <c r="T105" i="4" s="1"/>
  <c r="Z105" i="4" s="1"/>
  <c r="AD104" i="4"/>
  <c r="AL104" i="4" s="1"/>
  <c r="AE104" i="4"/>
  <c r="AM104" i="4" s="1"/>
  <c r="AO163" i="3"/>
  <c r="Z164" i="3"/>
  <c r="AP163" i="3"/>
  <c r="AA164" i="3"/>
  <c r="AM164" i="3"/>
  <c r="X165" i="3"/>
  <c r="AN163" i="3"/>
  <c r="Y164" i="3"/>
  <c r="AH99" i="4" l="1"/>
  <c r="AG99" i="4"/>
  <c r="AF99" i="4"/>
  <c r="I100" i="4"/>
  <c r="F110" i="4"/>
  <c r="AE105" i="4"/>
  <c r="AM105" i="4" s="1"/>
  <c r="AD105" i="4"/>
  <c r="AL105" i="4" s="1"/>
  <c r="AC108" i="4"/>
  <c r="AK108" i="4" s="1"/>
  <c r="E100" i="4"/>
  <c r="O100" i="4" s="1"/>
  <c r="U100" i="4" s="1"/>
  <c r="AA100" i="4" s="1"/>
  <c r="H106" i="4"/>
  <c r="G109" i="4"/>
  <c r="B110" i="4"/>
  <c r="L110" i="4" s="1"/>
  <c r="R110" i="4" s="1"/>
  <c r="X110" i="4" s="1"/>
  <c r="AO164" i="3"/>
  <c r="Z165" i="3"/>
  <c r="AN164" i="3"/>
  <c r="Y165" i="3"/>
  <c r="AM165" i="3"/>
  <c r="X166" i="3"/>
  <c r="AP164" i="3"/>
  <c r="AA165" i="3"/>
  <c r="AH100" i="4" l="1"/>
  <c r="AG100" i="4"/>
  <c r="AF100" i="4"/>
  <c r="F111" i="4"/>
  <c r="C109" i="4"/>
  <c r="M109" i="4" s="1"/>
  <c r="S109" i="4" s="1"/>
  <c r="Y109" i="4" s="1"/>
  <c r="G110" i="4"/>
  <c r="D106" i="4"/>
  <c r="N106" i="4" s="1"/>
  <c r="T106" i="4" s="1"/>
  <c r="Z106" i="4" s="1"/>
  <c r="I101" i="4"/>
  <c r="AO165" i="3"/>
  <c r="Z166" i="3"/>
  <c r="AP165" i="3"/>
  <c r="AA166" i="3"/>
  <c r="X167" i="3"/>
  <c r="AM166" i="3"/>
  <c r="AN165" i="3"/>
  <c r="Y166" i="3"/>
  <c r="AD106" i="4" l="1"/>
  <c r="AL106" i="4" s="1"/>
  <c r="AE106" i="4"/>
  <c r="AM106" i="4" s="1"/>
  <c r="E101" i="4"/>
  <c r="O101" i="4" s="1"/>
  <c r="U101" i="4" s="1"/>
  <c r="AA101" i="4" s="1"/>
  <c r="C110" i="4"/>
  <c r="M110" i="4" s="1"/>
  <c r="S110" i="4" s="1"/>
  <c r="Y110" i="4" s="1"/>
  <c r="H107" i="4"/>
  <c r="AC109" i="4"/>
  <c r="AK109" i="4" s="1"/>
  <c r="B111" i="4"/>
  <c r="L111" i="4" s="1"/>
  <c r="R111" i="4" s="1"/>
  <c r="X111" i="4" s="1"/>
  <c r="AO166" i="3"/>
  <c r="Z167" i="3"/>
  <c r="AP166" i="3"/>
  <c r="AA167" i="3"/>
  <c r="Y167" i="3"/>
  <c r="AN166" i="3"/>
  <c r="AM167" i="3"/>
  <c r="X168" i="3"/>
  <c r="AH101" i="4" l="1"/>
  <c r="AG101" i="4"/>
  <c r="AF101" i="4"/>
  <c r="G111" i="4"/>
  <c r="I102" i="4"/>
  <c r="C111" i="4"/>
  <c r="M111" i="4" s="1"/>
  <c r="S111" i="4" s="1"/>
  <c r="Y111" i="4" s="1"/>
  <c r="D107" i="4"/>
  <c r="N107" i="4" s="1"/>
  <c r="T107" i="4" s="1"/>
  <c r="Z107" i="4" s="1"/>
  <c r="E102" i="4"/>
  <c r="O102" i="4" s="1"/>
  <c r="U102" i="4" s="1"/>
  <c r="AA102" i="4" s="1"/>
  <c r="F112" i="4"/>
  <c r="AC110" i="4"/>
  <c r="AK110" i="4" s="1"/>
  <c r="AO167" i="3"/>
  <c r="Z168" i="3"/>
  <c r="AP167" i="3"/>
  <c r="AA168" i="3"/>
  <c r="AM168" i="3"/>
  <c r="X169" i="3"/>
  <c r="AN167" i="3"/>
  <c r="Y168" i="3"/>
  <c r="AH102" i="4" l="1"/>
  <c r="AG102" i="4"/>
  <c r="AF102" i="4"/>
  <c r="B112" i="4"/>
  <c r="L112" i="4" s="1"/>
  <c r="R112" i="4" s="1"/>
  <c r="X112" i="4" s="1"/>
  <c r="I103" i="4"/>
  <c r="AC111" i="4"/>
  <c r="AK111" i="4" s="1"/>
  <c r="AD107" i="4"/>
  <c r="AL107" i="4" s="1"/>
  <c r="AE107" i="4"/>
  <c r="AM107" i="4" s="1"/>
  <c r="H108" i="4"/>
  <c r="G112" i="4"/>
  <c r="AO168" i="3"/>
  <c r="Z169" i="3"/>
  <c r="AP168" i="3"/>
  <c r="AA169" i="3"/>
  <c r="AN168" i="3"/>
  <c r="Y169" i="3"/>
  <c r="AM169" i="3"/>
  <c r="X170" i="3"/>
  <c r="C112" i="4" l="1"/>
  <c r="M112" i="4" s="1"/>
  <c r="S112" i="4" s="1"/>
  <c r="Y112" i="4" s="1"/>
  <c r="D108" i="4"/>
  <c r="N108" i="4" s="1"/>
  <c r="T108" i="4" s="1"/>
  <c r="Z108" i="4" s="1"/>
  <c r="E103" i="4"/>
  <c r="O103" i="4" s="1"/>
  <c r="U103" i="4" s="1"/>
  <c r="AA103" i="4" s="1"/>
  <c r="F113" i="4"/>
  <c r="AO169" i="3"/>
  <c r="Z170" i="3"/>
  <c r="AM170" i="3"/>
  <c r="X171" i="3"/>
  <c r="AN169" i="3"/>
  <c r="Y170" i="3"/>
  <c r="AP169" i="3"/>
  <c r="AA170" i="3"/>
  <c r="AH103" i="4" l="1"/>
  <c r="AG103" i="4"/>
  <c r="AF103" i="4"/>
  <c r="I104" i="4"/>
  <c r="E104" i="4"/>
  <c r="O104" i="4" s="1"/>
  <c r="U104" i="4" s="1"/>
  <c r="AA104" i="4" s="1"/>
  <c r="B113" i="4"/>
  <c r="L113" i="4" s="1"/>
  <c r="R113" i="4" s="1"/>
  <c r="X113" i="4" s="1"/>
  <c r="AD108" i="4"/>
  <c r="AL108" i="4" s="1"/>
  <c r="AE108" i="4"/>
  <c r="AM108" i="4" s="1"/>
  <c r="H109" i="4"/>
  <c r="AC112" i="4"/>
  <c r="AK112" i="4" s="1"/>
  <c r="G113" i="4"/>
  <c r="AO170" i="3"/>
  <c r="Z171" i="3"/>
  <c r="AP170" i="3"/>
  <c r="AA171" i="3"/>
  <c r="AN170" i="3"/>
  <c r="Y171" i="3"/>
  <c r="AM171" i="3"/>
  <c r="X172" i="3"/>
  <c r="AH104" i="4" l="1"/>
  <c r="AG104" i="4"/>
  <c r="AF104" i="4"/>
  <c r="F114" i="4"/>
  <c r="I105" i="4"/>
  <c r="C113" i="4"/>
  <c r="M113" i="4" s="1"/>
  <c r="S113" i="4" s="1"/>
  <c r="Y113" i="4" s="1"/>
  <c r="B114" i="4"/>
  <c r="L114" i="4" s="1"/>
  <c r="R114" i="4" s="1"/>
  <c r="X114" i="4" s="1"/>
  <c r="E105" i="4"/>
  <c r="O105" i="4" s="1"/>
  <c r="U105" i="4" s="1"/>
  <c r="AA105" i="4" s="1"/>
  <c r="D109" i="4"/>
  <c r="N109" i="4" s="1"/>
  <c r="T109" i="4" s="1"/>
  <c r="Z109" i="4" s="1"/>
  <c r="AO171" i="3"/>
  <c r="Z172" i="3"/>
  <c r="AP171" i="3"/>
  <c r="AA172" i="3"/>
  <c r="AM172" i="3"/>
  <c r="X173" i="3"/>
  <c r="AN171" i="3"/>
  <c r="Y172" i="3"/>
  <c r="AH105" i="4" l="1"/>
  <c r="AG105" i="4"/>
  <c r="AF105" i="4"/>
  <c r="H110" i="4"/>
  <c r="D110" i="4"/>
  <c r="N110" i="4" s="1"/>
  <c r="T110" i="4" s="1"/>
  <c r="Z110" i="4" s="1"/>
  <c r="AE109" i="4"/>
  <c r="AM109" i="4" s="1"/>
  <c r="AD109" i="4"/>
  <c r="AL109" i="4" s="1"/>
  <c r="I106" i="4"/>
  <c r="F115" i="4"/>
  <c r="AC113" i="4"/>
  <c r="AK113" i="4" s="1"/>
  <c r="G114" i="4"/>
  <c r="AO172" i="3"/>
  <c r="Z173" i="3"/>
  <c r="AN172" i="3"/>
  <c r="Y173" i="3"/>
  <c r="AP172" i="3"/>
  <c r="AA173" i="3"/>
  <c r="AM173" i="3"/>
  <c r="X174" i="3"/>
  <c r="C114" i="4" l="1"/>
  <c r="M114" i="4" s="1"/>
  <c r="S114" i="4" s="1"/>
  <c r="Y114" i="4" s="1"/>
  <c r="G115" i="4"/>
  <c r="B115" i="4"/>
  <c r="L115" i="4" s="1"/>
  <c r="R115" i="4" s="1"/>
  <c r="X115" i="4" s="1"/>
  <c r="E106" i="4"/>
  <c r="O106" i="4" s="1"/>
  <c r="U106" i="4" s="1"/>
  <c r="AA106" i="4" s="1"/>
  <c r="AE110" i="4"/>
  <c r="AM110" i="4" s="1"/>
  <c r="AD110" i="4"/>
  <c r="AL110" i="4" s="1"/>
  <c r="H111" i="4"/>
  <c r="AO173" i="3"/>
  <c r="Z174" i="3"/>
  <c r="AP173" i="3"/>
  <c r="AA174" i="3"/>
  <c r="AN173" i="3"/>
  <c r="Y174" i="3"/>
  <c r="AM174" i="3"/>
  <c r="X175" i="3"/>
  <c r="AH106" i="4" l="1"/>
  <c r="AG106" i="4"/>
  <c r="AF106" i="4"/>
  <c r="I107" i="4"/>
  <c r="E107" i="4" s="1"/>
  <c r="O107" i="4" s="1"/>
  <c r="U107" i="4" s="1"/>
  <c r="AA107" i="4" s="1"/>
  <c r="D111" i="4"/>
  <c r="N111" i="4" s="1"/>
  <c r="T111" i="4" s="1"/>
  <c r="Z111" i="4" s="1"/>
  <c r="F116" i="4"/>
  <c r="C115" i="4"/>
  <c r="M115" i="4" s="1"/>
  <c r="S115" i="4" s="1"/>
  <c r="Y115" i="4" s="1"/>
  <c r="AC114" i="4"/>
  <c r="AK114" i="4" s="1"/>
  <c r="Z175" i="3"/>
  <c r="AO174" i="3"/>
  <c r="AM175" i="3"/>
  <c r="X176" i="3"/>
  <c r="AP174" i="3"/>
  <c r="AA175" i="3"/>
  <c r="AN174" i="3"/>
  <c r="Y175" i="3"/>
  <c r="AH107" i="4" l="1"/>
  <c r="AG107" i="4"/>
  <c r="AF107" i="4"/>
  <c r="H112" i="4"/>
  <c r="G116" i="4"/>
  <c r="D112" i="4"/>
  <c r="N112" i="4" s="1"/>
  <c r="T112" i="4" s="1"/>
  <c r="Z112" i="4" s="1"/>
  <c r="B116" i="4"/>
  <c r="L116" i="4" s="1"/>
  <c r="R116" i="4" s="1"/>
  <c r="X116" i="4" s="1"/>
  <c r="AC115" i="4"/>
  <c r="AK115" i="4" s="1"/>
  <c r="AE111" i="4"/>
  <c r="AM111" i="4" s="1"/>
  <c r="AD111" i="4"/>
  <c r="AL111" i="4" s="1"/>
  <c r="I108" i="4"/>
  <c r="AO175" i="3"/>
  <c r="Z176" i="3"/>
  <c r="AP175" i="3"/>
  <c r="AA176" i="3"/>
  <c r="AM176" i="3"/>
  <c r="X177" i="3"/>
  <c r="AN175" i="3"/>
  <c r="Y176" i="3"/>
  <c r="E108" i="4" l="1"/>
  <c r="O108" i="4" s="1"/>
  <c r="U108" i="4" s="1"/>
  <c r="AA108" i="4" s="1"/>
  <c r="F117" i="4"/>
  <c r="H113" i="4"/>
  <c r="AE112" i="4"/>
  <c r="AM112" i="4" s="1"/>
  <c r="AD112" i="4"/>
  <c r="AL112" i="4" s="1"/>
  <c r="C116" i="4"/>
  <c r="M116" i="4" s="1"/>
  <c r="S116" i="4" s="1"/>
  <c r="Y116" i="4" s="1"/>
  <c r="AO176" i="3"/>
  <c r="Z177" i="3"/>
  <c r="AP176" i="3"/>
  <c r="AA177" i="3"/>
  <c r="AN176" i="3"/>
  <c r="Y177" i="3"/>
  <c r="AM177" i="3"/>
  <c r="X178" i="3"/>
  <c r="AG108" i="4" l="1"/>
  <c r="AF108" i="4"/>
  <c r="AH108" i="4"/>
  <c r="I109" i="4"/>
  <c r="B117" i="4"/>
  <c r="L117" i="4" s="1"/>
  <c r="R117" i="4" s="1"/>
  <c r="X117" i="4" s="1"/>
  <c r="D113" i="4"/>
  <c r="N113" i="4" s="1"/>
  <c r="T113" i="4" s="1"/>
  <c r="Z113" i="4" s="1"/>
  <c r="E109" i="4"/>
  <c r="O109" i="4" s="1"/>
  <c r="U109" i="4" s="1"/>
  <c r="AA109" i="4" s="1"/>
  <c r="AC116" i="4"/>
  <c r="AK116" i="4" s="1"/>
  <c r="G117" i="4"/>
  <c r="Z178" i="3"/>
  <c r="AO177" i="3"/>
  <c r="AM178" i="3"/>
  <c r="X179" i="3"/>
  <c r="AN177" i="3"/>
  <c r="Y178" i="3"/>
  <c r="AP177" i="3"/>
  <c r="AA178" i="3"/>
  <c r="AF109" i="4" l="1"/>
  <c r="AG109" i="4"/>
  <c r="AH109" i="4"/>
  <c r="I110" i="4"/>
  <c r="H114" i="4"/>
  <c r="C117" i="4"/>
  <c r="M117" i="4" s="1"/>
  <c r="S117" i="4" s="1"/>
  <c r="Y117" i="4" s="1"/>
  <c r="E110" i="4"/>
  <c r="O110" i="4" s="1"/>
  <c r="U110" i="4" s="1"/>
  <c r="AA110" i="4" s="1"/>
  <c r="D114" i="4"/>
  <c r="N114" i="4" s="1"/>
  <c r="T114" i="4" s="1"/>
  <c r="Z114" i="4" s="1"/>
  <c r="AD113" i="4"/>
  <c r="AL113" i="4" s="1"/>
  <c r="AE113" i="4"/>
  <c r="AM113" i="4" s="1"/>
  <c r="F118" i="4"/>
  <c r="Z179" i="3"/>
  <c r="AO178" i="3"/>
  <c r="AP178" i="3"/>
  <c r="AA179" i="3"/>
  <c r="AN178" i="3"/>
  <c r="Y179" i="3"/>
  <c r="AM179" i="3"/>
  <c r="X180" i="3"/>
  <c r="AH110" i="4" l="1"/>
  <c r="AG110" i="4"/>
  <c r="AF110" i="4"/>
  <c r="AD114" i="4"/>
  <c r="AL114" i="4" s="1"/>
  <c r="AE114" i="4"/>
  <c r="AM114" i="4" s="1"/>
  <c r="B118" i="4"/>
  <c r="L118" i="4" s="1"/>
  <c r="R118" i="4" s="1"/>
  <c r="X118" i="4" s="1"/>
  <c r="H115" i="4"/>
  <c r="AC117" i="4"/>
  <c r="AK117" i="4" s="1"/>
  <c r="I111" i="4"/>
  <c r="G118" i="4"/>
  <c r="Z180" i="3"/>
  <c r="AO179" i="3"/>
  <c r="AM180" i="3"/>
  <c r="X181" i="3"/>
  <c r="AN179" i="3"/>
  <c r="Y180" i="3"/>
  <c r="AP179" i="3"/>
  <c r="AA180" i="3"/>
  <c r="F119" i="4" l="1"/>
  <c r="E111" i="4"/>
  <c r="O111" i="4" s="1"/>
  <c r="U111" i="4" s="1"/>
  <c r="AA111" i="4" s="1"/>
  <c r="B119" i="4"/>
  <c r="L119" i="4" s="1"/>
  <c r="R119" i="4" s="1"/>
  <c r="X119" i="4" s="1"/>
  <c r="C118" i="4"/>
  <c r="M118" i="4" s="1"/>
  <c r="S118" i="4" s="1"/>
  <c r="Y118" i="4" s="1"/>
  <c r="D115" i="4"/>
  <c r="N115" i="4" s="1"/>
  <c r="T115" i="4" s="1"/>
  <c r="Z115" i="4" s="1"/>
  <c r="AM181" i="3"/>
  <c r="Z181" i="3"/>
  <c r="AO180" i="3"/>
  <c r="AP180" i="3"/>
  <c r="AA181" i="3"/>
  <c r="AP181" i="3" s="1"/>
  <c r="AN180" i="3"/>
  <c r="Y181" i="3"/>
  <c r="AH111" i="4" l="1"/>
  <c r="AG111" i="4"/>
  <c r="AF111" i="4"/>
  <c r="I112" i="4"/>
  <c r="F120" i="4"/>
  <c r="AE115" i="4"/>
  <c r="AM115" i="4" s="1"/>
  <c r="AD115" i="4"/>
  <c r="AL115" i="4" s="1"/>
  <c r="H116" i="4"/>
  <c r="B120" i="4"/>
  <c r="L120" i="4" s="1"/>
  <c r="R120" i="4" s="1"/>
  <c r="X120" i="4" s="1"/>
  <c r="AC118" i="4"/>
  <c r="AK118" i="4" s="1"/>
  <c r="G119" i="4"/>
  <c r="E112" i="4"/>
  <c r="O112" i="4" s="1"/>
  <c r="U112" i="4" s="1"/>
  <c r="AA112" i="4" s="1"/>
  <c r="AO181" i="3"/>
  <c r="AN181" i="3"/>
  <c r="AH112" i="4" l="1"/>
  <c r="AG112" i="4"/>
  <c r="AF112" i="4"/>
  <c r="D116" i="4"/>
  <c r="N116" i="4" s="1"/>
  <c r="T116" i="4" s="1"/>
  <c r="Z116" i="4" s="1"/>
  <c r="I113" i="4"/>
  <c r="C119" i="4"/>
  <c r="M119" i="4" s="1"/>
  <c r="S119" i="4" s="1"/>
  <c r="Y119" i="4" s="1"/>
  <c r="F121" i="4"/>
  <c r="W50" i="1"/>
  <c r="H117" i="4" l="1"/>
  <c r="B121" i="4"/>
  <c r="L121" i="4" s="1"/>
  <c r="R121" i="4" s="1"/>
  <c r="X121" i="4" s="1"/>
  <c r="F122" i="4"/>
  <c r="AC119" i="4"/>
  <c r="AK119" i="4" s="1"/>
  <c r="D117" i="4"/>
  <c r="N117" i="4" s="1"/>
  <c r="T117" i="4" s="1"/>
  <c r="Z117" i="4" s="1"/>
  <c r="G120" i="4"/>
  <c r="E113" i="4"/>
  <c r="O113" i="4" s="1"/>
  <c r="U113" i="4" s="1"/>
  <c r="AA113" i="4" s="1"/>
  <c r="AD116" i="4"/>
  <c r="AL116" i="4" s="1"/>
  <c r="AE116" i="4"/>
  <c r="AM116" i="4" s="1"/>
  <c r="AL181" i="1"/>
  <c r="AL180" i="1"/>
  <c r="AL179" i="1"/>
  <c r="AL178" i="1"/>
  <c r="AL177" i="1"/>
  <c r="AL176" i="1"/>
  <c r="AL175" i="1"/>
  <c r="AL174" i="1"/>
  <c r="AL173" i="1"/>
  <c r="AL172" i="1"/>
  <c r="AL171" i="1"/>
  <c r="AL170" i="1"/>
  <c r="AL169" i="1"/>
  <c r="AL168" i="1"/>
  <c r="AL167" i="1"/>
  <c r="AL166" i="1"/>
  <c r="AL165" i="1"/>
  <c r="AL164" i="1"/>
  <c r="AL163" i="1"/>
  <c r="AL162" i="1"/>
  <c r="AL161" i="1"/>
  <c r="AL160" i="1"/>
  <c r="AL159" i="1"/>
  <c r="AL158" i="1"/>
  <c r="AL157" i="1"/>
  <c r="AL156" i="1"/>
  <c r="AL155" i="1"/>
  <c r="AL154" i="1"/>
  <c r="AL153" i="1"/>
  <c r="AL152" i="1"/>
  <c r="AL151" i="1"/>
  <c r="AL150" i="1"/>
  <c r="AL149" i="1"/>
  <c r="AL148" i="1"/>
  <c r="AL147" i="1"/>
  <c r="AL146" i="1"/>
  <c r="AL145" i="1"/>
  <c r="AL144" i="1"/>
  <c r="AL143" i="1"/>
  <c r="AL142" i="1"/>
  <c r="AL141" i="1"/>
  <c r="AL140" i="1"/>
  <c r="AL139" i="1"/>
  <c r="AL138" i="1"/>
  <c r="AL137" i="1"/>
  <c r="AL136" i="1"/>
  <c r="AL135" i="1"/>
  <c r="AL134" i="1"/>
  <c r="AL133" i="1"/>
  <c r="AL132" i="1"/>
  <c r="AL131" i="1"/>
  <c r="AL130" i="1"/>
  <c r="AL129" i="1"/>
  <c r="AL128" i="1"/>
  <c r="AL127" i="1"/>
  <c r="AL126" i="1"/>
  <c r="AL125" i="1"/>
  <c r="AL124" i="1"/>
  <c r="AL123" i="1"/>
  <c r="AL122" i="1"/>
  <c r="AL121" i="1"/>
  <c r="AL120" i="1"/>
  <c r="AL119" i="1"/>
  <c r="AL118" i="1"/>
  <c r="AL117" i="1"/>
  <c r="AL116" i="1"/>
  <c r="AL115" i="1"/>
  <c r="AL114" i="1"/>
  <c r="AL113" i="1"/>
  <c r="AL112" i="1"/>
  <c r="AL111" i="1"/>
  <c r="AL110" i="1"/>
  <c r="AL109" i="1"/>
  <c r="AL108" i="1"/>
  <c r="AL107" i="1"/>
  <c r="AL106" i="1"/>
  <c r="AL105" i="1"/>
  <c r="AL104" i="1"/>
  <c r="AL103" i="1"/>
  <c r="AL102" i="1"/>
  <c r="AL101" i="1"/>
  <c r="AL100" i="1"/>
  <c r="AL99" i="1"/>
  <c r="AL98" i="1"/>
  <c r="AL97" i="1"/>
  <c r="AL96" i="1"/>
  <c r="AL95" i="1"/>
  <c r="AL94" i="1"/>
  <c r="AL93" i="1"/>
  <c r="AL92" i="1"/>
  <c r="AL91" i="1"/>
  <c r="AL90" i="1"/>
  <c r="AL89" i="1"/>
  <c r="AL88" i="1"/>
  <c r="AL87" i="1"/>
  <c r="AL86" i="1"/>
  <c r="AL85" i="1"/>
  <c r="AL84" i="1"/>
  <c r="AL83" i="1"/>
  <c r="AL82" i="1"/>
  <c r="AL81" i="1"/>
  <c r="AL80" i="1"/>
  <c r="AL79" i="1"/>
  <c r="AL78" i="1"/>
  <c r="AL77" i="1"/>
  <c r="AL76" i="1"/>
  <c r="AL75" i="1"/>
  <c r="AL74" i="1"/>
  <c r="AL73" i="1"/>
  <c r="AL72" i="1"/>
  <c r="AL71" i="1"/>
  <c r="AL70" i="1"/>
  <c r="AL69" i="1"/>
  <c r="AL68" i="1"/>
  <c r="AL67" i="1"/>
  <c r="AL66" i="1"/>
  <c r="AL65" i="1"/>
  <c r="AL64" i="1"/>
  <c r="AL63" i="1"/>
  <c r="AL62" i="1"/>
  <c r="AL61" i="1"/>
  <c r="AL60" i="1"/>
  <c r="AL59" i="1"/>
  <c r="AL58" i="1"/>
  <c r="AL57" i="1"/>
  <c r="AL56" i="1"/>
  <c r="AL55" i="1"/>
  <c r="AL54" i="1"/>
  <c r="AL53" i="1"/>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6" i="1"/>
  <c r="AL15" i="1"/>
  <c r="AL14" i="1"/>
  <c r="AL13" i="1"/>
  <c r="AL12" i="1"/>
  <c r="AL11" i="1"/>
  <c r="AL10" i="1"/>
  <c r="AL9" i="1"/>
  <c r="AL8"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14" i="1"/>
  <c r="AG113" i="1"/>
  <c r="AG112" i="1"/>
  <c r="AG111" i="1"/>
  <c r="AG110" i="1"/>
  <c r="AG109" i="1"/>
  <c r="AG108" i="1"/>
  <c r="AG107" i="1"/>
  <c r="AG106" i="1"/>
  <c r="AG105" i="1"/>
  <c r="AG104" i="1"/>
  <c r="AG103" i="1"/>
  <c r="AG102" i="1"/>
  <c r="AG101" i="1"/>
  <c r="AG100" i="1"/>
  <c r="AG99" i="1"/>
  <c r="AG98" i="1"/>
  <c r="AG97" i="1"/>
  <c r="AG96" i="1"/>
  <c r="AG95" i="1"/>
  <c r="AG94" i="1"/>
  <c r="AG93" i="1"/>
  <c r="AG92" i="1"/>
  <c r="AG91" i="1"/>
  <c r="AG90" i="1"/>
  <c r="AG89" i="1"/>
  <c r="AG88" i="1"/>
  <c r="AG87" i="1"/>
  <c r="AG86" i="1"/>
  <c r="AG85" i="1"/>
  <c r="AG84" i="1"/>
  <c r="AG83" i="1"/>
  <c r="AG82" i="1"/>
  <c r="AG81" i="1"/>
  <c r="AG80" i="1"/>
  <c r="AG79" i="1"/>
  <c r="AG78" i="1"/>
  <c r="AG77" i="1"/>
  <c r="AG76" i="1"/>
  <c r="AG75" i="1"/>
  <c r="AG74" i="1"/>
  <c r="AG73" i="1"/>
  <c r="AG72" i="1"/>
  <c r="AG71" i="1"/>
  <c r="AG70" i="1"/>
  <c r="AG69" i="1"/>
  <c r="AG68" i="1"/>
  <c r="AG67" i="1"/>
  <c r="AG66" i="1"/>
  <c r="AG65" i="1"/>
  <c r="AG64" i="1"/>
  <c r="AG63" i="1"/>
  <c r="AG62" i="1"/>
  <c r="AG61" i="1"/>
  <c r="AG60" i="1"/>
  <c r="AG59" i="1"/>
  <c r="AG58" i="1"/>
  <c r="AG57" i="1"/>
  <c r="AG56" i="1"/>
  <c r="AG55" i="1"/>
  <c r="AG54" i="1"/>
  <c r="AG53" i="1"/>
  <c r="AG52" i="1"/>
  <c r="AG51" i="1"/>
  <c r="AG50" i="1"/>
  <c r="AG49" i="1"/>
  <c r="AG48" i="1"/>
  <c r="AG47" i="1"/>
  <c r="AG46" i="1"/>
  <c r="AG45" i="1"/>
  <c r="AG44" i="1"/>
  <c r="AG43" i="1"/>
  <c r="AG42" i="1"/>
  <c r="AG41" i="1"/>
  <c r="AG40" i="1"/>
  <c r="AG39" i="1"/>
  <c r="AG38" i="1"/>
  <c r="AG37" i="1"/>
  <c r="AG36" i="1"/>
  <c r="AG35" i="1"/>
  <c r="AG34" i="1"/>
  <c r="AG33" i="1"/>
  <c r="AG32" i="1"/>
  <c r="AG31" i="1"/>
  <c r="AG30" i="1"/>
  <c r="AG29" i="1"/>
  <c r="AG28" i="1"/>
  <c r="AG27" i="1"/>
  <c r="AG26" i="1"/>
  <c r="AG25" i="1"/>
  <c r="AG24" i="1"/>
  <c r="AG23" i="1"/>
  <c r="AG22" i="1"/>
  <c r="AG21" i="1"/>
  <c r="AG20" i="1"/>
  <c r="AG19" i="1"/>
  <c r="AG18" i="1"/>
  <c r="AG17" i="1"/>
  <c r="AG16" i="1"/>
  <c r="AG15" i="1"/>
  <c r="AG14" i="1"/>
  <c r="AG13" i="1"/>
  <c r="AG12" i="1"/>
  <c r="AG11" i="1"/>
  <c r="AG10" i="1"/>
  <c r="AG9" i="1"/>
  <c r="AG8" i="1"/>
  <c r="Q181" i="1"/>
  <c r="O181" i="1"/>
  <c r="U181" i="1" s="1"/>
  <c r="N181" i="1"/>
  <c r="T181" i="1" s="1"/>
  <c r="M181" i="1"/>
  <c r="S181" i="1" s="1"/>
  <c r="L181" i="1"/>
  <c r="R181" i="1" s="1"/>
  <c r="K181" i="1"/>
  <c r="Q180" i="1"/>
  <c r="O180" i="1"/>
  <c r="U180" i="1" s="1"/>
  <c r="N180" i="1"/>
  <c r="T180" i="1" s="1"/>
  <c r="M180" i="1"/>
  <c r="S180" i="1" s="1"/>
  <c r="L180" i="1"/>
  <c r="R180" i="1" s="1"/>
  <c r="K180" i="1"/>
  <c r="Q179" i="1"/>
  <c r="O179" i="1"/>
  <c r="U179" i="1" s="1"/>
  <c r="N179" i="1"/>
  <c r="T179" i="1" s="1"/>
  <c r="M179" i="1"/>
  <c r="S179" i="1" s="1"/>
  <c r="L179" i="1"/>
  <c r="R179" i="1" s="1"/>
  <c r="K179" i="1"/>
  <c r="Q178" i="1"/>
  <c r="O178" i="1"/>
  <c r="U178" i="1" s="1"/>
  <c r="N178" i="1"/>
  <c r="T178" i="1" s="1"/>
  <c r="M178" i="1"/>
  <c r="S178" i="1" s="1"/>
  <c r="L178" i="1"/>
  <c r="R178" i="1" s="1"/>
  <c r="K178" i="1"/>
  <c r="Q177" i="1"/>
  <c r="O177" i="1"/>
  <c r="U177" i="1" s="1"/>
  <c r="N177" i="1"/>
  <c r="T177" i="1" s="1"/>
  <c r="M177" i="1"/>
  <c r="S177" i="1" s="1"/>
  <c r="L177" i="1"/>
  <c r="R177" i="1" s="1"/>
  <c r="K177" i="1"/>
  <c r="Q176" i="1"/>
  <c r="O176" i="1"/>
  <c r="U176" i="1" s="1"/>
  <c r="N176" i="1"/>
  <c r="T176" i="1" s="1"/>
  <c r="M176" i="1"/>
  <c r="S176" i="1" s="1"/>
  <c r="L176" i="1"/>
  <c r="R176" i="1" s="1"/>
  <c r="K176" i="1"/>
  <c r="Q175" i="1"/>
  <c r="O175" i="1"/>
  <c r="U175" i="1" s="1"/>
  <c r="N175" i="1"/>
  <c r="T175" i="1" s="1"/>
  <c r="M175" i="1"/>
  <c r="S175" i="1" s="1"/>
  <c r="L175" i="1"/>
  <c r="R175" i="1" s="1"/>
  <c r="K175" i="1"/>
  <c r="Q174" i="1"/>
  <c r="O174" i="1"/>
  <c r="U174" i="1" s="1"/>
  <c r="N174" i="1"/>
  <c r="T174" i="1" s="1"/>
  <c r="M174" i="1"/>
  <c r="S174" i="1" s="1"/>
  <c r="L174" i="1"/>
  <c r="R174" i="1" s="1"/>
  <c r="K174" i="1"/>
  <c r="Q173" i="1"/>
  <c r="O173" i="1"/>
  <c r="U173" i="1" s="1"/>
  <c r="N173" i="1"/>
  <c r="T173" i="1" s="1"/>
  <c r="M173" i="1"/>
  <c r="S173" i="1" s="1"/>
  <c r="L173" i="1"/>
  <c r="R173" i="1" s="1"/>
  <c r="K173" i="1"/>
  <c r="Q172" i="1"/>
  <c r="O172" i="1"/>
  <c r="U172" i="1" s="1"/>
  <c r="N172" i="1"/>
  <c r="T172" i="1" s="1"/>
  <c r="M172" i="1"/>
  <c r="S172" i="1" s="1"/>
  <c r="L172" i="1"/>
  <c r="R172" i="1" s="1"/>
  <c r="K172" i="1"/>
  <c r="Q171" i="1"/>
  <c r="O171" i="1"/>
  <c r="U171" i="1" s="1"/>
  <c r="N171" i="1"/>
  <c r="T171" i="1" s="1"/>
  <c r="M171" i="1"/>
  <c r="S171" i="1" s="1"/>
  <c r="L171" i="1"/>
  <c r="R171" i="1" s="1"/>
  <c r="K171" i="1"/>
  <c r="Q170" i="1"/>
  <c r="O170" i="1"/>
  <c r="U170" i="1" s="1"/>
  <c r="N170" i="1"/>
  <c r="T170" i="1" s="1"/>
  <c r="M170" i="1"/>
  <c r="S170" i="1" s="1"/>
  <c r="L170" i="1"/>
  <c r="R170" i="1" s="1"/>
  <c r="K170" i="1"/>
  <c r="Q169" i="1"/>
  <c r="O169" i="1"/>
  <c r="U169" i="1" s="1"/>
  <c r="N169" i="1"/>
  <c r="T169" i="1" s="1"/>
  <c r="M169" i="1"/>
  <c r="S169" i="1" s="1"/>
  <c r="L169" i="1"/>
  <c r="R169" i="1" s="1"/>
  <c r="K169" i="1"/>
  <c r="Q168" i="1"/>
  <c r="O168" i="1"/>
  <c r="U168" i="1" s="1"/>
  <c r="N168" i="1"/>
  <c r="T168" i="1" s="1"/>
  <c r="M168" i="1"/>
  <c r="S168" i="1" s="1"/>
  <c r="L168" i="1"/>
  <c r="R168" i="1" s="1"/>
  <c r="K168" i="1"/>
  <c r="Q167" i="1"/>
  <c r="O167" i="1"/>
  <c r="U167" i="1" s="1"/>
  <c r="N167" i="1"/>
  <c r="T167" i="1" s="1"/>
  <c r="M167" i="1"/>
  <c r="S167" i="1" s="1"/>
  <c r="L167" i="1"/>
  <c r="R167" i="1" s="1"/>
  <c r="K167" i="1"/>
  <c r="Q166" i="1"/>
  <c r="O166" i="1"/>
  <c r="U166" i="1" s="1"/>
  <c r="N166" i="1"/>
  <c r="T166" i="1" s="1"/>
  <c r="M166" i="1"/>
  <c r="S166" i="1" s="1"/>
  <c r="L166" i="1"/>
  <c r="R166" i="1" s="1"/>
  <c r="K166" i="1"/>
  <c r="Q165" i="1"/>
  <c r="O165" i="1"/>
  <c r="U165" i="1" s="1"/>
  <c r="N165" i="1"/>
  <c r="T165" i="1" s="1"/>
  <c r="M165" i="1"/>
  <c r="S165" i="1" s="1"/>
  <c r="L165" i="1"/>
  <c r="R165" i="1" s="1"/>
  <c r="K165" i="1"/>
  <c r="Q164" i="1"/>
  <c r="O164" i="1"/>
  <c r="U164" i="1" s="1"/>
  <c r="N164" i="1"/>
  <c r="T164" i="1" s="1"/>
  <c r="M164" i="1"/>
  <c r="S164" i="1" s="1"/>
  <c r="L164" i="1"/>
  <c r="R164" i="1" s="1"/>
  <c r="K164" i="1"/>
  <c r="Q163" i="1"/>
  <c r="O163" i="1"/>
  <c r="U163" i="1" s="1"/>
  <c r="N163" i="1"/>
  <c r="T163" i="1" s="1"/>
  <c r="M163" i="1"/>
  <c r="S163" i="1" s="1"/>
  <c r="L163" i="1"/>
  <c r="R163" i="1" s="1"/>
  <c r="K163" i="1"/>
  <c r="Q162" i="1"/>
  <c r="O162" i="1"/>
  <c r="U162" i="1" s="1"/>
  <c r="N162" i="1"/>
  <c r="T162" i="1" s="1"/>
  <c r="M162" i="1"/>
  <c r="S162" i="1" s="1"/>
  <c r="L162" i="1"/>
  <c r="R162" i="1" s="1"/>
  <c r="K162" i="1"/>
  <c r="Q161" i="1"/>
  <c r="O161" i="1"/>
  <c r="U161" i="1" s="1"/>
  <c r="N161" i="1"/>
  <c r="T161" i="1" s="1"/>
  <c r="M161" i="1"/>
  <c r="S161" i="1" s="1"/>
  <c r="L161" i="1"/>
  <c r="R161" i="1" s="1"/>
  <c r="K161" i="1"/>
  <c r="Q160" i="1"/>
  <c r="O160" i="1"/>
  <c r="U160" i="1" s="1"/>
  <c r="N160" i="1"/>
  <c r="T160" i="1" s="1"/>
  <c r="M160" i="1"/>
  <c r="S160" i="1" s="1"/>
  <c r="L160" i="1"/>
  <c r="R160" i="1" s="1"/>
  <c r="K160" i="1"/>
  <c r="Q159" i="1"/>
  <c r="O159" i="1"/>
  <c r="U159" i="1" s="1"/>
  <c r="N159" i="1"/>
  <c r="T159" i="1" s="1"/>
  <c r="M159" i="1"/>
  <c r="S159" i="1" s="1"/>
  <c r="L159" i="1"/>
  <c r="R159" i="1" s="1"/>
  <c r="K159" i="1"/>
  <c r="Q158" i="1"/>
  <c r="O158" i="1"/>
  <c r="U158" i="1" s="1"/>
  <c r="N158" i="1"/>
  <c r="T158" i="1" s="1"/>
  <c r="M158" i="1"/>
  <c r="S158" i="1" s="1"/>
  <c r="L158" i="1"/>
  <c r="R158" i="1" s="1"/>
  <c r="K158" i="1"/>
  <c r="Q157" i="1"/>
  <c r="O157" i="1"/>
  <c r="U157" i="1" s="1"/>
  <c r="N157" i="1"/>
  <c r="T157" i="1" s="1"/>
  <c r="M157" i="1"/>
  <c r="S157" i="1" s="1"/>
  <c r="L157" i="1"/>
  <c r="R157" i="1" s="1"/>
  <c r="K157" i="1"/>
  <c r="Q156" i="1"/>
  <c r="O156" i="1"/>
  <c r="U156" i="1" s="1"/>
  <c r="N156" i="1"/>
  <c r="T156" i="1" s="1"/>
  <c r="M156" i="1"/>
  <c r="S156" i="1" s="1"/>
  <c r="L156" i="1"/>
  <c r="R156" i="1" s="1"/>
  <c r="K156" i="1"/>
  <c r="Q155" i="1"/>
  <c r="O155" i="1"/>
  <c r="U155" i="1" s="1"/>
  <c r="N155" i="1"/>
  <c r="T155" i="1" s="1"/>
  <c r="M155" i="1"/>
  <c r="S155" i="1" s="1"/>
  <c r="L155" i="1"/>
  <c r="R155" i="1" s="1"/>
  <c r="K155" i="1"/>
  <c r="Q154" i="1"/>
  <c r="O154" i="1"/>
  <c r="U154" i="1" s="1"/>
  <c r="N154" i="1"/>
  <c r="T154" i="1" s="1"/>
  <c r="M154" i="1"/>
  <c r="S154" i="1" s="1"/>
  <c r="L154" i="1"/>
  <c r="R154" i="1" s="1"/>
  <c r="K154" i="1"/>
  <c r="Q153" i="1"/>
  <c r="O153" i="1"/>
  <c r="U153" i="1" s="1"/>
  <c r="N153" i="1"/>
  <c r="T153" i="1" s="1"/>
  <c r="M153" i="1"/>
  <c r="S153" i="1" s="1"/>
  <c r="L153" i="1"/>
  <c r="R153" i="1" s="1"/>
  <c r="K153" i="1"/>
  <c r="Q152" i="1"/>
  <c r="O152" i="1"/>
  <c r="U152" i="1" s="1"/>
  <c r="N152" i="1"/>
  <c r="T152" i="1" s="1"/>
  <c r="M152" i="1"/>
  <c r="S152" i="1" s="1"/>
  <c r="L152" i="1"/>
  <c r="R152" i="1" s="1"/>
  <c r="K152" i="1"/>
  <c r="Q151" i="1"/>
  <c r="O151" i="1"/>
  <c r="U151" i="1" s="1"/>
  <c r="N151" i="1"/>
  <c r="T151" i="1" s="1"/>
  <c r="M151" i="1"/>
  <c r="S151" i="1" s="1"/>
  <c r="L151" i="1"/>
  <c r="R151" i="1" s="1"/>
  <c r="K151" i="1"/>
  <c r="Q150" i="1"/>
  <c r="O150" i="1"/>
  <c r="U150" i="1" s="1"/>
  <c r="N150" i="1"/>
  <c r="T150" i="1" s="1"/>
  <c r="M150" i="1"/>
  <c r="S150" i="1" s="1"/>
  <c r="L150" i="1"/>
  <c r="R150" i="1" s="1"/>
  <c r="K150" i="1"/>
  <c r="Q149" i="1"/>
  <c r="O149" i="1"/>
  <c r="U149" i="1" s="1"/>
  <c r="N149" i="1"/>
  <c r="T149" i="1" s="1"/>
  <c r="M149" i="1"/>
  <c r="S149" i="1" s="1"/>
  <c r="L149" i="1"/>
  <c r="R149" i="1" s="1"/>
  <c r="K149" i="1"/>
  <c r="Q148" i="1"/>
  <c r="O148" i="1"/>
  <c r="U148" i="1" s="1"/>
  <c r="N148" i="1"/>
  <c r="T148" i="1" s="1"/>
  <c r="M148" i="1"/>
  <c r="S148" i="1" s="1"/>
  <c r="L148" i="1"/>
  <c r="R148" i="1" s="1"/>
  <c r="K148" i="1"/>
  <c r="Q147" i="1"/>
  <c r="O147" i="1"/>
  <c r="U147" i="1" s="1"/>
  <c r="N147" i="1"/>
  <c r="T147" i="1" s="1"/>
  <c r="M147" i="1"/>
  <c r="S147" i="1" s="1"/>
  <c r="L147" i="1"/>
  <c r="R147" i="1" s="1"/>
  <c r="K147" i="1"/>
  <c r="Q146" i="1"/>
  <c r="O146" i="1"/>
  <c r="U146" i="1" s="1"/>
  <c r="N146" i="1"/>
  <c r="T146" i="1" s="1"/>
  <c r="M146" i="1"/>
  <c r="S146" i="1" s="1"/>
  <c r="L146" i="1"/>
  <c r="R146" i="1" s="1"/>
  <c r="K146" i="1"/>
  <c r="Q145" i="1"/>
  <c r="O145" i="1"/>
  <c r="U145" i="1" s="1"/>
  <c r="N145" i="1"/>
  <c r="T145" i="1" s="1"/>
  <c r="M145" i="1"/>
  <c r="S145" i="1" s="1"/>
  <c r="L145" i="1"/>
  <c r="R145" i="1" s="1"/>
  <c r="K145" i="1"/>
  <c r="Q144" i="1"/>
  <c r="O144" i="1"/>
  <c r="U144" i="1" s="1"/>
  <c r="N144" i="1"/>
  <c r="T144" i="1" s="1"/>
  <c r="M144" i="1"/>
  <c r="S144" i="1" s="1"/>
  <c r="L144" i="1"/>
  <c r="R144" i="1" s="1"/>
  <c r="K144" i="1"/>
  <c r="Q143" i="1"/>
  <c r="O143" i="1"/>
  <c r="U143" i="1" s="1"/>
  <c r="N143" i="1"/>
  <c r="T143" i="1" s="1"/>
  <c r="M143" i="1"/>
  <c r="S143" i="1" s="1"/>
  <c r="L143" i="1"/>
  <c r="R143" i="1" s="1"/>
  <c r="K143" i="1"/>
  <c r="Q142" i="1"/>
  <c r="O142" i="1"/>
  <c r="U142" i="1" s="1"/>
  <c r="N142" i="1"/>
  <c r="T142" i="1" s="1"/>
  <c r="M142" i="1"/>
  <c r="S142" i="1" s="1"/>
  <c r="L142" i="1"/>
  <c r="R142" i="1" s="1"/>
  <c r="K142" i="1"/>
  <c r="Q141" i="1"/>
  <c r="O141" i="1"/>
  <c r="U141" i="1" s="1"/>
  <c r="N141" i="1"/>
  <c r="T141" i="1" s="1"/>
  <c r="M141" i="1"/>
  <c r="S141" i="1" s="1"/>
  <c r="L141" i="1"/>
  <c r="R141" i="1" s="1"/>
  <c r="K141" i="1"/>
  <c r="Q140" i="1"/>
  <c r="O140" i="1"/>
  <c r="U140" i="1" s="1"/>
  <c r="N140" i="1"/>
  <c r="T140" i="1" s="1"/>
  <c r="M140" i="1"/>
  <c r="S140" i="1" s="1"/>
  <c r="L140" i="1"/>
  <c r="R140" i="1" s="1"/>
  <c r="K140" i="1"/>
  <c r="Q139" i="1"/>
  <c r="O139" i="1"/>
  <c r="U139" i="1" s="1"/>
  <c r="N139" i="1"/>
  <c r="T139" i="1" s="1"/>
  <c r="M139" i="1"/>
  <c r="S139" i="1" s="1"/>
  <c r="L139" i="1"/>
  <c r="R139" i="1" s="1"/>
  <c r="K139" i="1"/>
  <c r="Q138" i="1"/>
  <c r="O138" i="1"/>
  <c r="U138" i="1" s="1"/>
  <c r="N138" i="1"/>
  <c r="T138" i="1" s="1"/>
  <c r="M138" i="1"/>
  <c r="S138" i="1" s="1"/>
  <c r="L138" i="1"/>
  <c r="R138" i="1" s="1"/>
  <c r="K138" i="1"/>
  <c r="Q137" i="1"/>
  <c r="O137" i="1"/>
  <c r="U137" i="1" s="1"/>
  <c r="N137" i="1"/>
  <c r="T137" i="1" s="1"/>
  <c r="M137" i="1"/>
  <c r="S137" i="1" s="1"/>
  <c r="L137" i="1"/>
  <c r="R137" i="1" s="1"/>
  <c r="K137" i="1"/>
  <c r="Q136" i="1"/>
  <c r="O136" i="1"/>
  <c r="U136" i="1" s="1"/>
  <c r="N136" i="1"/>
  <c r="T136" i="1" s="1"/>
  <c r="M136" i="1"/>
  <c r="S136" i="1" s="1"/>
  <c r="L136" i="1"/>
  <c r="R136" i="1" s="1"/>
  <c r="K136" i="1"/>
  <c r="Q135" i="1"/>
  <c r="O135" i="1"/>
  <c r="U135" i="1" s="1"/>
  <c r="N135" i="1"/>
  <c r="T135" i="1" s="1"/>
  <c r="M135" i="1"/>
  <c r="S135" i="1" s="1"/>
  <c r="L135" i="1"/>
  <c r="R135" i="1" s="1"/>
  <c r="K135" i="1"/>
  <c r="Q134" i="1"/>
  <c r="O134" i="1"/>
  <c r="U134" i="1" s="1"/>
  <c r="N134" i="1"/>
  <c r="T134" i="1" s="1"/>
  <c r="M134" i="1"/>
  <c r="S134" i="1" s="1"/>
  <c r="L134" i="1"/>
  <c r="R134" i="1" s="1"/>
  <c r="K134" i="1"/>
  <c r="Q133" i="1"/>
  <c r="O133" i="1"/>
  <c r="U133" i="1" s="1"/>
  <c r="N133" i="1"/>
  <c r="T133" i="1" s="1"/>
  <c r="M133" i="1"/>
  <c r="S133" i="1" s="1"/>
  <c r="L133" i="1"/>
  <c r="R133" i="1" s="1"/>
  <c r="K133" i="1"/>
  <c r="Q132" i="1"/>
  <c r="O132" i="1"/>
  <c r="U132" i="1" s="1"/>
  <c r="N132" i="1"/>
  <c r="T132" i="1" s="1"/>
  <c r="M132" i="1"/>
  <c r="S132" i="1" s="1"/>
  <c r="L132" i="1"/>
  <c r="R132" i="1" s="1"/>
  <c r="K132" i="1"/>
  <c r="Q131" i="1"/>
  <c r="O131" i="1"/>
  <c r="U131" i="1" s="1"/>
  <c r="N131" i="1"/>
  <c r="T131" i="1" s="1"/>
  <c r="M131" i="1"/>
  <c r="S131" i="1" s="1"/>
  <c r="L131" i="1"/>
  <c r="R131" i="1" s="1"/>
  <c r="K131" i="1"/>
  <c r="Q130" i="1"/>
  <c r="O130" i="1"/>
  <c r="U130" i="1" s="1"/>
  <c r="N130" i="1"/>
  <c r="T130" i="1" s="1"/>
  <c r="M130" i="1"/>
  <c r="S130" i="1" s="1"/>
  <c r="L130" i="1"/>
  <c r="R130" i="1" s="1"/>
  <c r="K130" i="1"/>
  <c r="Q129" i="1"/>
  <c r="O129" i="1"/>
  <c r="U129" i="1" s="1"/>
  <c r="N129" i="1"/>
  <c r="T129" i="1" s="1"/>
  <c r="M129" i="1"/>
  <c r="S129" i="1" s="1"/>
  <c r="L129" i="1"/>
  <c r="R129" i="1" s="1"/>
  <c r="K129" i="1"/>
  <c r="Q128" i="1"/>
  <c r="O128" i="1"/>
  <c r="U128" i="1" s="1"/>
  <c r="N128" i="1"/>
  <c r="T128" i="1" s="1"/>
  <c r="M128" i="1"/>
  <c r="S128" i="1" s="1"/>
  <c r="L128" i="1"/>
  <c r="R128" i="1" s="1"/>
  <c r="K128" i="1"/>
  <c r="Q127" i="1"/>
  <c r="O127" i="1"/>
  <c r="U127" i="1" s="1"/>
  <c r="N127" i="1"/>
  <c r="T127" i="1" s="1"/>
  <c r="M127" i="1"/>
  <c r="S127" i="1" s="1"/>
  <c r="L127" i="1"/>
  <c r="R127" i="1" s="1"/>
  <c r="K127" i="1"/>
  <c r="Q126" i="1"/>
  <c r="O126" i="1"/>
  <c r="U126" i="1" s="1"/>
  <c r="N126" i="1"/>
  <c r="T126" i="1" s="1"/>
  <c r="M126" i="1"/>
  <c r="S126" i="1" s="1"/>
  <c r="L126" i="1"/>
  <c r="R126" i="1" s="1"/>
  <c r="K126" i="1"/>
  <c r="Q125" i="1"/>
  <c r="O125" i="1"/>
  <c r="U125" i="1" s="1"/>
  <c r="N125" i="1"/>
  <c r="T125" i="1" s="1"/>
  <c r="M125" i="1"/>
  <c r="S125" i="1" s="1"/>
  <c r="L125" i="1"/>
  <c r="R125" i="1" s="1"/>
  <c r="K125" i="1"/>
  <c r="Q124" i="1"/>
  <c r="O124" i="1"/>
  <c r="U124" i="1" s="1"/>
  <c r="N124" i="1"/>
  <c r="T124" i="1" s="1"/>
  <c r="M124" i="1"/>
  <c r="S124" i="1" s="1"/>
  <c r="L124" i="1"/>
  <c r="R124" i="1" s="1"/>
  <c r="K124" i="1"/>
  <c r="Q123" i="1"/>
  <c r="O123" i="1"/>
  <c r="U123" i="1" s="1"/>
  <c r="N123" i="1"/>
  <c r="T123" i="1" s="1"/>
  <c r="M123" i="1"/>
  <c r="S123" i="1" s="1"/>
  <c r="L123" i="1"/>
  <c r="R123" i="1" s="1"/>
  <c r="K123" i="1"/>
  <c r="Q122" i="1"/>
  <c r="O122" i="1"/>
  <c r="U122" i="1" s="1"/>
  <c r="N122" i="1"/>
  <c r="T122" i="1" s="1"/>
  <c r="M122" i="1"/>
  <c r="S122" i="1" s="1"/>
  <c r="L122" i="1"/>
  <c r="R122" i="1" s="1"/>
  <c r="K122" i="1"/>
  <c r="Q121" i="1"/>
  <c r="O121" i="1"/>
  <c r="U121" i="1" s="1"/>
  <c r="N121" i="1"/>
  <c r="T121" i="1" s="1"/>
  <c r="M121" i="1"/>
  <c r="S121" i="1" s="1"/>
  <c r="L121" i="1"/>
  <c r="R121" i="1" s="1"/>
  <c r="K121" i="1"/>
  <c r="Q120" i="1"/>
  <c r="O120" i="1"/>
  <c r="U120" i="1" s="1"/>
  <c r="N120" i="1"/>
  <c r="T120" i="1" s="1"/>
  <c r="M120" i="1"/>
  <c r="S120" i="1" s="1"/>
  <c r="L120" i="1"/>
  <c r="R120" i="1" s="1"/>
  <c r="K120" i="1"/>
  <c r="Q119" i="1"/>
  <c r="O119" i="1"/>
  <c r="U119" i="1" s="1"/>
  <c r="N119" i="1"/>
  <c r="T119" i="1" s="1"/>
  <c r="M119" i="1"/>
  <c r="S119" i="1" s="1"/>
  <c r="L119" i="1"/>
  <c r="R119" i="1" s="1"/>
  <c r="K119" i="1"/>
  <c r="Q118" i="1"/>
  <c r="O118" i="1"/>
  <c r="U118" i="1" s="1"/>
  <c r="N118" i="1"/>
  <c r="T118" i="1" s="1"/>
  <c r="M118" i="1"/>
  <c r="S118" i="1" s="1"/>
  <c r="L118" i="1"/>
  <c r="R118" i="1" s="1"/>
  <c r="K118" i="1"/>
  <c r="Q117" i="1"/>
  <c r="O117" i="1"/>
  <c r="U117" i="1" s="1"/>
  <c r="N117" i="1"/>
  <c r="T117" i="1" s="1"/>
  <c r="M117" i="1"/>
  <c r="S117" i="1" s="1"/>
  <c r="L117" i="1"/>
  <c r="R117" i="1" s="1"/>
  <c r="K117" i="1"/>
  <c r="Q116" i="1"/>
  <c r="O116" i="1"/>
  <c r="U116" i="1" s="1"/>
  <c r="N116" i="1"/>
  <c r="T116" i="1" s="1"/>
  <c r="M116" i="1"/>
  <c r="S116" i="1" s="1"/>
  <c r="L116" i="1"/>
  <c r="R116" i="1" s="1"/>
  <c r="K116" i="1"/>
  <c r="Q115" i="1"/>
  <c r="O115" i="1"/>
  <c r="U115" i="1" s="1"/>
  <c r="N115" i="1"/>
  <c r="T115" i="1" s="1"/>
  <c r="M115" i="1"/>
  <c r="S115" i="1" s="1"/>
  <c r="L115" i="1"/>
  <c r="R115" i="1" s="1"/>
  <c r="K115" i="1"/>
  <c r="Q114" i="1"/>
  <c r="O114" i="1"/>
  <c r="U114" i="1" s="1"/>
  <c r="N114" i="1"/>
  <c r="T114" i="1" s="1"/>
  <c r="M114" i="1"/>
  <c r="S114" i="1" s="1"/>
  <c r="L114" i="1"/>
  <c r="R114" i="1" s="1"/>
  <c r="K114" i="1"/>
  <c r="Q113" i="1"/>
  <c r="O113" i="1"/>
  <c r="U113" i="1" s="1"/>
  <c r="N113" i="1"/>
  <c r="T113" i="1" s="1"/>
  <c r="M113" i="1"/>
  <c r="S113" i="1" s="1"/>
  <c r="L113" i="1"/>
  <c r="R113" i="1" s="1"/>
  <c r="K113" i="1"/>
  <c r="Q112" i="1"/>
  <c r="O112" i="1"/>
  <c r="U112" i="1" s="1"/>
  <c r="N112" i="1"/>
  <c r="T112" i="1" s="1"/>
  <c r="M112" i="1"/>
  <c r="S112" i="1" s="1"/>
  <c r="L112" i="1"/>
  <c r="R112" i="1" s="1"/>
  <c r="K112" i="1"/>
  <c r="Q111" i="1"/>
  <c r="O111" i="1"/>
  <c r="U111" i="1" s="1"/>
  <c r="N111" i="1"/>
  <c r="T111" i="1" s="1"/>
  <c r="M111" i="1"/>
  <c r="S111" i="1" s="1"/>
  <c r="L111" i="1"/>
  <c r="R111" i="1" s="1"/>
  <c r="K111" i="1"/>
  <c r="Q110" i="1"/>
  <c r="O110" i="1"/>
  <c r="U110" i="1" s="1"/>
  <c r="N110" i="1"/>
  <c r="T110" i="1" s="1"/>
  <c r="M110" i="1"/>
  <c r="S110" i="1" s="1"/>
  <c r="L110" i="1"/>
  <c r="R110" i="1" s="1"/>
  <c r="K110" i="1"/>
  <c r="Q109" i="1"/>
  <c r="O109" i="1"/>
  <c r="U109" i="1" s="1"/>
  <c r="N109" i="1"/>
  <c r="T109" i="1" s="1"/>
  <c r="M109" i="1"/>
  <c r="S109" i="1" s="1"/>
  <c r="L109" i="1"/>
  <c r="R109" i="1" s="1"/>
  <c r="K109" i="1"/>
  <c r="Q108" i="1"/>
  <c r="O108" i="1"/>
  <c r="U108" i="1" s="1"/>
  <c r="N108" i="1"/>
  <c r="T108" i="1" s="1"/>
  <c r="M108" i="1"/>
  <c r="S108" i="1" s="1"/>
  <c r="L108" i="1"/>
  <c r="R108" i="1" s="1"/>
  <c r="K108" i="1"/>
  <c r="Q107" i="1"/>
  <c r="O107" i="1"/>
  <c r="U107" i="1" s="1"/>
  <c r="N107" i="1"/>
  <c r="T107" i="1" s="1"/>
  <c r="M107" i="1"/>
  <c r="S107" i="1" s="1"/>
  <c r="L107" i="1"/>
  <c r="R107" i="1" s="1"/>
  <c r="K107" i="1"/>
  <c r="Q106" i="1"/>
  <c r="O106" i="1"/>
  <c r="U106" i="1" s="1"/>
  <c r="N106" i="1"/>
  <c r="T106" i="1" s="1"/>
  <c r="M106" i="1"/>
  <c r="S106" i="1" s="1"/>
  <c r="L106" i="1"/>
  <c r="R106" i="1" s="1"/>
  <c r="K106" i="1"/>
  <c r="Q105" i="1"/>
  <c r="O105" i="1"/>
  <c r="U105" i="1" s="1"/>
  <c r="N105" i="1"/>
  <c r="T105" i="1" s="1"/>
  <c r="M105" i="1"/>
  <c r="S105" i="1" s="1"/>
  <c r="L105" i="1"/>
  <c r="R105" i="1" s="1"/>
  <c r="K105" i="1"/>
  <c r="Q104" i="1"/>
  <c r="O104" i="1"/>
  <c r="U104" i="1" s="1"/>
  <c r="N104" i="1"/>
  <c r="T104" i="1" s="1"/>
  <c r="M104" i="1"/>
  <c r="S104" i="1" s="1"/>
  <c r="L104" i="1"/>
  <c r="R104" i="1" s="1"/>
  <c r="K104" i="1"/>
  <c r="Q103" i="1"/>
  <c r="O103" i="1"/>
  <c r="U103" i="1" s="1"/>
  <c r="N103" i="1"/>
  <c r="T103" i="1" s="1"/>
  <c r="M103" i="1"/>
  <c r="S103" i="1" s="1"/>
  <c r="L103" i="1"/>
  <c r="R103" i="1" s="1"/>
  <c r="K103" i="1"/>
  <c r="Q102" i="1"/>
  <c r="O102" i="1"/>
  <c r="U102" i="1" s="1"/>
  <c r="N102" i="1"/>
  <c r="T102" i="1" s="1"/>
  <c r="M102" i="1"/>
  <c r="S102" i="1" s="1"/>
  <c r="L102" i="1"/>
  <c r="R102" i="1" s="1"/>
  <c r="K102" i="1"/>
  <c r="Q101" i="1"/>
  <c r="O101" i="1"/>
  <c r="U101" i="1" s="1"/>
  <c r="N101" i="1"/>
  <c r="T101" i="1" s="1"/>
  <c r="M101" i="1"/>
  <c r="S101" i="1" s="1"/>
  <c r="L101" i="1"/>
  <c r="R101" i="1" s="1"/>
  <c r="K101" i="1"/>
  <c r="Q100" i="1"/>
  <c r="O100" i="1"/>
  <c r="U100" i="1" s="1"/>
  <c r="N100" i="1"/>
  <c r="T100" i="1" s="1"/>
  <c r="M100" i="1"/>
  <c r="S100" i="1" s="1"/>
  <c r="L100" i="1"/>
  <c r="R100" i="1" s="1"/>
  <c r="K100" i="1"/>
  <c r="Q99" i="1"/>
  <c r="O99" i="1"/>
  <c r="U99" i="1" s="1"/>
  <c r="N99" i="1"/>
  <c r="T99" i="1" s="1"/>
  <c r="M99" i="1"/>
  <c r="S99" i="1" s="1"/>
  <c r="L99" i="1"/>
  <c r="R99" i="1" s="1"/>
  <c r="K99" i="1"/>
  <c r="Q98" i="1"/>
  <c r="O98" i="1"/>
  <c r="U98" i="1" s="1"/>
  <c r="N98" i="1"/>
  <c r="T98" i="1" s="1"/>
  <c r="M98" i="1"/>
  <c r="S98" i="1" s="1"/>
  <c r="L98" i="1"/>
  <c r="R98" i="1" s="1"/>
  <c r="K98" i="1"/>
  <c r="Q97" i="1"/>
  <c r="O97" i="1"/>
  <c r="U97" i="1" s="1"/>
  <c r="N97" i="1"/>
  <c r="T97" i="1" s="1"/>
  <c r="M97" i="1"/>
  <c r="S97" i="1" s="1"/>
  <c r="L97" i="1"/>
  <c r="R97" i="1" s="1"/>
  <c r="K97" i="1"/>
  <c r="Q96" i="1"/>
  <c r="O96" i="1"/>
  <c r="U96" i="1" s="1"/>
  <c r="N96" i="1"/>
  <c r="T96" i="1" s="1"/>
  <c r="M96" i="1"/>
  <c r="S96" i="1" s="1"/>
  <c r="L96" i="1"/>
  <c r="R96" i="1" s="1"/>
  <c r="K96" i="1"/>
  <c r="Q95" i="1"/>
  <c r="O95" i="1"/>
  <c r="U95" i="1" s="1"/>
  <c r="N95" i="1"/>
  <c r="T95" i="1" s="1"/>
  <c r="M95" i="1"/>
  <c r="S95" i="1" s="1"/>
  <c r="L95" i="1"/>
  <c r="R95" i="1" s="1"/>
  <c r="K95" i="1"/>
  <c r="Q94" i="1"/>
  <c r="O94" i="1"/>
  <c r="U94" i="1" s="1"/>
  <c r="N94" i="1"/>
  <c r="T94" i="1" s="1"/>
  <c r="M94" i="1"/>
  <c r="S94" i="1" s="1"/>
  <c r="L94" i="1"/>
  <c r="R94" i="1" s="1"/>
  <c r="K94" i="1"/>
  <c r="Q93" i="1"/>
  <c r="O93" i="1"/>
  <c r="U93" i="1" s="1"/>
  <c r="N93" i="1"/>
  <c r="T93" i="1" s="1"/>
  <c r="M93" i="1"/>
  <c r="S93" i="1" s="1"/>
  <c r="L93" i="1"/>
  <c r="R93" i="1" s="1"/>
  <c r="K93" i="1"/>
  <c r="Q92" i="1"/>
  <c r="O92" i="1"/>
  <c r="U92" i="1" s="1"/>
  <c r="N92" i="1"/>
  <c r="T92" i="1" s="1"/>
  <c r="M92" i="1"/>
  <c r="S92" i="1" s="1"/>
  <c r="L92" i="1"/>
  <c r="R92" i="1" s="1"/>
  <c r="K92" i="1"/>
  <c r="Q91" i="1"/>
  <c r="O91" i="1"/>
  <c r="U91" i="1" s="1"/>
  <c r="N91" i="1"/>
  <c r="T91" i="1" s="1"/>
  <c r="M91" i="1"/>
  <c r="S91" i="1" s="1"/>
  <c r="L91" i="1"/>
  <c r="R91" i="1" s="1"/>
  <c r="K91" i="1"/>
  <c r="Q90" i="1"/>
  <c r="O90" i="1"/>
  <c r="U90" i="1" s="1"/>
  <c r="N90" i="1"/>
  <c r="T90" i="1" s="1"/>
  <c r="M90" i="1"/>
  <c r="S90" i="1" s="1"/>
  <c r="L90" i="1"/>
  <c r="R90" i="1" s="1"/>
  <c r="K90" i="1"/>
  <c r="Q89" i="1"/>
  <c r="O89" i="1"/>
  <c r="U89" i="1" s="1"/>
  <c r="N89" i="1"/>
  <c r="T89" i="1" s="1"/>
  <c r="M89" i="1"/>
  <c r="S89" i="1" s="1"/>
  <c r="L89" i="1"/>
  <c r="R89" i="1" s="1"/>
  <c r="K89" i="1"/>
  <c r="Q88" i="1"/>
  <c r="O88" i="1"/>
  <c r="U88" i="1" s="1"/>
  <c r="N88" i="1"/>
  <c r="T88" i="1" s="1"/>
  <c r="M88" i="1"/>
  <c r="S88" i="1" s="1"/>
  <c r="L88" i="1"/>
  <c r="R88" i="1" s="1"/>
  <c r="K88" i="1"/>
  <c r="Q87" i="1"/>
  <c r="O87" i="1"/>
  <c r="U87" i="1" s="1"/>
  <c r="N87" i="1"/>
  <c r="T87" i="1" s="1"/>
  <c r="M87" i="1"/>
  <c r="S87" i="1" s="1"/>
  <c r="L87" i="1"/>
  <c r="R87" i="1" s="1"/>
  <c r="K87" i="1"/>
  <c r="Q86" i="1"/>
  <c r="O86" i="1"/>
  <c r="U86" i="1" s="1"/>
  <c r="N86" i="1"/>
  <c r="T86" i="1" s="1"/>
  <c r="M86" i="1"/>
  <c r="S86" i="1" s="1"/>
  <c r="L86" i="1"/>
  <c r="R86" i="1" s="1"/>
  <c r="K86" i="1"/>
  <c r="Q85" i="1"/>
  <c r="O85" i="1"/>
  <c r="U85" i="1" s="1"/>
  <c r="N85" i="1"/>
  <c r="T85" i="1" s="1"/>
  <c r="M85" i="1"/>
  <c r="S85" i="1" s="1"/>
  <c r="L85" i="1"/>
  <c r="R85" i="1" s="1"/>
  <c r="K85" i="1"/>
  <c r="Q84" i="1"/>
  <c r="O84" i="1"/>
  <c r="U84" i="1" s="1"/>
  <c r="N84" i="1"/>
  <c r="T84" i="1" s="1"/>
  <c r="M84" i="1"/>
  <c r="S84" i="1" s="1"/>
  <c r="L84" i="1"/>
  <c r="R84" i="1" s="1"/>
  <c r="K84" i="1"/>
  <c r="Q83" i="1"/>
  <c r="O83" i="1"/>
  <c r="U83" i="1" s="1"/>
  <c r="N83" i="1"/>
  <c r="T83" i="1" s="1"/>
  <c r="M83" i="1"/>
  <c r="S83" i="1" s="1"/>
  <c r="L83" i="1"/>
  <c r="R83" i="1" s="1"/>
  <c r="K83" i="1"/>
  <c r="Q82" i="1"/>
  <c r="O82" i="1"/>
  <c r="U82" i="1" s="1"/>
  <c r="N82" i="1"/>
  <c r="T82" i="1" s="1"/>
  <c r="M82" i="1"/>
  <c r="S82" i="1" s="1"/>
  <c r="L82" i="1"/>
  <c r="R82" i="1" s="1"/>
  <c r="K82" i="1"/>
  <c r="Q81" i="1"/>
  <c r="O81" i="1"/>
  <c r="U81" i="1" s="1"/>
  <c r="N81" i="1"/>
  <c r="T81" i="1" s="1"/>
  <c r="M81" i="1"/>
  <c r="S81" i="1" s="1"/>
  <c r="L81" i="1"/>
  <c r="R81" i="1" s="1"/>
  <c r="K81" i="1"/>
  <c r="Q80" i="1"/>
  <c r="O80" i="1"/>
  <c r="U80" i="1" s="1"/>
  <c r="N80" i="1"/>
  <c r="T80" i="1" s="1"/>
  <c r="M80" i="1"/>
  <c r="S80" i="1" s="1"/>
  <c r="L80" i="1"/>
  <c r="R80" i="1" s="1"/>
  <c r="K80" i="1"/>
  <c r="Q79" i="1"/>
  <c r="O79" i="1"/>
  <c r="U79" i="1" s="1"/>
  <c r="N79" i="1"/>
  <c r="T79" i="1" s="1"/>
  <c r="M79" i="1"/>
  <c r="S79" i="1" s="1"/>
  <c r="L79" i="1"/>
  <c r="R79" i="1" s="1"/>
  <c r="K79" i="1"/>
  <c r="Q78" i="1"/>
  <c r="O78" i="1"/>
  <c r="U78" i="1" s="1"/>
  <c r="N78" i="1"/>
  <c r="T78" i="1" s="1"/>
  <c r="M78" i="1"/>
  <c r="S78" i="1" s="1"/>
  <c r="L78" i="1"/>
  <c r="R78" i="1" s="1"/>
  <c r="K78" i="1"/>
  <c r="Q77" i="1"/>
  <c r="O77" i="1"/>
  <c r="U77" i="1" s="1"/>
  <c r="N77" i="1"/>
  <c r="T77" i="1" s="1"/>
  <c r="M77" i="1"/>
  <c r="S77" i="1" s="1"/>
  <c r="L77" i="1"/>
  <c r="R77" i="1" s="1"/>
  <c r="K77" i="1"/>
  <c r="Q76" i="1"/>
  <c r="O76" i="1"/>
  <c r="U76" i="1" s="1"/>
  <c r="N76" i="1"/>
  <c r="T76" i="1" s="1"/>
  <c r="M76" i="1"/>
  <c r="S76" i="1" s="1"/>
  <c r="L76" i="1"/>
  <c r="R76" i="1" s="1"/>
  <c r="K76" i="1"/>
  <c r="Q75" i="1"/>
  <c r="O75" i="1"/>
  <c r="U75" i="1" s="1"/>
  <c r="N75" i="1"/>
  <c r="T75" i="1" s="1"/>
  <c r="M75" i="1"/>
  <c r="S75" i="1" s="1"/>
  <c r="L75" i="1"/>
  <c r="R75" i="1" s="1"/>
  <c r="K75" i="1"/>
  <c r="Q74" i="1"/>
  <c r="O74" i="1"/>
  <c r="U74" i="1" s="1"/>
  <c r="N74" i="1"/>
  <c r="T74" i="1" s="1"/>
  <c r="M74" i="1"/>
  <c r="S74" i="1" s="1"/>
  <c r="L74" i="1"/>
  <c r="R74" i="1" s="1"/>
  <c r="K74" i="1"/>
  <c r="Q73" i="1"/>
  <c r="O73" i="1"/>
  <c r="U73" i="1" s="1"/>
  <c r="N73" i="1"/>
  <c r="T73" i="1" s="1"/>
  <c r="M73" i="1"/>
  <c r="S73" i="1" s="1"/>
  <c r="L73" i="1"/>
  <c r="R73" i="1" s="1"/>
  <c r="K73" i="1"/>
  <c r="Q72" i="1"/>
  <c r="O72" i="1"/>
  <c r="U72" i="1" s="1"/>
  <c r="N72" i="1"/>
  <c r="T72" i="1" s="1"/>
  <c r="M72" i="1"/>
  <c r="S72" i="1" s="1"/>
  <c r="L72" i="1"/>
  <c r="R72" i="1" s="1"/>
  <c r="K72" i="1"/>
  <c r="Q71" i="1"/>
  <c r="O71" i="1"/>
  <c r="U71" i="1" s="1"/>
  <c r="N71" i="1"/>
  <c r="T71" i="1" s="1"/>
  <c r="M71" i="1"/>
  <c r="S71" i="1" s="1"/>
  <c r="L71" i="1"/>
  <c r="R71" i="1" s="1"/>
  <c r="K71" i="1"/>
  <c r="Q70" i="1"/>
  <c r="O70" i="1"/>
  <c r="U70" i="1" s="1"/>
  <c r="N70" i="1"/>
  <c r="T70" i="1" s="1"/>
  <c r="M70" i="1"/>
  <c r="S70" i="1" s="1"/>
  <c r="L70" i="1"/>
  <c r="R70" i="1" s="1"/>
  <c r="K70" i="1"/>
  <c r="Q69" i="1"/>
  <c r="O69" i="1"/>
  <c r="U69" i="1" s="1"/>
  <c r="N69" i="1"/>
  <c r="T69" i="1" s="1"/>
  <c r="M69" i="1"/>
  <c r="S69" i="1" s="1"/>
  <c r="L69" i="1"/>
  <c r="R69" i="1" s="1"/>
  <c r="K69" i="1"/>
  <c r="Q68" i="1"/>
  <c r="O68" i="1"/>
  <c r="U68" i="1" s="1"/>
  <c r="N68" i="1"/>
  <c r="T68" i="1" s="1"/>
  <c r="M68" i="1"/>
  <c r="S68" i="1" s="1"/>
  <c r="L68" i="1"/>
  <c r="R68" i="1" s="1"/>
  <c r="K68" i="1"/>
  <c r="Q67" i="1"/>
  <c r="O67" i="1"/>
  <c r="U67" i="1" s="1"/>
  <c r="N67" i="1"/>
  <c r="T67" i="1" s="1"/>
  <c r="M67" i="1"/>
  <c r="S67" i="1" s="1"/>
  <c r="L67" i="1"/>
  <c r="R67" i="1" s="1"/>
  <c r="K67" i="1"/>
  <c r="Q66" i="1"/>
  <c r="O66" i="1"/>
  <c r="U66" i="1" s="1"/>
  <c r="N66" i="1"/>
  <c r="T66" i="1" s="1"/>
  <c r="M66" i="1"/>
  <c r="S66" i="1" s="1"/>
  <c r="L66" i="1"/>
  <c r="R66" i="1" s="1"/>
  <c r="K66" i="1"/>
  <c r="Q65" i="1"/>
  <c r="O65" i="1"/>
  <c r="U65" i="1" s="1"/>
  <c r="N65" i="1"/>
  <c r="T65" i="1" s="1"/>
  <c r="M65" i="1"/>
  <c r="S65" i="1" s="1"/>
  <c r="L65" i="1"/>
  <c r="R65" i="1" s="1"/>
  <c r="K65" i="1"/>
  <c r="Q64" i="1"/>
  <c r="O64" i="1"/>
  <c r="U64" i="1" s="1"/>
  <c r="N64" i="1"/>
  <c r="T64" i="1" s="1"/>
  <c r="M64" i="1"/>
  <c r="S64" i="1" s="1"/>
  <c r="L64" i="1"/>
  <c r="R64" i="1" s="1"/>
  <c r="K64" i="1"/>
  <c r="Q63" i="1"/>
  <c r="O63" i="1"/>
  <c r="U63" i="1" s="1"/>
  <c r="N63" i="1"/>
  <c r="T63" i="1" s="1"/>
  <c r="M63" i="1"/>
  <c r="S63" i="1" s="1"/>
  <c r="L63" i="1"/>
  <c r="R63" i="1" s="1"/>
  <c r="K63" i="1"/>
  <c r="Q62" i="1"/>
  <c r="O62" i="1"/>
  <c r="U62" i="1" s="1"/>
  <c r="N62" i="1"/>
  <c r="T62" i="1" s="1"/>
  <c r="M62" i="1"/>
  <c r="S62" i="1" s="1"/>
  <c r="L62" i="1"/>
  <c r="R62" i="1" s="1"/>
  <c r="K62" i="1"/>
  <c r="Q61" i="1"/>
  <c r="O61" i="1"/>
  <c r="U61" i="1" s="1"/>
  <c r="N61" i="1"/>
  <c r="T61" i="1" s="1"/>
  <c r="M61" i="1"/>
  <c r="S61" i="1" s="1"/>
  <c r="L61" i="1"/>
  <c r="R61" i="1" s="1"/>
  <c r="K61" i="1"/>
  <c r="Q60" i="1"/>
  <c r="O60" i="1"/>
  <c r="U60" i="1" s="1"/>
  <c r="N60" i="1"/>
  <c r="T60" i="1" s="1"/>
  <c r="M60" i="1"/>
  <c r="S60" i="1" s="1"/>
  <c r="L60" i="1"/>
  <c r="R60" i="1" s="1"/>
  <c r="K60" i="1"/>
  <c r="Q59" i="1"/>
  <c r="O59" i="1"/>
  <c r="U59" i="1" s="1"/>
  <c r="N59" i="1"/>
  <c r="T59" i="1" s="1"/>
  <c r="M59" i="1"/>
  <c r="S59" i="1" s="1"/>
  <c r="L59" i="1"/>
  <c r="R59" i="1" s="1"/>
  <c r="K59" i="1"/>
  <c r="Q58" i="1"/>
  <c r="O58" i="1"/>
  <c r="U58" i="1" s="1"/>
  <c r="N58" i="1"/>
  <c r="T58" i="1" s="1"/>
  <c r="M58" i="1"/>
  <c r="S58" i="1" s="1"/>
  <c r="L58" i="1"/>
  <c r="R58" i="1" s="1"/>
  <c r="K58" i="1"/>
  <c r="Q57" i="1"/>
  <c r="O57" i="1"/>
  <c r="U57" i="1" s="1"/>
  <c r="N57" i="1"/>
  <c r="T57" i="1" s="1"/>
  <c r="M57" i="1"/>
  <c r="S57" i="1" s="1"/>
  <c r="L57" i="1"/>
  <c r="R57" i="1" s="1"/>
  <c r="K57" i="1"/>
  <c r="Q56" i="1"/>
  <c r="O56" i="1"/>
  <c r="U56" i="1" s="1"/>
  <c r="N56" i="1"/>
  <c r="T56" i="1" s="1"/>
  <c r="M56" i="1"/>
  <c r="S56" i="1" s="1"/>
  <c r="L56" i="1"/>
  <c r="R56" i="1" s="1"/>
  <c r="K56" i="1"/>
  <c r="Q55" i="1"/>
  <c r="O55" i="1"/>
  <c r="U55" i="1" s="1"/>
  <c r="N55" i="1"/>
  <c r="T55" i="1" s="1"/>
  <c r="M55" i="1"/>
  <c r="S55" i="1" s="1"/>
  <c r="L55" i="1"/>
  <c r="R55" i="1" s="1"/>
  <c r="K55" i="1"/>
  <c r="Q54" i="1"/>
  <c r="O54" i="1"/>
  <c r="U54" i="1" s="1"/>
  <c r="N54" i="1"/>
  <c r="T54" i="1" s="1"/>
  <c r="M54" i="1"/>
  <c r="S54" i="1" s="1"/>
  <c r="L54" i="1"/>
  <c r="R54" i="1" s="1"/>
  <c r="K54" i="1"/>
  <c r="Q53" i="1"/>
  <c r="O53" i="1"/>
  <c r="U53" i="1" s="1"/>
  <c r="N53" i="1"/>
  <c r="T53" i="1" s="1"/>
  <c r="M53" i="1"/>
  <c r="S53" i="1" s="1"/>
  <c r="L53" i="1"/>
  <c r="R53" i="1" s="1"/>
  <c r="K53" i="1"/>
  <c r="Q52" i="1"/>
  <c r="O52" i="1"/>
  <c r="U52" i="1" s="1"/>
  <c r="N52" i="1"/>
  <c r="T52" i="1" s="1"/>
  <c r="M52" i="1"/>
  <c r="S52" i="1" s="1"/>
  <c r="L52" i="1"/>
  <c r="R52" i="1" s="1"/>
  <c r="K52" i="1"/>
  <c r="Q51" i="1"/>
  <c r="O51" i="1"/>
  <c r="U51" i="1" s="1"/>
  <c r="N51" i="1"/>
  <c r="T51" i="1" s="1"/>
  <c r="M51" i="1"/>
  <c r="S51" i="1" s="1"/>
  <c r="L51" i="1"/>
  <c r="R51" i="1" s="1"/>
  <c r="K51" i="1"/>
  <c r="Q50" i="1"/>
  <c r="O50" i="1"/>
  <c r="U50" i="1" s="1"/>
  <c r="N50" i="1"/>
  <c r="T50" i="1" s="1"/>
  <c r="M50" i="1"/>
  <c r="S50" i="1" s="1"/>
  <c r="L50" i="1"/>
  <c r="R50" i="1" s="1"/>
  <c r="K50" i="1"/>
  <c r="Q49" i="1"/>
  <c r="O49" i="1"/>
  <c r="U49" i="1" s="1"/>
  <c r="N49" i="1"/>
  <c r="T49" i="1" s="1"/>
  <c r="M49" i="1"/>
  <c r="S49" i="1" s="1"/>
  <c r="L49" i="1"/>
  <c r="R49" i="1" s="1"/>
  <c r="K49" i="1"/>
  <c r="Q48" i="1"/>
  <c r="O48" i="1"/>
  <c r="U48" i="1" s="1"/>
  <c r="N48" i="1"/>
  <c r="T48" i="1" s="1"/>
  <c r="M48" i="1"/>
  <c r="S48" i="1" s="1"/>
  <c r="L48" i="1"/>
  <c r="R48" i="1" s="1"/>
  <c r="K48" i="1"/>
  <c r="Q47" i="1"/>
  <c r="O47" i="1"/>
  <c r="U47" i="1" s="1"/>
  <c r="N47" i="1"/>
  <c r="T47" i="1" s="1"/>
  <c r="M47" i="1"/>
  <c r="S47" i="1" s="1"/>
  <c r="L47" i="1"/>
  <c r="R47" i="1" s="1"/>
  <c r="K47" i="1"/>
  <c r="Q46" i="1"/>
  <c r="O46" i="1"/>
  <c r="U46" i="1" s="1"/>
  <c r="N46" i="1"/>
  <c r="T46" i="1" s="1"/>
  <c r="M46" i="1"/>
  <c r="S46" i="1" s="1"/>
  <c r="L46" i="1"/>
  <c r="R46" i="1" s="1"/>
  <c r="K46" i="1"/>
  <c r="Q45" i="1"/>
  <c r="O45" i="1"/>
  <c r="U45" i="1" s="1"/>
  <c r="N45" i="1"/>
  <c r="T45" i="1" s="1"/>
  <c r="M45" i="1"/>
  <c r="S45" i="1" s="1"/>
  <c r="L45" i="1"/>
  <c r="R45" i="1" s="1"/>
  <c r="K45" i="1"/>
  <c r="Q44" i="1"/>
  <c r="O44" i="1"/>
  <c r="U44" i="1" s="1"/>
  <c r="N44" i="1"/>
  <c r="T44" i="1" s="1"/>
  <c r="M44" i="1"/>
  <c r="S44" i="1" s="1"/>
  <c r="L44" i="1"/>
  <c r="R44" i="1" s="1"/>
  <c r="K44" i="1"/>
  <c r="Q43" i="1"/>
  <c r="O43" i="1"/>
  <c r="U43" i="1" s="1"/>
  <c r="N43" i="1"/>
  <c r="T43" i="1" s="1"/>
  <c r="M43" i="1"/>
  <c r="S43" i="1" s="1"/>
  <c r="L43" i="1"/>
  <c r="R43" i="1" s="1"/>
  <c r="K43" i="1"/>
  <c r="Q42" i="1"/>
  <c r="O42" i="1"/>
  <c r="U42" i="1" s="1"/>
  <c r="N42" i="1"/>
  <c r="T42" i="1" s="1"/>
  <c r="M42" i="1"/>
  <c r="S42" i="1" s="1"/>
  <c r="L42" i="1"/>
  <c r="R42" i="1" s="1"/>
  <c r="K42" i="1"/>
  <c r="Q41" i="1"/>
  <c r="O41" i="1"/>
  <c r="U41" i="1" s="1"/>
  <c r="N41" i="1"/>
  <c r="T41" i="1" s="1"/>
  <c r="M41" i="1"/>
  <c r="S41" i="1" s="1"/>
  <c r="L41" i="1"/>
  <c r="R41" i="1" s="1"/>
  <c r="K41" i="1"/>
  <c r="Q40" i="1"/>
  <c r="O40" i="1"/>
  <c r="U40" i="1" s="1"/>
  <c r="N40" i="1"/>
  <c r="T40" i="1" s="1"/>
  <c r="M40" i="1"/>
  <c r="S40" i="1" s="1"/>
  <c r="L40" i="1"/>
  <c r="R40" i="1" s="1"/>
  <c r="K40" i="1"/>
  <c r="Q39" i="1"/>
  <c r="O39" i="1"/>
  <c r="U39" i="1" s="1"/>
  <c r="N39" i="1"/>
  <c r="T39" i="1" s="1"/>
  <c r="M39" i="1"/>
  <c r="S39" i="1" s="1"/>
  <c r="L39" i="1"/>
  <c r="R39" i="1" s="1"/>
  <c r="K39" i="1"/>
  <c r="Q38" i="1"/>
  <c r="O38" i="1"/>
  <c r="U38" i="1" s="1"/>
  <c r="N38" i="1"/>
  <c r="T38" i="1" s="1"/>
  <c r="M38" i="1"/>
  <c r="S38" i="1" s="1"/>
  <c r="L38" i="1"/>
  <c r="R38" i="1" s="1"/>
  <c r="K38" i="1"/>
  <c r="Q37" i="1"/>
  <c r="O37" i="1"/>
  <c r="U37" i="1" s="1"/>
  <c r="N37" i="1"/>
  <c r="T37" i="1" s="1"/>
  <c r="M37" i="1"/>
  <c r="S37" i="1" s="1"/>
  <c r="L37" i="1"/>
  <c r="R37" i="1" s="1"/>
  <c r="K37" i="1"/>
  <c r="Q36" i="1"/>
  <c r="O36" i="1"/>
  <c r="U36" i="1" s="1"/>
  <c r="N36" i="1"/>
  <c r="T36" i="1" s="1"/>
  <c r="M36" i="1"/>
  <c r="S36" i="1" s="1"/>
  <c r="L36" i="1"/>
  <c r="R36" i="1" s="1"/>
  <c r="K36" i="1"/>
  <c r="Q35" i="1"/>
  <c r="O35" i="1"/>
  <c r="U35" i="1" s="1"/>
  <c r="N35" i="1"/>
  <c r="T35" i="1" s="1"/>
  <c r="M35" i="1"/>
  <c r="S35" i="1" s="1"/>
  <c r="L35" i="1"/>
  <c r="R35" i="1" s="1"/>
  <c r="K35" i="1"/>
  <c r="Q34" i="1"/>
  <c r="O34" i="1"/>
  <c r="U34" i="1" s="1"/>
  <c r="N34" i="1"/>
  <c r="T34" i="1" s="1"/>
  <c r="M34" i="1"/>
  <c r="S34" i="1" s="1"/>
  <c r="L34" i="1"/>
  <c r="R34" i="1" s="1"/>
  <c r="K34" i="1"/>
  <c r="Q33" i="1"/>
  <c r="O33" i="1"/>
  <c r="U33" i="1" s="1"/>
  <c r="N33" i="1"/>
  <c r="T33" i="1" s="1"/>
  <c r="M33" i="1"/>
  <c r="S33" i="1" s="1"/>
  <c r="L33" i="1"/>
  <c r="R33" i="1" s="1"/>
  <c r="K33" i="1"/>
  <c r="Q32" i="1"/>
  <c r="O32" i="1"/>
  <c r="U32" i="1" s="1"/>
  <c r="N32" i="1"/>
  <c r="T32" i="1" s="1"/>
  <c r="M32" i="1"/>
  <c r="S32" i="1" s="1"/>
  <c r="L32" i="1"/>
  <c r="R32" i="1" s="1"/>
  <c r="K32" i="1"/>
  <c r="Q31" i="1"/>
  <c r="O31" i="1"/>
  <c r="U31" i="1" s="1"/>
  <c r="N31" i="1"/>
  <c r="T31" i="1" s="1"/>
  <c r="M31" i="1"/>
  <c r="S31" i="1" s="1"/>
  <c r="L31" i="1"/>
  <c r="R31" i="1" s="1"/>
  <c r="K31" i="1"/>
  <c r="Q30" i="1"/>
  <c r="O30" i="1"/>
  <c r="U30" i="1" s="1"/>
  <c r="N30" i="1"/>
  <c r="T30" i="1" s="1"/>
  <c r="M30" i="1"/>
  <c r="S30" i="1" s="1"/>
  <c r="L30" i="1"/>
  <c r="R30" i="1" s="1"/>
  <c r="K30" i="1"/>
  <c r="Q29" i="1"/>
  <c r="O29" i="1"/>
  <c r="U29" i="1" s="1"/>
  <c r="N29" i="1"/>
  <c r="T29" i="1" s="1"/>
  <c r="M29" i="1"/>
  <c r="S29" i="1" s="1"/>
  <c r="L29" i="1"/>
  <c r="R29" i="1" s="1"/>
  <c r="K29" i="1"/>
  <c r="Q28" i="1"/>
  <c r="O28" i="1"/>
  <c r="U28" i="1" s="1"/>
  <c r="N28" i="1"/>
  <c r="T28" i="1" s="1"/>
  <c r="M28" i="1"/>
  <c r="S28" i="1" s="1"/>
  <c r="L28" i="1"/>
  <c r="R28" i="1" s="1"/>
  <c r="K28" i="1"/>
  <c r="Q27" i="1"/>
  <c r="O27" i="1"/>
  <c r="U27" i="1" s="1"/>
  <c r="N27" i="1"/>
  <c r="T27" i="1" s="1"/>
  <c r="M27" i="1"/>
  <c r="S27" i="1" s="1"/>
  <c r="L27" i="1"/>
  <c r="R27" i="1" s="1"/>
  <c r="K27" i="1"/>
  <c r="Q26" i="1"/>
  <c r="O26" i="1"/>
  <c r="U26" i="1" s="1"/>
  <c r="N26" i="1"/>
  <c r="T26" i="1" s="1"/>
  <c r="M26" i="1"/>
  <c r="S26" i="1" s="1"/>
  <c r="L26" i="1"/>
  <c r="R26" i="1" s="1"/>
  <c r="K26" i="1"/>
  <c r="Q25" i="1"/>
  <c r="O25" i="1"/>
  <c r="U25" i="1" s="1"/>
  <c r="N25" i="1"/>
  <c r="T25" i="1" s="1"/>
  <c r="M25" i="1"/>
  <c r="S25" i="1" s="1"/>
  <c r="L25" i="1"/>
  <c r="R25" i="1" s="1"/>
  <c r="K25" i="1"/>
  <c r="Q24" i="1"/>
  <c r="O24" i="1"/>
  <c r="U24" i="1" s="1"/>
  <c r="N24" i="1"/>
  <c r="T24" i="1" s="1"/>
  <c r="M24" i="1"/>
  <c r="S24" i="1" s="1"/>
  <c r="L24" i="1"/>
  <c r="R24" i="1" s="1"/>
  <c r="K24" i="1"/>
  <c r="Q23" i="1"/>
  <c r="O23" i="1"/>
  <c r="U23" i="1" s="1"/>
  <c r="N23" i="1"/>
  <c r="T23" i="1" s="1"/>
  <c r="M23" i="1"/>
  <c r="S23" i="1" s="1"/>
  <c r="L23" i="1"/>
  <c r="R23" i="1" s="1"/>
  <c r="K23" i="1"/>
  <c r="Q22" i="1"/>
  <c r="O22" i="1"/>
  <c r="U22" i="1" s="1"/>
  <c r="N22" i="1"/>
  <c r="T22" i="1" s="1"/>
  <c r="M22" i="1"/>
  <c r="S22" i="1" s="1"/>
  <c r="L22" i="1"/>
  <c r="R22" i="1" s="1"/>
  <c r="K22" i="1"/>
  <c r="Q21" i="1"/>
  <c r="O21" i="1"/>
  <c r="U21" i="1" s="1"/>
  <c r="N21" i="1"/>
  <c r="T21" i="1" s="1"/>
  <c r="M21" i="1"/>
  <c r="S21" i="1" s="1"/>
  <c r="L21" i="1"/>
  <c r="R21" i="1" s="1"/>
  <c r="K21" i="1"/>
  <c r="Q20" i="1"/>
  <c r="O20" i="1"/>
  <c r="U20" i="1" s="1"/>
  <c r="N20" i="1"/>
  <c r="T20" i="1" s="1"/>
  <c r="M20" i="1"/>
  <c r="S20" i="1" s="1"/>
  <c r="L20" i="1"/>
  <c r="R20" i="1" s="1"/>
  <c r="K20" i="1"/>
  <c r="Q19" i="1"/>
  <c r="O19" i="1"/>
  <c r="U19" i="1" s="1"/>
  <c r="N19" i="1"/>
  <c r="T19" i="1" s="1"/>
  <c r="M19" i="1"/>
  <c r="S19" i="1" s="1"/>
  <c r="L19" i="1"/>
  <c r="R19" i="1" s="1"/>
  <c r="K19" i="1"/>
  <c r="Q18" i="1"/>
  <c r="O18" i="1"/>
  <c r="U18" i="1" s="1"/>
  <c r="N18" i="1"/>
  <c r="T18" i="1" s="1"/>
  <c r="M18" i="1"/>
  <c r="S18" i="1" s="1"/>
  <c r="L18" i="1"/>
  <c r="R18" i="1" s="1"/>
  <c r="K18" i="1"/>
  <c r="Q17" i="1"/>
  <c r="O17" i="1"/>
  <c r="U17" i="1" s="1"/>
  <c r="N17" i="1"/>
  <c r="T17" i="1" s="1"/>
  <c r="M17" i="1"/>
  <c r="S17" i="1" s="1"/>
  <c r="L17" i="1"/>
  <c r="R17" i="1" s="1"/>
  <c r="K17" i="1"/>
  <c r="Q16" i="1"/>
  <c r="O16" i="1"/>
  <c r="U16" i="1" s="1"/>
  <c r="N16" i="1"/>
  <c r="T16" i="1" s="1"/>
  <c r="M16" i="1"/>
  <c r="S16" i="1" s="1"/>
  <c r="L16" i="1"/>
  <c r="R16" i="1" s="1"/>
  <c r="K16" i="1"/>
  <c r="Q15" i="1"/>
  <c r="O15" i="1"/>
  <c r="U15" i="1" s="1"/>
  <c r="N15" i="1"/>
  <c r="T15" i="1" s="1"/>
  <c r="M15" i="1"/>
  <c r="S15" i="1" s="1"/>
  <c r="L15" i="1"/>
  <c r="R15" i="1" s="1"/>
  <c r="K15" i="1"/>
  <c r="Q14" i="1"/>
  <c r="O14" i="1"/>
  <c r="U14" i="1" s="1"/>
  <c r="N14" i="1"/>
  <c r="T14" i="1" s="1"/>
  <c r="M14" i="1"/>
  <c r="S14" i="1" s="1"/>
  <c r="L14" i="1"/>
  <c r="R14" i="1" s="1"/>
  <c r="K14" i="1"/>
  <c r="Q13" i="1"/>
  <c r="O13" i="1"/>
  <c r="U13" i="1" s="1"/>
  <c r="N13" i="1"/>
  <c r="T13" i="1" s="1"/>
  <c r="M13" i="1"/>
  <c r="S13" i="1" s="1"/>
  <c r="L13" i="1"/>
  <c r="R13" i="1" s="1"/>
  <c r="K13" i="1"/>
  <c r="Q12" i="1"/>
  <c r="O12" i="1"/>
  <c r="U12" i="1" s="1"/>
  <c r="N12" i="1"/>
  <c r="T12" i="1" s="1"/>
  <c r="M12" i="1"/>
  <c r="S12" i="1" s="1"/>
  <c r="L12" i="1"/>
  <c r="R12" i="1" s="1"/>
  <c r="K12" i="1"/>
  <c r="Q11" i="1"/>
  <c r="O11" i="1"/>
  <c r="U11" i="1" s="1"/>
  <c r="N11" i="1"/>
  <c r="T11" i="1" s="1"/>
  <c r="M11" i="1"/>
  <c r="S11" i="1" s="1"/>
  <c r="L11" i="1"/>
  <c r="R11" i="1" s="1"/>
  <c r="K11" i="1"/>
  <c r="Q10" i="1"/>
  <c r="O10" i="1"/>
  <c r="U10" i="1" s="1"/>
  <c r="N10" i="1"/>
  <c r="T10" i="1" s="1"/>
  <c r="M10" i="1"/>
  <c r="S10" i="1" s="1"/>
  <c r="L10" i="1"/>
  <c r="R10" i="1" s="1"/>
  <c r="K10" i="1"/>
  <c r="Q9" i="1"/>
  <c r="O9" i="1"/>
  <c r="U9" i="1" s="1"/>
  <c r="N9" i="1"/>
  <c r="T9" i="1" s="1"/>
  <c r="M9" i="1"/>
  <c r="S9" i="1" s="1"/>
  <c r="R9" i="1"/>
  <c r="K9" i="1"/>
  <c r="Q8" i="1"/>
  <c r="O8" i="1"/>
  <c r="U8" i="1" s="1"/>
  <c r="AA8" i="1" s="1"/>
  <c r="AP8" i="1" s="1"/>
  <c r="N8" i="1"/>
  <c r="T8" i="1" s="1"/>
  <c r="Z8" i="1" s="1"/>
  <c r="M8" i="1"/>
  <c r="S8" i="1" s="1"/>
  <c r="Y8" i="1" s="1"/>
  <c r="L8" i="1"/>
  <c r="R8" i="1" s="1"/>
  <c r="X8" i="1" s="1"/>
  <c r="K8" i="1"/>
  <c r="AH113" i="4" l="1"/>
  <c r="AG113" i="4"/>
  <c r="AF113" i="4"/>
  <c r="I114" i="4"/>
  <c r="E114" i="4"/>
  <c r="O114" i="4" s="1"/>
  <c r="U114" i="4" s="1"/>
  <c r="AA114" i="4" s="1"/>
  <c r="C120" i="4"/>
  <c r="M120" i="4" s="1"/>
  <c r="S120" i="4" s="1"/>
  <c r="Y120" i="4" s="1"/>
  <c r="AE117" i="4"/>
  <c r="AM117" i="4" s="1"/>
  <c r="AD117" i="4"/>
  <c r="AL117" i="4" s="1"/>
  <c r="H118" i="4"/>
  <c r="B122" i="4"/>
  <c r="L122" i="4" s="1"/>
  <c r="R122" i="4" s="1"/>
  <c r="X122" i="4" s="1"/>
  <c r="F123" i="4"/>
  <c r="AM8" i="1"/>
  <c r="AC8" i="3"/>
  <c r="AN8" i="1"/>
  <c r="AD8" i="3"/>
  <c r="AO8" i="1"/>
  <c r="AE8" i="3"/>
  <c r="AA9" i="1"/>
  <c r="AP9" i="1" s="1"/>
  <c r="X9" i="1"/>
  <c r="Y9" i="1"/>
  <c r="Z9" i="1"/>
  <c r="AE8" i="1"/>
  <c r="AD8" i="1"/>
  <c r="AC8" i="1"/>
  <c r="AH114" i="4" l="1"/>
  <c r="AG114" i="4"/>
  <c r="AF114" i="4"/>
  <c r="I115" i="4"/>
  <c r="B123" i="4"/>
  <c r="L123" i="4" s="1"/>
  <c r="R123" i="4" s="1"/>
  <c r="X123" i="4" s="1"/>
  <c r="AC120" i="4"/>
  <c r="AK120" i="4" s="1"/>
  <c r="E115" i="4"/>
  <c r="O115" i="4" s="1"/>
  <c r="U115" i="4" s="1"/>
  <c r="AA115" i="4" s="1"/>
  <c r="D118" i="4"/>
  <c r="N118" i="4" s="1"/>
  <c r="T118" i="4" s="1"/>
  <c r="Z118" i="4" s="1"/>
  <c r="G121" i="4"/>
  <c r="AO9" i="1"/>
  <c r="AE9" i="3"/>
  <c r="AN9" i="1"/>
  <c r="AD9" i="3"/>
  <c r="AM9" i="1"/>
  <c r="AC9" i="3"/>
  <c r="X10" i="1"/>
  <c r="X11" i="1" s="1"/>
  <c r="AA10" i="1"/>
  <c r="AP10" i="1" s="1"/>
  <c r="Y10" i="1"/>
  <c r="AE9" i="1"/>
  <c r="Z10" i="1"/>
  <c r="AD9" i="1"/>
  <c r="AC9" i="1"/>
  <c r="AF115" i="4" l="1"/>
  <c r="AH115" i="4"/>
  <c r="AG115" i="4"/>
  <c r="F124" i="4"/>
  <c r="C121" i="4"/>
  <c r="M121" i="4" s="1"/>
  <c r="S121" i="4" s="1"/>
  <c r="Y121" i="4" s="1"/>
  <c r="H119" i="4"/>
  <c r="B124" i="4"/>
  <c r="L124" i="4" s="1"/>
  <c r="R124" i="4" s="1"/>
  <c r="X124" i="4" s="1"/>
  <c r="F125" i="4"/>
  <c r="AE118" i="4"/>
  <c r="AM118" i="4" s="1"/>
  <c r="AD118" i="4"/>
  <c r="AL118" i="4" s="1"/>
  <c r="I116" i="4"/>
  <c r="AC10" i="1"/>
  <c r="AA11" i="1"/>
  <c r="AP11" i="1" s="1"/>
  <c r="AO10" i="1"/>
  <c r="AE10" i="3"/>
  <c r="AD10" i="1"/>
  <c r="AN10" i="1"/>
  <c r="AD10" i="3"/>
  <c r="AM11" i="1"/>
  <c r="AC11" i="3"/>
  <c r="AM10" i="1"/>
  <c r="AC10" i="3"/>
  <c r="AA12" i="1"/>
  <c r="AP12" i="1" s="1"/>
  <c r="Y11" i="1"/>
  <c r="AC11" i="1" s="1"/>
  <c r="X12" i="1"/>
  <c r="Z11" i="1"/>
  <c r="AD11" i="1" s="1"/>
  <c r="AE10" i="1"/>
  <c r="G122" i="4" l="1"/>
  <c r="B125" i="4"/>
  <c r="L125" i="4" s="1"/>
  <c r="R125" i="4" s="1"/>
  <c r="X125" i="4" s="1"/>
  <c r="C122" i="4"/>
  <c r="M122" i="4" s="1"/>
  <c r="S122" i="4" s="1"/>
  <c r="Y122" i="4" s="1"/>
  <c r="E116" i="4"/>
  <c r="O116" i="4" s="1"/>
  <c r="U116" i="4" s="1"/>
  <c r="AA116" i="4" s="1"/>
  <c r="D119" i="4"/>
  <c r="N119" i="4" s="1"/>
  <c r="T119" i="4" s="1"/>
  <c r="Z119" i="4" s="1"/>
  <c r="AC121" i="4"/>
  <c r="AK121" i="4" s="1"/>
  <c r="AN11" i="1"/>
  <c r="AD11" i="3"/>
  <c r="AM12" i="1"/>
  <c r="AC12" i="3"/>
  <c r="AH10" i="3" s="1"/>
  <c r="AO11" i="1"/>
  <c r="AE11" i="3"/>
  <c r="X13" i="1"/>
  <c r="Y12" i="1"/>
  <c r="AA13" i="1"/>
  <c r="AP13" i="1" s="1"/>
  <c r="Z12" i="1"/>
  <c r="AD12" i="1" s="1"/>
  <c r="AI11" i="1" s="1"/>
  <c r="AE11" i="1"/>
  <c r="AC12" i="1"/>
  <c r="AF116" i="4" l="1"/>
  <c r="AH116" i="4"/>
  <c r="AG116" i="4"/>
  <c r="H120" i="4"/>
  <c r="AE119" i="4"/>
  <c r="AM119" i="4" s="1"/>
  <c r="AD119" i="4"/>
  <c r="AL119" i="4" s="1"/>
  <c r="I117" i="4"/>
  <c r="AC122" i="4"/>
  <c r="AK122" i="4" s="1"/>
  <c r="G123" i="4"/>
  <c r="F126" i="4"/>
  <c r="AH11" i="3"/>
  <c r="AM13" i="1"/>
  <c r="AC13" i="3"/>
  <c r="AH13" i="3" s="1"/>
  <c r="AO12" i="1"/>
  <c r="AE12" i="3"/>
  <c r="AN12" i="1"/>
  <c r="AD12" i="3"/>
  <c r="AH12" i="3"/>
  <c r="AH8" i="3"/>
  <c r="AH9" i="3"/>
  <c r="Y13" i="1"/>
  <c r="AC13" i="1" s="1"/>
  <c r="AH13" i="1" s="1"/>
  <c r="AA14" i="1"/>
  <c r="AP14" i="1" s="1"/>
  <c r="X14" i="1"/>
  <c r="AH12" i="1"/>
  <c r="AH10" i="1"/>
  <c r="AH9" i="1"/>
  <c r="AI12" i="1"/>
  <c r="AI10" i="1"/>
  <c r="AI9" i="1"/>
  <c r="Z13" i="1"/>
  <c r="AE12" i="1"/>
  <c r="AJ11" i="1" s="1"/>
  <c r="AH11" i="1"/>
  <c r="AH8" i="1"/>
  <c r="AI8" i="1"/>
  <c r="B126" i="4" l="1"/>
  <c r="L126" i="4" s="1"/>
  <c r="R126" i="4" s="1"/>
  <c r="X126" i="4" s="1"/>
  <c r="C123" i="4"/>
  <c r="M123" i="4" s="1"/>
  <c r="S123" i="4" s="1"/>
  <c r="Y123" i="4" s="1"/>
  <c r="G124" i="4"/>
  <c r="E117" i="4"/>
  <c r="O117" i="4" s="1"/>
  <c r="U117" i="4" s="1"/>
  <c r="AA117" i="4" s="1"/>
  <c r="D120" i="4"/>
  <c r="N120" i="4" s="1"/>
  <c r="T120" i="4" s="1"/>
  <c r="Z120" i="4" s="1"/>
  <c r="AI12" i="3"/>
  <c r="AI8" i="3"/>
  <c r="AI9" i="3"/>
  <c r="AI10" i="3"/>
  <c r="AJ12" i="3"/>
  <c r="AJ8" i="3"/>
  <c r="AJ9" i="3"/>
  <c r="AJ10" i="3"/>
  <c r="AM14" i="1"/>
  <c r="AC14" i="3"/>
  <c r="AH14" i="3" s="1"/>
  <c r="AN13" i="1"/>
  <c r="AD13" i="3"/>
  <c r="AI13" i="3" s="1"/>
  <c r="AI11" i="3"/>
  <c r="AO13" i="1"/>
  <c r="AE13" i="3"/>
  <c r="AJ13" i="3" s="1"/>
  <c r="AJ11" i="3"/>
  <c r="AD13" i="1"/>
  <c r="AI13" i="1" s="1"/>
  <c r="X15" i="1"/>
  <c r="AA15" i="1"/>
  <c r="AP15" i="1" s="1"/>
  <c r="Y14" i="1"/>
  <c r="AC14" i="1" s="1"/>
  <c r="AH14" i="1" s="1"/>
  <c r="Z14" i="1"/>
  <c r="AD14" i="1" s="1"/>
  <c r="AI14" i="1" s="1"/>
  <c r="AE13" i="1"/>
  <c r="AJ13" i="1" s="1"/>
  <c r="AJ12" i="1"/>
  <c r="AJ9" i="1"/>
  <c r="AJ10" i="1"/>
  <c r="AJ8" i="1"/>
  <c r="AH117" i="4" l="1"/>
  <c r="AG117" i="4"/>
  <c r="AF117" i="4"/>
  <c r="AD120" i="4"/>
  <c r="AL120" i="4" s="1"/>
  <c r="AE120" i="4"/>
  <c r="AM120" i="4" s="1"/>
  <c r="AC123" i="4"/>
  <c r="AK123" i="4" s="1"/>
  <c r="H121" i="4"/>
  <c r="C124" i="4"/>
  <c r="M124" i="4" s="1"/>
  <c r="S124" i="4" s="1"/>
  <c r="Y124" i="4" s="1"/>
  <c r="I118" i="4"/>
  <c r="F127" i="4"/>
  <c r="AM15" i="1"/>
  <c r="AC15" i="3"/>
  <c r="AH15" i="3" s="1"/>
  <c r="AN14" i="1"/>
  <c r="AD14" i="3"/>
  <c r="AI14" i="3" s="1"/>
  <c r="AO14" i="1"/>
  <c r="AE14" i="3"/>
  <c r="AJ14" i="3" s="1"/>
  <c r="Y15" i="1"/>
  <c r="AA16" i="1"/>
  <c r="AP16" i="1" s="1"/>
  <c r="X16" i="1"/>
  <c r="Z15" i="1"/>
  <c r="AE14" i="1"/>
  <c r="AJ14" i="1" s="1"/>
  <c r="G125" i="4" l="1"/>
  <c r="AC124" i="4"/>
  <c r="AK124" i="4" s="1"/>
  <c r="B127" i="4"/>
  <c r="L127" i="4" s="1"/>
  <c r="R127" i="4" s="1"/>
  <c r="X127" i="4" s="1"/>
  <c r="E118" i="4"/>
  <c r="O118" i="4" s="1"/>
  <c r="U118" i="4" s="1"/>
  <c r="AA118" i="4" s="1"/>
  <c r="C125" i="4"/>
  <c r="M125" i="4" s="1"/>
  <c r="S125" i="4" s="1"/>
  <c r="Y125" i="4" s="1"/>
  <c r="D121" i="4"/>
  <c r="N121" i="4" s="1"/>
  <c r="T121" i="4" s="1"/>
  <c r="Z121" i="4" s="1"/>
  <c r="AO15" i="1"/>
  <c r="AE15" i="3"/>
  <c r="AJ15" i="3" s="1"/>
  <c r="AN15" i="1"/>
  <c r="AD15" i="3"/>
  <c r="AI15" i="3" s="1"/>
  <c r="AC15" i="1"/>
  <c r="AH15" i="1" s="1"/>
  <c r="AM16" i="1"/>
  <c r="AC16" i="3"/>
  <c r="AH16" i="3" s="1"/>
  <c r="AD15" i="1"/>
  <c r="AI15" i="1" s="1"/>
  <c r="AA17" i="1"/>
  <c r="AP17" i="1" s="1"/>
  <c r="X17" i="1"/>
  <c r="Y16" i="1"/>
  <c r="Z16" i="1"/>
  <c r="AE15" i="1"/>
  <c r="AJ15" i="1" s="1"/>
  <c r="AH118" i="4" l="1"/>
  <c r="AG118" i="4"/>
  <c r="AF118" i="4"/>
  <c r="F128" i="4"/>
  <c r="AE121" i="4"/>
  <c r="AM121" i="4" s="1"/>
  <c r="AD121" i="4"/>
  <c r="AL121" i="4" s="1"/>
  <c r="G126" i="4"/>
  <c r="B128" i="4"/>
  <c r="L128" i="4" s="1"/>
  <c r="R128" i="4" s="1"/>
  <c r="X128" i="4" s="1"/>
  <c r="H122" i="4"/>
  <c r="AC125" i="4"/>
  <c r="AK125" i="4" s="1"/>
  <c r="I119" i="4"/>
  <c r="AN16" i="1"/>
  <c r="AD16" i="3"/>
  <c r="AI16" i="3" s="1"/>
  <c r="AO16" i="1"/>
  <c r="AE16" i="3"/>
  <c r="AJ16" i="3" s="1"/>
  <c r="AC16" i="1"/>
  <c r="AH16" i="1" s="1"/>
  <c r="AM17" i="1"/>
  <c r="AC17" i="3"/>
  <c r="AH17" i="3" s="1"/>
  <c r="AD16" i="1"/>
  <c r="AI16" i="1" s="1"/>
  <c r="Y17" i="1"/>
  <c r="X18" i="1"/>
  <c r="AA18" i="1"/>
  <c r="AP18" i="1" s="1"/>
  <c r="Z17" i="1"/>
  <c r="AD17" i="1" s="1"/>
  <c r="AI17" i="1" s="1"/>
  <c r="AE16" i="1"/>
  <c r="AJ16" i="1" s="1"/>
  <c r="AC17" i="1"/>
  <c r="AH17" i="1" s="1"/>
  <c r="E119" i="4" l="1"/>
  <c r="O119" i="4" s="1"/>
  <c r="U119" i="4" s="1"/>
  <c r="AA119" i="4" s="1"/>
  <c r="D122" i="4"/>
  <c r="N122" i="4" s="1"/>
  <c r="T122" i="4" s="1"/>
  <c r="Z122" i="4" s="1"/>
  <c r="F129" i="4"/>
  <c r="C126" i="4"/>
  <c r="M126" i="4" s="1"/>
  <c r="S126" i="4" s="1"/>
  <c r="Y126" i="4" s="1"/>
  <c r="AO17" i="1"/>
  <c r="AE17" i="3"/>
  <c r="AJ17" i="3" s="1"/>
  <c r="AM18" i="1"/>
  <c r="AC18" i="3"/>
  <c r="AH18" i="3" s="1"/>
  <c r="AN17" i="1"/>
  <c r="AD17" i="3"/>
  <c r="AI17" i="3" s="1"/>
  <c r="X19" i="1"/>
  <c r="AA19" i="1"/>
  <c r="AP19" i="1" s="1"/>
  <c r="Y18" i="1"/>
  <c r="AC18" i="1" s="1"/>
  <c r="AH18" i="1" s="1"/>
  <c r="Z18" i="1"/>
  <c r="AD18" i="1" s="1"/>
  <c r="AI18" i="1" s="1"/>
  <c r="AE17" i="1"/>
  <c r="AJ17" i="1" s="1"/>
  <c r="AH119" i="4" l="1"/>
  <c r="AG119" i="4"/>
  <c r="AF119" i="4"/>
  <c r="I120" i="4"/>
  <c r="AC126" i="4"/>
  <c r="AK126" i="4" s="1"/>
  <c r="AE122" i="4"/>
  <c r="AM122" i="4" s="1"/>
  <c r="AD122" i="4"/>
  <c r="AL122" i="4" s="1"/>
  <c r="E120" i="4"/>
  <c r="O120" i="4" s="1"/>
  <c r="U120" i="4" s="1"/>
  <c r="AA120" i="4" s="1"/>
  <c r="G127" i="4"/>
  <c r="B129" i="4"/>
  <c r="L129" i="4" s="1"/>
  <c r="R129" i="4" s="1"/>
  <c r="X129" i="4" s="1"/>
  <c r="H123" i="4"/>
  <c r="AM19" i="1"/>
  <c r="AC19" i="3"/>
  <c r="AH19" i="3" s="1"/>
  <c r="AO18" i="1"/>
  <c r="AE18" i="3"/>
  <c r="AJ18" i="3" s="1"/>
  <c r="AN18" i="1"/>
  <c r="AD18" i="3"/>
  <c r="AI18" i="3" s="1"/>
  <c r="Y19" i="1"/>
  <c r="AC19" i="1" s="1"/>
  <c r="AH19" i="1" s="1"/>
  <c r="AA20" i="1"/>
  <c r="AP20" i="1" s="1"/>
  <c r="X20" i="1"/>
  <c r="Z19" i="1"/>
  <c r="AE18" i="1"/>
  <c r="AJ18" i="1" s="1"/>
  <c r="AH120" i="4" l="1"/>
  <c r="AG120" i="4"/>
  <c r="AF120" i="4"/>
  <c r="F130" i="4"/>
  <c r="B130" i="4" s="1"/>
  <c r="L130" i="4" s="1"/>
  <c r="R130" i="4" s="1"/>
  <c r="X130" i="4" s="1"/>
  <c r="C127" i="4"/>
  <c r="M127" i="4" s="1"/>
  <c r="S127" i="4" s="1"/>
  <c r="Y127" i="4" s="1"/>
  <c r="D123" i="4"/>
  <c r="N123" i="4" s="1"/>
  <c r="T123" i="4" s="1"/>
  <c r="Z123" i="4" s="1"/>
  <c r="I121" i="4"/>
  <c r="AN19" i="1"/>
  <c r="AD19" i="3"/>
  <c r="AI19" i="3" s="1"/>
  <c r="AO19" i="1"/>
  <c r="AE19" i="3"/>
  <c r="AJ19" i="3" s="1"/>
  <c r="AM20" i="1"/>
  <c r="AC20" i="3"/>
  <c r="AH20" i="3" s="1"/>
  <c r="AD19" i="1"/>
  <c r="AI19" i="1" s="1"/>
  <c r="X21" i="1"/>
  <c r="AA21" i="1"/>
  <c r="AP21" i="1" s="1"/>
  <c r="Y20" i="1"/>
  <c r="AC20" i="1" s="1"/>
  <c r="AH20" i="1" s="1"/>
  <c r="Z20" i="1"/>
  <c r="AD20" i="1" s="1"/>
  <c r="AI20" i="1" s="1"/>
  <c r="AE19" i="1"/>
  <c r="AJ19" i="1" s="1"/>
  <c r="G128" i="4" l="1"/>
  <c r="C128" i="4" s="1"/>
  <c r="M128" i="4" s="1"/>
  <c r="S128" i="4" s="1"/>
  <c r="Y128" i="4" s="1"/>
  <c r="E121" i="4"/>
  <c r="O121" i="4" s="1"/>
  <c r="U121" i="4" s="1"/>
  <c r="AA121" i="4" s="1"/>
  <c r="AE123" i="4"/>
  <c r="AM123" i="4" s="1"/>
  <c r="AD123" i="4"/>
  <c r="AL123" i="4" s="1"/>
  <c r="AC127" i="4"/>
  <c r="AK127" i="4" s="1"/>
  <c r="H124" i="4"/>
  <c r="F131" i="4"/>
  <c r="AO20" i="1"/>
  <c r="AE20" i="3"/>
  <c r="AJ20" i="3" s="1"/>
  <c r="AM21" i="1"/>
  <c r="AC21" i="3"/>
  <c r="AH21" i="3" s="1"/>
  <c r="AN20" i="1"/>
  <c r="AD20" i="3"/>
  <c r="AI20" i="3" s="1"/>
  <c r="Y21" i="1"/>
  <c r="X22" i="1"/>
  <c r="AA22" i="1"/>
  <c r="AP22" i="1" s="1"/>
  <c r="Z21" i="1"/>
  <c r="AE20" i="1"/>
  <c r="AJ20" i="1" s="1"/>
  <c r="AC21" i="1"/>
  <c r="AH21" i="1" s="1"/>
  <c r="I122" i="4" l="1"/>
  <c r="AH121" i="4"/>
  <c r="AG121" i="4"/>
  <c r="AF121" i="4"/>
  <c r="G129" i="4"/>
  <c r="C129" i="4" s="1"/>
  <c r="B131" i="4"/>
  <c r="L131" i="4" s="1"/>
  <c r="R131" i="4" s="1"/>
  <c r="X131" i="4" s="1"/>
  <c r="D124" i="4"/>
  <c r="N124" i="4" s="1"/>
  <c r="T124" i="4" s="1"/>
  <c r="Z124" i="4" s="1"/>
  <c r="E122" i="4"/>
  <c r="O122" i="4" s="1"/>
  <c r="U122" i="4" s="1"/>
  <c r="AA122" i="4" s="1"/>
  <c r="AC128" i="4"/>
  <c r="AK128" i="4" s="1"/>
  <c r="AO21" i="1"/>
  <c r="AE21" i="3"/>
  <c r="AJ21" i="3" s="1"/>
  <c r="AM22" i="1"/>
  <c r="AC22" i="3"/>
  <c r="AH22" i="3" s="1"/>
  <c r="AN21" i="1"/>
  <c r="AD21" i="3"/>
  <c r="AI21" i="3" s="1"/>
  <c r="AD21" i="1"/>
  <c r="AI21" i="1" s="1"/>
  <c r="AA23" i="1"/>
  <c r="AP23" i="1" s="1"/>
  <c r="X23" i="1"/>
  <c r="Y22" i="1"/>
  <c r="AC22" i="1" s="1"/>
  <c r="AH22" i="1" s="1"/>
  <c r="Z22" i="1"/>
  <c r="AE21" i="1"/>
  <c r="AJ21" i="1" s="1"/>
  <c r="AD22" i="1"/>
  <c r="AI22" i="1" s="1"/>
  <c r="AG122" i="4" l="1"/>
  <c r="AF122" i="4"/>
  <c r="AH122" i="4"/>
  <c r="M129" i="4"/>
  <c r="S129" i="4" s="1"/>
  <c r="Y129" i="4" s="1"/>
  <c r="G130" i="4"/>
  <c r="I123" i="4"/>
  <c r="H125" i="4"/>
  <c r="F132" i="4"/>
  <c r="C130" i="4"/>
  <c r="M130" i="4" s="1"/>
  <c r="S130" i="4" s="1"/>
  <c r="Y130" i="4" s="1"/>
  <c r="AD124" i="4"/>
  <c r="AL124" i="4" s="1"/>
  <c r="AE124" i="4"/>
  <c r="AM124" i="4" s="1"/>
  <c r="AC129" i="4"/>
  <c r="AK129" i="4" s="1"/>
  <c r="AN22" i="1"/>
  <c r="AD22" i="3"/>
  <c r="AI22" i="3" s="1"/>
  <c r="AM23" i="1"/>
  <c r="AC23" i="3"/>
  <c r="AH23" i="3" s="1"/>
  <c r="AO22" i="1"/>
  <c r="AE22" i="3"/>
  <c r="AJ22" i="3" s="1"/>
  <c r="Y23" i="1"/>
  <c r="AC23" i="1" s="1"/>
  <c r="AH23" i="1" s="1"/>
  <c r="X24" i="1"/>
  <c r="AA24" i="1"/>
  <c r="AP24" i="1" s="1"/>
  <c r="Z23" i="1"/>
  <c r="AE22" i="1"/>
  <c r="AJ22" i="1" s="1"/>
  <c r="AC130" i="4" l="1"/>
  <c r="AK130" i="4" s="1"/>
  <c r="G131" i="4"/>
  <c r="B132" i="4"/>
  <c r="L132" i="4" s="1"/>
  <c r="R132" i="4" s="1"/>
  <c r="X132" i="4" s="1"/>
  <c r="D125" i="4"/>
  <c r="N125" i="4" s="1"/>
  <c r="T125" i="4" s="1"/>
  <c r="Z125" i="4" s="1"/>
  <c r="E123" i="4"/>
  <c r="O123" i="4" s="1"/>
  <c r="U123" i="4" s="1"/>
  <c r="AA123" i="4" s="1"/>
  <c r="AN23" i="1"/>
  <c r="AD23" i="3"/>
  <c r="AI23" i="3" s="1"/>
  <c r="AO23" i="1"/>
  <c r="AE23" i="3"/>
  <c r="AJ23" i="3" s="1"/>
  <c r="AM24" i="1"/>
  <c r="AC24" i="3"/>
  <c r="AH24" i="3" s="1"/>
  <c r="AD23" i="1"/>
  <c r="AI23" i="1" s="1"/>
  <c r="AA25" i="1"/>
  <c r="AP25" i="1" s="1"/>
  <c r="X25" i="1"/>
  <c r="Y24" i="1"/>
  <c r="AC24" i="1" s="1"/>
  <c r="AH24" i="1" s="1"/>
  <c r="Z24" i="1"/>
  <c r="AE23" i="1"/>
  <c r="AJ23" i="1" s="1"/>
  <c r="AH123" i="4" l="1"/>
  <c r="AG123" i="4"/>
  <c r="AF123" i="4"/>
  <c r="I124" i="4"/>
  <c r="AE125" i="4"/>
  <c r="AM125" i="4" s="1"/>
  <c r="AD125" i="4"/>
  <c r="AL125" i="4" s="1"/>
  <c r="H126" i="4"/>
  <c r="F133" i="4"/>
  <c r="C131" i="4"/>
  <c r="M131" i="4" s="1"/>
  <c r="S131" i="4" s="1"/>
  <c r="Y131" i="4" s="1"/>
  <c r="AN24" i="1"/>
  <c r="AD24" i="3"/>
  <c r="AI24" i="3" s="1"/>
  <c r="AM25" i="1"/>
  <c r="AC25" i="3"/>
  <c r="AH25" i="3" s="1"/>
  <c r="AO24" i="1"/>
  <c r="AE24" i="3"/>
  <c r="AJ24" i="3" s="1"/>
  <c r="AD24" i="1"/>
  <c r="AI24" i="1" s="1"/>
  <c r="Y25" i="1"/>
  <c r="X26" i="1"/>
  <c r="AA26" i="1"/>
  <c r="AP26" i="1" s="1"/>
  <c r="Z25" i="1"/>
  <c r="AD25" i="1" s="1"/>
  <c r="AI25" i="1" s="1"/>
  <c r="AE24" i="1"/>
  <c r="AJ24" i="1" s="1"/>
  <c r="AC25" i="1"/>
  <c r="AH25" i="1" s="1"/>
  <c r="AC131" i="4" l="1"/>
  <c r="AK131" i="4" s="1"/>
  <c r="B133" i="4"/>
  <c r="L133" i="4" s="1"/>
  <c r="R133" i="4" s="1"/>
  <c r="X133" i="4" s="1"/>
  <c r="G132" i="4"/>
  <c r="D126" i="4"/>
  <c r="N126" i="4" s="1"/>
  <c r="T126" i="4" s="1"/>
  <c r="Z126" i="4" s="1"/>
  <c r="E124" i="4"/>
  <c r="O124" i="4" s="1"/>
  <c r="U124" i="4" s="1"/>
  <c r="AA124" i="4" s="1"/>
  <c r="AM26" i="1"/>
  <c r="AC26" i="3"/>
  <c r="AH26" i="3" s="1"/>
  <c r="AO25" i="1"/>
  <c r="AE25" i="3"/>
  <c r="AJ25" i="3" s="1"/>
  <c r="AN25" i="1"/>
  <c r="AD25" i="3"/>
  <c r="AI25" i="3" s="1"/>
  <c r="AA27" i="1"/>
  <c r="AP27" i="1" s="1"/>
  <c r="X27" i="1"/>
  <c r="Y26" i="1"/>
  <c r="AC26" i="1" s="1"/>
  <c r="AH26" i="1" s="1"/>
  <c r="Z26" i="1"/>
  <c r="AE25" i="1"/>
  <c r="AJ25" i="1" s="1"/>
  <c r="AH124" i="4" l="1"/>
  <c r="AG124" i="4"/>
  <c r="AF124" i="4"/>
  <c r="F134" i="4"/>
  <c r="I125" i="4"/>
  <c r="H127" i="4"/>
  <c r="B134" i="4"/>
  <c r="L134" i="4" s="1"/>
  <c r="R134" i="4" s="1"/>
  <c r="X134" i="4" s="1"/>
  <c r="F135" i="4"/>
  <c r="AE126" i="4"/>
  <c r="AM126" i="4" s="1"/>
  <c r="AD126" i="4"/>
  <c r="AL126" i="4" s="1"/>
  <c r="C132" i="4"/>
  <c r="M132" i="4" s="1"/>
  <c r="S132" i="4" s="1"/>
  <c r="Y132" i="4" s="1"/>
  <c r="AO26" i="1"/>
  <c r="AE26" i="3"/>
  <c r="AJ26" i="3" s="1"/>
  <c r="AN26" i="1"/>
  <c r="AD26" i="3"/>
  <c r="AI26" i="3" s="1"/>
  <c r="AD26" i="1"/>
  <c r="AI26" i="1" s="1"/>
  <c r="AM27" i="1"/>
  <c r="AC27" i="3"/>
  <c r="AH27" i="3" s="1"/>
  <c r="Y27" i="1"/>
  <c r="X28" i="1"/>
  <c r="AA28" i="1"/>
  <c r="AP28" i="1" s="1"/>
  <c r="Z27" i="1"/>
  <c r="AE26" i="1"/>
  <c r="AJ26" i="1" s="1"/>
  <c r="AC27" i="1"/>
  <c r="AH27" i="1" s="1"/>
  <c r="G133" i="4" l="1"/>
  <c r="C133" i="4"/>
  <c r="M133" i="4" s="1"/>
  <c r="S133" i="4" s="1"/>
  <c r="Y133" i="4" s="1"/>
  <c r="G134" i="4"/>
  <c r="B135" i="4"/>
  <c r="L135" i="4" s="1"/>
  <c r="R135" i="4" s="1"/>
  <c r="X135" i="4" s="1"/>
  <c r="AC132" i="4"/>
  <c r="AK132" i="4" s="1"/>
  <c r="D127" i="4"/>
  <c r="N127" i="4" s="1"/>
  <c r="T127" i="4" s="1"/>
  <c r="Z127" i="4" s="1"/>
  <c r="E125" i="4"/>
  <c r="O125" i="4" s="1"/>
  <c r="U125" i="4" s="1"/>
  <c r="AA125" i="4" s="1"/>
  <c r="AO27" i="1"/>
  <c r="AE27" i="3"/>
  <c r="AJ27" i="3" s="1"/>
  <c r="AN27" i="1"/>
  <c r="AD27" i="3"/>
  <c r="AI27" i="3" s="1"/>
  <c r="AM28" i="1"/>
  <c r="AC28" i="3"/>
  <c r="AH28" i="3" s="1"/>
  <c r="AD27" i="1"/>
  <c r="AI27" i="1" s="1"/>
  <c r="AA29" i="1"/>
  <c r="AP29" i="1" s="1"/>
  <c r="X29" i="1"/>
  <c r="Y28" i="1"/>
  <c r="AC28" i="1" s="1"/>
  <c r="AH28" i="1" s="1"/>
  <c r="Z28" i="1"/>
  <c r="AE27" i="1"/>
  <c r="AJ27" i="1" s="1"/>
  <c r="AH125" i="4" l="1"/>
  <c r="AG125" i="4"/>
  <c r="AF125" i="4"/>
  <c r="I126" i="4"/>
  <c r="C134" i="4"/>
  <c r="M134" i="4" s="1"/>
  <c r="S134" i="4" s="1"/>
  <c r="Y134" i="4" s="1"/>
  <c r="AD127" i="4"/>
  <c r="AL127" i="4" s="1"/>
  <c r="AE127" i="4"/>
  <c r="AM127" i="4" s="1"/>
  <c r="H128" i="4"/>
  <c r="F136" i="4"/>
  <c r="AC133" i="4"/>
  <c r="AK133" i="4" s="1"/>
  <c r="AN28" i="1"/>
  <c r="AD28" i="3"/>
  <c r="AI28" i="3" s="1"/>
  <c r="AO28" i="1"/>
  <c r="AE28" i="3"/>
  <c r="AJ28" i="3" s="1"/>
  <c r="AM29" i="1"/>
  <c r="AC29" i="3"/>
  <c r="AH29" i="3" s="1"/>
  <c r="AD28" i="1"/>
  <c r="AI28" i="1" s="1"/>
  <c r="X30" i="1"/>
  <c r="Y29" i="1"/>
  <c r="AA30" i="1"/>
  <c r="AP30" i="1" s="1"/>
  <c r="Z29" i="1"/>
  <c r="AD29" i="1" s="1"/>
  <c r="AI29" i="1" s="1"/>
  <c r="AE28" i="1"/>
  <c r="AJ28" i="1" s="1"/>
  <c r="AC29" i="1"/>
  <c r="AH29" i="1" s="1"/>
  <c r="G135" i="4" l="1"/>
  <c r="B136" i="4"/>
  <c r="L136" i="4" s="1"/>
  <c r="R136" i="4" s="1"/>
  <c r="X136" i="4" s="1"/>
  <c r="D128" i="4"/>
  <c r="N128" i="4" s="1"/>
  <c r="T128" i="4" s="1"/>
  <c r="Z128" i="4" s="1"/>
  <c r="C135" i="4"/>
  <c r="M135" i="4" s="1"/>
  <c r="S135" i="4" s="1"/>
  <c r="Y135" i="4" s="1"/>
  <c r="AC134" i="4"/>
  <c r="AK134" i="4" s="1"/>
  <c r="E126" i="4"/>
  <c r="O126" i="4" s="1"/>
  <c r="U126" i="4" s="1"/>
  <c r="AA126" i="4" s="1"/>
  <c r="AO29" i="1"/>
  <c r="AE29" i="3"/>
  <c r="AJ29" i="3" s="1"/>
  <c r="AN29" i="1"/>
  <c r="AD29" i="3"/>
  <c r="AI29" i="3" s="1"/>
  <c r="AM30" i="1"/>
  <c r="AC30" i="3"/>
  <c r="AH30" i="3" s="1"/>
  <c r="AA31" i="1"/>
  <c r="AP31" i="1" s="1"/>
  <c r="Y30" i="1"/>
  <c r="X31" i="1"/>
  <c r="Z30" i="1"/>
  <c r="AE29" i="1"/>
  <c r="AJ29" i="1" s="1"/>
  <c r="AC30" i="1"/>
  <c r="AH30" i="1" s="1"/>
  <c r="AD30" i="1"/>
  <c r="AI30" i="1" s="1"/>
  <c r="AH126" i="4" l="1"/>
  <c r="AG126" i="4"/>
  <c r="AF126" i="4"/>
  <c r="G136" i="4"/>
  <c r="C136" i="4"/>
  <c r="M136" i="4" s="1"/>
  <c r="S136" i="4" s="1"/>
  <c r="Y136" i="4" s="1"/>
  <c r="AE128" i="4"/>
  <c r="AM128" i="4" s="1"/>
  <c r="AD128" i="4"/>
  <c r="AL128" i="4" s="1"/>
  <c r="I127" i="4"/>
  <c r="AC135" i="4"/>
  <c r="AK135" i="4" s="1"/>
  <c r="H129" i="4"/>
  <c r="F137" i="4"/>
  <c r="AM31" i="1"/>
  <c r="AC31" i="3"/>
  <c r="AH31" i="3" s="1"/>
  <c r="AO30" i="1"/>
  <c r="AE30" i="3"/>
  <c r="AJ30" i="3" s="1"/>
  <c r="AN30" i="1"/>
  <c r="AD30" i="3"/>
  <c r="AI30" i="3" s="1"/>
  <c r="X32" i="1"/>
  <c r="Y31" i="1"/>
  <c r="AA32" i="1"/>
  <c r="AP32" i="1" s="1"/>
  <c r="Z31" i="1"/>
  <c r="AE30" i="1"/>
  <c r="AJ30" i="1" s="1"/>
  <c r="AC31" i="1"/>
  <c r="AH31" i="1" s="1"/>
  <c r="E127" i="4" l="1"/>
  <c r="O127" i="4" s="1"/>
  <c r="U127" i="4" s="1"/>
  <c r="AA127" i="4" s="1"/>
  <c r="B137" i="4"/>
  <c r="L137" i="4" s="1"/>
  <c r="R137" i="4" s="1"/>
  <c r="X137" i="4" s="1"/>
  <c r="D129" i="4"/>
  <c r="N129" i="4" s="1"/>
  <c r="T129" i="4" s="1"/>
  <c r="Z129" i="4" s="1"/>
  <c r="AC136" i="4"/>
  <c r="AK136" i="4" s="1"/>
  <c r="G137" i="4"/>
  <c r="AM32" i="1"/>
  <c r="AC32" i="3"/>
  <c r="AH32" i="3" s="1"/>
  <c r="AO31" i="1"/>
  <c r="AE31" i="3"/>
  <c r="AJ31" i="3" s="1"/>
  <c r="AN31" i="1"/>
  <c r="AD31" i="3"/>
  <c r="AI31" i="3" s="1"/>
  <c r="AD31" i="1"/>
  <c r="AI31" i="1" s="1"/>
  <c r="AA33" i="1"/>
  <c r="AP33" i="1" s="1"/>
  <c r="Y32" i="1"/>
  <c r="X33" i="1"/>
  <c r="Z32" i="1"/>
  <c r="AD32" i="1" s="1"/>
  <c r="AI32" i="1" s="1"/>
  <c r="AE31" i="1"/>
  <c r="AJ31" i="1" s="1"/>
  <c r="AC32" i="1"/>
  <c r="AH32" i="1" s="1"/>
  <c r="AH127" i="4" l="1"/>
  <c r="AG127" i="4"/>
  <c r="AF127" i="4"/>
  <c r="C137" i="4"/>
  <c r="M137" i="4" s="1"/>
  <c r="S137" i="4" s="1"/>
  <c r="Y137" i="4" s="1"/>
  <c r="AD129" i="4"/>
  <c r="AL129" i="4" s="1"/>
  <c r="AE129" i="4"/>
  <c r="AM129" i="4" s="1"/>
  <c r="F138" i="4"/>
  <c r="H130" i="4"/>
  <c r="I128" i="4"/>
  <c r="AN32" i="1"/>
  <c r="AD32" i="3"/>
  <c r="AI32" i="3" s="1"/>
  <c r="AM33" i="1"/>
  <c r="AC33" i="3"/>
  <c r="AH33" i="3" s="1"/>
  <c r="AO32" i="1"/>
  <c r="AE32" i="3"/>
  <c r="AJ32" i="3" s="1"/>
  <c r="Y33" i="1"/>
  <c r="AC33" i="1" s="1"/>
  <c r="AH33" i="1" s="1"/>
  <c r="X34" i="1"/>
  <c r="AA34" i="1"/>
  <c r="AP34" i="1" s="1"/>
  <c r="Z33" i="1"/>
  <c r="AE32" i="1"/>
  <c r="AJ32" i="1" s="1"/>
  <c r="E128" i="4" l="1"/>
  <c r="O128" i="4" s="1"/>
  <c r="U128" i="4" s="1"/>
  <c r="AA128" i="4" s="1"/>
  <c r="D130" i="4"/>
  <c r="N130" i="4" s="1"/>
  <c r="T130" i="4" s="1"/>
  <c r="Z130" i="4" s="1"/>
  <c r="B138" i="4"/>
  <c r="L138" i="4" s="1"/>
  <c r="R138" i="4" s="1"/>
  <c r="X138" i="4" s="1"/>
  <c r="AC137" i="4"/>
  <c r="AK137" i="4" s="1"/>
  <c r="G138" i="4"/>
  <c r="AO33" i="1"/>
  <c r="AE33" i="3"/>
  <c r="AJ33" i="3" s="1"/>
  <c r="AN33" i="1"/>
  <c r="AD33" i="3"/>
  <c r="AI33" i="3" s="1"/>
  <c r="AD33" i="1"/>
  <c r="AI33" i="1" s="1"/>
  <c r="AM34" i="1"/>
  <c r="AC34" i="3"/>
  <c r="AH34" i="3" s="1"/>
  <c r="AA35" i="1"/>
  <c r="AP35" i="1" s="1"/>
  <c r="X35" i="1"/>
  <c r="Y34" i="1"/>
  <c r="Z34" i="1"/>
  <c r="AD34" i="1" s="1"/>
  <c r="AI34" i="1" s="1"/>
  <c r="AE33" i="1"/>
  <c r="AJ33" i="1" s="1"/>
  <c r="AC34" i="1"/>
  <c r="AH34" i="1" s="1"/>
  <c r="AG128" i="4" l="1"/>
  <c r="AF128" i="4"/>
  <c r="AH128" i="4"/>
  <c r="F139" i="4"/>
  <c r="I129" i="4"/>
  <c r="C138" i="4"/>
  <c r="M138" i="4" s="1"/>
  <c r="S138" i="4" s="1"/>
  <c r="Y138" i="4" s="1"/>
  <c r="G139" i="4"/>
  <c r="B139" i="4"/>
  <c r="L139" i="4" s="1"/>
  <c r="R139" i="4" s="1"/>
  <c r="X139" i="4" s="1"/>
  <c r="AC138" i="4"/>
  <c r="AK138" i="4" s="1"/>
  <c r="E129" i="4"/>
  <c r="O129" i="4" s="1"/>
  <c r="U129" i="4" s="1"/>
  <c r="AA129" i="4" s="1"/>
  <c r="AE130" i="4"/>
  <c r="AM130" i="4" s="1"/>
  <c r="AD130" i="4"/>
  <c r="AL130" i="4" s="1"/>
  <c r="H131" i="4"/>
  <c r="AO34" i="1"/>
  <c r="AE34" i="3"/>
  <c r="AJ34" i="3" s="1"/>
  <c r="AM35" i="1"/>
  <c r="AC35" i="3"/>
  <c r="AH35" i="3" s="1"/>
  <c r="AN34" i="1"/>
  <c r="AD34" i="3"/>
  <c r="AI34" i="3" s="1"/>
  <c r="Y35" i="1"/>
  <c r="X36" i="1"/>
  <c r="AA36" i="1"/>
  <c r="AP36" i="1" s="1"/>
  <c r="Z35" i="1"/>
  <c r="AD35" i="1" s="1"/>
  <c r="AI35" i="1" s="1"/>
  <c r="AE34" i="1"/>
  <c r="AJ34" i="1" s="1"/>
  <c r="AC35" i="1"/>
  <c r="AH35" i="1" s="1"/>
  <c r="AG129" i="4" l="1"/>
  <c r="AH129" i="4"/>
  <c r="AF129" i="4"/>
  <c r="F140" i="4"/>
  <c r="I130" i="4"/>
  <c r="D131" i="4"/>
  <c r="N131" i="4" s="1"/>
  <c r="T131" i="4" s="1"/>
  <c r="Z131" i="4" s="1"/>
  <c r="C139" i="4"/>
  <c r="M139" i="4" s="1"/>
  <c r="S139" i="4" s="1"/>
  <c r="Y139" i="4" s="1"/>
  <c r="B140" i="4"/>
  <c r="L140" i="4" s="1"/>
  <c r="R140" i="4" s="1"/>
  <c r="X140" i="4" s="1"/>
  <c r="AM36" i="1"/>
  <c r="AC36" i="3"/>
  <c r="AH36" i="3" s="1"/>
  <c r="AO35" i="1"/>
  <c r="AE35" i="3"/>
  <c r="AJ35" i="3" s="1"/>
  <c r="AN35" i="1"/>
  <c r="AD35" i="3"/>
  <c r="AI35" i="3" s="1"/>
  <c r="AA37" i="1"/>
  <c r="AP37" i="1" s="1"/>
  <c r="X37" i="1"/>
  <c r="Y36" i="1"/>
  <c r="AC36" i="1" s="1"/>
  <c r="AH36" i="1" s="1"/>
  <c r="Z36" i="1"/>
  <c r="AD36" i="1" s="1"/>
  <c r="AI36" i="1" s="1"/>
  <c r="AE35" i="1"/>
  <c r="AJ35" i="1" s="1"/>
  <c r="G140" i="4" l="1"/>
  <c r="C140" i="4" s="1"/>
  <c r="M140" i="4" s="1"/>
  <c r="S140" i="4" s="1"/>
  <c r="Y140" i="4" s="1"/>
  <c r="H132" i="4"/>
  <c r="D132" i="4" s="1"/>
  <c r="N132" i="4" s="1"/>
  <c r="T132" i="4" s="1"/>
  <c r="Z132" i="4" s="1"/>
  <c r="F141" i="4"/>
  <c r="AC139" i="4"/>
  <c r="AK139" i="4" s="1"/>
  <c r="AD131" i="4"/>
  <c r="AL131" i="4" s="1"/>
  <c r="AE131" i="4"/>
  <c r="AM131" i="4" s="1"/>
  <c r="E130" i="4"/>
  <c r="O130" i="4" s="1"/>
  <c r="U130" i="4" s="1"/>
  <c r="AA130" i="4" s="1"/>
  <c r="AN36" i="1"/>
  <c r="AD36" i="3"/>
  <c r="AI36" i="3" s="1"/>
  <c r="AO36" i="1"/>
  <c r="AE36" i="3"/>
  <c r="AJ36" i="3" s="1"/>
  <c r="AM37" i="1"/>
  <c r="AC37" i="3"/>
  <c r="AH37" i="3" s="1"/>
  <c r="Y37" i="1"/>
  <c r="X38" i="1"/>
  <c r="AA38" i="1"/>
  <c r="AP38" i="1" s="1"/>
  <c r="Z37" i="1"/>
  <c r="AE36" i="1"/>
  <c r="AJ36" i="1" s="1"/>
  <c r="AC37" i="1"/>
  <c r="AH37" i="1" s="1"/>
  <c r="AD37" i="1"/>
  <c r="AI37" i="1" s="1"/>
  <c r="AH130" i="4" l="1"/>
  <c r="AG130" i="4"/>
  <c r="AF130" i="4"/>
  <c r="G141" i="4"/>
  <c r="B141" i="4"/>
  <c r="L141" i="4" s="1"/>
  <c r="R141" i="4" s="1"/>
  <c r="X141" i="4" s="1"/>
  <c r="I131" i="4"/>
  <c r="AC140" i="4"/>
  <c r="AK140" i="4" s="1"/>
  <c r="AD132" i="4"/>
  <c r="AL132" i="4" s="1"/>
  <c r="AE132" i="4"/>
  <c r="AM132" i="4" s="1"/>
  <c r="H133" i="4"/>
  <c r="AO37" i="1"/>
  <c r="AE37" i="3"/>
  <c r="AJ37" i="3" s="1"/>
  <c r="AM38" i="1"/>
  <c r="AC38" i="3"/>
  <c r="AH38" i="3" s="1"/>
  <c r="AN37" i="1"/>
  <c r="AD37" i="3"/>
  <c r="AI37" i="3" s="1"/>
  <c r="AA39" i="1"/>
  <c r="AP39" i="1" s="1"/>
  <c r="X39" i="1"/>
  <c r="Y38" i="1"/>
  <c r="Z38" i="1"/>
  <c r="AD38" i="1" s="1"/>
  <c r="AI38" i="1" s="1"/>
  <c r="AE37" i="1"/>
  <c r="AJ37" i="1" s="1"/>
  <c r="AC38" i="1"/>
  <c r="AH38" i="1" s="1"/>
  <c r="D133" i="4" l="1"/>
  <c r="N133" i="4" s="1"/>
  <c r="T133" i="4" s="1"/>
  <c r="Z133" i="4" s="1"/>
  <c r="E131" i="4"/>
  <c r="O131" i="4" s="1"/>
  <c r="U131" i="4" s="1"/>
  <c r="AA131" i="4" s="1"/>
  <c r="F142" i="4"/>
  <c r="C141" i="4"/>
  <c r="M141" i="4" s="1"/>
  <c r="S141" i="4" s="1"/>
  <c r="Y141" i="4" s="1"/>
  <c r="AN38" i="1"/>
  <c r="AD38" i="3"/>
  <c r="AI38" i="3" s="1"/>
  <c r="AM39" i="1"/>
  <c r="AC39" i="3"/>
  <c r="AH39" i="3" s="1"/>
  <c r="AO38" i="1"/>
  <c r="AE38" i="3"/>
  <c r="AJ38" i="3" s="1"/>
  <c r="Y39" i="1"/>
  <c r="AC39" i="1" s="1"/>
  <c r="AH39" i="1" s="1"/>
  <c r="X40" i="1"/>
  <c r="AA40" i="1"/>
  <c r="AP40" i="1" s="1"/>
  <c r="Z39" i="1"/>
  <c r="AE38" i="1"/>
  <c r="AJ38" i="1" s="1"/>
  <c r="AH131" i="4" l="1"/>
  <c r="AG131" i="4"/>
  <c r="AF131" i="4"/>
  <c r="H134" i="4"/>
  <c r="AC141" i="4"/>
  <c r="AK141" i="4" s="1"/>
  <c r="I132" i="4"/>
  <c r="D134" i="4"/>
  <c r="N134" i="4" s="1"/>
  <c r="T134" i="4" s="1"/>
  <c r="Z134" i="4" s="1"/>
  <c r="G142" i="4"/>
  <c r="B142" i="4"/>
  <c r="L142" i="4" s="1"/>
  <c r="R142" i="4" s="1"/>
  <c r="X142" i="4" s="1"/>
  <c r="AE133" i="4"/>
  <c r="AM133" i="4" s="1"/>
  <c r="AD133" i="4"/>
  <c r="AL133" i="4" s="1"/>
  <c r="AO39" i="1"/>
  <c r="AE39" i="3"/>
  <c r="AJ39" i="3" s="1"/>
  <c r="AD39" i="1"/>
  <c r="AI39" i="1" s="1"/>
  <c r="AN39" i="1"/>
  <c r="AD39" i="3"/>
  <c r="AI39" i="3" s="1"/>
  <c r="AM40" i="1"/>
  <c r="AC40" i="3"/>
  <c r="AH40" i="3" s="1"/>
  <c r="AA41" i="1"/>
  <c r="AP41" i="1" s="1"/>
  <c r="X41" i="1"/>
  <c r="Y40" i="1"/>
  <c r="AC40" i="1" s="1"/>
  <c r="AH40" i="1" s="1"/>
  <c r="Z40" i="1"/>
  <c r="AD40" i="1" s="1"/>
  <c r="AI40" i="1" s="1"/>
  <c r="AE39" i="1"/>
  <c r="AJ39" i="1" s="1"/>
  <c r="C142" i="4" l="1"/>
  <c r="M142" i="4" s="1"/>
  <c r="S142" i="4" s="1"/>
  <c r="Y142" i="4" s="1"/>
  <c r="F143" i="4"/>
  <c r="H135" i="4"/>
  <c r="AD134" i="4"/>
  <c r="AL134" i="4" s="1"/>
  <c r="AE134" i="4"/>
  <c r="AM134" i="4" s="1"/>
  <c r="E132" i="4"/>
  <c r="O132" i="4" s="1"/>
  <c r="U132" i="4" s="1"/>
  <c r="AA132" i="4" s="1"/>
  <c r="AO40" i="1"/>
  <c r="AE40" i="3"/>
  <c r="AJ40" i="3" s="1"/>
  <c r="AN40" i="1"/>
  <c r="AD40" i="3"/>
  <c r="AI40" i="3" s="1"/>
  <c r="AM41" i="1"/>
  <c r="AC41" i="3"/>
  <c r="AH41" i="3" s="1"/>
  <c r="X42" i="1"/>
  <c r="Y41" i="1"/>
  <c r="AC41" i="1" s="1"/>
  <c r="AH41" i="1" s="1"/>
  <c r="AA42" i="1"/>
  <c r="AP42" i="1" s="1"/>
  <c r="Z41" i="1"/>
  <c r="AE40" i="1"/>
  <c r="AJ40" i="1" s="1"/>
  <c r="AH132" i="4" l="1"/>
  <c r="AG132" i="4"/>
  <c r="AF132" i="4"/>
  <c r="AC142" i="4"/>
  <c r="AK142" i="4" s="1"/>
  <c r="I133" i="4"/>
  <c r="D135" i="4"/>
  <c r="N135" i="4" s="1"/>
  <c r="T135" i="4" s="1"/>
  <c r="Z135" i="4" s="1"/>
  <c r="B143" i="4"/>
  <c r="L143" i="4" s="1"/>
  <c r="R143" i="4" s="1"/>
  <c r="X143" i="4" s="1"/>
  <c r="G143" i="4"/>
  <c r="AO41" i="1"/>
  <c r="AE41" i="3"/>
  <c r="AJ41" i="3" s="1"/>
  <c r="AM42" i="1"/>
  <c r="AC42" i="3"/>
  <c r="AH42" i="3" s="1"/>
  <c r="AD41" i="1"/>
  <c r="AI41" i="1" s="1"/>
  <c r="AN41" i="1"/>
  <c r="AD41" i="3"/>
  <c r="AI41" i="3" s="1"/>
  <c r="AA43" i="1"/>
  <c r="AP43" i="1" s="1"/>
  <c r="Y42" i="1"/>
  <c r="X43" i="1"/>
  <c r="Z42" i="1"/>
  <c r="AE41" i="1"/>
  <c r="AJ41" i="1" s="1"/>
  <c r="AC42" i="1"/>
  <c r="AH42" i="1" s="1"/>
  <c r="AD42" i="1"/>
  <c r="AI42" i="1" s="1"/>
  <c r="F144" i="4" l="1"/>
  <c r="B144" i="4" s="1"/>
  <c r="L144" i="4" s="1"/>
  <c r="R144" i="4" s="1"/>
  <c r="X144" i="4" s="1"/>
  <c r="C143" i="4"/>
  <c r="M143" i="4" s="1"/>
  <c r="S143" i="4" s="1"/>
  <c r="Y143" i="4" s="1"/>
  <c r="AD135" i="4"/>
  <c r="AL135" i="4" s="1"/>
  <c r="AE135" i="4"/>
  <c r="AM135" i="4" s="1"/>
  <c r="H136" i="4"/>
  <c r="E133" i="4"/>
  <c r="O133" i="4" s="1"/>
  <c r="U133" i="4" s="1"/>
  <c r="AA133" i="4" s="1"/>
  <c r="AO42" i="1"/>
  <c r="AE42" i="3"/>
  <c r="AJ42" i="3" s="1"/>
  <c r="AM43" i="1"/>
  <c r="AC43" i="3"/>
  <c r="AH43" i="3" s="1"/>
  <c r="AN42" i="1"/>
  <c r="AD42" i="3"/>
  <c r="AI42" i="3" s="1"/>
  <c r="X44" i="1"/>
  <c r="Y43" i="1"/>
  <c r="AA44" i="1"/>
  <c r="AP44" i="1" s="1"/>
  <c r="Z43" i="1"/>
  <c r="AD43" i="1" s="1"/>
  <c r="AI43" i="1" s="1"/>
  <c r="AE42" i="1"/>
  <c r="AJ42" i="1" s="1"/>
  <c r="AH133" i="4" l="1"/>
  <c r="AG133" i="4"/>
  <c r="AF133" i="4"/>
  <c r="F145" i="4"/>
  <c r="G144" i="4"/>
  <c r="C144" i="4" s="1"/>
  <c r="M144" i="4" s="1"/>
  <c r="S144" i="4" s="1"/>
  <c r="Y144" i="4" s="1"/>
  <c r="D136" i="4"/>
  <c r="N136" i="4" s="1"/>
  <c r="T136" i="4" s="1"/>
  <c r="Z136" i="4" s="1"/>
  <c r="I134" i="4"/>
  <c r="B145" i="4"/>
  <c r="L145" i="4" s="1"/>
  <c r="R145" i="4" s="1"/>
  <c r="X145" i="4" s="1"/>
  <c r="AC143" i="4"/>
  <c r="AK143" i="4" s="1"/>
  <c r="AN43" i="1"/>
  <c r="AD43" i="3"/>
  <c r="AI43" i="3" s="1"/>
  <c r="AO43" i="1"/>
  <c r="AE43" i="3"/>
  <c r="AJ43" i="3" s="1"/>
  <c r="AC43" i="1"/>
  <c r="AH43" i="1" s="1"/>
  <c r="AM44" i="1"/>
  <c r="AC44" i="3"/>
  <c r="AH44" i="3" s="1"/>
  <c r="Y44" i="1"/>
  <c r="AA45" i="1"/>
  <c r="AP45" i="1" s="1"/>
  <c r="X45" i="1"/>
  <c r="Z44" i="1"/>
  <c r="AE43" i="1"/>
  <c r="AJ43" i="1" s="1"/>
  <c r="AC44" i="1"/>
  <c r="AH44" i="1" s="1"/>
  <c r="H137" i="4" l="1"/>
  <c r="AC144" i="4"/>
  <c r="AK144" i="4" s="1"/>
  <c r="F146" i="4"/>
  <c r="E134" i="4"/>
  <c r="O134" i="4" s="1"/>
  <c r="U134" i="4" s="1"/>
  <c r="AA134" i="4" s="1"/>
  <c r="D137" i="4"/>
  <c r="N137" i="4" s="1"/>
  <c r="T137" i="4" s="1"/>
  <c r="Z137" i="4" s="1"/>
  <c r="G145" i="4"/>
  <c r="AE136" i="4"/>
  <c r="AM136" i="4" s="1"/>
  <c r="AD136" i="4"/>
  <c r="AL136" i="4" s="1"/>
  <c r="AO44" i="1"/>
  <c r="AE44" i="3"/>
  <c r="AJ44" i="3" s="1"/>
  <c r="AN44" i="1"/>
  <c r="AD44" i="3"/>
  <c r="AI44" i="3" s="1"/>
  <c r="AM45" i="1"/>
  <c r="AC45" i="3"/>
  <c r="AH45" i="3" s="1"/>
  <c r="AD44" i="1"/>
  <c r="AI44" i="1" s="1"/>
  <c r="X46" i="1"/>
  <c r="AA46" i="1"/>
  <c r="AP46" i="1" s="1"/>
  <c r="Y45" i="1"/>
  <c r="Z45" i="1"/>
  <c r="AE44" i="1"/>
  <c r="AJ44" i="1" s="1"/>
  <c r="AC45" i="1"/>
  <c r="AH45" i="1" s="1"/>
  <c r="AH134" i="4" l="1"/>
  <c r="AG134" i="4"/>
  <c r="AF134" i="4"/>
  <c r="I135" i="4"/>
  <c r="C145" i="4"/>
  <c r="M145" i="4" s="1"/>
  <c r="S145" i="4" s="1"/>
  <c r="Y145" i="4" s="1"/>
  <c r="AE137" i="4"/>
  <c r="AM137" i="4" s="1"/>
  <c r="AD137" i="4"/>
  <c r="AL137" i="4" s="1"/>
  <c r="H138" i="4"/>
  <c r="E135" i="4"/>
  <c r="O135" i="4" s="1"/>
  <c r="U135" i="4" s="1"/>
  <c r="AA135" i="4" s="1"/>
  <c r="B146" i="4"/>
  <c r="L146" i="4" s="1"/>
  <c r="R146" i="4" s="1"/>
  <c r="X146" i="4" s="1"/>
  <c r="AO45" i="1"/>
  <c r="AE45" i="3"/>
  <c r="AJ45" i="3" s="1"/>
  <c r="AN45" i="1"/>
  <c r="AD45" i="3"/>
  <c r="AI45" i="3" s="1"/>
  <c r="AM46" i="1"/>
  <c r="AC46" i="3"/>
  <c r="AH46" i="3" s="1"/>
  <c r="AD45" i="1"/>
  <c r="AI45" i="1" s="1"/>
  <c r="Y46" i="1"/>
  <c r="AC46" i="1" s="1"/>
  <c r="AH46" i="1" s="1"/>
  <c r="AA47" i="1"/>
  <c r="AP47" i="1" s="1"/>
  <c r="X47" i="1"/>
  <c r="Z46" i="1"/>
  <c r="AE45" i="1"/>
  <c r="AJ45" i="1" s="1"/>
  <c r="AF135" i="4" l="1"/>
  <c r="AH135" i="4"/>
  <c r="AG135" i="4"/>
  <c r="F147" i="4"/>
  <c r="D138" i="4"/>
  <c r="N138" i="4" s="1"/>
  <c r="T138" i="4" s="1"/>
  <c r="Z138" i="4" s="1"/>
  <c r="AC145" i="4"/>
  <c r="AK145" i="4" s="1"/>
  <c r="B147" i="4"/>
  <c r="L147" i="4" s="1"/>
  <c r="R147" i="4" s="1"/>
  <c r="X147" i="4" s="1"/>
  <c r="I136" i="4"/>
  <c r="G146" i="4"/>
  <c r="AM47" i="1"/>
  <c r="AC47" i="3"/>
  <c r="AH47" i="3" s="1"/>
  <c r="AO46" i="1"/>
  <c r="AE46" i="3"/>
  <c r="AJ46" i="3" s="1"/>
  <c r="AN46" i="1"/>
  <c r="AD46" i="3"/>
  <c r="AI46" i="3" s="1"/>
  <c r="AD46" i="1"/>
  <c r="AI46" i="1" s="1"/>
  <c r="X48" i="1"/>
  <c r="AA48" i="1"/>
  <c r="AP48" i="1" s="1"/>
  <c r="Y47" i="1"/>
  <c r="Z47" i="1"/>
  <c r="AE46" i="1"/>
  <c r="AJ46" i="1" s="1"/>
  <c r="F148" i="4" l="1"/>
  <c r="C146" i="4"/>
  <c r="M146" i="4" s="1"/>
  <c r="S146" i="4" s="1"/>
  <c r="Y146" i="4" s="1"/>
  <c r="B148" i="4"/>
  <c r="L148" i="4" s="1"/>
  <c r="R148" i="4" s="1"/>
  <c r="X148" i="4" s="1"/>
  <c r="E136" i="4"/>
  <c r="O136" i="4" s="1"/>
  <c r="U136" i="4" s="1"/>
  <c r="AA136" i="4" s="1"/>
  <c r="H139" i="4"/>
  <c r="AE138" i="4"/>
  <c r="AM138" i="4" s="1"/>
  <c r="AD138" i="4"/>
  <c r="AL138" i="4" s="1"/>
  <c r="AO47" i="1"/>
  <c r="AE47" i="3"/>
  <c r="AJ47" i="3" s="1"/>
  <c r="AD47" i="1"/>
  <c r="AI47" i="1" s="1"/>
  <c r="AN47" i="1"/>
  <c r="AD47" i="3"/>
  <c r="AI47" i="3" s="1"/>
  <c r="AM48" i="1"/>
  <c r="AC48" i="3"/>
  <c r="AH48" i="3" s="1"/>
  <c r="AC47" i="1"/>
  <c r="AH47" i="1" s="1"/>
  <c r="Y48" i="1"/>
  <c r="AC48" i="1" s="1"/>
  <c r="AH48" i="1" s="1"/>
  <c r="AA49" i="1"/>
  <c r="X49" i="1"/>
  <c r="AC49" i="3" s="1"/>
  <c r="AH49" i="3" s="1"/>
  <c r="Z48" i="1"/>
  <c r="AE47" i="1"/>
  <c r="AJ47" i="1" s="1"/>
  <c r="AD48" i="1"/>
  <c r="AI48" i="1" s="1"/>
  <c r="AF136" i="4" l="1"/>
  <c r="AH136" i="4"/>
  <c r="AG136" i="4"/>
  <c r="G147" i="4"/>
  <c r="F149" i="4"/>
  <c r="D139" i="4"/>
  <c r="N139" i="4" s="1"/>
  <c r="T139" i="4" s="1"/>
  <c r="Z139" i="4" s="1"/>
  <c r="C147" i="4"/>
  <c r="M147" i="4" s="1"/>
  <c r="S147" i="4" s="1"/>
  <c r="Y147" i="4" s="1"/>
  <c r="I137" i="4"/>
  <c r="B149" i="4"/>
  <c r="L149" i="4" s="1"/>
  <c r="R149" i="4" s="1"/>
  <c r="X149" i="4" s="1"/>
  <c r="AC146" i="4"/>
  <c r="AK146" i="4" s="1"/>
  <c r="AN48" i="1"/>
  <c r="AD48" i="3"/>
  <c r="AI48" i="3" s="1"/>
  <c r="AO48" i="1"/>
  <c r="AE48" i="3"/>
  <c r="AJ48" i="3" s="1"/>
  <c r="AP49" i="1"/>
  <c r="AA50" i="1"/>
  <c r="AP50" i="1" s="1"/>
  <c r="AM49" i="1"/>
  <c r="X50" i="1"/>
  <c r="Y49" i="1"/>
  <c r="AD49" i="3" s="1"/>
  <c r="AI49" i="3" s="1"/>
  <c r="Z49" i="1"/>
  <c r="AE49" i="3" s="1"/>
  <c r="AJ49" i="3" s="1"/>
  <c r="AE48" i="1"/>
  <c r="AJ48" i="1" s="1"/>
  <c r="H140" i="4" l="1"/>
  <c r="F150" i="4"/>
  <c r="G148" i="4"/>
  <c r="C148" i="4"/>
  <c r="M148" i="4" s="1"/>
  <c r="S148" i="4" s="1"/>
  <c r="Y148" i="4" s="1"/>
  <c r="AC147" i="4"/>
  <c r="AK147" i="4" s="1"/>
  <c r="D140" i="4"/>
  <c r="N140" i="4" s="1"/>
  <c r="T140" i="4" s="1"/>
  <c r="Z140" i="4" s="1"/>
  <c r="B150" i="4"/>
  <c r="L150" i="4" s="1"/>
  <c r="R150" i="4" s="1"/>
  <c r="X150" i="4" s="1"/>
  <c r="E137" i="4"/>
  <c r="O137" i="4" s="1"/>
  <c r="U137" i="4" s="1"/>
  <c r="AA137" i="4" s="1"/>
  <c r="AD139" i="4"/>
  <c r="AL139" i="4" s="1"/>
  <c r="AE139" i="4"/>
  <c r="AM139" i="4" s="1"/>
  <c r="AC49" i="1"/>
  <c r="AH49" i="1" s="1"/>
  <c r="AD49" i="1"/>
  <c r="AI49" i="1" s="1"/>
  <c r="AM50" i="1"/>
  <c r="AC50" i="3"/>
  <c r="AH50" i="3" s="1"/>
  <c r="AO49" i="1"/>
  <c r="Z50" i="1"/>
  <c r="AD50" i="1" s="1"/>
  <c r="AI50" i="1" s="1"/>
  <c r="AN49" i="1"/>
  <c r="Y50" i="1"/>
  <c r="AC50" i="1" s="1"/>
  <c r="AH50" i="1" s="1"/>
  <c r="AA51" i="1"/>
  <c r="AP51" i="1" s="1"/>
  <c r="X51" i="1"/>
  <c r="AE49" i="1"/>
  <c r="AJ49" i="1" s="1"/>
  <c r="G149" i="4" l="1"/>
  <c r="AH137" i="4"/>
  <c r="AG137" i="4"/>
  <c r="AF137" i="4"/>
  <c r="AD140" i="4"/>
  <c r="AL140" i="4" s="1"/>
  <c r="AE140" i="4"/>
  <c r="AM140" i="4" s="1"/>
  <c r="C149" i="4"/>
  <c r="M149" i="4" s="1"/>
  <c r="S149" i="4" s="1"/>
  <c r="Y149" i="4" s="1"/>
  <c r="I138" i="4"/>
  <c r="F151" i="4"/>
  <c r="H141" i="4"/>
  <c r="AC148" i="4"/>
  <c r="AK148" i="4" s="1"/>
  <c r="AM51" i="1"/>
  <c r="AC51" i="3"/>
  <c r="AH51" i="3" s="1"/>
  <c r="AN50" i="1"/>
  <c r="AD50" i="3"/>
  <c r="AI50" i="3" s="1"/>
  <c r="AO50" i="1"/>
  <c r="AE50" i="3"/>
  <c r="AJ50" i="3" s="1"/>
  <c r="X52" i="1"/>
  <c r="AA52" i="1"/>
  <c r="AP52" i="1" s="1"/>
  <c r="Y51" i="1"/>
  <c r="AC51" i="1" s="1"/>
  <c r="AH51" i="1" s="1"/>
  <c r="Z51" i="1"/>
  <c r="AE50" i="1"/>
  <c r="AJ50" i="1" s="1"/>
  <c r="G150" i="4" l="1"/>
  <c r="AC149" i="4"/>
  <c r="AK149" i="4" s="1"/>
  <c r="D141" i="4"/>
  <c r="N141" i="4" s="1"/>
  <c r="T141" i="4" s="1"/>
  <c r="Z141" i="4" s="1"/>
  <c r="B151" i="4"/>
  <c r="L151" i="4" s="1"/>
  <c r="R151" i="4" s="1"/>
  <c r="X151" i="4" s="1"/>
  <c r="E138" i="4"/>
  <c r="O138" i="4" s="1"/>
  <c r="U138" i="4" s="1"/>
  <c r="AA138" i="4" s="1"/>
  <c r="C150" i="4"/>
  <c r="M150" i="4" s="1"/>
  <c r="S150" i="4" s="1"/>
  <c r="Y150" i="4" s="1"/>
  <c r="AO51" i="1"/>
  <c r="AE51" i="3"/>
  <c r="AJ51" i="3" s="1"/>
  <c r="AD51" i="1"/>
  <c r="AI51" i="1" s="1"/>
  <c r="AN51" i="1"/>
  <c r="AD51" i="3"/>
  <c r="AI51" i="3" s="1"/>
  <c r="AM52" i="1"/>
  <c r="AC52" i="3"/>
  <c r="AH52" i="3" s="1"/>
  <c r="Y52" i="1"/>
  <c r="AA53" i="1"/>
  <c r="AP53" i="1" s="1"/>
  <c r="X53" i="1"/>
  <c r="Z52" i="1"/>
  <c r="AE51" i="1"/>
  <c r="AJ51" i="1" s="1"/>
  <c r="AH138" i="4" l="1"/>
  <c r="AG138" i="4"/>
  <c r="AF138" i="4"/>
  <c r="H142" i="4"/>
  <c r="D142" i="4"/>
  <c r="N142" i="4" s="1"/>
  <c r="T142" i="4" s="1"/>
  <c r="Z142" i="4" s="1"/>
  <c r="AC150" i="4"/>
  <c r="AK150" i="4" s="1"/>
  <c r="G151" i="4"/>
  <c r="I139" i="4"/>
  <c r="F152" i="4"/>
  <c r="AE141" i="4"/>
  <c r="AM141" i="4" s="1"/>
  <c r="AD141" i="4"/>
  <c r="AL141" i="4" s="1"/>
  <c r="AM53" i="1"/>
  <c r="AC53" i="3"/>
  <c r="AH53" i="3" s="1"/>
  <c r="AO52" i="1"/>
  <c r="AE52" i="3"/>
  <c r="AJ52" i="3" s="1"/>
  <c r="AN52" i="1"/>
  <c r="AD52" i="3"/>
  <c r="AI52" i="3" s="1"/>
  <c r="AC52" i="1"/>
  <c r="AH52" i="1" s="1"/>
  <c r="AD52" i="1"/>
  <c r="AI52" i="1" s="1"/>
  <c r="Y53" i="1"/>
  <c r="AA54" i="1"/>
  <c r="AP54" i="1" s="1"/>
  <c r="X54" i="1"/>
  <c r="Z53" i="1"/>
  <c r="AD53" i="1" s="1"/>
  <c r="AI53" i="1" s="1"/>
  <c r="AE52" i="1"/>
  <c r="AJ52" i="1" s="1"/>
  <c r="AC53" i="1"/>
  <c r="AH53" i="1" s="1"/>
  <c r="H143" i="4" l="1"/>
  <c r="B152" i="4"/>
  <c r="L152" i="4" s="1"/>
  <c r="R152" i="4" s="1"/>
  <c r="X152" i="4" s="1"/>
  <c r="E139" i="4"/>
  <c r="O139" i="4" s="1"/>
  <c r="U139" i="4" s="1"/>
  <c r="AA139" i="4" s="1"/>
  <c r="C151" i="4"/>
  <c r="M151" i="4" s="1"/>
  <c r="S151" i="4" s="1"/>
  <c r="Y151" i="4" s="1"/>
  <c r="AE142" i="4"/>
  <c r="AM142" i="4" s="1"/>
  <c r="AD142" i="4"/>
  <c r="AL142" i="4" s="1"/>
  <c r="AM54" i="1"/>
  <c r="AC54" i="3"/>
  <c r="AH54" i="3" s="1"/>
  <c r="AO53" i="1"/>
  <c r="AE53" i="3"/>
  <c r="AJ53" i="3" s="1"/>
  <c r="AN53" i="1"/>
  <c r="AD53" i="3"/>
  <c r="AI53" i="3" s="1"/>
  <c r="X55" i="1"/>
  <c r="AA55" i="1"/>
  <c r="AP55" i="1" s="1"/>
  <c r="Y54" i="1"/>
  <c r="Z54" i="1"/>
  <c r="AD54" i="1" s="1"/>
  <c r="AI54" i="1" s="1"/>
  <c r="AE53" i="1"/>
  <c r="AJ53" i="1" s="1"/>
  <c r="AC54" i="1"/>
  <c r="AH54" i="1" s="1"/>
  <c r="G152" i="4" l="1"/>
  <c r="AH139" i="4"/>
  <c r="AG139" i="4"/>
  <c r="AF139" i="4"/>
  <c r="F153" i="4"/>
  <c r="AC151" i="4"/>
  <c r="AK151" i="4" s="1"/>
  <c r="B153" i="4"/>
  <c r="L153" i="4" s="1"/>
  <c r="R153" i="4" s="1"/>
  <c r="X153" i="4" s="1"/>
  <c r="C152" i="4"/>
  <c r="M152" i="4" s="1"/>
  <c r="S152" i="4" s="1"/>
  <c r="Y152" i="4" s="1"/>
  <c r="I140" i="4"/>
  <c r="D143" i="4"/>
  <c r="N143" i="4" s="1"/>
  <c r="T143" i="4" s="1"/>
  <c r="Z143" i="4" s="1"/>
  <c r="AO54" i="1"/>
  <c r="AE54" i="3"/>
  <c r="AJ54" i="3" s="1"/>
  <c r="AN54" i="1"/>
  <c r="AD54" i="3"/>
  <c r="AI54" i="3" s="1"/>
  <c r="AM55" i="1"/>
  <c r="AC55" i="3"/>
  <c r="AH55" i="3" s="1"/>
  <c r="AA56" i="1"/>
  <c r="AP56" i="1" s="1"/>
  <c r="Y55" i="1"/>
  <c r="X56" i="1"/>
  <c r="Z55" i="1"/>
  <c r="AE54" i="1"/>
  <c r="AJ54" i="1" s="1"/>
  <c r="AC55" i="1"/>
  <c r="AH55" i="1" s="1"/>
  <c r="AD55" i="1"/>
  <c r="AI55" i="1" s="1"/>
  <c r="F154" i="4" l="1"/>
  <c r="G153" i="4"/>
  <c r="E140" i="4"/>
  <c r="O140" i="4" s="1"/>
  <c r="U140" i="4" s="1"/>
  <c r="AA140" i="4" s="1"/>
  <c r="AE143" i="4"/>
  <c r="AM143" i="4" s="1"/>
  <c r="AD143" i="4"/>
  <c r="AL143" i="4" s="1"/>
  <c r="C153" i="4"/>
  <c r="M153" i="4" s="1"/>
  <c r="S153" i="4" s="1"/>
  <c r="Y153" i="4" s="1"/>
  <c r="B154" i="4"/>
  <c r="L154" i="4" s="1"/>
  <c r="R154" i="4" s="1"/>
  <c r="X154" i="4" s="1"/>
  <c r="H144" i="4"/>
  <c r="AC152" i="4"/>
  <c r="AK152" i="4" s="1"/>
  <c r="AO55" i="1"/>
  <c r="AE55" i="3"/>
  <c r="AJ55" i="3" s="1"/>
  <c r="AM56" i="1"/>
  <c r="AC56" i="3"/>
  <c r="AH56" i="3" s="1"/>
  <c r="AN55" i="1"/>
  <c r="AD55" i="3"/>
  <c r="AI55" i="3" s="1"/>
  <c r="Y56" i="1"/>
  <c r="AC56" i="1" s="1"/>
  <c r="AH56" i="1" s="1"/>
  <c r="X57" i="1"/>
  <c r="AA57" i="1"/>
  <c r="AP57" i="1" s="1"/>
  <c r="Z56" i="1"/>
  <c r="AE55" i="1"/>
  <c r="AJ55" i="1" s="1"/>
  <c r="AH140" i="4" l="1"/>
  <c r="AG140" i="4"/>
  <c r="AF140" i="4"/>
  <c r="F155" i="4"/>
  <c r="AC153" i="4"/>
  <c r="AK153" i="4" s="1"/>
  <c r="D144" i="4"/>
  <c r="N144" i="4" s="1"/>
  <c r="T144" i="4" s="1"/>
  <c r="Z144" i="4" s="1"/>
  <c r="B155" i="4"/>
  <c r="L155" i="4" s="1"/>
  <c r="R155" i="4" s="1"/>
  <c r="X155" i="4" s="1"/>
  <c r="G154" i="4"/>
  <c r="I141" i="4"/>
  <c r="AO56" i="1"/>
  <c r="AE56" i="3"/>
  <c r="AJ56" i="3" s="1"/>
  <c r="AD56" i="1"/>
  <c r="AI56" i="1" s="1"/>
  <c r="AN56" i="1"/>
  <c r="AD56" i="3"/>
  <c r="AI56" i="3" s="1"/>
  <c r="AM57" i="1"/>
  <c r="AC57" i="3"/>
  <c r="AH57" i="3" s="1"/>
  <c r="AA58" i="1"/>
  <c r="AP58" i="1" s="1"/>
  <c r="X58" i="1"/>
  <c r="Y57" i="1"/>
  <c r="AC57" i="1" s="1"/>
  <c r="AH57" i="1" s="1"/>
  <c r="Z57" i="1"/>
  <c r="AE56" i="1"/>
  <c r="AJ56" i="1" s="1"/>
  <c r="F156" i="4" l="1"/>
  <c r="B156" i="4" s="1"/>
  <c r="L156" i="4" s="1"/>
  <c r="R156" i="4" s="1"/>
  <c r="X156" i="4" s="1"/>
  <c r="AE144" i="4"/>
  <c r="AM144" i="4" s="1"/>
  <c r="AD144" i="4"/>
  <c r="AL144" i="4" s="1"/>
  <c r="E141" i="4"/>
  <c r="O141" i="4" s="1"/>
  <c r="U141" i="4" s="1"/>
  <c r="AA141" i="4" s="1"/>
  <c r="C154" i="4"/>
  <c r="M154" i="4" s="1"/>
  <c r="S154" i="4" s="1"/>
  <c r="Y154" i="4" s="1"/>
  <c r="G155" i="4"/>
  <c r="H145" i="4"/>
  <c r="AN57" i="1"/>
  <c r="AD57" i="3"/>
  <c r="AI57" i="3" s="1"/>
  <c r="AM58" i="1"/>
  <c r="AC58" i="3"/>
  <c r="AH58" i="3" s="1"/>
  <c r="AO57" i="1"/>
  <c r="AE57" i="3"/>
  <c r="AJ57" i="3" s="1"/>
  <c r="AD57" i="1"/>
  <c r="AI57" i="1" s="1"/>
  <c r="X59" i="1"/>
  <c r="Y58" i="1"/>
  <c r="AC58" i="1" s="1"/>
  <c r="AH58" i="1" s="1"/>
  <c r="AA59" i="1"/>
  <c r="AP59" i="1" s="1"/>
  <c r="Z58" i="1"/>
  <c r="AE57" i="1"/>
  <c r="AJ57" i="1" s="1"/>
  <c r="AD58" i="1"/>
  <c r="AI58" i="1" s="1"/>
  <c r="AH141" i="4" l="1"/>
  <c r="AG141" i="4"/>
  <c r="AF141" i="4"/>
  <c r="C155" i="4"/>
  <c r="M155" i="4" s="1"/>
  <c r="S155" i="4" s="1"/>
  <c r="Y155" i="4" s="1"/>
  <c r="AC154" i="4"/>
  <c r="AK154" i="4" s="1"/>
  <c r="D145" i="4"/>
  <c r="N145" i="4" s="1"/>
  <c r="T145" i="4" s="1"/>
  <c r="Z145" i="4" s="1"/>
  <c r="I142" i="4"/>
  <c r="F157" i="4"/>
  <c r="AO58" i="1"/>
  <c r="AE58" i="3"/>
  <c r="AJ58" i="3" s="1"/>
  <c r="AN58" i="1"/>
  <c r="AD58" i="3"/>
  <c r="AI58" i="3" s="1"/>
  <c r="AM59" i="1"/>
  <c r="AC59" i="3"/>
  <c r="AH59" i="3" s="1"/>
  <c r="Y59" i="1"/>
  <c r="AA60" i="1"/>
  <c r="AP60" i="1" s="1"/>
  <c r="X60" i="1"/>
  <c r="Z59" i="1"/>
  <c r="AD59" i="1" s="1"/>
  <c r="AI59" i="1" s="1"/>
  <c r="AE58" i="1"/>
  <c r="AJ58" i="1" s="1"/>
  <c r="AC59" i="1"/>
  <c r="AH59" i="1" s="1"/>
  <c r="E142" i="4" l="1"/>
  <c r="O142" i="4" s="1"/>
  <c r="U142" i="4" s="1"/>
  <c r="AA142" i="4" s="1"/>
  <c r="B157" i="4"/>
  <c r="L157" i="4" s="1"/>
  <c r="R157" i="4" s="1"/>
  <c r="X157" i="4" s="1"/>
  <c r="AE145" i="4"/>
  <c r="AM145" i="4" s="1"/>
  <c r="AD145" i="4"/>
  <c r="AL145" i="4" s="1"/>
  <c r="H146" i="4"/>
  <c r="AC155" i="4"/>
  <c r="AK155" i="4" s="1"/>
  <c r="G156" i="4"/>
  <c r="AN59" i="1"/>
  <c r="AD59" i="3"/>
  <c r="AI59" i="3" s="1"/>
  <c r="AO59" i="1"/>
  <c r="AE59" i="3"/>
  <c r="AJ59" i="3" s="1"/>
  <c r="AM60" i="1"/>
  <c r="AC60" i="3"/>
  <c r="AH60" i="3" s="1"/>
  <c r="AA61" i="1"/>
  <c r="AP61" i="1" s="1"/>
  <c r="X61" i="1"/>
  <c r="Y60" i="1"/>
  <c r="AC60" i="1" s="1"/>
  <c r="AH60" i="1" s="1"/>
  <c r="Z60" i="1"/>
  <c r="AD60" i="1" s="1"/>
  <c r="AI60" i="1" s="1"/>
  <c r="AE59" i="1"/>
  <c r="AJ59" i="1" s="1"/>
  <c r="AH142" i="4" l="1"/>
  <c r="AG142" i="4"/>
  <c r="AF142" i="4"/>
  <c r="C156" i="4"/>
  <c r="M156" i="4" s="1"/>
  <c r="S156" i="4" s="1"/>
  <c r="Y156" i="4" s="1"/>
  <c r="D146" i="4"/>
  <c r="N146" i="4" s="1"/>
  <c r="T146" i="4" s="1"/>
  <c r="Z146" i="4" s="1"/>
  <c r="F158" i="4"/>
  <c r="I143" i="4"/>
  <c r="AO60" i="1"/>
  <c r="AE60" i="3"/>
  <c r="AJ60" i="3" s="1"/>
  <c r="AN60" i="1"/>
  <c r="AD60" i="3"/>
  <c r="AI60" i="3" s="1"/>
  <c r="AM61" i="1"/>
  <c r="AC61" i="3"/>
  <c r="AH61" i="3" s="1"/>
  <c r="X62" i="1"/>
  <c r="Y61" i="1"/>
  <c r="AA62" i="1"/>
  <c r="AP62" i="1" s="1"/>
  <c r="Z61" i="1"/>
  <c r="AD61" i="1" s="1"/>
  <c r="AI61" i="1" s="1"/>
  <c r="AE60" i="1"/>
  <c r="AJ60" i="1" s="1"/>
  <c r="AC61" i="1"/>
  <c r="AH61" i="1" s="1"/>
  <c r="H147" i="4" l="1"/>
  <c r="B158" i="4"/>
  <c r="L158" i="4" s="1"/>
  <c r="R158" i="4" s="1"/>
  <c r="X158" i="4" s="1"/>
  <c r="E143" i="4"/>
  <c r="O143" i="4" s="1"/>
  <c r="U143" i="4" s="1"/>
  <c r="AA143" i="4" s="1"/>
  <c r="D147" i="4"/>
  <c r="N147" i="4" s="1"/>
  <c r="T147" i="4" s="1"/>
  <c r="Z147" i="4" s="1"/>
  <c r="AC156" i="4"/>
  <c r="AK156" i="4" s="1"/>
  <c r="AD146" i="4"/>
  <c r="AL146" i="4" s="1"/>
  <c r="AE146" i="4"/>
  <c r="AM146" i="4" s="1"/>
  <c r="G157" i="4"/>
  <c r="AN61" i="1"/>
  <c r="AD61" i="3"/>
  <c r="AI61" i="3" s="1"/>
  <c r="AO61" i="1"/>
  <c r="AE61" i="3"/>
  <c r="AJ61" i="3" s="1"/>
  <c r="AM62" i="1"/>
  <c r="AC62" i="3"/>
  <c r="AH62" i="3" s="1"/>
  <c r="Y62" i="1"/>
  <c r="AA63" i="1"/>
  <c r="AP63" i="1" s="1"/>
  <c r="X63" i="1"/>
  <c r="Z62" i="1"/>
  <c r="AE61" i="1"/>
  <c r="AJ61" i="1" s="1"/>
  <c r="AC62" i="1"/>
  <c r="AH62" i="1" s="1"/>
  <c r="AH143" i="4" l="1"/>
  <c r="AG143" i="4"/>
  <c r="AF143" i="4"/>
  <c r="F159" i="4"/>
  <c r="I144" i="4"/>
  <c r="H148" i="4"/>
  <c r="B159" i="4"/>
  <c r="L159" i="4" s="1"/>
  <c r="R159" i="4" s="1"/>
  <c r="X159" i="4" s="1"/>
  <c r="F160" i="4"/>
  <c r="C157" i="4"/>
  <c r="M157" i="4" s="1"/>
  <c r="S157" i="4" s="1"/>
  <c r="Y157" i="4" s="1"/>
  <c r="AD147" i="4"/>
  <c r="AL147" i="4" s="1"/>
  <c r="AE147" i="4"/>
  <c r="AM147" i="4" s="1"/>
  <c r="AO62" i="1"/>
  <c r="AE62" i="3"/>
  <c r="AJ62" i="3" s="1"/>
  <c r="AM63" i="1"/>
  <c r="AC63" i="3"/>
  <c r="AH63" i="3" s="1"/>
  <c r="AN62" i="1"/>
  <c r="AD62" i="3"/>
  <c r="AI62" i="3" s="1"/>
  <c r="AD62" i="1"/>
  <c r="AI62" i="1" s="1"/>
  <c r="AA64" i="1"/>
  <c r="AP64" i="1" s="1"/>
  <c r="X64" i="1"/>
  <c r="Y63" i="1"/>
  <c r="AC63" i="1" s="1"/>
  <c r="AH63" i="1" s="1"/>
  <c r="Z63" i="1"/>
  <c r="AE62" i="1"/>
  <c r="AJ62" i="1" s="1"/>
  <c r="AC157" i="4" l="1"/>
  <c r="AK157" i="4" s="1"/>
  <c r="B160" i="4"/>
  <c r="L160" i="4" s="1"/>
  <c r="R160" i="4" s="1"/>
  <c r="X160" i="4" s="1"/>
  <c r="D148" i="4"/>
  <c r="N148" i="4" s="1"/>
  <c r="T148" i="4" s="1"/>
  <c r="Z148" i="4" s="1"/>
  <c r="G158" i="4"/>
  <c r="E144" i="4"/>
  <c r="O144" i="4" s="1"/>
  <c r="U144" i="4" s="1"/>
  <c r="AA144" i="4" s="1"/>
  <c r="AM64" i="1"/>
  <c r="AC64" i="3"/>
  <c r="AH64" i="3" s="1"/>
  <c r="AO63" i="1"/>
  <c r="AE63" i="3"/>
  <c r="AJ63" i="3" s="1"/>
  <c r="AN63" i="1"/>
  <c r="AD63" i="3"/>
  <c r="AI63" i="3" s="1"/>
  <c r="AD63" i="1"/>
  <c r="AI63" i="1" s="1"/>
  <c r="Y64" i="1"/>
  <c r="X65" i="1"/>
  <c r="AA65" i="1"/>
  <c r="AP65" i="1" s="1"/>
  <c r="Z64" i="1"/>
  <c r="AD64" i="1" s="1"/>
  <c r="AI64" i="1" s="1"/>
  <c r="AE63" i="1"/>
  <c r="AJ63" i="1" s="1"/>
  <c r="AC64" i="1"/>
  <c r="AH64" i="1" s="1"/>
  <c r="AH144" i="4" l="1"/>
  <c r="AG144" i="4"/>
  <c r="AF144" i="4"/>
  <c r="H149" i="4"/>
  <c r="I145" i="4"/>
  <c r="C158" i="4"/>
  <c r="M158" i="4" s="1"/>
  <c r="S158" i="4" s="1"/>
  <c r="Y158" i="4" s="1"/>
  <c r="G159" i="4"/>
  <c r="F161" i="4"/>
  <c r="D149" i="4"/>
  <c r="N149" i="4" s="1"/>
  <c r="T149" i="4" s="1"/>
  <c r="Z149" i="4" s="1"/>
  <c r="AE148" i="4"/>
  <c r="AM148" i="4" s="1"/>
  <c r="AD148" i="4"/>
  <c r="AL148" i="4" s="1"/>
  <c r="AM65" i="1"/>
  <c r="AC65" i="3"/>
  <c r="AH65" i="3" s="1"/>
  <c r="AO64" i="1"/>
  <c r="AE64" i="3"/>
  <c r="AJ64" i="3" s="1"/>
  <c r="AN64" i="1"/>
  <c r="AD64" i="3"/>
  <c r="AI64" i="3" s="1"/>
  <c r="AA66" i="1"/>
  <c r="AP66" i="1" s="1"/>
  <c r="X66" i="1"/>
  <c r="Y65" i="1"/>
  <c r="Z65" i="1"/>
  <c r="AD65" i="1" s="1"/>
  <c r="AI65" i="1" s="1"/>
  <c r="AE64" i="1"/>
  <c r="AJ64" i="1" s="1"/>
  <c r="AC65" i="1"/>
  <c r="AH65" i="1" s="1"/>
  <c r="H150" i="4" l="1"/>
  <c r="D150" i="4"/>
  <c r="N150" i="4" s="1"/>
  <c r="T150" i="4" s="1"/>
  <c r="Z150" i="4" s="1"/>
  <c r="AC158" i="4"/>
  <c r="AK158" i="4" s="1"/>
  <c r="AD149" i="4"/>
  <c r="AL149" i="4" s="1"/>
  <c r="AE149" i="4"/>
  <c r="AM149" i="4" s="1"/>
  <c r="B161" i="4"/>
  <c r="L161" i="4" s="1"/>
  <c r="R161" i="4" s="1"/>
  <c r="X161" i="4" s="1"/>
  <c r="C159" i="4"/>
  <c r="M159" i="4" s="1"/>
  <c r="S159" i="4" s="1"/>
  <c r="Y159" i="4" s="1"/>
  <c r="E145" i="4"/>
  <c r="O145" i="4" s="1"/>
  <c r="U145" i="4" s="1"/>
  <c r="AA145" i="4" s="1"/>
  <c r="AO65" i="1"/>
  <c r="AE65" i="3"/>
  <c r="AJ65" i="3" s="1"/>
  <c r="AM66" i="1"/>
  <c r="AC66" i="3"/>
  <c r="AH66" i="3" s="1"/>
  <c r="AN65" i="1"/>
  <c r="AD65" i="3"/>
  <c r="AI65" i="3" s="1"/>
  <c r="Y66" i="1"/>
  <c r="X67" i="1"/>
  <c r="AA67" i="1"/>
  <c r="AP67" i="1" s="1"/>
  <c r="Z66" i="1"/>
  <c r="AE65" i="1"/>
  <c r="AJ65" i="1" s="1"/>
  <c r="AC66" i="1"/>
  <c r="AH66" i="1" s="1"/>
  <c r="AH145" i="4" l="1"/>
  <c r="AG145" i="4"/>
  <c r="AF145" i="4"/>
  <c r="G160" i="4"/>
  <c r="I146" i="4"/>
  <c r="C160" i="4"/>
  <c r="M160" i="4" s="1"/>
  <c r="S160" i="4" s="1"/>
  <c r="Y160" i="4" s="1"/>
  <c r="AE150" i="4"/>
  <c r="AM150" i="4" s="1"/>
  <c r="AD150" i="4"/>
  <c r="AL150" i="4" s="1"/>
  <c r="AC159" i="4"/>
  <c r="AK159" i="4" s="1"/>
  <c r="F162" i="4"/>
  <c r="H151" i="4"/>
  <c r="AO66" i="1"/>
  <c r="AE66" i="3"/>
  <c r="AJ66" i="3" s="1"/>
  <c r="AD66" i="1"/>
  <c r="AI66" i="1" s="1"/>
  <c r="AM67" i="1"/>
  <c r="AC67" i="3"/>
  <c r="AH67" i="3" s="1"/>
  <c r="AN66" i="1"/>
  <c r="AD66" i="3"/>
  <c r="AI66" i="3" s="1"/>
  <c r="AA68" i="1"/>
  <c r="AP68" i="1" s="1"/>
  <c r="X68" i="1"/>
  <c r="Y67" i="1"/>
  <c r="AC67" i="1" s="1"/>
  <c r="AH67" i="1" s="1"/>
  <c r="Z67" i="1"/>
  <c r="AE66" i="1"/>
  <c r="AJ66" i="1" s="1"/>
  <c r="B162" i="4" l="1"/>
  <c r="L162" i="4" s="1"/>
  <c r="R162" i="4" s="1"/>
  <c r="X162" i="4" s="1"/>
  <c r="D151" i="4"/>
  <c r="N151" i="4" s="1"/>
  <c r="T151" i="4" s="1"/>
  <c r="Z151" i="4" s="1"/>
  <c r="AC160" i="4"/>
  <c r="AK160" i="4" s="1"/>
  <c r="G161" i="4"/>
  <c r="E146" i="4"/>
  <c r="O146" i="4" s="1"/>
  <c r="U146" i="4" s="1"/>
  <c r="AA146" i="4" s="1"/>
  <c r="AO67" i="1"/>
  <c r="AE67" i="3"/>
  <c r="AJ67" i="3" s="1"/>
  <c r="AN67" i="1"/>
  <c r="AD67" i="3"/>
  <c r="AI67" i="3" s="1"/>
  <c r="AM68" i="1"/>
  <c r="AC68" i="3"/>
  <c r="AH68" i="3" s="1"/>
  <c r="AD67" i="1"/>
  <c r="AI67" i="1" s="1"/>
  <c r="X69" i="1"/>
  <c r="Y68" i="1"/>
  <c r="AA69" i="1"/>
  <c r="AP69" i="1" s="1"/>
  <c r="Z68" i="1"/>
  <c r="AD68" i="1" s="1"/>
  <c r="AI68" i="1" s="1"/>
  <c r="AE67" i="1"/>
  <c r="AJ67" i="1" s="1"/>
  <c r="AC68" i="1"/>
  <c r="AH68" i="1" s="1"/>
  <c r="AH146" i="4" l="1"/>
  <c r="AG146" i="4"/>
  <c r="AF146" i="4"/>
  <c r="H152" i="4"/>
  <c r="I147" i="4"/>
  <c r="D152" i="4"/>
  <c r="N152" i="4" s="1"/>
  <c r="T152" i="4" s="1"/>
  <c r="Z152" i="4" s="1"/>
  <c r="E147" i="4"/>
  <c r="O147" i="4" s="1"/>
  <c r="U147" i="4" s="1"/>
  <c r="AA147" i="4" s="1"/>
  <c r="C161" i="4"/>
  <c r="M161" i="4" s="1"/>
  <c r="S161" i="4" s="1"/>
  <c r="Y161" i="4" s="1"/>
  <c r="AE151" i="4"/>
  <c r="AM151" i="4" s="1"/>
  <c r="AD151" i="4"/>
  <c r="AL151" i="4" s="1"/>
  <c r="F163" i="4"/>
  <c r="AN68" i="1"/>
  <c r="AD68" i="3"/>
  <c r="AI68" i="3" s="1"/>
  <c r="AO68" i="1"/>
  <c r="AE68" i="3"/>
  <c r="AJ68" i="3" s="1"/>
  <c r="AM69" i="1"/>
  <c r="AC69" i="3"/>
  <c r="AH69" i="3" s="1"/>
  <c r="AA70" i="1"/>
  <c r="AP70" i="1" s="1"/>
  <c r="Y69" i="1"/>
  <c r="AC69" i="1" s="1"/>
  <c r="AH69" i="1" s="1"/>
  <c r="X70" i="1"/>
  <c r="Z69" i="1"/>
  <c r="AD69" i="1" s="1"/>
  <c r="AI69" i="1" s="1"/>
  <c r="AE68" i="1"/>
  <c r="AJ68" i="1" s="1"/>
  <c r="AH147" i="4" l="1"/>
  <c r="AG147" i="4"/>
  <c r="AF147" i="4"/>
  <c r="B163" i="4"/>
  <c r="L163" i="4" s="1"/>
  <c r="R163" i="4" s="1"/>
  <c r="X163" i="4" s="1"/>
  <c r="F164" i="4"/>
  <c r="I148" i="4"/>
  <c r="AC161" i="4"/>
  <c r="AK161" i="4" s="1"/>
  <c r="G162" i="4"/>
  <c r="AE152" i="4"/>
  <c r="AM152" i="4" s="1"/>
  <c r="AD152" i="4"/>
  <c r="AL152" i="4" s="1"/>
  <c r="H153" i="4"/>
  <c r="AM70" i="1"/>
  <c r="AC70" i="3"/>
  <c r="AH70" i="3" s="1"/>
  <c r="AN69" i="1"/>
  <c r="AD69" i="3"/>
  <c r="AI69" i="3" s="1"/>
  <c r="AO69" i="1"/>
  <c r="AE69" i="3"/>
  <c r="AJ69" i="3" s="1"/>
  <c r="X71" i="1"/>
  <c r="Y70" i="1"/>
  <c r="AA71" i="1"/>
  <c r="AP71" i="1" s="1"/>
  <c r="Z70" i="1"/>
  <c r="AD70" i="1" s="1"/>
  <c r="AI70" i="1" s="1"/>
  <c r="AE69" i="1"/>
  <c r="AJ69" i="1" s="1"/>
  <c r="AC70" i="1"/>
  <c r="AH70" i="1" s="1"/>
  <c r="D153" i="4" l="1"/>
  <c r="N153" i="4" s="1"/>
  <c r="T153" i="4" s="1"/>
  <c r="Z153" i="4" s="1"/>
  <c r="B164" i="4"/>
  <c r="L164" i="4" s="1"/>
  <c r="R164" i="4" s="1"/>
  <c r="X164" i="4" s="1"/>
  <c r="F165" i="4"/>
  <c r="C162" i="4"/>
  <c r="M162" i="4" s="1"/>
  <c r="S162" i="4" s="1"/>
  <c r="Y162" i="4" s="1"/>
  <c r="E148" i="4"/>
  <c r="O148" i="4" s="1"/>
  <c r="U148" i="4" s="1"/>
  <c r="AA148" i="4" s="1"/>
  <c r="AN70" i="1"/>
  <c r="AD70" i="3"/>
  <c r="AI70" i="3" s="1"/>
  <c r="AO70" i="1"/>
  <c r="AE70" i="3"/>
  <c r="AJ70" i="3" s="1"/>
  <c r="AM71" i="1"/>
  <c r="AC71" i="3"/>
  <c r="AH71" i="3" s="1"/>
  <c r="AA72" i="1"/>
  <c r="AP72" i="1" s="1"/>
  <c r="Y71" i="1"/>
  <c r="AC71" i="1" s="1"/>
  <c r="AH71" i="1" s="1"/>
  <c r="X72" i="1"/>
  <c r="Z71" i="1"/>
  <c r="AE70" i="1"/>
  <c r="AJ70" i="1" s="1"/>
  <c r="AG148" i="4" l="1"/>
  <c r="AF148" i="4"/>
  <c r="AH148" i="4"/>
  <c r="H154" i="4"/>
  <c r="G163" i="4"/>
  <c r="I149" i="4"/>
  <c r="C163" i="4"/>
  <c r="M163" i="4" s="1"/>
  <c r="S163" i="4" s="1"/>
  <c r="Y163" i="4" s="1"/>
  <c r="B165" i="4"/>
  <c r="L165" i="4" s="1"/>
  <c r="R165" i="4" s="1"/>
  <c r="X165" i="4" s="1"/>
  <c r="D154" i="4"/>
  <c r="N154" i="4" s="1"/>
  <c r="T154" i="4" s="1"/>
  <c r="Z154" i="4" s="1"/>
  <c r="AC162" i="4"/>
  <c r="AK162" i="4" s="1"/>
  <c r="AE153" i="4"/>
  <c r="AM153" i="4" s="1"/>
  <c r="AD153" i="4"/>
  <c r="AL153" i="4" s="1"/>
  <c r="AO71" i="1"/>
  <c r="AE71" i="3"/>
  <c r="AJ71" i="3" s="1"/>
  <c r="AM72" i="1"/>
  <c r="AC72" i="3"/>
  <c r="AH72" i="3" s="1"/>
  <c r="AN71" i="1"/>
  <c r="AD71" i="3"/>
  <c r="AI71" i="3" s="1"/>
  <c r="AD71" i="1"/>
  <c r="AI71" i="1" s="1"/>
  <c r="X73" i="1"/>
  <c r="Y72" i="1"/>
  <c r="AC72" i="1" s="1"/>
  <c r="AH72" i="1" s="1"/>
  <c r="AA73" i="1"/>
  <c r="AP73" i="1" s="1"/>
  <c r="Z72" i="1"/>
  <c r="AD72" i="1" s="1"/>
  <c r="AI72" i="1" s="1"/>
  <c r="AE71" i="1"/>
  <c r="AJ71" i="1" s="1"/>
  <c r="AE154" i="4" l="1"/>
  <c r="AM154" i="4" s="1"/>
  <c r="AD154" i="4"/>
  <c r="AL154" i="4" s="1"/>
  <c r="H155" i="4"/>
  <c r="AC163" i="4"/>
  <c r="AK163" i="4" s="1"/>
  <c r="F166" i="4"/>
  <c r="G164" i="4"/>
  <c r="E149" i="4"/>
  <c r="O149" i="4" s="1"/>
  <c r="U149" i="4" s="1"/>
  <c r="AA149" i="4" s="1"/>
  <c r="AM73" i="1"/>
  <c r="AC73" i="3"/>
  <c r="AH73" i="3" s="1"/>
  <c r="AO72" i="1"/>
  <c r="AE72" i="3"/>
  <c r="AJ72" i="3" s="1"/>
  <c r="AN72" i="1"/>
  <c r="AD72" i="3"/>
  <c r="AI72" i="3" s="1"/>
  <c r="AA74" i="1"/>
  <c r="AP74" i="1" s="1"/>
  <c r="Y73" i="1"/>
  <c r="X74" i="1"/>
  <c r="Z73" i="1"/>
  <c r="AD73" i="1" s="1"/>
  <c r="AI73" i="1" s="1"/>
  <c r="AE72" i="1"/>
  <c r="AJ72" i="1" s="1"/>
  <c r="AC73" i="1"/>
  <c r="AH73" i="1" s="1"/>
  <c r="AG149" i="4" l="1"/>
  <c r="AF149" i="4"/>
  <c r="AH149" i="4"/>
  <c r="I150" i="4"/>
  <c r="E150" i="4"/>
  <c r="O150" i="4" s="1"/>
  <c r="U150" i="4" s="1"/>
  <c r="AA150" i="4" s="1"/>
  <c r="C164" i="4"/>
  <c r="M164" i="4" s="1"/>
  <c r="S164" i="4" s="1"/>
  <c r="Y164" i="4" s="1"/>
  <c r="B166" i="4"/>
  <c r="L166" i="4" s="1"/>
  <c r="R166" i="4" s="1"/>
  <c r="X166" i="4" s="1"/>
  <c r="D155" i="4"/>
  <c r="N155" i="4" s="1"/>
  <c r="T155" i="4" s="1"/>
  <c r="Z155" i="4" s="1"/>
  <c r="AO73" i="1"/>
  <c r="AE73" i="3"/>
  <c r="AJ73" i="3" s="1"/>
  <c r="AN73" i="1"/>
  <c r="AD73" i="3"/>
  <c r="AI73" i="3" s="1"/>
  <c r="AM74" i="1"/>
  <c r="AC74" i="3"/>
  <c r="AH74" i="3" s="1"/>
  <c r="X75" i="1"/>
  <c r="Y74" i="1"/>
  <c r="AA75" i="1"/>
  <c r="AP75" i="1" s="1"/>
  <c r="Z74" i="1"/>
  <c r="AE73" i="1"/>
  <c r="AJ73" i="1" s="1"/>
  <c r="AC74" i="1"/>
  <c r="AH74" i="1" s="1"/>
  <c r="AH150" i="4" l="1"/>
  <c r="AG150" i="4"/>
  <c r="AF150" i="4"/>
  <c r="AD155" i="4"/>
  <c r="AL155" i="4" s="1"/>
  <c r="AE155" i="4"/>
  <c r="AM155" i="4" s="1"/>
  <c r="H156" i="4"/>
  <c r="G165" i="4"/>
  <c r="AC164" i="4"/>
  <c r="AK164" i="4" s="1"/>
  <c r="F167" i="4"/>
  <c r="I151" i="4"/>
  <c r="AO74" i="1"/>
  <c r="AE74" i="3"/>
  <c r="AJ74" i="3" s="1"/>
  <c r="AN74" i="1"/>
  <c r="AD74" i="3"/>
  <c r="AI74" i="3" s="1"/>
  <c r="AD74" i="1"/>
  <c r="AI74" i="1" s="1"/>
  <c r="AM75" i="1"/>
  <c r="AC75" i="3"/>
  <c r="AH75" i="3" s="1"/>
  <c r="AA76" i="1"/>
  <c r="AP76" i="1" s="1"/>
  <c r="Y75" i="1"/>
  <c r="X76" i="1"/>
  <c r="Z75" i="1"/>
  <c r="AD75" i="1" s="1"/>
  <c r="AI75" i="1" s="1"/>
  <c r="AE74" i="1"/>
  <c r="AJ74" i="1" s="1"/>
  <c r="AC75" i="1"/>
  <c r="AH75" i="1" s="1"/>
  <c r="B167" i="4" l="1"/>
  <c r="L167" i="4" s="1"/>
  <c r="R167" i="4" s="1"/>
  <c r="X167" i="4" s="1"/>
  <c r="F168" i="4"/>
  <c r="E151" i="4"/>
  <c r="O151" i="4" s="1"/>
  <c r="U151" i="4" s="1"/>
  <c r="AA151" i="4" s="1"/>
  <c r="C165" i="4"/>
  <c r="M165" i="4" s="1"/>
  <c r="S165" i="4" s="1"/>
  <c r="Y165" i="4" s="1"/>
  <c r="D156" i="4"/>
  <c r="N156" i="4" s="1"/>
  <c r="T156" i="4" s="1"/>
  <c r="Z156" i="4" s="1"/>
  <c r="AO75" i="1"/>
  <c r="AE75" i="3"/>
  <c r="AJ75" i="3" s="1"/>
  <c r="AN75" i="1"/>
  <c r="AD75" i="3"/>
  <c r="AI75" i="3" s="1"/>
  <c r="AM76" i="1"/>
  <c r="AC76" i="3"/>
  <c r="AH76" i="3" s="1"/>
  <c r="X77" i="1"/>
  <c r="Y76" i="1"/>
  <c r="AC76" i="1" s="1"/>
  <c r="AH76" i="1" s="1"/>
  <c r="AA77" i="1"/>
  <c r="AP77" i="1" s="1"/>
  <c r="Z76" i="1"/>
  <c r="AD76" i="1" s="1"/>
  <c r="AI76" i="1" s="1"/>
  <c r="AE75" i="1"/>
  <c r="AJ75" i="1" s="1"/>
  <c r="AH151" i="4" l="1"/>
  <c r="AG151" i="4"/>
  <c r="AF151" i="4"/>
  <c r="H157" i="4"/>
  <c r="AE156" i="4"/>
  <c r="AM156" i="4" s="1"/>
  <c r="AD156" i="4"/>
  <c r="AL156" i="4" s="1"/>
  <c r="G166" i="4"/>
  <c r="I152" i="4"/>
  <c r="B168" i="4"/>
  <c r="L168" i="4" s="1"/>
  <c r="R168" i="4" s="1"/>
  <c r="X168" i="4" s="1"/>
  <c r="AC165" i="4"/>
  <c r="AK165" i="4" s="1"/>
  <c r="AO76" i="1"/>
  <c r="AE76" i="3"/>
  <c r="AJ76" i="3" s="1"/>
  <c r="AM77" i="1"/>
  <c r="AC77" i="3"/>
  <c r="AH77" i="3" s="1"/>
  <c r="AN76" i="1"/>
  <c r="AD76" i="3"/>
  <c r="AI76" i="3" s="1"/>
  <c r="AA78" i="1"/>
  <c r="AP78" i="1" s="1"/>
  <c r="Y77" i="1"/>
  <c r="AC77" i="1" s="1"/>
  <c r="AH77" i="1" s="1"/>
  <c r="X78" i="1"/>
  <c r="Z77" i="1"/>
  <c r="AD77" i="1" s="1"/>
  <c r="AI77" i="1" s="1"/>
  <c r="AE76" i="1"/>
  <c r="AJ76" i="1" s="1"/>
  <c r="F169" i="4" l="1"/>
  <c r="B169" i="4"/>
  <c r="L169" i="4" s="1"/>
  <c r="R169" i="4" s="1"/>
  <c r="X169" i="4" s="1"/>
  <c r="F170" i="4"/>
  <c r="E152" i="4"/>
  <c r="O152" i="4" s="1"/>
  <c r="U152" i="4" s="1"/>
  <c r="AA152" i="4" s="1"/>
  <c r="C166" i="4"/>
  <c r="M166" i="4" s="1"/>
  <c r="S166" i="4" s="1"/>
  <c r="Y166" i="4" s="1"/>
  <c r="G167" i="4"/>
  <c r="D157" i="4"/>
  <c r="N157" i="4" s="1"/>
  <c r="T157" i="4" s="1"/>
  <c r="Z157" i="4" s="1"/>
  <c r="AO77" i="1"/>
  <c r="AE77" i="3"/>
  <c r="AJ77" i="3" s="1"/>
  <c r="AN77" i="1"/>
  <c r="AD77" i="3"/>
  <c r="AI77" i="3" s="1"/>
  <c r="AM78" i="1"/>
  <c r="AC78" i="3"/>
  <c r="AH78" i="3" s="1"/>
  <c r="Y78" i="1"/>
  <c r="X79" i="1"/>
  <c r="AA79" i="1"/>
  <c r="AP79" i="1" s="1"/>
  <c r="Z78" i="1"/>
  <c r="AD78" i="1" s="1"/>
  <c r="AI78" i="1" s="1"/>
  <c r="AE77" i="1"/>
  <c r="AJ77" i="1" s="1"/>
  <c r="AC78" i="1"/>
  <c r="AH78" i="1" s="1"/>
  <c r="AH152" i="4" l="1"/>
  <c r="AG152" i="4"/>
  <c r="AF152" i="4"/>
  <c r="AC166" i="4"/>
  <c r="AK166" i="4" s="1"/>
  <c r="B170" i="4"/>
  <c r="L170" i="4" s="1"/>
  <c r="R170" i="4" s="1"/>
  <c r="X170" i="4" s="1"/>
  <c r="AE157" i="4"/>
  <c r="AM157" i="4" s="1"/>
  <c r="AD157" i="4"/>
  <c r="AL157" i="4" s="1"/>
  <c r="H158" i="4"/>
  <c r="C167" i="4"/>
  <c r="M167" i="4" s="1"/>
  <c r="S167" i="4" s="1"/>
  <c r="Y167" i="4" s="1"/>
  <c r="I153" i="4"/>
  <c r="AM79" i="1"/>
  <c r="AC79" i="3"/>
  <c r="AH79" i="3" s="1"/>
  <c r="AO78" i="1"/>
  <c r="AE78" i="3"/>
  <c r="AJ78" i="3" s="1"/>
  <c r="AN78" i="1"/>
  <c r="AD78" i="3"/>
  <c r="AI78" i="3" s="1"/>
  <c r="AA80" i="1"/>
  <c r="AP80" i="1" s="1"/>
  <c r="X80" i="1"/>
  <c r="Y79" i="1"/>
  <c r="Z79" i="1"/>
  <c r="AD79" i="1" s="1"/>
  <c r="AI79" i="1" s="1"/>
  <c r="AE78" i="1"/>
  <c r="AJ78" i="1" s="1"/>
  <c r="E153" i="4" l="1"/>
  <c r="O153" i="4" s="1"/>
  <c r="U153" i="4" s="1"/>
  <c r="AA153" i="4" s="1"/>
  <c r="AC167" i="4"/>
  <c r="AK167" i="4" s="1"/>
  <c r="G168" i="4"/>
  <c r="D158" i="4"/>
  <c r="N158" i="4" s="1"/>
  <c r="T158" i="4" s="1"/>
  <c r="Z158" i="4" s="1"/>
  <c r="F171" i="4"/>
  <c r="AN79" i="1"/>
  <c r="AD79" i="3"/>
  <c r="AI79" i="3" s="1"/>
  <c r="AC79" i="1"/>
  <c r="AH79" i="1" s="1"/>
  <c r="AO79" i="1"/>
  <c r="AE79" i="3"/>
  <c r="AJ79" i="3" s="1"/>
  <c r="AM80" i="1"/>
  <c r="AC80" i="3"/>
  <c r="AH80" i="3" s="1"/>
  <c r="X81" i="1"/>
  <c r="Y80" i="1"/>
  <c r="AA81" i="1"/>
  <c r="AP81" i="1" s="1"/>
  <c r="Z80" i="1"/>
  <c r="AE79" i="1"/>
  <c r="AJ79" i="1" s="1"/>
  <c r="AC80" i="1"/>
  <c r="AH80" i="1" s="1"/>
  <c r="AH153" i="4" l="1"/>
  <c r="AG153" i="4"/>
  <c r="AF153" i="4"/>
  <c r="I154" i="4"/>
  <c r="H159" i="4"/>
  <c r="B171" i="4"/>
  <c r="L171" i="4" s="1"/>
  <c r="R171" i="4" s="1"/>
  <c r="X171" i="4" s="1"/>
  <c r="D159" i="4"/>
  <c r="N159" i="4" s="1"/>
  <c r="T159" i="4" s="1"/>
  <c r="Z159" i="4" s="1"/>
  <c r="E154" i="4"/>
  <c r="O154" i="4" s="1"/>
  <c r="U154" i="4" s="1"/>
  <c r="AA154" i="4" s="1"/>
  <c r="AD158" i="4"/>
  <c r="AL158" i="4" s="1"/>
  <c r="AE158" i="4"/>
  <c r="AM158" i="4" s="1"/>
  <c r="C168" i="4"/>
  <c r="M168" i="4" s="1"/>
  <c r="S168" i="4" s="1"/>
  <c r="Y168" i="4" s="1"/>
  <c r="AO80" i="1"/>
  <c r="AE80" i="3"/>
  <c r="AJ80" i="3" s="1"/>
  <c r="AN80" i="1"/>
  <c r="AD80" i="3"/>
  <c r="AI80" i="3" s="1"/>
  <c r="AM81" i="1"/>
  <c r="AC81" i="3"/>
  <c r="AH81" i="3" s="1"/>
  <c r="AD80" i="1"/>
  <c r="AI80" i="1" s="1"/>
  <c r="AA82" i="1"/>
  <c r="AP82" i="1" s="1"/>
  <c r="Y81" i="1"/>
  <c r="X82" i="1"/>
  <c r="Z81" i="1"/>
  <c r="AD81" i="1" s="1"/>
  <c r="AI81" i="1" s="1"/>
  <c r="AE80" i="1"/>
  <c r="AJ80" i="1" s="1"/>
  <c r="AC81" i="1"/>
  <c r="AH81" i="1" s="1"/>
  <c r="AH154" i="4" l="1"/>
  <c r="AG154" i="4"/>
  <c r="AF154" i="4"/>
  <c r="I155" i="4"/>
  <c r="G169" i="4"/>
  <c r="C169" i="4" s="1"/>
  <c r="H160" i="4"/>
  <c r="E155" i="4"/>
  <c r="O155" i="4" s="1"/>
  <c r="U155" i="4" s="1"/>
  <c r="AA155" i="4" s="1"/>
  <c r="AC168" i="4"/>
  <c r="AK168" i="4" s="1"/>
  <c r="D160" i="4"/>
  <c r="N160" i="4" s="1"/>
  <c r="T160" i="4" s="1"/>
  <c r="Z160" i="4" s="1"/>
  <c r="AE159" i="4"/>
  <c r="AM159" i="4" s="1"/>
  <c r="AD159" i="4"/>
  <c r="AL159" i="4" s="1"/>
  <c r="F172" i="4"/>
  <c r="AM82" i="1"/>
  <c r="AC82" i="3"/>
  <c r="AH82" i="3" s="1"/>
  <c r="AN81" i="1"/>
  <c r="AD81" i="3"/>
  <c r="AI81" i="3" s="1"/>
  <c r="AO81" i="1"/>
  <c r="AE81" i="3"/>
  <c r="AJ81" i="3" s="1"/>
  <c r="Y82" i="1"/>
  <c r="X83" i="1"/>
  <c r="AA83" i="1"/>
  <c r="AP83" i="1" s="1"/>
  <c r="Z82" i="1"/>
  <c r="AD82" i="1" s="1"/>
  <c r="AI82" i="1" s="1"/>
  <c r="AE81" i="1"/>
  <c r="AJ81" i="1" s="1"/>
  <c r="M169" i="4" l="1"/>
  <c r="S169" i="4" s="1"/>
  <c r="Y169" i="4" s="1"/>
  <c r="G170" i="4"/>
  <c r="AF155" i="4"/>
  <c r="AH155" i="4"/>
  <c r="AG155" i="4"/>
  <c r="H161" i="4"/>
  <c r="C170" i="4"/>
  <c r="M170" i="4" s="1"/>
  <c r="S170" i="4" s="1"/>
  <c r="Y170" i="4" s="1"/>
  <c r="B172" i="4"/>
  <c r="L172" i="4" s="1"/>
  <c r="R172" i="4" s="1"/>
  <c r="X172" i="4" s="1"/>
  <c r="AE160" i="4"/>
  <c r="AM160" i="4" s="1"/>
  <c r="AD160" i="4"/>
  <c r="AL160" i="4" s="1"/>
  <c r="I156" i="4"/>
  <c r="AC169" i="4"/>
  <c r="AK169" i="4" s="1"/>
  <c r="AO82" i="1"/>
  <c r="AE82" i="3"/>
  <c r="AJ82" i="3" s="1"/>
  <c r="AM83" i="1"/>
  <c r="AC83" i="3"/>
  <c r="AH83" i="3" s="1"/>
  <c r="AN82" i="1"/>
  <c r="AD82" i="3"/>
  <c r="AI82" i="3" s="1"/>
  <c r="AC82" i="1"/>
  <c r="AH82" i="1" s="1"/>
  <c r="AA84" i="1"/>
  <c r="AP84" i="1" s="1"/>
  <c r="X84" i="1"/>
  <c r="Y83" i="1"/>
  <c r="Z83" i="1"/>
  <c r="AE82" i="1"/>
  <c r="AJ82" i="1" s="1"/>
  <c r="AC83" i="1"/>
  <c r="AH83" i="1" s="1"/>
  <c r="AD83" i="1"/>
  <c r="AI83" i="1" s="1"/>
  <c r="F173" i="4" l="1"/>
  <c r="B173" i="4"/>
  <c r="L173" i="4" s="1"/>
  <c r="R173" i="4" s="1"/>
  <c r="X173" i="4" s="1"/>
  <c r="F174" i="4"/>
  <c r="E156" i="4"/>
  <c r="O156" i="4" s="1"/>
  <c r="U156" i="4" s="1"/>
  <c r="AA156" i="4" s="1"/>
  <c r="AC170" i="4"/>
  <c r="AK170" i="4" s="1"/>
  <c r="G171" i="4"/>
  <c r="D161" i="4"/>
  <c r="N161" i="4" s="1"/>
  <c r="T161" i="4" s="1"/>
  <c r="Z161" i="4" s="1"/>
  <c r="AN83" i="1"/>
  <c r="AD83" i="3"/>
  <c r="AI83" i="3" s="1"/>
  <c r="AM84" i="1"/>
  <c r="AC84" i="3"/>
  <c r="AH84" i="3" s="1"/>
  <c r="AO83" i="1"/>
  <c r="AE83" i="3"/>
  <c r="AJ83" i="3" s="1"/>
  <c r="Y84" i="1"/>
  <c r="X85" i="1"/>
  <c r="AA85" i="1"/>
  <c r="AP85" i="1" s="1"/>
  <c r="Z84" i="1"/>
  <c r="AE83" i="1"/>
  <c r="AJ83" i="1" s="1"/>
  <c r="AC84" i="1"/>
  <c r="AH84" i="1" s="1"/>
  <c r="AF156" i="4" l="1"/>
  <c r="AH156" i="4"/>
  <c r="AG156" i="4"/>
  <c r="H162" i="4"/>
  <c r="D162" i="4" s="1"/>
  <c r="N162" i="4" s="1"/>
  <c r="T162" i="4" s="1"/>
  <c r="Z162" i="4" s="1"/>
  <c r="B174" i="4"/>
  <c r="L174" i="4" s="1"/>
  <c r="R174" i="4" s="1"/>
  <c r="X174" i="4" s="1"/>
  <c r="AE161" i="4"/>
  <c r="AM161" i="4" s="1"/>
  <c r="AD161" i="4"/>
  <c r="AL161" i="4" s="1"/>
  <c r="C171" i="4"/>
  <c r="M171" i="4" s="1"/>
  <c r="S171" i="4" s="1"/>
  <c r="Y171" i="4" s="1"/>
  <c r="I157" i="4"/>
  <c r="AO84" i="1"/>
  <c r="AE84" i="3"/>
  <c r="AJ84" i="3" s="1"/>
  <c r="AM85" i="1"/>
  <c r="AC85" i="3"/>
  <c r="AH85" i="3" s="1"/>
  <c r="AN84" i="1"/>
  <c r="AD84" i="3"/>
  <c r="AI84" i="3" s="1"/>
  <c r="AD84" i="1"/>
  <c r="AI84" i="1" s="1"/>
  <c r="AA86" i="1"/>
  <c r="AP86" i="1" s="1"/>
  <c r="X86" i="1"/>
  <c r="Y85" i="1"/>
  <c r="Z85" i="1"/>
  <c r="AD85" i="1" s="1"/>
  <c r="AI85" i="1" s="1"/>
  <c r="AE84" i="1"/>
  <c r="AJ84" i="1" s="1"/>
  <c r="F175" i="4" l="1"/>
  <c r="B175" i="4"/>
  <c r="L175" i="4" s="1"/>
  <c r="R175" i="4" s="1"/>
  <c r="X175" i="4" s="1"/>
  <c r="AC171" i="4"/>
  <c r="AK171" i="4" s="1"/>
  <c r="AD162" i="4"/>
  <c r="AL162" i="4" s="1"/>
  <c r="AE162" i="4"/>
  <c r="AM162" i="4" s="1"/>
  <c r="E157" i="4"/>
  <c r="O157" i="4" s="1"/>
  <c r="U157" i="4" s="1"/>
  <c r="AA157" i="4" s="1"/>
  <c r="G172" i="4"/>
  <c r="H163" i="4"/>
  <c r="AN85" i="1"/>
  <c r="AD85" i="3"/>
  <c r="AI85" i="3" s="1"/>
  <c r="AO85" i="1"/>
  <c r="AE85" i="3"/>
  <c r="AJ85" i="3" s="1"/>
  <c r="AM86" i="1"/>
  <c r="AC86" i="3"/>
  <c r="AH86" i="3" s="1"/>
  <c r="AC85" i="1"/>
  <c r="AH85" i="1" s="1"/>
  <c r="X87" i="1"/>
  <c r="Y86" i="1"/>
  <c r="AC86" i="1" s="1"/>
  <c r="AH86" i="1" s="1"/>
  <c r="AA87" i="1"/>
  <c r="AP87" i="1" s="1"/>
  <c r="Z86" i="1"/>
  <c r="AE85" i="1"/>
  <c r="AJ85" i="1" s="1"/>
  <c r="AH157" i="4" l="1"/>
  <c r="AG157" i="4"/>
  <c r="AF157" i="4"/>
  <c r="D163" i="4"/>
  <c r="N163" i="4" s="1"/>
  <c r="T163" i="4" s="1"/>
  <c r="Z163" i="4" s="1"/>
  <c r="C172" i="4"/>
  <c r="M172" i="4" s="1"/>
  <c r="S172" i="4" s="1"/>
  <c r="Y172" i="4" s="1"/>
  <c r="I158" i="4"/>
  <c r="F176" i="4"/>
  <c r="AN86" i="1"/>
  <c r="AD86" i="3"/>
  <c r="AI86" i="3" s="1"/>
  <c r="AO86" i="1"/>
  <c r="AE86" i="3"/>
  <c r="AJ86" i="3" s="1"/>
  <c r="AM87" i="1"/>
  <c r="AC87" i="3"/>
  <c r="AH87" i="3" s="1"/>
  <c r="AD86" i="1"/>
  <c r="AI86" i="1" s="1"/>
  <c r="AA88" i="1"/>
  <c r="AP88" i="1" s="1"/>
  <c r="Y87" i="1"/>
  <c r="X88" i="1"/>
  <c r="Z87" i="1"/>
  <c r="AD87" i="1" s="1"/>
  <c r="AI87" i="1" s="1"/>
  <c r="AE86" i="1"/>
  <c r="AJ86" i="1" s="1"/>
  <c r="AC87" i="1"/>
  <c r="AH87" i="1" s="1"/>
  <c r="H164" i="4" l="1"/>
  <c r="E158" i="4"/>
  <c r="O158" i="4" s="1"/>
  <c r="U158" i="4" s="1"/>
  <c r="AA158" i="4" s="1"/>
  <c r="B176" i="4"/>
  <c r="L176" i="4" s="1"/>
  <c r="R176" i="4" s="1"/>
  <c r="X176" i="4" s="1"/>
  <c r="D164" i="4"/>
  <c r="N164" i="4" s="1"/>
  <c r="T164" i="4" s="1"/>
  <c r="Z164" i="4" s="1"/>
  <c r="AC172" i="4"/>
  <c r="AK172" i="4" s="1"/>
  <c r="G173" i="4"/>
  <c r="AE163" i="4"/>
  <c r="AM163" i="4" s="1"/>
  <c r="AD163" i="4"/>
  <c r="AL163" i="4" s="1"/>
  <c r="AM88" i="1"/>
  <c r="AC88" i="3"/>
  <c r="AH88" i="3" s="1"/>
  <c r="AO87" i="1"/>
  <c r="AE87" i="3"/>
  <c r="AJ87" i="3" s="1"/>
  <c r="AN87" i="1"/>
  <c r="AD87" i="3"/>
  <c r="AI87" i="3" s="1"/>
  <c r="X89" i="1"/>
  <c r="Y88" i="1"/>
  <c r="AA89" i="1"/>
  <c r="AP89" i="1" s="1"/>
  <c r="AE87" i="1"/>
  <c r="AJ87" i="1" s="1"/>
  <c r="Z88" i="1"/>
  <c r="I159" i="4" l="1"/>
  <c r="AH158" i="4"/>
  <c r="AG158" i="4"/>
  <c r="AF158" i="4"/>
  <c r="H165" i="4"/>
  <c r="C173" i="4"/>
  <c r="M173" i="4" s="1"/>
  <c r="S173" i="4" s="1"/>
  <c r="Y173" i="4" s="1"/>
  <c r="G174" i="4"/>
  <c r="F177" i="4"/>
  <c r="E159" i="4"/>
  <c r="O159" i="4" s="1"/>
  <c r="U159" i="4" s="1"/>
  <c r="AA159" i="4" s="1"/>
  <c r="D165" i="4"/>
  <c r="N165" i="4" s="1"/>
  <c r="T165" i="4" s="1"/>
  <c r="Z165" i="4" s="1"/>
  <c r="AE164" i="4"/>
  <c r="AM164" i="4" s="1"/>
  <c r="AD164" i="4"/>
  <c r="AL164" i="4" s="1"/>
  <c r="AN88" i="1"/>
  <c r="AD88" i="3"/>
  <c r="AI88" i="3" s="1"/>
  <c r="AO88" i="1"/>
  <c r="AE88" i="3"/>
  <c r="AJ88" i="3" s="1"/>
  <c r="AM89" i="1"/>
  <c r="AC89" i="3"/>
  <c r="AH89" i="3" s="1"/>
  <c r="AA90" i="1"/>
  <c r="AP90" i="1" s="1"/>
  <c r="Y89" i="1"/>
  <c r="AC88" i="1"/>
  <c r="AH88" i="1" s="1"/>
  <c r="X90" i="1"/>
  <c r="AE88" i="1"/>
  <c r="AJ88" i="1" s="1"/>
  <c r="AD88" i="1"/>
  <c r="AI88" i="1" s="1"/>
  <c r="Z89" i="1"/>
  <c r="AC89" i="1"/>
  <c r="AH89" i="1" s="1"/>
  <c r="AH159" i="4" l="1"/>
  <c r="AG159" i="4"/>
  <c r="AF159" i="4"/>
  <c r="I160" i="4"/>
  <c r="H166" i="4"/>
  <c r="AE165" i="4"/>
  <c r="AM165" i="4" s="1"/>
  <c r="AD165" i="4"/>
  <c r="AL165" i="4" s="1"/>
  <c r="E160" i="4"/>
  <c r="O160" i="4" s="1"/>
  <c r="U160" i="4" s="1"/>
  <c r="AA160" i="4" s="1"/>
  <c r="C174" i="4"/>
  <c r="M174" i="4" s="1"/>
  <c r="S174" i="4" s="1"/>
  <c r="Y174" i="4" s="1"/>
  <c r="B177" i="4"/>
  <c r="L177" i="4" s="1"/>
  <c r="R177" i="4" s="1"/>
  <c r="X177" i="4" s="1"/>
  <c r="AC173" i="4"/>
  <c r="AK173" i="4" s="1"/>
  <c r="AM90" i="1"/>
  <c r="AC90" i="3"/>
  <c r="AH90" i="3" s="1"/>
  <c r="AN89" i="1"/>
  <c r="AD89" i="3"/>
  <c r="AI89" i="3" s="1"/>
  <c r="AO89" i="1"/>
  <c r="AE89" i="3"/>
  <c r="AJ89" i="3" s="1"/>
  <c r="AD89" i="1"/>
  <c r="AI89" i="1" s="1"/>
  <c r="X91" i="1"/>
  <c r="Y90" i="1"/>
  <c r="AC90" i="1" s="1"/>
  <c r="AH90" i="1" s="1"/>
  <c r="AA91" i="1"/>
  <c r="AP91" i="1" s="1"/>
  <c r="Z90" i="1"/>
  <c r="AD90" i="1" s="1"/>
  <c r="AI90" i="1" s="1"/>
  <c r="AE89" i="1"/>
  <c r="AJ89" i="1" s="1"/>
  <c r="AH160" i="4" l="1"/>
  <c r="AG160" i="4"/>
  <c r="AF160" i="4"/>
  <c r="G175" i="4"/>
  <c r="C175" i="4"/>
  <c r="M175" i="4" s="1"/>
  <c r="S175" i="4" s="1"/>
  <c r="Y175" i="4" s="1"/>
  <c r="I161" i="4"/>
  <c r="F178" i="4"/>
  <c r="AC174" i="4"/>
  <c r="AK174" i="4" s="1"/>
  <c r="D166" i="4"/>
  <c r="N166" i="4" s="1"/>
  <c r="T166" i="4" s="1"/>
  <c r="Z166" i="4" s="1"/>
  <c r="AN90" i="1"/>
  <c r="AD90" i="3"/>
  <c r="AI90" i="3" s="1"/>
  <c r="AO90" i="1"/>
  <c r="AE90" i="3"/>
  <c r="AJ90" i="3" s="1"/>
  <c r="AM91" i="1"/>
  <c r="AC91" i="3"/>
  <c r="AH91" i="3" s="1"/>
  <c r="AA92" i="1"/>
  <c r="AP92" i="1" s="1"/>
  <c r="Y91" i="1"/>
  <c r="AC91" i="1" s="1"/>
  <c r="AH91" i="1" s="1"/>
  <c r="X92" i="1"/>
  <c r="Z91" i="1"/>
  <c r="AE90" i="1"/>
  <c r="AJ90" i="1" s="1"/>
  <c r="AD91" i="1"/>
  <c r="AI91" i="1" s="1"/>
  <c r="AD166" i="4" l="1"/>
  <c r="AL166" i="4" s="1"/>
  <c r="AE166" i="4"/>
  <c r="AM166" i="4" s="1"/>
  <c r="E161" i="4"/>
  <c r="O161" i="4" s="1"/>
  <c r="U161" i="4" s="1"/>
  <c r="AA161" i="4" s="1"/>
  <c r="H167" i="4"/>
  <c r="B178" i="4"/>
  <c r="L178" i="4" s="1"/>
  <c r="R178" i="4" s="1"/>
  <c r="X178" i="4" s="1"/>
  <c r="AC175" i="4"/>
  <c r="AK175" i="4" s="1"/>
  <c r="G176" i="4"/>
  <c r="AO91" i="1"/>
  <c r="AE91" i="3"/>
  <c r="AJ91" i="3" s="1"/>
  <c r="AM92" i="1"/>
  <c r="AC92" i="3"/>
  <c r="AH92" i="3" s="1"/>
  <c r="AN91" i="1"/>
  <c r="AD91" i="3"/>
  <c r="AI91" i="3" s="1"/>
  <c r="X93" i="1"/>
  <c r="Y92" i="1"/>
  <c r="AA93" i="1"/>
  <c r="AP93" i="1" s="1"/>
  <c r="Z92" i="1"/>
  <c r="AE91" i="1"/>
  <c r="AJ91" i="1" s="1"/>
  <c r="AC92" i="1"/>
  <c r="AH92" i="1" s="1"/>
  <c r="AH161" i="4" l="1"/>
  <c r="AG161" i="4"/>
  <c r="AF161" i="4"/>
  <c r="I162" i="4"/>
  <c r="F179" i="4"/>
  <c r="B179" i="4" s="1"/>
  <c r="L179" i="4" s="1"/>
  <c r="R179" i="4" s="1"/>
  <c r="X179" i="4" s="1"/>
  <c r="E162" i="4"/>
  <c r="O162" i="4" s="1"/>
  <c r="U162" i="4" s="1"/>
  <c r="AA162" i="4" s="1"/>
  <c r="C176" i="4"/>
  <c r="M176" i="4" s="1"/>
  <c r="S176" i="4" s="1"/>
  <c r="Y176" i="4" s="1"/>
  <c r="D167" i="4"/>
  <c r="N167" i="4" s="1"/>
  <c r="T167" i="4" s="1"/>
  <c r="Z167" i="4" s="1"/>
  <c r="AN92" i="1"/>
  <c r="AD92" i="3"/>
  <c r="AI92" i="3" s="1"/>
  <c r="AO92" i="1"/>
  <c r="AE92" i="3"/>
  <c r="AJ92" i="3" s="1"/>
  <c r="AM93" i="1"/>
  <c r="AC93" i="3"/>
  <c r="AH93" i="3" s="1"/>
  <c r="AD92" i="1"/>
  <c r="AI92" i="1" s="1"/>
  <c r="AA94" i="1"/>
  <c r="AP94" i="1" s="1"/>
  <c r="Y93" i="1"/>
  <c r="X94" i="1"/>
  <c r="Z93" i="1"/>
  <c r="AE92" i="1"/>
  <c r="AJ92" i="1" s="1"/>
  <c r="AC93" i="1"/>
  <c r="AH93" i="1" s="1"/>
  <c r="AG162" i="4" l="1"/>
  <c r="AH162" i="4"/>
  <c r="AF162" i="4"/>
  <c r="F180" i="4"/>
  <c r="G177" i="4"/>
  <c r="C177" i="4" s="1"/>
  <c r="M177" i="4" s="1"/>
  <c r="S177" i="4" s="1"/>
  <c r="Y177" i="4" s="1"/>
  <c r="H168" i="4"/>
  <c r="AD167" i="4"/>
  <c r="AL167" i="4" s="1"/>
  <c r="AE167" i="4"/>
  <c r="AM167" i="4" s="1"/>
  <c r="AC176" i="4"/>
  <c r="AK176" i="4" s="1"/>
  <c r="I163" i="4"/>
  <c r="B180" i="4"/>
  <c r="L180" i="4" s="1"/>
  <c r="R180" i="4" s="1"/>
  <c r="X180" i="4" s="1"/>
  <c r="AM94" i="1"/>
  <c r="AC94" i="3"/>
  <c r="AH94" i="3" s="1"/>
  <c r="AO93" i="1"/>
  <c r="AE93" i="3"/>
  <c r="AJ93" i="3" s="1"/>
  <c r="AN93" i="1"/>
  <c r="AD93" i="3"/>
  <c r="AI93" i="3" s="1"/>
  <c r="AD93" i="1"/>
  <c r="AI93" i="1" s="1"/>
  <c r="X95" i="1"/>
  <c r="Y94" i="1"/>
  <c r="AA95" i="1"/>
  <c r="AP95" i="1" s="1"/>
  <c r="Z94" i="1"/>
  <c r="AE93" i="1"/>
  <c r="AJ93" i="1" s="1"/>
  <c r="AC94" i="1"/>
  <c r="AH94" i="1" s="1"/>
  <c r="F181" i="4" l="1"/>
  <c r="B181" i="4" s="1"/>
  <c r="L181" i="4" s="1"/>
  <c r="R181" i="4" s="1"/>
  <c r="X181" i="4" s="1"/>
  <c r="E163" i="4"/>
  <c r="O163" i="4" s="1"/>
  <c r="U163" i="4" s="1"/>
  <c r="AA163" i="4" s="1"/>
  <c r="AC177" i="4"/>
  <c r="AK177" i="4" s="1"/>
  <c r="G178" i="4"/>
  <c r="D168" i="4"/>
  <c r="N168" i="4" s="1"/>
  <c r="T168" i="4" s="1"/>
  <c r="Z168" i="4" s="1"/>
  <c r="AO94" i="1"/>
  <c r="AE94" i="3"/>
  <c r="AJ94" i="3" s="1"/>
  <c r="AN94" i="1"/>
  <c r="AD94" i="3"/>
  <c r="AI94" i="3" s="1"/>
  <c r="AM95" i="1"/>
  <c r="AC95" i="3"/>
  <c r="AH95" i="3" s="1"/>
  <c r="AD94" i="1"/>
  <c r="AI94" i="1" s="1"/>
  <c r="AA96" i="1"/>
  <c r="AP96" i="1" s="1"/>
  <c r="Y95" i="1"/>
  <c r="AC95" i="1" s="1"/>
  <c r="AH95" i="1" s="1"/>
  <c r="X96" i="1"/>
  <c r="Z95" i="1"/>
  <c r="AD95" i="1" s="1"/>
  <c r="AI95" i="1" s="1"/>
  <c r="AE94" i="1"/>
  <c r="AJ94" i="1" s="1"/>
  <c r="AH163" i="4" l="1"/>
  <c r="AG163" i="4"/>
  <c r="AF163" i="4"/>
  <c r="AD168" i="4"/>
  <c r="AL168" i="4" s="1"/>
  <c r="AE168" i="4"/>
  <c r="AM168" i="4" s="1"/>
  <c r="H169" i="4"/>
  <c r="C178" i="4"/>
  <c r="M178" i="4" s="1"/>
  <c r="S178" i="4" s="1"/>
  <c r="Y178" i="4" s="1"/>
  <c r="I164" i="4"/>
  <c r="AO95" i="1"/>
  <c r="AE95" i="3"/>
  <c r="AJ95" i="3" s="1"/>
  <c r="AM96" i="1"/>
  <c r="AC96" i="3"/>
  <c r="AH96" i="3" s="1"/>
  <c r="AN95" i="1"/>
  <c r="AD95" i="3"/>
  <c r="AI95" i="3" s="1"/>
  <c r="X97" i="1"/>
  <c r="Y96" i="1"/>
  <c r="AA97" i="1"/>
  <c r="AP97" i="1" s="1"/>
  <c r="Z96" i="1"/>
  <c r="AD96" i="1" s="1"/>
  <c r="AI96" i="1" s="1"/>
  <c r="AE95" i="1"/>
  <c r="AJ95" i="1" s="1"/>
  <c r="AC96" i="1"/>
  <c r="AH96" i="1" s="1"/>
  <c r="G179" i="4" l="1"/>
  <c r="C179" i="4"/>
  <c r="M179" i="4" s="1"/>
  <c r="S179" i="4" s="1"/>
  <c r="Y179" i="4" s="1"/>
  <c r="E164" i="4"/>
  <c r="O164" i="4" s="1"/>
  <c r="U164" i="4" s="1"/>
  <c r="AA164" i="4" s="1"/>
  <c r="AC178" i="4"/>
  <c r="AK178" i="4" s="1"/>
  <c r="D169" i="4"/>
  <c r="N169" i="4" s="1"/>
  <c r="T169" i="4" s="1"/>
  <c r="Z169" i="4" s="1"/>
  <c r="AM97" i="1"/>
  <c r="AC97" i="3"/>
  <c r="AH97" i="3" s="1"/>
  <c r="AN96" i="1"/>
  <c r="AD96" i="3"/>
  <c r="AI96" i="3" s="1"/>
  <c r="AO96" i="1"/>
  <c r="AE96" i="3"/>
  <c r="AJ96" i="3" s="1"/>
  <c r="AA98" i="1"/>
  <c r="AP98" i="1" s="1"/>
  <c r="Y97" i="1"/>
  <c r="X98" i="1"/>
  <c r="Z97" i="1"/>
  <c r="AE96" i="1"/>
  <c r="AJ96" i="1" s="1"/>
  <c r="AD97" i="1"/>
  <c r="AI97" i="1" s="1"/>
  <c r="AH164" i="4" l="1"/>
  <c r="AG164" i="4"/>
  <c r="AF164" i="4"/>
  <c r="G180" i="4"/>
  <c r="H170" i="4"/>
  <c r="I165" i="4"/>
  <c r="C180" i="4"/>
  <c r="M180" i="4" s="1"/>
  <c r="S180" i="4" s="1"/>
  <c r="Y180" i="4" s="1"/>
  <c r="AE169" i="4"/>
  <c r="AM169" i="4" s="1"/>
  <c r="AD169" i="4"/>
  <c r="AL169" i="4" s="1"/>
  <c r="AC179" i="4"/>
  <c r="AK179" i="4" s="1"/>
  <c r="AN97" i="1"/>
  <c r="AD97" i="3"/>
  <c r="AI97" i="3" s="1"/>
  <c r="AC97" i="1"/>
  <c r="AH97" i="1" s="1"/>
  <c r="AM98" i="1"/>
  <c r="AC98" i="3"/>
  <c r="AH98" i="3" s="1"/>
  <c r="AO97" i="1"/>
  <c r="AE97" i="3"/>
  <c r="AJ97" i="3" s="1"/>
  <c r="X99" i="1"/>
  <c r="Y98" i="1"/>
  <c r="AC98" i="1" s="1"/>
  <c r="AH98" i="1" s="1"/>
  <c r="AA99" i="1"/>
  <c r="AP99" i="1" s="1"/>
  <c r="Z98" i="1"/>
  <c r="AE97" i="1"/>
  <c r="AJ97" i="1" s="1"/>
  <c r="AC180" i="4" l="1"/>
  <c r="AK180" i="4" s="1"/>
  <c r="G181" i="4"/>
  <c r="C181" i="4" s="1"/>
  <c r="M181" i="4" s="1"/>
  <c r="S181" i="4" s="1"/>
  <c r="Y181" i="4" s="1"/>
  <c r="E165" i="4"/>
  <c r="O165" i="4" s="1"/>
  <c r="U165" i="4" s="1"/>
  <c r="AA165" i="4" s="1"/>
  <c r="D170" i="4"/>
  <c r="N170" i="4" s="1"/>
  <c r="T170" i="4" s="1"/>
  <c r="Z170" i="4" s="1"/>
  <c r="AN98" i="1"/>
  <c r="AD98" i="3"/>
  <c r="AI98" i="3" s="1"/>
  <c r="AM99" i="1"/>
  <c r="AC99" i="3"/>
  <c r="AH99" i="3" s="1"/>
  <c r="AO98" i="1"/>
  <c r="AE98" i="3"/>
  <c r="AJ98" i="3" s="1"/>
  <c r="AD98" i="1"/>
  <c r="AI98" i="1" s="1"/>
  <c r="AA100" i="1"/>
  <c r="AP100" i="1" s="1"/>
  <c r="Y99" i="1"/>
  <c r="AC99" i="1" s="1"/>
  <c r="AH99" i="1" s="1"/>
  <c r="X100" i="1"/>
  <c r="Z99" i="1"/>
  <c r="AD99" i="1" s="1"/>
  <c r="AI99" i="1" s="1"/>
  <c r="AE98" i="1"/>
  <c r="AJ98" i="1" s="1"/>
  <c r="AH165" i="4" l="1"/>
  <c r="AG165" i="4"/>
  <c r="AF165" i="4"/>
  <c r="AE170" i="4"/>
  <c r="AM170" i="4" s="1"/>
  <c r="AD170" i="4"/>
  <c r="AL170" i="4" s="1"/>
  <c r="H171" i="4"/>
  <c r="I166" i="4"/>
  <c r="AC181" i="4"/>
  <c r="AK181" i="4" s="1"/>
  <c r="AO99" i="1"/>
  <c r="AE99" i="3"/>
  <c r="AJ99" i="3" s="1"/>
  <c r="AM100" i="1"/>
  <c r="AC100" i="3"/>
  <c r="AH100" i="3" s="1"/>
  <c r="AN99" i="1"/>
  <c r="AD99" i="3"/>
  <c r="AI99" i="3" s="1"/>
  <c r="X101" i="1"/>
  <c r="Y100" i="1"/>
  <c r="AA101" i="1"/>
  <c r="AP101" i="1" s="1"/>
  <c r="Z100" i="1"/>
  <c r="AE99" i="1"/>
  <c r="AJ99" i="1" s="1"/>
  <c r="AC100" i="1"/>
  <c r="AH100" i="1" s="1"/>
  <c r="E166" i="4" l="1"/>
  <c r="O166" i="4" s="1"/>
  <c r="U166" i="4" s="1"/>
  <c r="AA166" i="4" s="1"/>
  <c r="D171" i="4"/>
  <c r="N171" i="4" s="1"/>
  <c r="T171" i="4" s="1"/>
  <c r="Z171" i="4" s="1"/>
  <c r="AM101" i="1"/>
  <c r="AC101" i="3"/>
  <c r="AH101" i="3" s="1"/>
  <c r="AO100" i="1"/>
  <c r="AE100" i="3"/>
  <c r="AJ100" i="3" s="1"/>
  <c r="AN100" i="1"/>
  <c r="AD100" i="3"/>
  <c r="AI100" i="3" s="1"/>
  <c r="AD100" i="1"/>
  <c r="AI100" i="1" s="1"/>
  <c r="AA102" i="1"/>
  <c r="AP102" i="1" s="1"/>
  <c r="Y101" i="1"/>
  <c r="X102" i="1"/>
  <c r="Z101" i="1"/>
  <c r="AD101" i="1" s="1"/>
  <c r="AI101" i="1" s="1"/>
  <c r="AE100" i="1"/>
  <c r="AJ100" i="1" s="1"/>
  <c r="AC101" i="1"/>
  <c r="AH101" i="1" s="1"/>
  <c r="AH166" i="4" l="1"/>
  <c r="AG166" i="4"/>
  <c r="AF166" i="4"/>
  <c r="H172" i="4"/>
  <c r="I167" i="4"/>
  <c r="D172" i="4"/>
  <c r="N172" i="4" s="1"/>
  <c r="T172" i="4" s="1"/>
  <c r="Z172" i="4" s="1"/>
  <c r="E167" i="4"/>
  <c r="O167" i="4" s="1"/>
  <c r="U167" i="4" s="1"/>
  <c r="AA167" i="4" s="1"/>
  <c r="AE171" i="4"/>
  <c r="AM171" i="4" s="1"/>
  <c r="AD171" i="4"/>
  <c r="AL171" i="4" s="1"/>
  <c r="AM102" i="1"/>
  <c r="AC102" i="3"/>
  <c r="AH102" i="3" s="1"/>
  <c r="AO101" i="1"/>
  <c r="AE101" i="3"/>
  <c r="AJ101" i="3" s="1"/>
  <c r="AN101" i="1"/>
  <c r="AD101" i="3"/>
  <c r="AI101" i="3" s="1"/>
  <c r="X103" i="1"/>
  <c r="Y102" i="1"/>
  <c r="AA103" i="1"/>
  <c r="AP103" i="1" s="1"/>
  <c r="Z102" i="1"/>
  <c r="AE101" i="1"/>
  <c r="AJ101" i="1" s="1"/>
  <c r="AD102" i="1"/>
  <c r="AI102" i="1" s="1"/>
  <c r="AC102" i="1"/>
  <c r="AH102" i="1" s="1"/>
  <c r="AH167" i="4" l="1"/>
  <c r="AG167" i="4"/>
  <c r="AF167" i="4"/>
  <c r="AE172" i="4"/>
  <c r="AM172" i="4" s="1"/>
  <c r="AD172" i="4"/>
  <c r="AL172" i="4" s="1"/>
  <c r="I168" i="4"/>
  <c r="H173" i="4"/>
  <c r="AM103" i="1"/>
  <c r="AC103" i="3"/>
  <c r="AH103" i="3" s="1"/>
  <c r="AO102" i="1"/>
  <c r="AE102" i="3"/>
  <c r="AJ102" i="3" s="1"/>
  <c r="AN102" i="1"/>
  <c r="AD102" i="3"/>
  <c r="AI102" i="3" s="1"/>
  <c r="AA104" i="1"/>
  <c r="AP104" i="1" s="1"/>
  <c r="Y103" i="1"/>
  <c r="AC103" i="1" s="1"/>
  <c r="AH103" i="1" s="1"/>
  <c r="X104" i="1"/>
  <c r="Z103" i="1"/>
  <c r="AE102" i="1"/>
  <c r="AJ102" i="1" s="1"/>
  <c r="AD103" i="1"/>
  <c r="AI103" i="1" s="1"/>
  <c r="D173" i="4" l="1"/>
  <c r="N173" i="4" s="1"/>
  <c r="T173" i="4" s="1"/>
  <c r="Z173" i="4" s="1"/>
  <c r="E168" i="4"/>
  <c r="O168" i="4" s="1"/>
  <c r="U168" i="4" s="1"/>
  <c r="AA168" i="4" s="1"/>
  <c r="AO103" i="1"/>
  <c r="AE103" i="3"/>
  <c r="AJ103" i="3" s="1"/>
  <c r="AM104" i="1"/>
  <c r="AC104" i="3"/>
  <c r="AH104" i="3" s="1"/>
  <c r="AN103" i="1"/>
  <c r="AD103" i="3"/>
  <c r="AI103" i="3" s="1"/>
  <c r="X105" i="1"/>
  <c r="Y104" i="1"/>
  <c r="AA105" i="1"/>
  <c r="AP105" i="1" s="1"/>
  <c r="Z104" i="1"/>
  <c r="AE103" i="1"/>
  <c r="AJ103" i="1" s="1"/>
  <c r="AC104" i="1"/>
  <c r="AH104" i="1" s="1"/>
  <c r="AG168" i="4" l="1"/>
  <c r="AF168" i="4"/>
  <c r="AH168" i="4"/>
  <c r="H174" i="4"/>
  <c r="D174" i="4" s="1"/>
  <c r="I169" i="4"/>
  <c r="AE173" i="4"/>
  <c r="AM173" i="4" s="1"/>
  <c r="AD173" i="4"/>
  <c r="AL173" i="4" s="1"/>
  <c r="AN104" i="1"/>
  <c r="AD104" i="3"/>
  <c r="AI104" i="3" s="1"/>
  <c r="AM105" i="1"/>
  <c r="AC105" i="3"/>
  <c r="AH105" i="3" s="1"/>
  <c r="AO104" i="1"/>
  <c r="AE104" i="3"/>
  <c r="AJ104" i="3" s="1"/>
  <c r="AD104" i="1"/>
  <c r="AI104" i="1" s="1"/>
  <c r="AA106" i="1"/>
  <c r="AP106" i="1" s="1"/>
  <c r="Y105" i="1"/>
  <c r="X106" i="1"/>
  <c r="Z105" i="1"/>
  <c r="AD105" i="1" s="1"/>
  <c r="AI105" i="1" s="1"/>
  <c r="AE104" i="1"/>
  <c r="AJ104" i="1" s="1"/>
  <c r="AC105" i="1"/>
  <c r="AH105" i="1" s="1"/>
  <c r="N174" i="4" l="1"/>
  <c r="T174" i="4" s="1"/>
  <c r="Z174" i="4" s="1"/>
  <c r="H175" i="4"/>
  <c r="D175" i="4" s="1"/>
  <c r="N175" i="4" s="1"/>
  <c r="T175" i="4" s="1"/>
  <c r="Z175" i="4" s="1"/>
  <c r="E169" i="4"/>
  <c r="O169" i="4" s="1"/>
  <c r="U169" i="4" s="1"/>
  <c r="AA169" i="4" s="1"/>
  <c r="AE174" i="4"/>
  <c r="AM174" i="4" s="1"/>
  <c r="AD174" i="4"/>
  <c r="AL174" i="4" s="1"/>
  <c r="AM106" i="1"/>
  <c r="AC106" i="3"/>
  <c r="AH106" i="3" s="1"/>
  <c r="AO105" i="1"/>
  <c r="AE105" i="3"/>
  <c r="AJ105" i="3" s="1"/>
  <c r="AN105" i="1"/>
  <c r="AD105" i="3"/>
  <c r="AI105" i="3" s="1"/>
  <c r="Y106" i="1"/>
  <c r="X107" i="1"/>
  <c r="AA107" i="1"/>
  <c r="AP107" i="1" s="1"/>
  <c r="Z106" i="1"/>
  <c r="AE105" i="1"/>
  <c r="AJ105" i="1" s="1"/>
  <c r="AC106" i="1"/>
  <c r="AH106" i="1" s="1"/>
  <c r="AF169" i="4" l="1"/>
  <c r="AG169" i="4"/>
  <c r="AH169" i="4"/>
  <c r="I170" i="4"/>
  <c r="AE175" i="4"/>
  <c r="AM175" i="4" s="1"/>
  <c r="AD175" i="4"/>
  <c r="AL175" i="4" s="1"/>
  <c r="H176" i="4"/>
  <c r="AN106" i="1"/>
  <c r="AD106" i="3"/>
  <c r="AI106" i="3" s="1"/>
  <c r="AO106" i="1"/>
  <c r="AE106" i="3"/>
  <c r="AJ106" i="3" s="1"/>
  <c r="AM107" i="1"/>
  <c r="AC107" i="3"/>
  <c r="AH107" i="3" s="1"/>
  <c r="AD106" i="1"/>
  <c r="AI106" i="1" s="1"/>
  <c r="AA108" i="1"/>
  <c r="AP108" i="1" s="1"/>
  <c r="X108" i="1"/>
  <c r="Y107" i="1"/>
  <c r="AC107" i="1" s="1"/>
  <c r="AH107" i="1" s="1"/>
  <c r="Z107" i="1"/>
  <c r="AD107" i="1" s="1"/>
  <c r="AI107" i="1" s="1"/>
  <c r="AE106" i="1"/>
  <c r="AJ106" i="1" s="1"/>
  <c r="D176" i="4" l="1"/>
  <c r="N176" i="4" s="1"/>
  <c r="T176" i="4" s="1"/>
  <c r="Z176" i="4" s="1"/>
  <c r="E170" i="4"/>
  <c r="O170" i="4" s="1"/>
  <c r="U170" i="4" s="1"/>
  <c r="AA170" i="4" s="1"/>
  <c r="AN107" i="1"/>
  <c r="AD107" i="3"/>
  <c r="AI107" i="3" s="1"/>
  <c r="AM108" i="1"/>
  <c r="AC108" i="3"/>
  <c r="AH108" i="3" s="1"/>
  <c r="AO107" i="1"/>
  <c r="AE107" i="3"/>
  <c r="AJ107" i="3" s="1"/>
  <c r="Y108" i="1"/>
  <c r="X109" i="1"/>
  <c r="AA109" i="1"/>
  <c r="AP109" i="1" s="1"/>
  <c r="Z108" i="1"/>
  <c r="AD108" i="1" s="1"/>
  <c r="AI108" i="1" s="1"/>
  <c r="AE107" i="1"/>
  <c r="AJ107" i="1" s="1"/>
  <c r="AC108" i="1"/>
  <c r="AH108" i="1" s="1"/>
  <c r="AH170" i="4" l="1"/>
  <c r="AG170" i="4"/>
  <c r="AF170" i="4"/>
  <c r="H177" i="4"/>
  <c r="I171" i="4"/>
  <c r="E171" i="4"/>
  <c r="O171" i="4" s="1"/>
  <c r="U171" i="4" s="1"/>
  <c r="AA171" i="4" s="1"/>
  <c r="D177" i="4"/>
  <c r="N177" i="4" s="1"/>
  <c r="T177" i="4" s="1"/>
  <c r="Z177" i="4" s="1"/>
  <c r="AD176" i="4"/>
  <c r="AL176" i="4" s="1"/>
  <c r="AE176" i="4"/>
  <c r="AM176" i="4" s="1"/>
  <c r="AM109" i="1"/>
  <c r="AC109" i="3"/>
  <c r="AH109" i="3" s="1"/>
  <c r="AO108" i="1"/>
  <c r="AE108" i="3"/>
  <c r="AJ108" i="3" s="1"/>
  <c r="AN108" i="1"/>
  <c r="AD108" i="3"/>
  <c r="AI108" i="3" s="1"/>
  <c r="AA110" i="1"/>
  <c r="AP110" i="1" s="1"/>
  <c r="X110" i="1"/>
  <c r="Y109" i="1"/>
  <c r="Z109" i="1"/>
  <c r="AE108" i="1"/>
  <c r="AJ108" i="1" s="1"/>
  <c r="AC109" i="1"/>
  <c r="AH109" i="1" s="1"/>
  <c r="AH171" i="4" l="1"/>
  <c r="AG171" i="4"/>
  <c r="AF171" i="4"/>
  <c r="I172" i="4"/>
  <c r="E172" i="4"/>
  <c r="O172" i="4" s="1"/>
  <c r="U172" i="4" s="1"/>
  <c r="AA172" i="4" s="1"/>
  <c r="AE177" i="4"/>
  <c r="AM177" i="4" s="1"/>
  <c r="AD177" i="4"/>
  <c r="AL177" i="4" s="1"/>
  <c r="H178" i="4"/>
  <c r="AN109" i="1"/>
  <c r="AD109" i="3"/>
  <c r="AI109" i="3" s="1"/>
  <c r="AO109" i="1"/>
  <c r="AE109" i="3"/>
  <c r="AJ109" i="3" s="1"/>
  <c r="AM110" i="1"/>
  <c r="AC110" i="3"/>
  <c r="AH110" i="3" s="1"/>
  <c r="AD109" i="1"/>
  <c r="AI109" i="1" s="1"/>
  <c r="Y110" i="1"/>
  <c r="AC110" i="1" s="1"/>
  <c r="AH110" i="1" s="1"/>
  <c r="X111" i="1"/>
  <c r="AA111" i="1"/>
  <c r="AP111" i="1" s="1"/>
  <c r="Z110" i="1"/>
  <c r="AE109" i="1"/>
  <c r="AJ109" i="1" s="1"/>
  <c r="AH172" i="4" l="1"/>
  <c r="AG172" i="4"/>
  <c r="AF172" i="4"/>
  <c r="D178" i="4"/>
  <c r="N178" i="4" s="1"/>
  <c r="T178" i="4" s="1"/>
  <c r="Z178" i="4" s="1"/>
  <c r="I173" i="4"/>
  <c r="AM111" i="1"/>
  <c r="AC111" i="3"/>
  <c r="AH111" i="3" s="1"/>
  <c r="AO110" i="1"/>
  <c r="AE110" i="3"/>
  <c r="AJ110" i="3" s="1"/>
  <c r="AN110" i="1"/>
  <c r="AD110" i="3"/>
  <c r="AI110" i="3" s="1"/>
  <c r="AD110" i="1"/>
  <c r="AI110" i="1" s="1"/>
  <c r="AA112" i="1"/>
  <c r="AP112" i="1" s="1"/>
  <c r="X112" i="1"/>
  <c r="Y111" i="1"/>
  <c r="Z111" i="1"/>
  <c r="AD111" i="1" s="1"/>
  <c r="AI111" i="1" s="1"/>
  <c r="AE110" i="1"/>
  <c r="AJ110" i="1" s="1"/>
  <c r="AC111" i="1"/>
  <c r="AH111" i="1" s="1"/>
  <c r="H179" i="4" l="1"/>
  <c r="E173" i="4"/>
  <c r="O173" i="4" s="1"/>
  <c r="U173" i="4" s="1"/>
  <c r="AA173" i="4" s="1"/>
  <c r="D179" i="4"/>
  <c r="N179" i="4" s="1"/>
  <c r="T179" i="4" s="1"/>
  <c r="Z179" i="4" s="1"/>
  <c r="AD178" i="4"/>
  <c r="AL178" i="4" s="1"/>
  <c r="AE178" i="4"/>
  <c r="AM178" i="4" s="1"/>
  <c r="AN111" i="1"/>
  <c r="AD111" i="3"/>
  <c r="AI111" i="3" s="1"/>
  <c r="AM112" i="1"/>
  <c r="AC112" i="3"/>
  <c r="AH112" i="3" s="1"/>
  <c r="AO111" i="1"/>
  <c r="AE111" i="3"/>
  <c r="AJ111" i="3" s="1"/>
  <c r="Y112" i="1"/>
  <c r="AC112" i="1" s="1"/>
  <c r="AH112" i="1" s="1"/>
  <c r="X113" i="1"/>
  <c r="AA113" i="1"/>
  <c r="AP113" i="1" s="1"/>
  <c r="Z112" i="1"/>
  <c r="AE111" i="1"/>
  <c r="AJ111" i="1" s="1"/>
  <c r="AH173" i="4" l="1"/>
  <c r="AG173" i="4"/>
  <c r="AF173" i="4"/>
  <c r="AE179" i="4"/>
  <c r="AM179" i="4" s="1"/>
  <c r="AD179" i="4"/>
  <c r="AL179" i="4" s="1"/>
  <c r="I174" i="4"/>
  <c r="H180" i="4"/>
  <c r="AO112" i="1"/>
  <c r="AE112" i="3"/>
  <c r="AJ112" i="3" s="1"/>
  <c r="AD112" i="1"/>
  <c r="AI112" i="1" s="1"/>
  <c r="AN112" i="1"/>
  <c r="AD112" i="3"/>
  <c r="AI112" i="3" s="1"/>
  <c r="AM113" i="1"/>
  <c r="AC113" i="3"/>
  <c r="AH113" i="3" s="1"/>
  <c r="AA114" i="1"/>
  <c r="AP114" i="1" s="1"/>
  <c r="X114" i="1"/>
  <c r="Y113" i="1"/>
  <c r="AC113" i="1" s="1"/>
  <c r="AH113" i="1" s="1"/>
  <c r="Z113" i="1"/>
  <c r="AD113" i="1" s="1"/>
  <c r="AI113" i="1" s="1"/>
  <c r="AE112" i="1"/>
  <c r="AJ112" i="1" s="1"/>
  <c r="D180" i="4" l="1"/>
  <c r="N180" i="4" s="1"/>
  <c r="T180" i="4" s="1"/>
  <c r="Z180" i="4" s="1"/>
  <c r="E174" i="4"/>
  <c r="O174" i="4" s="1"/>
  <c r="U174" i="4" s="1"/>
  <c r="AA174" i="4" s="1"/>
  <c r="AN113" i="1"/>
  <c r="AD113" i="3"/>
  <c r="AI113" i="3" s="1"/>
  <c r="AM114" i="1"/>
  <c r="AC114" i="3"/>
  <c r="AH114" i="3" s="1"/>
  <c r="AO113" i="1"/>
  <c r="AE113" i="3"/>
  <c r="AJ113" i="3" s="1"/>
  <c r="Y114" i="1"/>
  <c r="X115" i="1"/>
  <c r="AA115" i="1"/>
  <c r="AP115" i="1" s="1"/>
  <c r="Z114" i="1"/>
  <c r="AE113" i="1"/>
  <c r="AJ113" i="1" s="1"/>
  <c r="AH174" i="4" l="1"/>
  <c r="AG174" i="4"/>
  <c r="AF174" i="4"/>
  <c r="I175" i="4"/>
  <c r="AD180" i="4"/>
  <c r="AL180" i="4" s="1"/>
  <c r="AE180" i="4"/>
  <c r="AM180" i="4" s="1"/>
  <c r="H181" i="4"/>
  <c r="D181" i="4" s="1"/>
  <c r="N181" i="4" s="1"/>
  <c r="T181" i="4" s="1"/>
  <c r="Z181" i="4" s="1"/>
  <c r="AO114" i="1"/>
  <c r="AE114" i="3"/>
  <c r="AJ114" i="3" s="1"/>
  <c r="AM115" i="1"/>
  <c r="AC115" i="3"/>
  <c r="AH115" i="3" s="1"/>
  <c r="AN114" i="1"/>
  <c r="AD114" i="3"/>
  <c r="AI114" i="3" s="1"/>
  <c r="AA116" i="1"/>
  <c r="AP116" i="1" s="1"/>
  <c r="X116" i="1"/>
  <c r="Y115" i="1"/>
  <c r="AC114" i="1"/>
  <c r="AH114" i="1" s="1"/>
  <c r="Z115" i="1"/>
  <c r="AE114" i="1"/>
  <c r="AJ114" i="1" s="1"/>
  <c r="AD114" i="1"/>
  <c r="AI114" i="1" s="1"/>
  <c r="AE181" i="4" l="1"/>
  <c r="AM181" i="4" s="1"/>
  <c r="AD181" i="4"/>
  <c r="AL181" i="4" s="1"/>
  <c r="E175" i="4"/>
  <c r="O175" i="4" s="1"/>
  <c r="U175" i="4" s="1"/>
  <c r="AA175" i="4" s="1"/>
  <c r="AN115" i="1"/>
  <c r="AD115" i="3"/>
  <c r="AI115" i="3" s="1"/>
  <c r="AM116" i="1"/>
  <c r="AC116" i="3"/>
  <c r="AH116" i="3" s="1"/>
  <c r="AO115" i="1"/>
  <c r="AE115" i="3"/>
  <c r="AJ115" i="3" s="1"/>
  <c r="Y116" i="1"/>
  <c r="AC115" i="1"/>
  <c r="AH115" i="1" s="1"/>
  <c r="X117" i="1"/>
  <c r="AA117" i="1"/>
  <c r="AP117" i="1" s="1"/>
  <c r="AE115" i="1"/>
  <c r="AJ115" i="1" s="1"/>
  <c r="AD115" i="1"/>
  <c r="AI115" i="1" s="1"/>
  <c r="Z116" i="1"/>
  <c r="AF175" i="4" l="1"/>
  <c r="AH175" i="4"/>
  <c r="AG175" i="4"/>
  <c r="I176" i="4"/>
  <c r="AO116" i="1"/>
  <c r="AE116" i="3"/>
  <c r="AJ116" i="3" s="1"/>
  <c r="AN116" i="1"/>
  <c r="AD116" i="3"/>
  <c r="AI116" i="3" s="1"/>
  <c r="AM117" i="1"/>
  <c r="AC117" i="3"/>
  <c r="AH117" i="3" s="1"/>
  <c r="AA118" i="1"/>
  <c r="AP118" i="1" s="1"/>
  <c r="X118" i="1"/>
  <c r="Y117" i="1"/>
  <c r="AC116" i="1"/>
  <c r="AH116" i="1" s="1"/>
  <c r="AE116" i="1"/>
  <c r="AJ116" i="1" s="1"/>
  <c r="Z117" i="1"/>
  <c r="AD116" i="1"/>
  <c r="AI116" i="1" s="1"/>
  <c r="E176" i="4" l="1"/>
  <c r="O176" i="4" s="1"/>
  <c r="U176" i="4" s="1"/>
  <c r="AA176" i="4" s="1"/>
  <c r="AO117" i="1"/>
  <c r="AE117" i="3"/>
  <c r="AJ117" i="3" s="1"/>
  <c r="AM118" i="1"/>
  <c r="AC118" i="3"/>
  <c r="AH118" i="3" s="1"/>
  <c r="AN117" i="1"/>
  <c r="AD117" i="3"/>
  <c r="AI117" i="3" s="1"/>
  <c r="AC117" i="1"/>
  <c r="AH117" i="1" s="1"/>
  <c r="Y118" i="1"/>
  <c r="X119" i="1"/>
  <c r="AA119" i="1"/>
  <c r="AP119" i="1" s="1"/>
  <c r="AE117" i="1"/>
  <c r="AJ117" i="1" s="1"/>
  <c r="Z118" i="1"/>
  <c r="AD117" i="1"/>
  <c r="AI117" i="1" s="1"/>
  <c r="AH176" i="4" l="1"/>
  <c r="AG176" i="4"/>
  <c r="AF176" i="4"/>
  <c r="I177" i="4"/>
  <c r="E177" i="4"/>
  <c r="O177" i="4" s="1"/>
  <c r="U177" i="4" s="1"/>
  <c r="AA177" i="4" s="1"/>
  <c r="AM119" i="1"/>
  <c r="AC119" i="3"/>
  <c r="AH119" i="3" s="1"/>
  <c r="AO118" i="1"/>
  <c r="AE118" i="3"/>
  <c r="AJ118" i="3" s="1"/>
  <c r="AN118" i="1"/>
  <c r="AD118" i="3"/>
  <c r="AI118" i="3" s="1"/>
  <c r="AA120" i="1"/>
  <c r="AP120" i="1" s="1"/>
  <c r="X120" i="1"/>
  <c r="AC118" i="1"/>
  <c r="AH118" i="1" s="1"/>
  <c r="Y119" i="1"/>
  <c r="AE118" i="1"/>
  <c r="AJ118" i="1" s="1"/>
  <c r="Z119" i="1"/>
  <c r="AD118" i="1"/>
  <c r="AI118" i="1" s="1"/>
  <c r="AH177" i="4" l="1"/>
  <c r="AG177" i="4"/>
  <c r="AF177" i="4"/>
  <c r="I178" i="4"/>
  <c r="AO119" i="1"/>
  <c r="AE119" i="3"/>
  <c r="AJ119" i="3" s="1"/>
  <c r="AM120" i="1"/>
  <c r="AC120" i="3"/>
  <c r="AH120" i="3" s="1"/>
  <c r="AN119" i="1"/>
  <c r="AD119" i="3"/>
  <c r="AI119" i="3" s="1"/>
  <c r="Y120" i="1"/>
  <c r="AC119" i="1"/>
  <c r="AH119" i="1" s="1"/>
  <c r="X121" i="1"/>
  <c r="AA121" i="1"/>
  <c r="AP121" i="1" s="1"/>
  <c r="AE119" i="1"/>
  <c r="AJ119" i="1" s="1"/>
  <c r="Z120" i="1"/>
  <c r="AD119" i="1"/>
  <c r="AI119" i="1" s="1"/>
  <c r="E178" i="4" l="1"/>
  <c r="O178" i="4" s="1"/>
  <c r="U178" i="4" s="1"/>
  <c r="AA178" i="4" s="1"/>
  <c r="I179" i="4"/>
  <c r="AM121" i="1"/>
  <c r="AC121" i="3"/>
  <c r="AH121" i="3" s="1"/>
  <c r="AO120" i="1"/>
  <c r="AE120" i="3"/>
  <c r="AJ120" i="3" s="1"/>
  <c r="AN120" i="1"/>
  <c r="AD120" i="3"/>
  <c r="AI120" i="3" s="1"/>
  <c r="AA122" i="1"/>
  <c r="AP122" i="1" s="1"/>
  <c r="Y121" i="1"/>
  <c r="AC120" i="1"/>
  <c r="AH120" i="1" s="1"/>
  <c r="X122" i="1"/>
  <c r="AE120" i="1"/>
  <c r="AJ120" i="1" s="1"/>
  <c r="Z121" i="1"/>
  <c r="AD120" i="1"/>
  <c r="AI120" i="1" s="1"/>
  <c r="AH178" i="4" l="1"/>
  <c r="AG178" i="4"/>
  <c r="AF178" i="4"/>
  <c r="E179" i="4"/>
  <c r="O179" i="4" s="1"/>
  <c r="U179" i="4" s="1"/>
  <c r="AA179" i="4" s="1"/>
  <c r="AO121" i="1"/>
  <c r="AE121" i="3"/>
  <c r="AJ121" i="3" s="1"/>
  <c r="AM122" i="1"/>
  <c r="AC122" i="3"/>
  <c r="AH122" i="3" s="1"/>
  <c r="AN121" i="1"/>
  <c r="AD121" i="3"/>
  <c r="AI121" i="3" s="1"/>
  <c r="AA123" i="1"/>
  <c r="AP123" i="1" s="1"/>
  <c r="X123" i="1"/>
  <c r="Y122" i="1"/>
  <c r="AC121" i="1"/>
  <c r="AH121" i="1" s="1"/>
  <c r="AE121" i="1"/>
  <c r="AJ121" i="1" s="1"/>
  <c r="Z122" i="1"/>
  <c r="AD121" i="1"/>
  <c r="AI121" i="1" s="1"/>
  <c r="AH179" i="4" l="1"/>
  <c r="AG179" i="4"/>
  <c r="AF179" i="4"/>
  <c r="I180" i="4"/>
  <c r="AO122" i="1"/>
  <c r="AE122" i="3"/>
  <c r="AJ122" i="3" s="1"/>
  <c r="AN122" i="1"/>
  <c r="AD122" i="3"/>
  <c r="AI122" i="3" s="1"/>
  <c r="AM123" i="1"/>
  <c r="AC123" i="3"/>
  <c r="AH123" i="3" s="1"/>
  <c r="Y123" i="1"/>
  <c r="AC122" i="1"/>
  <c r="AH122" i="1" s="1"/>
  <c r="X124" i="1"/>
  <c r="AA124" i="1"/>
  <c r="AP124" i="1" s="1"/>
  <c r="AE122" i="1"/>
  <c r="AJ122" i="1" s="1"/>
  <c r="AD122" i="1"/>
  <c r="AI122" i="1" s="1"/>
  <c r="Z123" i="1"/>
  <c r="E180" i="4" l="1"/>
  <c r="O180" i="4" s="1"/>
  <c r="U180" i="4" s="1"/>
  <c r="AA180" i="4" s="1"/>
  <c r="AN123" i="1"/>
  <c r="AD123" i="3"/>
  <c r="AI123" i="3" s="1"/>
  <c r="AO123" i="1"/>
  <c r="AE123" i="3"/>
  <c r="AJ123" i="3" s="1"/>
  <c r="AM124" i="1"/>
  <c r="AC124" i="3"/>
  <c r="AH124" i="3" s="1"/>
  <c r="AA125" i="1"/>
  <c r="AP125" i="1" s="1"/>
  <c r="X125" i="1"/>
  <c r="Y124" i="1"/>
  <c r="AC123" i="1"/>
  <c r="AH123" i="1" s="1"/>
  <c r="AE123" i="1"/>
  <c r="AJ123" i="1" s="1"/>
  <c r="Z124" i="1"/>
  <c r="AD123" i="1"/>
  <c r="AI123" i="1" s="1"/>
  <c r="AH180" i="4" l="1"/>
  <c r="AG180" i="4"/>
  <c r="AF180" i="4"/>
  <c r="I181" i="4"/>
  <c r="E181" i="4" s="1"/>
  <c r="O181" i="4" s="1"/>
  <c r="U181" i="4" s="1"/>
  <c r="AA181" i="4" s="1"/>
  <c r="AM125" i="1"/>
  <c r="AC125" i="3"/>
  <c r="AH125" i="3" s="1"/>
  <c r="AO124" i="1"/>
  <c r="AE124" i="3"/>
  <c r="AJ124" i="3" s="1"/>
  <c r="AN124" i="1"/>
  <c r="AD124" i="3"/>
  <c r="AI124" i="3" s="1"/>
  <c r="AC124" i="1"/>
  <c r="AH124" i="1" s="1"/>
  <c r="Y125" i="1"/>
  <c r="X126" i="1"/>
  <c r="AA126" i="1"/>
  <c r="AP126" i="1" s="1"/>
  <c r="AE124" i="1"/>
  <c r="AJ124" i="1" s="1"/>
  <c r="AD124" i="1"/>
  <c r="AI124" i="1" s="1"/>
  <c r="Z125" i="1"/>
  <c r="AH181" i="4" l="1"/>
  <c r="AG181" i="4"/>
  <c r="AF181" i="4"/>
  <c r="AN125" i="1"/>
  <c r="AD125" i="3"/>
  <c r="AI125" i="3" s="1"/>
  <c r="AM126" i="1"/>
  <c r="AC126" i="3"/>
  <c r="AH126" i="3" s="1"/>
  <c r="AO125" i="1"/>
  <c r="AE125" i="3"/>
  <c r="AJ125" i="3" s="1"/>
  <c r="AA127" i="1"/>
  <c r="AP127" i="1" s="1"/>
  <c r="X127" i="1"/>
  <c r="AC125" i="1"/>
  <c r="AH125" i="1" s="1"/>
  <c r="Y126" i="1"/>
  <c r="AE125" i="1"/>
  <c r="AJ125" i="1" s="1"/>
  <c r="Z126" i="1"/>
  <c r="AD125" i="1"/>
  <c r="AI125" i="1" s="1"/>
  <c r="AN126" i="1" l="1"/>
  <c r="AD126" i="3"/>
  <c r="AI126" i="3" s="1"/>
  <c r="AO126" i="1"/>
  <c r="AE126" i="3"/>
  <c r="AJ126" i="3" s="1"/>
  <c r="AM127" i="1"/>
  <c r="AC127" i="3"/>
  <c r="AH127" i="3" s="1"/>
  <c r="AC126" i="1"/>
  <c r="AH126" i="1" s="1"/>
  <c r="Y127" i="1"/>
  <c r="X128" i="1"/>
  <c r="AA128" i="1"/>
  <c r="AP128" i="1" s="1"/>
  <c r="AE126" i="1"/>
  <c r="AJ126" i="1" s="1"/>
  <c r="Z127" i="1"/>
  <c r="AD126" i="1"/>
  <c r="AI126" i="1" s="1"/>
  <c r="AO127" i="1" l="1"/>
  <c r="AE127" i="3"/>
  <c r="AJ127" i="3" s="1"/>
  <c r="AN127" i="1"/>
  <c r="AD127" i="3"/>
  <c r="AI127" i="3" s="1"/>
  <c r="AM128" i="1"/>
  <c r="AC128" i="3"/>
  <c r="AH128" i="3" s="1"/>
  <c r="AA129" i="1"/>
  <c r="AP129" i="1" s="1"/>
  <c r="X129" i="1"/>
  <c r="AC127" i="1"/>
  <c r="AH127" i="1" s="1"/>
  <c r="Y128" i="1"/>
  <c r="AE127" i="1"/>
  <c r="AJ127" i="1" s="1"/>
  <c r="AD127" i="1"/>
  <c r="AI127" i="1" s="1"/>
  <c r="Z128" i="1"/>
  <c r="AN128" i="1" l="1"/>
  <c r="AD128" i="3"/>
  <c r="AI128" i="3" s="1"/>
  <c r="AM129" i="1"/>
  <c r="AC129" i="3"/>
  <c r="AH129" i="3" s="1"/>
  <c r="AO128" i="1"/>
  <c r="AE128" i="3"/>
  <c r="AJ128" i="3" s="1"/>
  <c r="Y129" i="1"/>
  <c r="AC128" i="1"/>
  <c r="AH128" i="1" s="1"/>
  <c r="X130" i="1"/>
  <c r="AA130" i="1"/>
  <c r="AP130" i="1" s="1"/>
  <c r="AE128" i="1"/>
  <c r="AJ128" i="1" s="1"/>
  <c r="AD128" i="1"/>
  <c r="AI128" i="1" s="1"/>
  <c r="Z129" i="1"/>
  <c r="AN129" i="1" l="1"/>
  <c r="AD129" i="3"/>
  <c r="AI129" i="3" s="1"/>
  <c r="AO129" i="1"/>
  <c r="AE129" i="3"/>
  <c r="AJ129" i="3" s="1"/>
  <c r="AM130" i="1"/>
  <c r="AC130" i="3"/>
  <c r="AH130" i="3" s="1"/>
  <c r="AA131" i="1"/>
  <c r="AP131" i="1" s="1"/>
  <c r="Y130" i="1"/>
  <c r="AC129" i="1"/>
  <c r="AH129" i="1" s="1"/>
  <c r="X131" i="1"/>
  <c r="AE129" i="1"/>
  <c r="AJ129" i="1" s="1"/>
  <c r="AD129" i="1"/>
  <c r="AI129" i="1" s="1"/>
  <c r="Z130" i="1"/>
  <c r="AO130" i="1" l="1"/>
  <c r="AE130" i="3"/>
  <c r="AJ130" i="3" s="1"/>
  <c r="AM131" i="1"/>
  <c r="AC131" i="3"/>
  <c r="AH131" i="3" s="1"/>
  <c r="AN130" i="1"/>
  <c r="AD130" i="3"/>
  <c r="AI130" i="3" s="1"/>
  <c r="X132" i="1"/>
  <c r="AA132" i="1"/>
  <c r="AP132" i="1" s="1"/>
  <c r="AC130" i="1"/>
  <c r="AH130" i="1" s="1"/>
  <c r="Y131" i="1"/>
  <c r="AE130" i="1"/>
  <c r="AJ130" i="1" s="1"/>
  <c r="AD130" i="1"/>
  <c r="AI130" i="1" s="1"/>
  <c r="Z131" i="1"/>
  <c r="AO131" i="1" l="1"/>
  <c r="AE131" i="3"/>
  <c r="AJ131" i="3" s="1"/>
  <c r="AN131" i="1"/>
  <c r="AD131" i="3"/>
  <c r="AI131" i="3" s="1"/>
  <c r="AM132" i="1"/>
  <c r="AC132" i="3"/>
  <c r="AH132" i="3" s="1"/>
  <c r="Y132" i="1"/>
  <c r="AC131" i="1"/>
  <c r="AH131" i="1" s="1"/>
  <c r="AA133" i="1"/>
  <c r="AP133" i="1" s="1"/>
  <c r="X133" i="1"/>
  <c r="AE131" i="1"/>
  <c r="AJ131" i="1" s="1"/>
  <c r="AD131" i="1"/>
  <c r="AI131" i="1" s="1"/>
  <c r="Z132" i="1"/>
  <c r="AO132" i="1" l="1"/>
  <c r="AE132" i="3"/>
  <c r="AJ132" i="3" s="1"/>
  <c r="AM133" i="1"/>
  <c r="AC133" i="3"/>
  <c r="AH133" i="3" s="1"/>
  <c r="AN132" i="1"/>
  <c r="AD132" i="3"/>
  <c r="AI132" i="3" s="1"/>
  <c r="AA134" i="1"/>
  <c r="AP134" i="1" s="1"/>
  <c r="AC132" i="1"/>
  <c r="AH132" i="1" s="1"/>
  <c r="Y133" i="1"/>
  <c r="X134" i="1"/>
  <c r="AE132" i="1"/>
  <c r="AJ132" i="1" s="1"/>
  <c r="AD132" i="1"/>
  <c r="AI132" i="1" s="1"/>
  <c r="Z133" i="1"/>
  <c r="AN133" i="1" l="1"/>
  <c r="AD133" i="3"/>
  <c r="AI133" i="3" s="1"/>
  <c r="AO133" i="1"/>
  <c r="AE133" i="3"/>
  <c r="AJ133" i="3" s="1"/>
  <c r="AM134" i="1"/>
  <c r="AC134" i="3"/>
  <c r="AH134" i="3" s="1"/>
  <c r="X135" i="1"/>
  <c r="AA135" i="1"/>
  <c r="AP135" i="1" s="1"/>
  <c r="Y134" i="1"/>
  <c r="AC133" i="1"/>
  <c r="AH133" i="1" s="1"/>
  <c r="AE133" i="1"/>
  <c r="AJ133" i="1" s="1"/>
  <c r="Z134" i="1"/>
  <c r="AD133" i="1"/>
  <c r="AI133" i="1" s="1"/>
  <c r="AN134" i="1" l="1"/>
  <c r="AD134" i="3"/>
  <c r="AI134" i="3" s="1"/>
  <c r="AO134" i="1"/>
  <c r="AE134" i="3"/>
  <c r="AJ134" i="3" s="1"/>
  <c r="AM135" i="1"/>
  <c r="AC135" i="3"/>
  <c r="AH135" i="3" s="1"/>
  <c r="AC134" i="1"/>
  <c r="AH134" i="1" s="1"/>
  <c r="Y135" i="1"/>
  <c r="AA136" i="1"/>
  <c r="AP136" i="1" s="1"/>
  <c r="X136" i="1"/>
  <c r="AE134" i="1"/>
  <c r="AJ134" i="1" s="1"/>
  <c r="AD134" i="1"/>
  <c r="AI134" i="1" s="1"/>
  <c r="Z135" i="1"/>
  <c r="AM136" i="1" l="1"/>
  <c r="AC136" i="3"/>
  <c r="AH136" i="3" s="1"/>
  <c r="AO135" i="1"/>
  <c r="AE135" i="3"/>
  <c r="AJ135" i="3" s="1"/>
  <c r="AN135" i="1"/>
  <c r="AD135" i="3"/>
  <c r="AI135" i="3" s="1"/>
  <c r="X137" i="1"/>
  <c r="AA137" i="1"/>
  <c r="AP137" i="1" s="1"/>
  <c r="AC135" i="1"/>
  <c r="AH135" i="1" s="1"/>
  <c r="Y136" i="1"/>
  <c r="AE135" i="1"/>
  <c r="AJ135" i="1" s="1"/>
  <c r="AD135" i="1"/>
  <c r="AI135" i="1" s="1"/>
  <c r="Z136" i="1"/>
  <c r="AN136" i="1" l="1"/>
  <c r="AD136" i="3"/>
  <c r="AI136" i="3" s="1"/>
  <c r="AM137" i="1"/>
  <c r="AC137" i="3"/>
  <c r="AH137" i="3" s="1"/>
  <c r="AO136" i="1"/>
  <c r="AE136" i="3"/>
  <c r="AJ136" i="3" s="1"/>
  <c r="Y137" i="1"/>
  <c r="AC136" i="1"/>
  <c r="AH136" i="1" s="1"/>
  <c r="AA138" i="1"/>
  <c r="AP138" i="1" s="1"/>
  <c r="X138" i="1"/>
  <c r="AE136" i="1"/>
  <c r="AJ136" i="1" s="1"/>
  <c r="AD136" i="1"/>
  <c r="AI136" i="1" s="1"/>
  <c r="Z137" i="1"/>
  <c r="AM138" i="1" l="1"/>
  <c r="AC138" i="3"/>
  <c r="AH138" i="3" s="1"/>
  <c r="AO137" i="1"/>
  <c r="AE137" i="3"/>
  <c r="AJ137" i="3" s="1"/>
  <c r="AN137" i="1"/>
  <c r="AD137" i="3"/>
  <c r="AI137" i="3" s="1"/>
  <c r="X139" i="1"/>
  <c r="AA139" i="1"/>
  <c r="AP139" i="1" s="1"/>
  <c r="AC137" i="1"/>
  <c r="AH137" i="1" s="1"/>
  <c r="Y138" i="1"/>
  <c r="AE137" i="1"/>
  <c r="AJ137" i="1" s="1"/>
  <c r="AD137" i="1"/>
  <c r="AI137" i="1" s="1"/>
  <c r="Z138" i="1"/>
  <c r="AN138" i="1" l="1"/>
  <c r="AD138" i="3"/>
  <c r="AI138" i="3" s="1"/>
  <c r="AO138" i="1"/>
  <c r="AE138" i="3"/>
  <c r="AJ138" i="3" s="1"/>
  <c r="AM139" i="1"/>
  <c r="AC139" i="3"/>
  <c r="AH139" i="3" s="1"/>
  <c r="Y139" i="1"/>
  <c r="AC138" i="1"/>
  <c r="AH138" i="1" s="1"/>
  <c r="AA140" i="1"/>
  <c r="AP140" i="1" s="1"/>
  <c r="X140" i="1"/>
  <c r="AE138" i="1"/>
  <c r="AJ138" i="1" s="1"/>
  <c r="Z139" i="1"/>
  <c r="AD138" i="1"/>
  <c r="AI138" i="1" s="1"/>
  <c r="AM140" i="1" l="1"/>
  <c r="AC140" i="3"/>
  <c r="AH140" i="3" s="1"/>
  <c r="AN139" i="1"/>
  <c r="AD139" i="3"/>
  <c r="AI139" i="3" s="1"/>
  <c r="AO139" i="1"/>
  <c r="AE139" i="3"/>
  <c r="AJ139" i="3" s="1"/>
  <c r="X141" i="1"/>
  <c r="AA141" i="1"/>
  <c r="AP141" i="1" s="1"/>
  <c r="Y140" i="1"/>
  <c r="AC139" i="1"/>
  <c r="AH139" i="1" s="1"/>
  <c r="AE139" i="1"/>
  <c r="AJ139" i="1" s="1"/>
  <c r="Z140" i="1"/>
  <c r="AD139" i="1"/>
  <c r="AI139" i="1" s="1"/>
  <c r="AO140" i="1" l="1"/>
  <c r="AE140" i="3"/>
  <c r="AJ140" i="3" s="1"/>
  <c r="AM141" i="1"/>
  <c r="AC141" i="3"/>
  <c r="AH141" i="3" s="1"/>
  <c r="AN140" i="1"/>
  <c r="AD140" i="3"/>
  <c r="AI140" i="3" s="1"/>
  <c r="AC140" i="1"/>
  <c r="AH140" i="1" s="1"/>
  <c r="Y141" i="1"/>
  <c r="AA142" i="1"/>
  <c r="AP142" i="1" s="1"/>
  <c r="X142" i="1"/>
  <c r="AE140" i="1"/>
  <c r="AJ140" i="1" s="1"/>
  <c r="AD140" i="1"/>
  <c r="AI140" i="1" s="1"/>
  <c r="Z141" i="1"/>
  <c r="AO141" i="1" l="1"/>
  <c r="AE141" i="3"/>
  <c r="AJ141" i="3" s="1"/>
  <c r="AN141" i="1"/>
  <c r="AD141" i="3"/>
  <c r="AI141" i="3" s="1"/>
  <c r="AM142" i="1"/>
  <c r="AC142" i="3"/>
  <c r="AH142" i="3" s="1"/>
  <c r="X143" i="1"/>
  <c r="AA143" i="1"/>
  <c r="AP143" i="1" s="1"/>
  <c r="Y142" i="1"/>
  <c r="AC141" i="1"/>
  <c r="AH141" i="1" s="1"/>
  <c r="AE141" i="1"/>
  <c r="AJ141" i="1" s="1"/>
  <c r="Z142" i="1"/>
  <c r="AD141" i="1"/>
  <c r="AI141" i="1" s="1"/>
  <c r="AM143" i="1" l="1"/>
  <c r="AC143" i="3"/>
  <c r="AH143" i="3" s="1"/>
  <c r="AO142" i="1"/>
  <c r="AE142" i="3"/>
  <c r="AJ142" i="3" s="1"/>
  <c r="AN142" i="1"/>
  <c r="AD142" i="3"/>
  <c r="AI142" i="3" s="1"/>
  <c r="AC142" i="1"/>
  <c r="AH142" i="1" s="1"/>
  <c r="Y143" i="1"/>
  <c r="AA144" i="1"/>
  <c r="AP144" i="1" s="1"/>
  <c r="X144" i="1"/>
  <c r="AE142" i="1"/>
  <c r="AJ142" i="1" s="1"/>
  <c r="Z143" i="1"/>
  <c r="AD142" i="1"/>
  <c r="AI142" i="1" s="1"/>
  <c r="AO143" i="1" l="1"/>
  <c r="AE143" i="3"/>
  <c r="AJ143" i="3" s="1"/>
  <c r="AM144" i="1"/>
  <c r="AC144" i="3"/>
  <c r="AH144" i="3" s="1"/>
  <c r="AN143" i="1"/>
  <c r="AD143" i="3"/>
  <c r="AI143" i="3" s="1"/>
  <c r="AC143" i="1"/>
  <c r="AH143" i="1" s="1"/>
  <c r="Y144" i="1"/>
  <c r="X145" i="1"/>
  <c r="AA145" i="1"/>
  <c r="AP145" i="1" s="1"/>
  <c r="AE143" i="1"/>
  <c r="AJ143" i="1" s="1"/>
  <c r="AD143" i="1"/>
  <c r="AI143" i="1" s="1"/>
  <c r="Z144" i="1"/>
  <c r="AM145" i="1" l="1"/>
  <c r="AC145" i="3"/>
  <c r="AH145" i="3" s="1"/>
  <c r="AO144" i="1"/>
  <c r="AE144" i="3"/>
  <c r="AJ144" i="3" s="1"/>
  <c r="AN144" i="1"/>
  <c r="AD144" i="3"/>
  <c r="AI144" i="3" s="1"/>
  <c r="AA146" i="1"/>
  <c r="AP146" i="1" s="1"/>
  <c r="X146" i="1"/>
  <c r="AC144" i="1"/>
  <c r="AH144" i="1" s="1"/>
  <c r="Y145" i="1"/>
  <c r="AE144" i="1"/>
  <c r="AJ144" i="1" s="1"/>
  <c r="AD144" i="1"/>
  <c r="AI144" i="1" s="1"/>
  <c r="Z145" i="1"/>
  <c r="AO145" i="1" l="1"/>
  <c r="AE145" i="3"/>
  <c r="AJ145" i="3" s="1"/>
  <c r="AN145" i="1"/>
  <c r="AD145" i="3"/>
  <c r="AI145" i="3" s="1"/>
  <c r="AM146" i="1"/>
  <c r="AC146" i="3"/>
  <c r="AH146" i="3" s="1"/>
  <c r="X147" i="1"/>
  <c r="Y146" i="1"/>
  <c r="AC145" i="1"/>
  <c r="AH145" i="1" s="1"/>
  <c r="AA147" i="1"/>
  <c r="AP147" i="1" s="1"/>
  <c r="AE145" i="1"/>
  <c r="AJ145" i="1" s="1"/>
  <c r="Z146" i="1"/>
  <c r="AD145" i="1"/>
  <c r="AI145" i="1" s="1"/>
  <c r="AN146" i="1" l="1"/>
  <c r="AD146" i="3"/>
  <c r="AI146" i="3" s="1"/>
  <c r="AO146" i="1"/>
  <c r="AE146" i="3"/>
  <c r="AJ146" i="3" s="1"/>
  <c r="AM147" i="1"/>
  <c r="AC147" i="3"/>
  <c r="AH147" i="3" s="1"/>
  <c r="AA148" i="1"/>
  <c r="AP148" i="1" s="1"/>
  <c r="AC146" i="1"/>
  <c r="AH146" i="1" s="1"/>
  <c r="Y147" i="1"/>
  <c r="X148" i="1"/>
  <c r="AE146" i="1"/>
  <c r="AJ146" i="1" s="1"/>
  <c r="AD146" i="1"/>
  <c r="AI146" i="1" s="1"/>
  <c r="Z147" i="1"/>
  <c r="AO147" i="1" l="1"/>
  <c r="AE147" i="3"/>
  <c r="AJ147" i="3" s="1"/>
  <c r="AM148" i="1"/>
  <c r="AC148" i="3"/>
  <c r="AH148" i="3" s="1"/>
  <c r="AN147" i="1"/>
  <c r="AD147" i="3"/>
  <c r="AI147" i="3" s="1"/>
  <c r="X149" i="1"/>
  <c r="Y148" i="1"/>
  <c r="AC147" i="1"/>
  <c r="AH147" i="1" s="1"/>
  <c r="AA149" i="1"/>
  <c r="AP149" i="1" s="1"/>
  <c r="AE147" i="1"/>
  <c r="AJ147" i="1" s="1"/>
  <c r="Z148" i="1"/>
  <c r="AD147" i="1"/>
  <c r="AI147" i="1" s="1"/>
  <c r="AN148" i="1" l="1"/>
  <c r="AD148" i="3"/>
  <c r="AI148" i="3" s="1"/>
  <c r="AO148" i="1"/>
  <c r="AE148" i="3"/>
  <c r="AJ148" i="3" s="1"/>
  <c r="AM149" i="1"/>
  <c r="AC149" i="3"/>
  <c r="AH149" i="3" s="1"/>
  <c r="AA150" i="1"/>
  <c r="AP150" i="1" s="1"/>
  <c r="AC148" i="1"/>
  <c r="AH148" i="1" s="1"/>
  <c r="Y149" i="1"/>
  <c r="X150" i="1"/>
  <c r="AE148" i="1"/>
  <c r="AJ148" i="1" s="1"/>
  <c r="Z149" i="1"/>
  <c r="AD148" i="1"/>
  <c r="AI148" i="1" s="1"/>
  <c r="AN149" i="1" l="1"/>
  <c r="AD149" i="3"/>
  <c r="AI149" i="3" s="1"/>
  <c r="AM150" i="1"/>
  <c r="AC150" i="3"/>
  <c r="AH150" i="3" s="1"/>
  <c r="AO149" i="1"/>
  <c r="AE149" i="3"/>
  <c r="AJ149" i="3" s="1"/>
  <c r="X151" i="1"/>
  <c r="Y150" i="1"/>
  <c r="AC149" i="1"/>
  <c r="AH149" i="1" s="1"/>
  <c r="AA151" i="1"/>
  <c r="AP151" i="1" s="1"/>
  <c r="AE149" i="1"/>
  <c r="AJ149" i="1" s="1"/>
  <c r="AD149" i="1"/>
  <c r="AI149" i="1" s="1"/>
  <c r="Z150" i="1"/>
  <c r="AO150" i="1" l="1"/>
  <c r="AE150" i="3"/>
  <c r="AJ150" i="3" s="1"/>
  <c r="AN150" i="1"/>
  <c r="AD150" i="3"/>
  <c r="AI150" i="3" s="1"/>
  <c r="AM151" i="1"/>
  <c r="AC151" i="3"/>
  <c r="AH151" i="3" s="1"/>
  <c r="AA152" i="1"/>
  <c r="AP152" i="1" s="1"/>
  <c r="Y151" i="1"/>
  <c r="AC150" i="1"/>
  <c r="AH150" i="1" s="1"/>
  <c r="X152" i="1"/>
  <c r="AE150" i="1"/>
  <c r="AJ150" i="1" s="1"/>
  <c r="AD150" i="1"/>
  <c r="AI150" i="1" s="1"/>
  <c r="Z151" i="1"/>
  <c r="AO151" i="1" l="1"/>
  <c r="AE151" i="3"/>
  <c r="AJ151" i="3" s="1"/>
  <c r="AM152" i="1"/>
  <c r="AC152" i="3"/>
  <c r="AH152" i="3" s="1"/>
  <c r="AN151" i="1"/>
  <c r="AD151" i="3"/>
  <c r="AI151" i="3" s="1"/>
  <c r="X153" i="1"/>
  <c r="Y152" i="1"/>
  <c r="AC151" i="1"/>
  <c r="AH151" i="1" s="1"/>
  <c r="AA153" i="1"/>
  <c r="AP153" i="1" s="1"/>
  <c r="AE151" i="1"/>
  <c r="AJ151" i="1" s="1"/>
  <c r="AD151" i="1"/>
  <c r="AI151" i="1" s="1"/>
  <c r="Z152" i="1"/>
  <c r="AN152" i="1" l="1"/>
  <c r="AD152" i="3"/>
  <c r="AI152" i="3" s="1"/>
  <c r="AO152" i="1"/>
  <c r="AE152" i="3"/>
  <c r="AJ152" i="3" s="1"/>
  <c r="AM153" i="1"/>
  <c r="AC153" i="3"/>
  <c r="AH153" i="3" s="1"/>
  <c r="AA154" i="1"/>
  <c r="AP154" i="1" s="1"/>
  <c r="Y153" i="1"/>
  <c r="AC152" i="1"/>
  <c r="AH152" i="1" s="1"/>
  <c r="X154" i="1"/>
  <c r="AE152" i="1"/>
  <c r="AJ152" i="1" s="1"/>
  <c r="AD152" i="1"/>
  <c r="AI152" i="1" s="1"/>
  <c r="Z153" i="1"/>
  <c r="AN153" i="1" l="1"/>
  <c r="AD153" i="3"/>
  <c r="AI153" i="3" s="1"/>
  <c r="AO153" i="1"/>
  <c r="AE153" i="3"/>
  <c r="AJ153" i="3" s="1"/>
  <c r="AM154" i="1"/>
  <c r="AC154" i="3"/>
  <c r="AH154" i="3" s="1"/>
  <c r="X155" i="1"/>
  <c r="AA155" i="1"/>
  <c r="AP155" i="1" s="1"/>
  <c r="AC153" i="1"/>
  <c r="AH153" i="1" s="1"/>
  <c r="Y154" i="1"/>
  <c r="AE153" i="1"/>
  <c r="AJ153" i="1" s="1"/>
  <c r="Z154" i="1"/>
  <c r="AD153" i="1"/>
  <c r="AI153" i="1" s="1"/>
  <c r="AO154" i="1" l="1"/>
  <c r="AE154" i="3"/>
  <c r="AJ154" i="3" s="1"/>
  <c r="AM155" i="1"/>
  <c r="AC155" i="3"/>
  <c r="AH155" i="3" s="1"/>
  <c r="AN154" i="1"/>
  <c r="AD154" i="3"/>
  <c r="AI154" i="3" s="1"/>
  <c r="Y155" i="1"/>
  <c r="AC154" i="1"/>
  <c r="AH154" i="1" s="1"/>
  <c r="AA156" i="1"/>
  <c r="AP156" i="1" s="1"/>
  <c r="X156" i="1"/>
  <c r="AE154" i="1"/>
  <c r="AJ154" i="1" s="1"/>
  <c r="AD154" i="1"/>
  <c r="AI154" i="1" s="1"/>
  <c r="Z155" i="1"/>
  <c r="AO155" i="1" l="1"/>
  <c r="AE155" i="3"/>
  <c r="AJ155" i="3" s="1"/>
  <c r="AM156" i="1"/>
  <c r="AC156" i="3"/>
  <c r="AH156" i="3" s="1"/>
  <c r="AN155" i="1"/>
  <c r="AD155" i="3"/>
  <c r="AI155" i="3" s="1"/>
  <c r="AA157" i="1"/>
  <c r="AP157" i="1" s="1"/>
  <c r="AC155" i="1"/>
  <c r="AH155" i="1" s="1"/>
  <c r="Y156" i="1"/>
  <c r="X157" i="1"/>
  <c r="AE155" i="1"/>
  <c r="AJ155" i="1" s="1"/>
  <c r="AD155" i="1"/>
  <c r="AI155" i="1" s="1"/>
  <c r="Z156" i="1"/>
  <c r="AO156" i="1" l="1"/>
  <c r="AE156" i="3"/>
  <c r="AJ156" i="3" s="1"/>
  <c r="AN156" i="1"/>
  <c r="AD156" i="3"/>
  <c r="AI156" i="3" s="1"/>
  <c r="AM157" i="1"/>
  <c r="AC157" i="3"/>
  <c r="AH157" i="3" s="1"/>
  <c r="Y157" i="1"/>
  <c r="AC156" i="1"/>
  <c r="AH156" i="1" s="1"/>
  <c r="AA158" i="1"/>
  <c r="AP158" i="1" s="1"/>
  <c r="X158" i="1"/>
  <c r="AE156" i="1"/>
  <c r="AJ156" i="1" s="1"/>
  <c r="Z157" i="1"/>
  <c r="AD156" i="1"/>
  <c r="AI156" i="1" s="1"/>
  <c r="AO157" i="1" l="1"/>
  <c r="AE157" i="3"/>
  <c r="AJ157" i="3" s="1"/>
  <c r="AM158" i="1"/>
  <c r="AC158" i="3"/>
  <c r="AH158" i="3" s="1"/>
  <c r="AN157" i="1"/>
  <c r="AD157" i="3"/>
  <c r="AI157" i="3" s="1"/>
  <c r="X159" i="1"/>
  <c r="AA159" i="1"/>
  <c r="AP159" i="1" s="1"/>
  <c r="Y158" i="1"/>
  <c r="AC157" i="1"/>
  <c r="AH157" i="1" s="1"/>
  <c r="AE157" i="1"/>
  <c r="AJ157" i="1" s="1"/>
  <c r="Z158" i="1"/>
  <c r="AD157" i="1"/>
  <c r="AI157" i="1" s="1"/>
  <c r="AM159" i="1" l="1"/>
  <c r="AC159" i="3"/>
  <c r="AH159" i="3" s="1"/>
  <c r="AO158" i="1"/>
  <c r="AE158" i="3"/>
  <c r="AJ158" i="3" s="1"/>
  <c r="AN158" i="1"/>
  <c r="AD158" i="3"/>
  <c r="AI158" i="3" s="1"/>
  <c r="AC158" i="1"/>
  <c r="AH158" i="1" s="1"/>
  <c r="Y159" i="1"/>
  <c r="AA160" i="1"/>
  <c r="AP160" i="1" s="1"/>
  <c r="X160" i="1"/>
  <c r="AE158" i="1"/>
  <c r="AJ158" i="1" s="1"/>
  <c r="AD158" i="1"/>
  <c r="AI158" i="1" s="1"/>
  <c r="Z159" i="1"/>
  <c r="AM160" i="1" l="1"/>
  <c r="AC160" i="3"/>
  <c r="AH160" i="3" s="1"/>
  <c r="AO159" i="1"/>
  <c r="AE159" i="3"/>
  <c r="AJ159" i="3" s="1"/>
  <c r="AN159" i="1"/>
  <c r="AD159" i="3"/>
  <c r="AI159" i="3" s="1"/>
  <c r="AA161" i="1"/>
  <c r="AP161" i="1" s="1"/>
  <c r="AC159" i="1"/>
  <c r="AH159" i="1" s="1"/>
  <c r="Y160" i="1"/>
  <c r="X161" i="1"/>
  <c r="AE159" i="1"/>
  <c r="AJ159" i="1" s="1"/>
  <c r="Z160" i="1"/>
  <c r="AD159" i="1"/>
  <c r="AI159" i="1" s="1"/>
  <c r="AO160" i="1" l="1"/>
  <c r="AE160" i="3"/>
  <c r="AJ160" i="3" s="1"/>
  <c r="AN160" i="1"/>
  <c r="AD160" i="3"/>
  <c r="AI160" i="3" s="1"/>
  <c r="AM161" i="1"/>
  <c r="AC161" i="3"/>
  <c r="AH161" i="3" s="1"/>
  <c r="AA162" i="1"/>
  <c r="AP162" i="1" s="1"/>
  <c r="X162" i="1"/>
  <c r="Y161" i="1"/>
  <c r="AC160" i="1"/>
  <c r="AH160" i="1" s="1"/>
  <c r="AE160" i="1"/>
  <c r="AJ160" i="1" s="1"/>
  <c r="Z161" i="1"/>
  <c r="AD160" i="1"/>
  <c r="AI160" i="1" s="1"/>
  <c r="AM162" i="1" l="1"/>
  <c r="AC162" i="3"/>
  <c r="AH162" i="3" s="1"/>
  <c r="AO161" i="1"/>
  <c r="AE161" i="3"/>
  <c r="AJ161" i="3" s="1"/>
  <c r="AN161" i="1"/>
  <c r="AD161" i="3"/>
  <c r="AI161" i="3" s="1"/>
  <c r="AC161" i="1"/>
  <c r="AH161" i="1" s="1"/>
  <c r="Y162" i="1"/>
  <c r="AA163" i="1"/>
  <c r="AP163" i="1" s="1"/>
  <c r="X163" i="1"/>
  <c r="AE161" i="1"/>
  <c r="AJ161" i="1" s="1"/>
  <c r="Z162" i="1"/>
  <c r="AD161" i="1"/>
  <c r="AI161" i="1" s="1"/>
  <c r="AM163" i="1" l="1"/>
  <c r="AC163" i="3"/>
  <c r="AH163" i="3" s="1"/>
  <c r="AN162" i="1"/>
  <c r="AD162" i="3"/>
  <c r="AI162" i="3" s="1"/>
  <c r="AO162" i="1"/>
  <c r="AE162" i="3"/>
  <c r="AJ162" i="3" s="1"/>
  <c r="X164" i="1"/>
  <c r="AA164" i="1"/>
  <c r="AP164" i="1" s="1"/>
  <c r="AC162" i="1"/>
  <c r="AH162" i="1" s="1"/>
  <c r="Y163" i="1"/>
  <c r="AE162" i="1"/>
  <c r="AJ162" i="1" s="1"/>
  <c r="AD162" i="1"/>
  <c r="AI162" i="1" s="1"/>
  <c r="Z163" i="1"/>
  <c r="AN163" i="1" l="1"/>
  <c r="AD163" i="3"/>
  <c r="AI163" i="3" s="1"/>
  <c r="AM164" i="1"/>
  <c r="AC164" i="3"/>
  <c r="AH164" i="3" s="1"/>
  <c r="AO163" i="1"/>
  <c r="AE163" i="3"/>
  <c r="AJ163" i="3" s="1"/>
  <c r="AA165" i="1"/>
  <c r="AP165" i="1" s="1"/>
  <c r="AC163" i="1"/>
  <c r="AH163" i="1" s="1"/>
  <c r="Y164" i="1"/>
  <c r="X165" i="1"/>
  <c r="AE163" i="1"/>
  <c r="AJ163" i="1" s="1"/>
  <c r="AD163" i="1"/>
  <c r="AI163" i="1" s="1"/>
  <c r="Z164" i="1"/>
  <c r="AM165" i="1" l="1"/>
  <c r="AC165" i="3"/>
  <c r="AH165" i="3" s="1"/>
  <c r="AN164" i="1"/>
  <c r="AD164" i="3"/>
  <c r="AI164" i="3" s="1"/>
  <c r="AO164" i="1"/>
  <c r="AE164" i="3"/>
  <c r="AJ164" i="3" s="1"/>
  <c r="X166" i="1"/>
  <c r="AA166" i="1"/>
  <c r="AP166" i="1" s="1"/>
  <c r="AC164" i="1"/>
  <c r="AH164" i="1" s="1"/>
  <c r="Y165" i="1"/>
  <c r="AE164" i="1"/>
  <c r="AJ164" i="1" s="1"/>
  <c r="Z165" i="1"/>
  <c r="AD164" i="1"/>
  <c r="AI164" i="1" s="1"/>
  <c r="AO165" i="1" l="1"/>
  <c r="AE165" i="3"/>
  <c r="AJ165" i="3" s="1"/>
  <c r="AM166" i="1"/>
  <c r="AC166" i="3"/>
  <c r="AH166" i="3" s="1"/>
  <c r="AN165" i="1"/>
  <c r="AD165" i="3"/>
  <c r="AI165" i="3" s="1"/>
  <c r="AA167" i="1"/>
  <c r="AP167" i="1" s="1"/>
  <c r="Y166" i="1"/>
  <c r="AC165" i="1"/>
  <c r="AH165" i="1" s="1"/>
  <c r="X167" i="1"/>
  <c r="AE165" i="1"/>
  <c r="AJ165" i="1" s="1"/>
  <c r="Z166" i="1"/>
  <c r="AD165" i="1"/>
  <c r="AI165" i="1" s="1"/>
  <c r="AO166" i="1" l="1"/>
  <c r="AE166" i="3"/>
  <c r="AJ166" i="3" s="1"/>
  <c r="AM167" i="1"/>
  <c r="AC167" i="3"/>
  <c r="AH167" i="3" s="1"/>
  <c r="AN166" i="1"/>
  <c r="AD166" i="3"/>
  <c r="AI166" i="3" s="1"/>
  <c r="X168" i="1"/>
  <c r="Y167" i="1"/>
  <c r="AC166" i="1"/>
  <c r="AH166" i="1" s="1"/>
  <c r="AA168" i="1"/>
  <c r="AP168" i="1" s="1"/>
  <c r="AE166" i="1"/>
  <c r="AJ166" i="1" s="1"/>
  <c r="AD166" i="1"/>
  <c r="AI166" i="1" s="1"/>
  <c r="Z167" i="1"/>
  <c r="AO167" i="1" l="1"/>
  <c r="AE167" i="3"/>
  <c r="AJ167" i="3" s="1"/>
  <c r="AM168" i="1"/>
  <c r="AC168" i="3"/>
  <c r="AH168" i="3" s="1"/>
  <c r="AN167" i="1"/>
  <c r="AD167" i="3"/>
  <c r="AI167" i="3" s="1"/>
  <c r="AA169" i="1"/>
  <c r="AP169" i="1" s="1"/>
  <c r="Y168" i="1"/>
  <c r="AC167" i="1"/>
  <c r="AH167" i="1" s="1"/>
  <c r="X169" i="1"/>
  <c r="AE167" i="1"/>
  <c r="AJ167" i="1" s="1"/>
  <c r="Z168" i="1"/>
  <c r="AD167" i="1"/>
  <c r="AI167" i="1" s="1"/>
  <c r="AO168" i="1" l="1"/>
  <c r="AE168" i="3"/>
  <c r="AJ168" i="3" s="1"/>
  <c r="AM169" i="1"/>
  <c r="AC169" i="3"/>
  <c r="AH169" i="3" s="1"/>
  <c r="AN168" i="1"/>
  <c r="AD168" i="3"/>
  <c r="AI168" i="3" s="1"/>
  <c r="X170" i="1"/>
  <c r="AA170" i="1"/>
  <c r="AP170" i="1" s="1"/>
  <c r="AC168" i="1"/>
  <c r="AH168" i="1" s="1"/>
  <c r="Y169" i="1"/>
  <c r="AE168" i="1"/>
  <c r="AJ168" i="1" s="1"/>
  <c r="Z169" i="1"/>
  <c r="AD168" i="1"/>
  <c r="AI168" i="1" s="1"/>
  <c r="AO169" i="1" l="1"/>
  <c r="AE169" i="3"/>
  <c r="AJ169" i="3" s="1"/>
  <c r="AN169" i="1"/>
  <c r="AD169" i="3"/>
  <c r="AI169" i="3" s="1"/>
  <c r="AM170" i="1"/>
  <c r="AC170" i="3"/>
  <c r="AH170" i="3" s="1"/>
  <c r="Y170" i="1"/>
  <c r="AC169" i="1"/>
  <c r="AH169" i="1" s="1"/>
  <c r="AA171" i="1"/>
  <c r="AP171" i="1" s="1"/>
  <c r="X171" i="1"/>
  <c r="AE169" i="1"/>
  <c r="AJ169" i="1" s="1"/>
  <c r="Z170" i="1"/>
  <c r="AD169" i="1"/>
  <c r="AI169" i="1" s="1"/>
  <c r="AN170" i="1" l="1"/>
  <c r="AD170" i="3"/>
  <c r="AI170" i="3" s="1"/>
  <c r="AO170" i="1"/>
  <c r="AE170" i="3"/>
  <c r="AJ170" i="3" s="1"/>
  <c r="AM171" i="1"/>
  <c r="AC171" i="3"/>
  <c r="AH171" i="3" s="1"/>
  <c r="X172" i="1"/>
  <c r="AC170" i="1"/>
  <c r="AH170" i="1" s="1"/>
  <c r="Y171" i="1"/>
  <c r="AA172" i="1"/>
  <c r="AP172" i="1" s="1"/>
  <c r="AE170" i="1"/>
  <c r="AJ170" i="1" s="1"/>
  <c r="Z171" i="1"/>
  <c r="AD170" i="1"/>
  <c r="AI170" i="1" s="1"/>
  <c r="AO171" i="1" l="1"/>
  <c r="AE171" i="3"/>
  <c r="AJ171" i="3" s="1"/>
  <c r="AM172" i="1"/>
  <c r="AC172" i="3"/>
  <c r="AH172" i="3" s="1"/>
  <c r="AN171" i="1"/>
  <c r="AD171" i="3"/>
  <c r="AI171" i="3" s="1"/>
  <c r="AC171" i="1"/>
  <c r="AH171" i="1" s="1"/>
  <c r="Y172" i="1"/>
  <c r="AA173" i="1"/>
  <c r="AP173" i="1" s="1"/>
  <c r="X173" i="1"/>
  <c r="AE171" i="1"/>
  <c r="AJ171" i="1" s="1"/>
  <c r="AD171" i="1"/>
  <c r="AI171" i="1" s="1"/>
  <c r="Z172" i="1"/>
  <c r="AO172" i="1" l="1"/>
  <c r="AE172" i="3"/>
  <c r="AJ172" i="3" s="1"/>
  <c r="AM173" i="1"/>
  <c r="AC173" i="3"/>
  <c r="AH173" i="3" s="1"/>
  <c r="AN172" i="1"/>
  <c r="AD172" i="3"/>
  <c r="AI172" i="3" s="1"/>
  <c r="X174" i="1"/>
  <c r="AA174" i="1"/>
  <c r="AP174" i="1" s="1"/>
  <c r="AC172" i="1"/>
  <c r="AH172" i="1" s="1"/>
  <c r="Y173" i="1"/>
  <c r="AE172" i="1"/>
  <c r="AJ172" i="1" s="1"/>
  <c r="Z173" i="1"/>
  <c r="AD172" i="1"/>
  <c r="AI172" i="1" s="1"/>
  <c r="AN173" i="1" l="1"/>
  <c r="AD173" i="3"/>
  <c r="AI173" i="3" s="1"/>
  <c r="AO173" i="1"/>
  <c r="AE173" i="3"/>
  <c r="AJ173" i="3" s="1"/>
  <c r="AM174" i="1"/>
  <c r="AC174" i="3"/>
  <c r="AH174" i="3" s="1"/>
  <c r="Y174" i="1"/>
  <c r="AC173" i="1"/>
  <c r="AH173" i="1" s="1"/>
  <c r="AA175" i="1"/>
  <c r="AP175" i="1" s="1"/>
  <c r="X175" i="1"/>
  <c r="AE173" i="1"/>
  <c r="AJ173" i="1" s="1"/>
  <c r="Z174" i="1"/>
  <c r="AD173" i="1"/>
  <c r="AI173" i="1" s="1"/>
  <c r="AO174" i="1" l="1"/>
  <c r="AE174" i="3"/>
  <c r="AJ174" i="3" s="1"/>
  <c r="AM175" i="1"/>
  <c r="AC175" i="3"/>
  <c r="AH175" i="3" s="1"/>
  <c r="AN174" i="1"/>
  <c r="AD174" i="3"/>
  <c r="AI174" i="3" s="1"/>
  <c r="AA176" i="1"/>
  <c r="AP176" i="1" s="1"/>
  <c r="X176" i="1"/>
  <c r="Y175" i="1"/>
  <c r="AC174" i="1"/>
  <c r="AH174" i="1" s="1"/>
  <c r="AE174" i="1"/>
  <c r="AJ174" i="1" s="1"/>
  <c r="Z175" i="1"/>
  <c r="AD174" i="1"/>
  <c r="AI174" i="1" s="1"/>
  <c r="AN175" i="1" l="1"/>
  <c r="AD175" i="3"/>
  <c r="AI175" i="3" s="1"/>
  <c r="AO175" i="1"/>
  <c r="AE175" i="3"/>
  <c r="AJ175" i="3" s="1"/>
  <c r="AM176" i="1"/>
  <c r="AC176" i="3"/>
  <c r="AH176" i="3" s="1"/>
  <c r="AC175" i="1"/>
  <c r="AH175" i="1" s="1"/>
  <c r="Y176" i="1"/>
  <c r="AA177" i="1"/>
  <c r="AP177" i="1" s="1"/>
  <c r="X177" i="1"/>
  <c r="AE175" i="1"/>
  <c r="AJ175" i="1" s="1"/>
  <c r="Z176" i="1"/>
  <c r="AD175" i="1"/>
  <c r="AI175" i="1" s="1"/>
  <c r="AM177" i="1" l="1"/>
  <c r="AC177" i="3"/>
  <c r="AH177" i="3" s="1"/>
  <c r="AN176" i="1"/>
  <c r="AD176" i="3"/>
  <c r="AI176" i="3" s="1"/>
  <c r="AO176" i="1"/>
  <c r="AE176" i="3"/>
  <c r="AJ176" i="3" s="1"/>
  <c r="X178" i="1"/>
  <c r="AA178" i="1"/>
  <c r="AP178" i="1" s="1"/>
  <c r="Y177" i="1"/>
  <c r="AC176" i="1"/>
  <c r="AH176" i="1" s="1"/>
  <c r="AE176" i="1"/>
  <c r="AJ176" i="1" s="1"/>
  <c r="AD176" i="1"/>
  <c r="AI176" i="1" s="1"/>
  <c r="Z177" i="1"/>
  <c r="AO177" i="1" l="1"/>
  <c r="AE177" i="3"/>
  <c r="AJ177" i="3" s="1"/>
  <c r="AN177" i="1"/>
  <c r="AD177" i="3"/>
  <c r="AI177" i="3" s="1"/>
  <c r="AM178" i="1"/>
  <c r="AC178" i="3"/>
  <c r="AH178" i="3" s="1"/>
  <c r="AC177" i="1"/>
  <c r="AH177" i="1" s="1"/>
  <c r="Y178" i="1"/>
  <c r="AA179" i="1"/>
  <c r="AP179" i="1" s="1"/>
  <c r="X179" i="1"/>
  <c r="AE177" i="1"/>
  <c r="AJ177" i="1" s="1"/>
  <c r="Z178" i="1"/>
  <c r="AD177" i="1"/>
  <c r="AI177" i="1" s="1"/>
  <c r="AO178" i="1" l="1"/>
  <c r="AE178" i="3"/>
  <c r="AJ178" i="3" s="1"/>
  <c r="AM179" i="1"/>
  <c r="AC179" i="3"/>
  <c r="AH179" i="3" s="1"/>
  <c r="AN178" i="1"/>
  <c r="AD178" i="3"/>
  <c r="AI178" i="3" s="1"/>
  <c r="X180" i="1"/>
  <c r="AA180" i="1"/>
  <c r="AP180" i="1" s="1"/>
  <c r="Y179" i="1"/>
  <c r="AC178" i="1"/>
  <c r="AH178" i="1" s="1"/>
  <c r="AE178" i="1"/>
  <c r="AJ178" i="1" s="1"/>
  <c r="Z179" i="1"/>
  <c r="AD178" i="1"/>
  <c r="AI178" i="1" s="1"/>
  <c r="AO179" i="1" l="1"/>
  <c r="AE179" i="3"/>
  <c r="AJ179" i="3" s="1"/>
  <c r="AN179" i="1"/>
  <c r="AD179" i="3"/>
  <c r="AI179" i="3" s="1"/>
  <c r="AM180" i="1"/>
  <c r="AC180" i="3"/>
  <c r="AH180" i="3" s="1"/>
  <c r="AC179" i="1"/>
  <c r="AH179" i="1" s="1"/>
  <c r="Y180" i="1"/>
  <c r="AA181" i="1"/>
  <c r="AP181" i="1" s="1"/>
  <c r="X181" i="1"/>
  <c r="AE179" i="1"/>
  <c r="AJ179" i="1" s="1"/>
  <c r="Z180" i="1"/>
  <c r="AD179" i="1"/>
  <c r="AI179" i="1" s="1"/>
  <c r="AN180" i="1" l="1"/>
  <c r="AD180" i="3"/>
  <c r="AI180" i="3" s="1"/>
  <c r="AO180" i="1"/>
  <c r="AE180" i="3"/>
  <c r="AJ180" i="3" s="1"/>
  <c r="AM181" i="1"/>
  <c r="AC181" i="3"/>
  <c r="AH181" i="3" s="1"/>
  <c r="AC180" i="1"/>
  <c r="AH180" i="1" s="1"/>
  <c r="Y181" i="1"/>
  <c r="AE180" i="1"/>
  <c r="AJ180" i="1" s="1"/>
  <c r="Z181" i="1"/>
  <c r="AD180" i="1"/>
  <c r="AI180" i="1" s="1"/>
  <c r="AO181" i="1" l="1"/>
  <c r="AE181" i="3"/>
  <c r="AJ181" i="3" s="1"/>
  <c r="AN181" i="1"/>
  <c r="AD181" i="3"/>
  <c r="AI181" i="3" s="1"/>
  <c r="AC181" i="1"/>
  <c r="AH181" i="1" s="1"/>
  <c r="AD181" i="1"/>
  <c r="AI181" i="1" s="1"/>
  <c r="AE181" i="1"/>
  <c r="AJ181"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BF3F3E-8D17-4401-8D14-E12D1405D5B2}" name="Query - 2021_24" description="Connection to the '2021_24' query in the workbook." type="100" refreshedVersion="8" minRefreshableVersion="5">
    <extLst>
      <ext xmlns:x15="http://schemas.microsoft.com/office/spreadsheetml/2010/11/main" uri="{DE250136-89BD-433C-8126-D09CA5730AF9}">
        <x15:connection id="f6e177e4-7b8c-4034-a3a6-91e0da135c5e"/>
      </ext>
    </extLst>
  </connection>
  <connection id="2" xr16:uid="{51AA37A4-9981-4FC4-963E-8B0420ABCC8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2021_24].[Sex].[All]}"/>
    <s v="{[2021_24].[DCCI].[All]}"/>
    <s v="{[2021_24].[YearOfBirth].&amp;[1940]}"/>
    <s v="{[2021_24].[YearOfBirth].&amp;[1935]}"/>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<sst xmlns="http://schemas.openxmlformats.org/spreadsheetml/2006/main" count="153" uniqueCount="58">
  <si>
    <t>YearOfBirth</t>
  </si>
  <si>
    <t>Sex</t>
  </si>
  <si>
    <t>All</t>
  </si>
  <si>
    <t>DCCI</t>
  </si>
  <si>
    <t>Column Labels</t>
  </si>
  <si>
    <t>on/after enrollment</t>
  </si>
  <si>
    <t>Sum of Dead</t>
  </si>
  <si>
    <t>Sum of Alive</t>
  </si>
  <si>
    <t>CMR</t>
  </si>
  <si>
    <t>take the ratio of the cum hazards</t>
  </si>
  <si>
    <t>Row Labels</t>
  </si>
  <si>
    <t>date</t>
  </si>
  <si>
    <t>Dose 0</t>
  </si>
  <si>
    <t>Dose 1</t>
  </si>
  <si>
    <t>Dose 2</t>
  </si>
  <si>
    <t>Dose 3</t>
  </si>
  <si>
    <t>d1/d0</t>
  </si>
  <si>
    <t>d2/d0</t>
  </si>
  <si>
    <t>d0</t>
  </si>
  <si>
    <t>d1</t>
  </si>
  <si>
    <t>d2</t>
  </si>
  <si>
    <t>d3</t>
  </si>
  <si>
    <t>Grand Total</t>
  </si>
  <si>
    <t>d2/d1</t>
  </si>
  <si>
    <t>This is diagnostic. This is NOT needed for the KCOR calc</t>
  </si>
  <si>
    <t>avg hazard/wk</t>
  </si>
  <si>
    <t>the is raw KCOR before normalization</t>
  </si>
  <si>
    <t>This sheet shows how to "manually " compute KCOR(t). Each set of columns is a step in the process.</t>
  </si>
  <si>
    <t>The formulas tell you how each column is derived</t>
  </si>
  <si>
    <t>hazard(t)=-(ln(1-MR(t)))</t>
  </si>
  <si>
    <t>cumulate the hazard(t) values</t>
  </si>
  <si>
    <t>KCOR(t) is just the previous set normalzed to week 5</t>
  </si>
  <si>
    <t>d0 v. d0</t>
  </si>
  <si>
    <t>d1 vs d1</t>
  </si>
  <si>
    <t>d2 vs d2</t>
  </si>
  <si>
    <t>the compares against the other spreadsheet … me/remote</t>
  </si>
  <si>
    <t>The average hazard should increase by 8% over a year on avg</t>
  </si>
  <si>
    <t>Per dose cum</t>
  </si>
  <si>
    <t>This does NOT do slope normalization (see slope_normalization_2.md in the documentation directory)</t>
  </si>
  <si>
    <t>this is 2021-24 enrollment cohort</t>
  </si>
  <si>
    <t>This is a SIMPLE negative control test with real data so not really a negative control!</t>
  </si>
  <si>
    <t>This does a KCOR comparison against the KCOR sheet (the other one)</t>
  </si>
  <si>
    <t>So it compares Dose 0 with Dose 0, Dose 1 vs. Dose 1, etc vs. the KCOR sheet values</t>
  </si>
  <si>
    <t>So set this to 1940, set the other to 1935. The unvaccinated should be a flat line</t>
  </si>
  <si>
    <t>Note: all these sheets are KCOR without slope normalization step (i.e., basic KCOR algorithm)</t>
  </si>
  <si>
    <t>1940</t>
  </si>
  <si>
    <t>1935</t>
  </si>
  <si>
    <t>Ideal data with HVE for the booster shot transferring deaths from dose 3  to dose 2 groups</t>
  </si>
  <si>
    <t>Weekly Death multiplier</t>
  </si>
  <si>
    <t xml:space="preserve">HVE deaths </t>
  </si>
  <si>
    <t>HVE decay factor</t>
  </si>
  <si>
    <t>generally around .5 for typical HVE</t>
  </si>
  <si>
    <t># of deaths at t=0 to shift from dose 3 to dose 2</t>
  </si>
  <si>
    <t>d3/d2</t>
  </si>
  <si>
    <t>d3/d0</t>
  </si>
  <si>
    <t>d3/d1</t>
  </si>
  <si>
    <t>If Dose 2 vs 0 is a mirror image of Dose 3 vs. 0, it's a sure sign of HVE since they are being compared to the same reference cohort.</t>
  </si>
  <si>
    <t>You can see this here. But you do NOT see this in the actual Czech data, so the the HVE hypothesis is falsified.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</si>
</sst>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4" x14ac:knownFonts="1">
    <font>
      <sz val="11"/>
      <color theme="1"/>
      <name val="Calibri"/>
      <family val="2"/>
      <scheme val="minor"/>
    </font>
    <font>
      <b/>
      <sz val="11"/>
      <color theme="1"/>
      <name val="Calibri"/>
      <family val="2"/>
      <scheme val="minor"/>
    </font>
    <font>
      <b/>
      <sz val="11"/>
      <color rgb="FFFF0000"/>
      <name val="Calibri"/>
      <family val="2"/>
      <scheme val="minor"/>
    </font>
    <font>
      <b/>
      <sz val="14"/>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9">
    <xf numFmtId="0" fontId="0" fillId="0" borderId="0" xfId="0"/>
    <xf numFmtId="0" fontId="1" fillId="0" borderId="0" xfId="0" applyFont="1"/>
    <xf numFmtId="14" fontId="0" fillId="0" borderId="0" xfId="0" applyNumberFormat="1" applyAlignment="1">
      <alignment horizontal="left"/>
    </xf>
    <xf numFmtId="14" fontId="0" fillId="0" borderId="0" xfId="0" applyNumberFormat="1"/>
    <xf numFmtId="164" fontId="0" fillId="0" borderId="0" xfId="0" applyNumberFormat="1"/>
    <xf numFmtId="0" fontId="0" fillId="0" borderId="0" xfId="0" quotePrefix="1"/>
    <xf numFmtId="0" fontId="0" fillId="0" borderId="0" xfId="0" applyAlignment="1">
      <alignment horizontal="left"/>
    </xf>
    <xf numFmtId="1" fontId="0" fillId="0" borderId="0" xfId="0" applyNumberFormat="1"/>
    <xf numFmtId="0" fontId="0" fillId="0" borderId="0" xfId="0" pivotButton="1"/>
    <xf numFmtId="14" fontId="2" fillId="0" borderId="0" xfId="0" applyNumberFormat="1" applyFont="1" applyAlignment="1">
      <alignment horizontal="left"/>
    </xf>
    <xf numFmtId="0" fontId="2" fillId="0" borderId="0" xfId="0" applyFont="1"/>
    <xf numFmtId="14" fontId="2" fillId="0" borderId="0" xfId="0" applyNumberFormat="1" applyFont="1"/>
    <xf numFmtId="164" fontId="2" fillId="0" borderId="0" xfId="0" applyNumberFormat="1" applyFont="1"/>
    <xf numFmtId="0" fontId="2" fillId="0" borderId="0" xfId="0" quotePrefix="1" applyFont="1"/>
    <xf numFmtId="0" fontId="1" fillId="2" borderId="0" xfId="0" applyFont="1" applyFill="1"/>
    <xf numFmtId="0" fontId="1" fillId="2" borderId="1" xfId="0" applyFont="1" applyFill="1" applyBorder="1"/>
    <xf numFmtId="0" fontId="0" fillId="0" borderId="0" xfId="0" applyNumberFormat="1"/>
    <xf numFmtId="0" fontId="2" fillId="0" borderId="0" xfId="0" applyNumberFormat="1" applyFont="1"/>
    <xf numFmtId="0" fontId="3" fillId="0" borderId="0" xfId="0" applyFont="1"/>
  </cellXfs>
  <cellStyles count="1">
    <cellStyle name="Normal" xfId="0" builtinId="0"/>
  </cellStyles>
  <dxfs count="8">
    <dxf>
      <font>
        <color rgb="FFFF0000"/>
      </font>
    </dxf>
    <dxf>
      <font>
        <color rgb="FFFF0000"/>
      </font>
    </dxf>
    <dxf>
      <font>
        <b/>
      </font>
    </dxf>
    <dxf>
      <font>
        <b/>
      </font>
    </dxf>
    <dxf>
      <font>
        <color rgb="FFFF0000"/>
      </font>
    </dxf>
    <dxf>
      <font>
        <color rgb="FFFF0000"/>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eetMetadata" Target="metadata.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KCOR (t) from</a:t>
            </a:r>
            <a:r>
              <a:rPr lang="en-US" baseline="0"/>
              <a:t> Czech data 194x.</a:t>
            </a:r>
            <a:br>
              <a:rPr lang="en-US" sz="1400" b="0" i="0" u="none" strike="noStrike" baseline="0">
                <a:effectLst/>
              </a:rPr>
            </a:br>
            <a:r>
              <a:rPr lang="en-US" sz="1400" b="0" i="0" u="none" strike="noStrike" baseline="0">
                <a:effectLst/>
              </a:rPr>
              <a:t>Note: d2/d1 is stunning showing d2 is more deadly than d1 but they track each other over time. Note Dose 2 benefit &lt;dose 1.</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KCOR!$AH$7</c:f>
              <c:strCache>
                <c:ptCount val="1"/>
                <c:pt idx="0">
                  <c:v>d1/d0</c:v>
                </c:pt>
              </c:strCache>
            </c:strRef>
          </c:tx>
          <c:spPr>
            <a:ln w="28575" cap="rnd">
              <a:solidFill>
                <a:schemeClr val="accent1"/>
              </a:solidFill>
              <a:round/>
            </a:ln>
            <a:effectLst/>
          </c:spPr>
          <c:marker>
            <c:symbol val="none"/>
          </c:marker>
          <c:cat>
            <c:numRef>
              <c:f>KCOR!$AG$8:$AG$225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KCOR!$AH$8:$AH$225</c:f>
              <c:numCache>
                <c:formatCode>General</c:formatCode>
                <c:ptCount val="218"/>
                <c:pt idx="0">
                  <c:v>1.1695630038538964</c:v>
                </c:pt>
                <c:pt idx="1">
                  <c:v>1.2115614441321787</c:v>
                </c:pt>
                <c:pt idx="2">
                  <c:v>1.0982423726027395</c:v>
                </c:pt>
                <c:pt idx="3">
                  <c:v>1.0189041772182297</c:v>
                </c:pt>
                <c:pt idx="4">
                  <c:v>1</c:v>
                </c:pt>
                <c:pt idx="5">
                  <c:v>1.0003605426299009</c:v>
                </c:pt>
                <c:pt idx="6">
                  <c:v>1.0472123491937109</c:v>
                </c:pt>
                <c:pt idx="7">
                  <c:v>1.0554339908555539</c:v>
                </c:pt>
                <c:pt idx="8">
                  <c:v>1.0807916200931342</c:v>
                </c:pt>
                <c:pt idx="9">
                  <c:v>1.1057588797012199</c:v>
                </c:pt>
                <c:pt idx="10">
                  <c:v>1.1025796263309435</c:v>
                </c:pt>
                <c:pt idx="11">
                  <c:v>1.1626784948420976</c:v>
                </c:pt>
                <c:pt idx="12">
                  <c:v>1.1768525184116936</c:v>
                </c:pt>
                <c:pt idx="13">
                  <c:v>1.193076661140605</c:v>
                </c:pt>
                <c:pt idx="14">
                  <c:v>1.1871146990391497</c:v>
                </c:pt>
                <c:pt idx="15">
                  <c:v>1.2140102631634158</c:v>
                </c:pt>
                <c:pt idx="16">
                  <c:v>1.2316680709080121</c:v>
                </c:pt>
                <c:pt idx="17">
                  <c:v>1.2174953132272415</c:v>
                </c:pt>
                <c:pt idx="18">
                  <c:v>1.2153275586422065</c:v>
                </c:pt>
                <c:pt idx="19">
                  <c:v>1.2271828498288402</c:v>
                </c:pt>
                <c:pt idx="20">
                  <c:v>1.2244274450605537</c:v>
                </c:pt>
                <c:pt idx="21">
                  <c:v>1.1991450475036636</c:v>
                </c:pt>
                <c:pt idx="22">
                  <c:v>1.1674469875546492</c:v>
                </c:pt>
                <c:pt idx="23">
                  <c:v>1.1591667396039185</c:v>
                </c:pt>
                <c:pt idx="24">
                  <c:v>1.1356876899127335</c:v>
                </c:pt>
                <c:pt idx="25">
                  <c:v>1.121344409812298</c:v>
                </c:pt>
                <c:pt idx="26">
                  <c:v>1.0986937253725946</c:v>
                </c:pt>
                <c:pt idx="27">
                  <c:v>1.1056243557055627</c:v>
                </c:pt>
                <c:pt idx="28">
                  <c:v>1.1042976709255774</c:v>
                </c:pt>
                <c:pt idx="29">
                  <c:v>1.1057200600382391</c:v>
                </c:pt>
                <c:pt idx="30">
                  <c:v>1.0959575235683701</c:v>
                </c:pt>
                <c:pt idx="31">
                  <c:v>1.0992723154738897</c:v>
                </c:pt>
                <c:pt idx="32">
                  <c:v>1.0991018873622402</c:v>
                </c:pt>
                <c:pt idx="33">
                  <c:v>1.0844689087485146</c:v>
                </c:pt>
                <c:pt idx="34">
                  <c:v>1.090113298273464</c:v>
                </c:pt>
                <c:pt idx="35">
                  <c:v>1.085588741759687</c:v>
                </c:pt>
                <c:pt idx="36">
                  <c:v>1.0822329786693334</c:v>
                </c:pt>
                <c:pt idx="37">
                  <c:v>1.0813438490997092</c:v>
                </c:pt>
                <c:pt idx="38">
                  <c:v>1.0764699891614176</c:v>
                </c:pt>
                <c:pt idx="39">
                  <c:v>1.0748394377778741</c:v>
                </c:pt>
                <c:pt idx="40">
                  <c:v>1.0745072028226412</c:v>
                </c:pt>
                <c:pt idx="41">
                  <c:v>1.0798372920294128</c:v>
                </c:pt>
                <c:pt idx="42">
                  <c:v>1.0792856919467761</c:v>
                </c:pt>
                <c:pt idx="43">
                  <c:v>1.0777436019497391</c:v>
                </c:pt>
                <c:pt idx="44">
                  <c:v>1.0811356296847543</c:v>
                </c:pt>
                <c:pt idx="45">
                  <c:v>1.0901123587189048</c:v>
                </c:pt>
                <c:pt idx="46">
                  <c:v>1.0915870595200639</c:v>
                </c:pt>
                <c:pt idx="47">
                  <c:v>1.0964284820009094</c:v>
                </c:pt>
                <c:pt idx="48">
                  <c:v>1.1049893591470275</c:v>
                </c:pt>
                <c:pt idx="49">
                  <c:v>1.1087340311422764</c:v>
                </c:pt>
                <c:pt idx="50">
                  <c:v>1.1178188378712937</c:v>
                </c:pt>
                <c:pt idx="51">
                  <c:v>1.1154615968542809</c:v>
                </c:pt>
                <c:pt idx="52">
                  <c:v>1.1137367228913189</c:v>
                </c:pt>
                <c:pt idx="53">
                  <c:v>1.1165347934869732</c:v>
                </c:pt>
                <c:pt idx="54">
                  <c:v>1.1217884538160612</c:v>
                </c:pt>
                <c:pt idx="55">
                  <c:v>1.1253186467050245</c:v>
                </c:pt>
                <c:pt idx="56">
                  <c:v>1.1270993081885454</c:v>
                </c:pt>
                <c:pt idx="57">
                  <c:v>1.132882057574532</c:v>
                </c:pt>
                <c:pt idx="58">
                  <c:v>1.1315542898383086</c:v>
                </c:pt>
                <c:pt idx="59">
                  <c:v>1.130819279103342</c:v>
                </c:pt>
                <c:pt idx="60">
                  <c:v>1.1345616734375776</c:v>
                </c:pt>
                <c:pt idx="61">
                  <c:v>1.1381812895236374</c:v>
                </c:pt>
                <c:pt idx="62">
                  <c:v>1.140302629940521</c:v>
                </c:pt>
                <c:pt idx="63">
                  <c:v>1.1434907950010713</c:v>
                </c:pt>
                <c:pt idx="64">
                  <c:v>1.1389556759017516</c:v>
                </c:pt>
                <c:pt idx="65">
                  <c:v>1.1432564456646326</c:v>
                </c:pt>
                <c:pt idx="66">
                  <c:v>1.145951166507466</c:v>
                </c:pt>
                <c:pt idx="67">
                  <c:v>1.1472012536355016</c:v>
                </c:pt>
                <c:pt idx="68">
                  <c:v>1.1508574164195067</c:v>
                </c:pt>
                <c:pt idx="69">
                  <c:v>1.1458484949096308</c:v>
                </c:pt>
                <c:pt idx="70">
                  <c:v>1.1506240019808835</c:v>
                </c:pt>
                <c:pt idx="71">
                  <c:v>1.15539867209417</c:v>
                </c:pt>
                <c:pt idx="72">
                  <c:v>1.1551954992063505</c:v>
                </c:pt>
                <c:pt idx="73">
                  <c:v>1.1577016632515984</c:v>
                </c:pt>
                <c:pt idx="74">
                  <c:v>1.1608270160443881</c:v>
                </c:pt>
                <c:pt idx="75">
                  <c:v>1.1606531431293912</c:v>
                </c:pt>
                <c:pt idx="76">
                  <c:v>1.1645046466872602</c:v>
                </c:pt>
                <c:pt idx="77">
                  <c:v>1.1697041628979161</c:v>
                </c:pt>
                <c:pt idx="78">
                  <c:v>1.1765102817684638</c:v>
                </c:pt>
                <c:pt idx="79">
                  <c:v>1.1784542200062935</c:v>
                </c:pt>
                <c:pt idx="80">
                  <c:v>1.1814114043260702</c:v>
                </c:pt>
                <c:pt idx="81">
                  <c:v>1.1876448318728241</c:v>
                </c:pt>
                <c:pt idx="82">
                  <c:v>1.1902316615873492</c:v>
                </c:pt>
                <c:pt idx="83">
                  <c:v>1.1931352379557361</c:v>
                </c:pt>
                <c:pt idx="84">
                  <c:v>1.1925041994581642</c:v>
                </c:pt>
                <c:pt idx="85">
                  <c:v>1.1982485684134112</c:v>
                </c:pt>
                <c:pt idx="86">
                  <c:v>1.2006335077150432</c:v>
                </c:pt>
                <c:pt idx="87">
                  <c:v>1.2047079470978741</c:v>
                </c:pt>
                <c:pt idx="88">
                  <c:v>1.2107182269954491</c:v>
                </c:pt>
                <c:pt idx="89">
                  <c:v>1.212642115671442</c:v>
                </c:pt>
                <c:pt idx="90">
                  <c:v>1.2150150244446254</c:v>
                </c:pt>
                <c:pt idx="91">
                  <c:v>1.2164020284572887</c:v>
                </c:pt>
                <c:pt idx="92">
                  <c:v>1.218954867478828</c:v>
                </c:pt>
                <c:pt idx="93">
                  <c:v>1.2203700157066011</c:v>
                </c:pt>
                <c:pt idx="94">
                  <c:v>1.2209953465811174</c:v>
                </c:pt>
                <c:pt idx="95">
                  <c:v>1.2261324167049386</c:v>
                </c:pt>
                <c:pt idx="96">
                  <c:v>1.2331383409500445</c:v>
                </c:pt>
                <c:pt idx="97">
                  <c:v>1.235273254391511</c:v>
                </c:pt>
                <c:pt idx="98">
                  <c:v>1.2380657569487332</c:v>
                </c:pt>
                <c:pt idx="99">
                  <c:v>1.2406852196085167</c:v>
                </c:pt>
                <c:pt idx="100">
                  <c:v>1.2396915485537097</c:v>
                </c:pt>
                <c:pt idx="101">
                  <c:v>1.2369258122050226</c:v>
                </c:pt>
                <c:pt idx="102">
                  <c:v>1.2402144544941942</c:v>
                </c:pt>
                <c:pt idx="103">
                  <c:v>1.2404625313569335</c:v>
                </c:pt>
                <c:pt idx="104">
                  <c:v>1.2422991156174301</c:v>
                </c:pt>
                <c:pt idx="105">
                  <c:v>1.2460090457597908</c:v>
                </c:pt>
                <c:pt idx="106">
                  <c:v>1.2475141949167272</c:v>
                </c:pt>
                <c:pt idx="107">
                  <c:v>1.2477416335068194</c:v>
                </c:pt>
                <c:pt idx="108">
                  <c:v>1.252904412281947</c:v>
                </c:pt>
                <c:pt idx="109">
                  <c:v>1.2520033945398459</c:v>
                </c:pt>
                <c:pt idx="110">
                  <c:v>1.2522873126130685</c:v>
                </c:pt>
                <c:pt idx="111">
                  <c:v>1.2551510990239176</c:v>
                </c:pt>
                <c:pt idx="112">
                  <c:v>1.2566215082926959</c:v>
                </c:pt>
                <c:pt idx="113">
                  <c:v>1.2561969997615561</c:v>
                </c:pt>
                <c:pt idx="114">
                  <c:v>1.2539600989606694</c:v>
                </c:pt>
                <c:pt idx="115">
                  <c:v>1.2572972124060826</c:v>
                </c:pt>
                <c:pt idx="116">
                  <c:v>1.257538224681056</c:v>
                </c:pt>
                <c:pt idx="117">
                  <c:v>1.2565890073692121</c:v>
                </c:pt>
                <c:pt idx="118">
                  <c:v>1.2577959483589698</c:v>
                </c:pt>
                <c:pt idx="119">
                  <c:v>1.2600715528325064</c:v>
                </c:pt>
                <c:pt idx="120">
                  <c:v>1.2584657113042783</c:v>
                </c:pt>
                <c:pt idx="121">
                  <c:v>1.2593810043308125</c:v>
                </c:pt>
                <c:pt idx="122">
                  <c:v>1.2613211951237808</c:v>
                </c:pt>
                <c:pt idx="123">
                  <c:v>1.2669924161826835</c:v>
                </c:pt>
                <c:pt idx="124">
                  <c:v>1.2719947004874272</c:v>
                </c:pt>
                <c:pt idx="125">
                  <c:v>1.2711101712677173</c:v>
                </c:pt>
                <c:pt idx="126">
                  <c:v>1.2726759297765586</c:v>
                </c:pt>
                <c:pt idx="127">
                  <c:v>1.2748283601943124</c:v>
                </c:pt>
                <c:pt idx="128">
                  <c:v>1.2750007475739296</c:v>
                </c:pt>
                <c:pt idx="129">
                  <c:v>1.2762656805995178</c:v>
                </c:pt>
                <c:pt idx="130">
                  <c:v>1.2810947305975713</c:v>
                </c:pt>
                <c:pt idx="131">
                  <c:v>1.2765444522891496</c:v>
                </c:pt>
                <c:pt idx="132">
                  <c:v>1.2751542084582312</c:v>
                </c:pt>
                <c:pt idx="133">
                  <c:v>1.2764207984757698</c:v>
                </c:pt>
                <c:pt idx="134">
                  <c:v>1.2756432723674125</c:v>
                </c:pt>
                <c:pt idx="135">
                  <c:v>1.2750878122871654</c:v>
                </c:pt>
                <c:pt idx="136">
                  <c:v>1.2778495217134356</c:v>
                </c:pt>
                <c:pt idx="137">
                  <c:v>1.2811453935141788</c:v>
                </c:pt>
                <c:pt idx="138">
                  <c:v>1.2834376203600586</c:v>
                </c:pt>
                <c:pt idx="139">
                  <c:v>1.2869165900584143</c:v>
                </c:pt>
                <c:pt idx="140">
                  <c:v>1.2877672420502349</c:v>
                </c:pt>
                <c:pt idx="141">
                  <c:v>1.2896739505601331</c:v>
                </c:pt>
                <c:pt idx="142">
                  <c:v>1.2921064168184428</c:v>
                </c:pt>
                <c:pt idx="143">
                  <c:v>1.2931574866729079</c:v>
                </c:pt>
                <c:pt idx="144">
                  <c:v>1.2955427157147834</c:v>
                </c:pt>
                <c:pt idx="145">
                  <c:v>1.2980466753269178</c:v>
                </c:pt>
                <c:pt idx="146">
                  <c:v>1.3009414851215071</c:v>
                </c:pt>
                <c:pt idx="147">
                  <c:v>1.3001824175919463</c:v>
                </c:pt>
                <c:pt idx="148">
                  <c:v>1.2983556721369964</c:v>
                </c:pt>
                <c:pt idx="149">
                  <c:v>1.3034659879978412</c:v>
                </c:pt>
                <c:pt idx="150">
                  <c:v>1.3040109072812123</c:v>
                </c:pt>
                <c:pt idx="151">
                  <c:v>1.3016335957937555</c:v>
                </c:pt>
                <c:pt idx="152">
                  <c:v>1.3000649516604883</c:v>
                </c:pt>
                <c:pt idx="153">
                  <c:v>1.298238435587153</c:v>
                </c:pt>
                <c:pt idx="154">
                  <c:v>1.2994329643269784</c:v>
                </c:pt>
                <c:pt idx="155">
                  <c:v>1.302841064567432</c:v>
                </c:pt>
                <c:pt idx="156">
                  <c:v>1.3037476486523025</c:v>
                </c:pt>
                <c:pt idx="157">
                  <c:v>1.3029541161427125</c:v>
                </c:pt>
                <c:pt idx="158">
                  <c:v>1.306569095706221</c:v>
                </c:pt>
                <c:pt idx="159">
                  <c:v>1.3078334663237494</c:v>
                </c:pt>
                <c:pt idx="160">
                  <c:v>1.3092166446848459</c:v>
                </c:pt>
                <c:pt idx="161">
                  <c:v>1.3105926340633263</c:v>
                </c:pt>
                <c:pt idx="162">
                  <c:v>1.312589099115578</c:v>
                </c:pt>
                <c:pt idx="163">
                  <c:v>1.3138108891650324</c:v>
                </c:pt>
                <c:pt idx="164">
                  <c:v>1.3170876409775696</c:v>
                </c:pt>
                <c:pt idx="165">
                  <c:v>1.3181847921197907</c:v>
                </c:pt>
                <c:pt idx="166">
                  <c:v>1.31774377786592</c:v>
                </c:pt>
                <c:pt idx="167">
                  <c:v>1.3208631845759786</c:v>
                </c:pt>
                <c:pt idx="168">
                  <c:v>1.3222088843310635</c:v>
                </c:pt>
                <c:pt idx="169">
                  <c:v>1.3234080974865887</c:v>
                </c:pt>
                <c:pt idx="170">
                  <c:v>1.3228674226202446</c:v>
                </c:pt>
                <c:pt idx="171">
                  <c:v>1.3210483836245421</c:v>
                </c:pt>
                <c:pt idx="172">
                  <c:v>1.3200149209262928</c:v>
                </c:pt>
                <c:pt idx="173">
                  <c:v>1.3196307976781723</c:v>
                </c:pt>
              </c:numCache>
            </c:numRef>
          </c:val>
          <c:smooth val="0"/>
          <c:extLst>
            <c:ext xmlns:c16="http://schemas.microsoft.com/office/drawing/2014/chart" uri="{C3380CC4-5D6E-409C-BE32-E72D297353CC}">
              <c16:uniqueId val="{00000000-4DFD-498F-9F0A-343BD3878E35}"/>
            </c:ext>
          </c:extLst>
        </c:ser>
        <c:ser>
          <c:idx val="1"/>
          <c:order val="1"/>
          <c:tx>
            <c:strRef>
              <c:f>KCOR!$AI$7</c:f>
              <c:strCache>
                <c:ptCount val="1"/>
                <c:pt idx="0">
                  <c:v>d2/d0</c:v>
                </c:pt>
              </c:strCache>
            </c:strRef>
          </c:tx>
          <c:spPr>
            <a:ln w="28575" cap="rnd">
              <a:solidFill>
                <a:schemeClr val="accent2"/>
              </a:solidFill>
              <a:round/>
            </a:ln>
            <a:effectLst/>
          </c:spPr>
          <c:marker>
            <c:symbol val="none"/>
          </c:marker>
          <c:cat>
            <c:numRef>
              <c:f>KCOR!$AG$8:$AG$225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KCOR!$AI$8:$AI$225</c:f>
              <c:numCache>
                <c:formatCode>General</c:formatCode>
                <c:ptCount val="218"/>
                <c:pt idx="0">
                  <c:v>1.0282514240413994</c:v>
                </c:pt>
                <c:pt idx="1">
                  <c:v>0.8872779372955224</c:v>
                </c:pt>
                <c:pt idx="2">
                  <c:v>1.0206717702944457</c:v>
                </c:pt>
                <c:pt idx="3">
                  <c:v>0.97107397214398505</c:v>
                </c:pt>
                <c:pt idx="4">
                  <c:v>1</c:v>
                </c:pt>
                <c:pt idx="5">
                  <c:v>1.0219775181051911</c:v>
                </c:pt>
                <c:pt idx="6">
                  <c:v>1.0620307126108786</c:v>
                </c:pt>
                <c:pt idx="7">
                  <c:v>1.0474554463164982</c:v>
                </c:pt>
                <c:pt idx="8">
                  <c:v>1.0641992596961287</c:v>
                </c:pt>
                <c:pt idx="9">
                  <c:v>1.0909708749134015</c:v>
                </c:pt>
                <c:pt idx="10">
                  <c:v>1.114808785641209</c:v>
                </c:pt>
                <c:pt idx="11">
                  <c:v>1.1425211458244908</c:v>
                </c:pt>
                <c:pt idx="12">
                  <c:v>1.1736888901223739</c:v>
                </c:pt>
                <c:pt idx="13">
                  <c:v>1.1717971656799113</c:v>
                </c:pt>
                <c:pt idx="14">
                  <c:v>1.1633441873775667</c:v>
                </c:pt>
                <c:pt idx="15">
                  <c:v>1.1670352697254964</c:v>
                </c:pt>
                <c:pt idx="16">
                  <c:v>1.1780695597866888</c:v>
                </c:pt>
                <c:pt idx="17">
                  <c:v>1.1871333723665098</c:v>
                </c:pt>
                <c:pt idx="18">
                  <c:v>1.2093261950226102</c:v>
                </c:pt>
                <c:pt idx="19">
                  <c:v>1.2176043337455043</c:v>
                </c:pt>
                <c:pt idx="20">
                  <c:v>1.2297588928133032</c:v>
                </c:pt>
                <c:pt idx="21">
                  <c:v>1.2255608972784118</c:v>
                </c:pt>
                <c:pt idx="22">
                  <c:v>1.2075077432330552</c:v>
                </c:pt>
                <c:pt idx="23">
                  <c:v>1.2080215360562689</c:v>
                </c:pt>
                <c:pt idx="24">
                  <c:v>1.1891279017520648</c:v>
                </c:pt>
                <c:pt idx="25">
                  <c:v>1.1808053577425215</c:v>
                </c:pt>
                <c:pt idx="26">
                  <c:v>1.158096238865749</c:v>
                </c:pt>
                <c:pt idx="27">
                  <c:v>1.1617623044136292</c:v>
                </c:pt>
                <c:pt idx="28">
                  <c:v>1.152070517100942</c:v>
                </c:pt>
                <c:pt idx="29">
                  <c:v>1.1412527691853891</c:v>
                </c:pt>
                <c:pt idx="30">
                  <c:v>1.1395680794873622</c:v>
                </c:pt>
                <c:pt idx="31">
                  <c:v>1.1402410066465607</c:v>
                </c:pt>
                <c:pt idx="32">
                  <c:v>1.1412952252230308</c:v>
                </c:pt>
                <c:pt idx="33">
                  <c:v>1.1341912237988676</c:v>
                </c:pt>
                <c:pt idx="34">
                  <c:v>1.1375675025535879</c:v>
                </c:pt>
                <c:pt idx="35">
                  <c:v>1.1331642656378449</c:v>
                </c:pt>
                <c:pt idx="36">
                  <c:v>1.1331773655327806</c:v>
                </c:pt>
                <c:pt idx="37">
                  <c:v>1.1310771260641028</c:v>
                </c:pt>
                <c:pt idx="38">
                  <c:v>1.1286369832508909</c:v>
                </c:pt>
                <c:pt idx="39">
                  <c:v>1.1315469451909543</c:v>
                </c:pt>
                <c:pt idx="40">
                  <c:v>1.1290263120985289</c:v>
                </c:pt>
                <c:pt idx="41">
                  <c:v>1.1328952085388015</c:v>
                </c:pt>
                <c:pt idx="42">
                  <c:v>1.1359827123877468</c:v>
                </c:pt>
                <c:pt idx="43">
                  <c:v>1.1390028010291786</c:v>
                </c:pt>
                <c:pt idx="44">
                  <c:v>1.1421949481429183</c:v>
                </c:pt>
                <c:pt idx="45">
                  <c:v>1.150595301148756</c:v>
                </c:pt>
                <c:pt idx="46">
                  <c:v>1.1580572296394986</c:v>
                </c:pt>
                <c:pt idx="47">
                  <c:v>1.1644247230115039</c:v>
                </c:pt>
                <c:pt idx="48">
                  <c:v>1.17355958392514</c:v>
                </c:pt>
                <c:pt idx="49">
                  <c:v>1.1772959773402372</c:v>
                </c:pt>
                <c:pt idx="50">
                  <c:v>1.1873844545580328</c:v>
                </c:pt>
                <c:pt idx="51">
                  <c:v>1.1906120396405602</c:v>
                </c:pt>
                <c:pt idx="52">
                  <c:v>1.1981137809119986</c:v>
                </c:pt>
                <c:pt idx="53">
                  <c:v>1.2005956101767381</c:v>
                </c:pt>
                <c:pt idx="54">
                  <c:v>1.2061049415492096</c:v>
                </c:pt>
                <c:pt idx="55">
                  <c:v>1.2104091874257839</c:v>
                </c:pt>
                <c:pt idx="56">
                  <c:v>1.217210506143106</c:v>
                </c:pt>
                <c:pt idx="57">
                  <c:v>1.2259713893873951</c:v>
                </c:pt>
                <c:pt idx="58">
                  <c:v>1.2282083718029593</c:v>
                </c:pt>
                <c:pt idx="59">
                  <c:v>1.2317092383563979</c:v>
                </c:pt>
                <c:pt idx="60">
                  <c:v>1.2393753727077614</c:v>
                </c:pt>
                <c:pt idx="61">
                  <c:v>1.243041482067881</c:v>
                </c:pt>
                <c:pt idx="62">
                  <c:v>1.2501394608712602</c:v>
                </c:pt>
                <c:pt idx="63">
                  <c:v>1.2585091490328153</c:v>
                </c:pt>
                <c:pt idx="64">
                  <c:v>1.2597931479277411</c:v>
                </c:pt>
                <c:pt idx="65">
                  <c:v>1.270502156073432</c:v>
                </c:pt>
                <c:pt idx="66">
                  <c:v>1.2749342995576818</c:v>
                </c:pt>
                <c:pt idx="67">
                  <c:v>1.2806276103041523</c:v>
                </c:pt>
                <c:pt idx="68">
                  <c:v>1.2838001773905547</c:v>
                </c:pt>
                <c:pt idx="69">
                  <c:v>1.2848997952704926</c:v>
                </c:pt>
                <c:pt idx="70">
                  <c:v>1.2883878076558679</c:v>
                </c:pt>
                <c:pt idx="71">
                  <c:v>1.2955602984457903</c:v>
                </c:pt>
                <c:pt idx="72">
                  <c:v>1.299043742241168</c:v>
                </c:pt>
                <c:pt idx="73">
                  <c:v>1.3042525720793003</c:v>
                </c:pt>
                <c:pt idx="74">
                  <c:v>1.3138507778637589</c:v>
                </c:pt>
                <c:pt idx="75">
                  <c:v>1.3176385044196171</c:v>
                </c:pt>
                <c:pt idx="76">
                  <c:v>1.3216668486353966</c:v>
                </c:pt>
                <c:pt idx="77">
                  <c:v>1.3239436114787366</c:v>
                </c:pt>
                <c:pt idx="78">
                  <c:v>1.3315150154299646</c:v>
                </c:pt>
                <c:pt idx="79">
                  <c:v>1.3382897495220496</c:v>
                </c:pt>
                <c:pt idx="80">
                  <c:v>1.3427215006134603</c:v>
                </c:pt>
                <c:pt idx="81">
                  <c:v>1.3483705566461841</c:v>
                </c:pt>
                <c:pt idx="82">
                  <c:v>1.353800571377719</c:v>
                </c:pt>
                <c:pt idx="83">
                  <c:v>1.3592629138887968</c:v>
                </c:pt>
                <c:pt idx="84">
                  <c:v>1.364941542223798</c:v>
                </c:pt>
                <c:pt idx="85">
                  <c:v>1.3711681502834978</c:v>
                </c:pt>
                <c:pt idx="86">
                  <c:v>1.3762803139330049</c:v>
                </c:pt>
                <c:pt idx="87">
                  <c:v>1.3786297607000961</c:v>
                </c:pt>
                <c:pt idx="88">
                  <c:v>1.3858602835720126</c:v>
                </c:pt>
                <c:pt idx="89">
                  <c:v>1.3876187094083514</c:v>
                </c:pt>
                <c:pt idx="90">
                  <c:v>1.3932185286460408</c:v>
                </c:pt>
                <c:pt idx="91">
                  <c:v>1.3988131786957803</c:v>
                </c:pt>
                <c:pt idx="92">
                  <c:v>1.4005580468685241</c:v>
                </c:pt>
                <c:pt idx="93">
                  <c:v>1.4037885245335799</c:v>
                </c:pt>
                <c:pt idx="94">
                  <c:v>1.4068508681270464</c:v>
                </c:pt>
                <c:pt idx="95">
                  <c:v>1.414700444788999</c:v>
                </c:pt>
                <c:pt idx="96">
                  <c:v>1.4198400332520826</c:v>
                </c:pt>
                <c:pt idx="97">
                  <c:v>1.4235687544825808</c:v>
                </c:pt>
                <c:pt idx="98">
                  <c:v>1.426790796194338</c:v>
                </c:pt>
                <c:pt idx="99">
                  <c:v>1.4300828845589277</c:v>
                </c:pt>
                <c:pt idx="100">
                  <c:v>1.4288416206198742</c:v>
                </c:pt>
                <c:pt idx="101">
                  <c:v>1.4313988082162983</c:v>
                </c:pt>
                <c:pt idx="102">
                  <c:v>1.4359621712654249</c:v>
                </c:pt>
                <c:pt idx="103">
                  <c:v>1.439669735681975</c:v>
                </c:pt>
                <c:pt idx="104">
                  <c:v>1.4460775304899678</c:v>
                </c:pt>
                <c:pt idx="105">
                  <c:v>1.4520929230577224</c:v>
                </c:pt>
                <c:pt idx="106">
                  <c:v>1.4534371398759911</c:v>
                </c:pt>
                <c:pt idx="107">
                  <c:v>1.4560087855571906</c:v>
                </c:pt>
                <c:pt idx="108">
                  <c:v>1.4599440549491018</c:v>
                </c:pt>
                <c:pt idx="109">
                  <c:v>1.4616851221057716</c:v>
                </c:pt>
                <c:pt idx="110">
                  <c:v>1.4639863982535237</c:v>
                </c:pt>
                <c:pt idx="111">
                  <c:v>1.4682757222384337</c:v>
                </c:pt>
                <c:pt idx="112">
                  <c:v>1.4700868084672463</c:v>
                </c:pt>
                <c:pt idx="113">
                  <c:v>1.4729533517465871</c:v>
                </c:pt>
                <c:pt idx="114">
                  <c:v>1.4736723574485944</c:v>
                </c:pt>
                <c:pt idx="115">
                  <c:v>1.4775416345247223</c:v>
                </c:pt>
                <c:pt idx="116">
                  <c:v>1.4809246412286279</c:v>
                </c:pt>
                <c:pt idx="117">
                  <c:v>1.4821277930755394</c:v>
                </c:pt>
                <c:pt idx="118">
                  <c:v>1.4848639504377914</c:v>
                </c:pt>
                <c:pt idx="119">
                  <c:v>1.4865859611879817</c:v>
                </c:pt>
                <c:pt idx="120">
                  <c:v>1.4893964778686859</c:v>
                </c:pt>
                <c:pt idx="121">
                  <c:v>1.4934217262439875</c:v>
                </c:pt>
                <c:pt idx="122">
                  <c:v>1.4971805406614691</c:v>
                </c:pt>
                <c:pt idx="123">
                  <c:v>1.4993073949672753</c:v>
                </c:pt>
                <c:pt idx="124">
                  <c:v>1.5037630208592148</c:v>
                </c:pt>
                <c:pt idx="125">
                  <c:v>1.5077993695583738</c:v>
                </c:pt>
                <c:pt idx="126">
                  <c:v>1.5106389752915552</c:v>
                </c:pt>
                <c:pt idx="127">
                  <c:v>1.5119809056670461</c:v>
                </c:pt>
                <c:pt idx="128">
                  <c:v>1.5148557032897612</c:v>
                </c:pt>
                <c:pt idx="129">
                  <c:v>1.5147546510267755</c:v>
                </c:pt>
                <c:pt idx="130">
                  <c:v>1.5174818971433102</c:v>
                </c:pt>
                <c:pt idx="131">
                  <c:v>1.5172777939160356</c:v>
                </c:pt>
                <c:pt idx="132">
                  <c:v>1.5200301383389889</c:v>
                </c:pt>
                <c:pt idx="133">
                  <c:v>1.5225007058528428</c:v>
                </c:pt>
                <c:pt idx="134">
                  <c:v>1.526092503358911</c:v>
                </c:pt>
                <c:pt idx="135">
                  <c:v>1.5264261622760007</c:v>
                </c:pt>
                <c:pt idx="136">
                  <c:v>1.5286075811942454</c:v>
                </c:pt>
                <c:pt idx="137">
                  <c:v>1.5323559186171343</c:v>
                </c:pt>
                <c:pt idx="138">
                  <c:v>1.5367019269999318</c:v>
                </c:pt>
                <c:pt idx="139">
                  <c:v>1.5410199622845691</c:v>
                </c:pt>
                <c:pt idx="140">
                  <c:v>1.5415104989019381</c:v>
                </c:pt>
                <c:pt idx="141">
                  <c:v>1.5444291880843457</c:v>
                </c:pt>
                <c:pt idx="142">
                  <c:v>1.5479333605160368</c:v>
                </c:pt>
                <c:pt idx="143">
                  <c:v>1.5504016326864023</c:v>
                </c:pt>
                <c:pt idx="144">
                  <c:v>1.5546895788252293</c:v>
                </c:pt>
                <c:pt idx="145">
                  <c:v>1.558721821218457</c:v>
                </c:pt>
                <c:pt idx="146">
                  <c:v>1.5617950334197912</c:v>
                </c:pt>
                <c:pt idx="147">
                  <c:v>1.5622457267199046</c:v>
                </c:pt>
                <c:pt idx="148">
                  <c:v>1.5619226881091997</c:v>
                </c:pt>
                <c:pt idx="149">
                  <c:v>1.5642341391504733</c:v>
                </c:pt>
                <c:pt idx="150">
                  <c:v>1.5676027015184595</c:v>
                </c:pt>
                <c:pt idx="151">
                  <c:v>1.5684612134914813</c:v>
                </c:pt>
                <c:pt idx="152">
                  <c:v>1.569120733022124</c:v>
                </c:pt>
                <c:pt idx="153">
                  <c:v>1.5723080965380638</c:v>
                </c:pt>
                <c:pt idx="154">
                  <c:v>1.5768017820628566</c:v>
                </c:pt>
                <c:pt idx="155">
                  <c:v>1.5788266387950609</c:v>
                </c:pt>
                <c:pt idx="156">
                  <c:v>1.5807636636552909</c:v>
                </c:pt>
                <c:pt idx="157">
                  <c:v>1.582537444721154</c:v>
                </c:pt>
                <c:pt idx="158">
                  <c:v>1.5861653593835654</c:v>
                </c:pt>
                <c:pt idx="159">
                  <c:v>1.5868478421353116</c:v>
                </c:pt>
                <c:pt idx="160">
                  <c:v>1.5896056798856266</c:v>
                </c:pt>
                <c:pt idx="161">
                  <c:v>1.5911545818301225</c:v>
                </c:pt>
                <c:pt idx="162">
                  <c:v>1.5920440582189201</c:v>
                </c:pt>
                <c:pt idx="163">
                  <c:v>1.5928212661602272</c:v>
                </c:pt>
                <c:pt idx="164">
                  <c:v>1.5967438245092342</c:v>
                </c:pt>
                <c:pt idx="165">
                  <c:v>1.5994587184913924</c:v>
                </c:pt>
                <c:pt idx="166">
                  <c:v>1.6004478202263595</c:v>
                </c:pt>
                <c:pt idx="167">
                  <c:v>1.6031918898620263</c:v>
                </c:pt>
                <c:pt idx="168">
                  <c:v>1.6046967395803213</c:v>
                </c:pt>
                <c:pt idx="169">
                  <c:v>1.6046152865394023</c:v>
                </c:pt>
                <c:pt idx="170">
                  <c:v>1.6057331687983787</c:v>
                </c:pt>
                <c:pt idx="171">
                  <c:v>1.6054387279796112</c:v>
                </c:pt>
                <c:pt idx="172">
                  <c:v>1.6050223178256164</c:v>
                </c:pt>
                <c:pt idx="173">
                  <c:v>1.6048779323498179</c:v>
                </c:pt>
              </c:numCache>
            </c:numRef>
          </c:val>
          <c:smooth val="0"/>
          <c:extLst>
            <c:ext xmlns:c16="http://schemas.microsoft.com/office/drawing/2014/chart" uri="{C3380CC4-5D6E-409C-BE32-E72D297353CC}">
              <c16:uniqueId val="{00000001-4DFD-498F-9F0A-343BD3878E35}"/>
            </c:ext>
          </c:extLst>
        </c:ser>
        <c:ser>
          <c:idx val="2"/>
          <c:order val="2"/>
          <c:tx>
            <c:strRef>
              <c:f>KCOR!$AJ$7</c:f>
              <c:strCache>
                <c:ptCount val="1"/>
                <c:pt idx="0">
                  <c:v>d2/d1</c:v>
                </c:pt>
              </c:strCache>
            </c:strRef>
          </c:tx>
          <c:spPr>
            <a:ln w="28575" cap="rnd">
              <a:solidFill>
                <a:schemeClr val="accent3"/>
              </a:solidFill>
              <a:round/>
            </a:ln>
            <a:effectLst/>
          </c:spPr>
          <c:marker>
            <c:symbol val="none"/>
          </c:marker>
          <c:cat>
            <c:numRef>
              <c:f>KCOR!$AG$8:$AG$225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KCOR!$AJ$8:$AJ$225</c:f>
              <c:numCache>
                <c:formatCode>General</c:formatCode>
                <c:ptCount val="218"/>
                <c:pt idx="0">
                  <c:v>0.87917574397714982</c:v>
                </c:pt>
                <c:pt idx="1">
                  <c:v>0.73234250032697656</c:v>
                </c:pt>
                <c:pt idx="2">
                  <c:v>0.92936841243480883</c:v>
                </c:pt>
                <c:pt idx="3">
                  <c:v>0.95305720975172703</c:v>
                </c:pt>
                <c:pt idx="4">
                  <c:v>1</c:v>
                </c:pt>
                <c:pt idx="5">
                  <c:v>1.021609184443101</c:v>
                </c:pt>
                <c:pt idx="6">
                  <c:v>1.0141502947597754</c:v>
                </c:pt>
                <c:pt idx="7">
                  <c:v>0.9924405082570934</c:v>
                </c:pt>
                <c:pt idx="8">
                  <c:v>0.98464795610131051</c:v>
                </c:pt>
                <c:pt idx="9">
                  <c:v>0.98662637482792459</c:v>
                </c:pt>
                <c:pt idx="10">
                  <c:v>1.0110914069317247</c:v>
                </c:pt>
                <c:pt idx="11">
                  <c:v>0.98266300692149267</c:v>
                </c:pt>
                <c:pt idx="12">
                  <c:v>0.99731178865675596</c:v>
                </c:pt>
                <c:pt idx="13">
                  <c:v>0.98216418428607088</c:v>
                </c:pt>
                <c:pt idx="14">
                  <c:v>0.97997623002998557</c:v>
                </c:pt>
                <c:pt idx="15">
                  <c:v>0.96130593384316698</c:v>
                </c:pt>
                <c:pt idx="16">
                  <c:v>0.95648299051723473</c:v>
                </c:pt>
                <c:pt idx="17">
                  <c:v>0.97506196489557717</c:v>
                </c:pt>
                <c:pt idx="18">
                  <c:v>0.99506193735432014</c:v>
                </c:pt>
                <c:pt idx="19">
                  <c:v>0.99219471158297901</c:v>
                </c:pt>
                <c:pt idx="20">
                  <c:v>1.0043542373819347</c:v>
                </c:pt>
                <c:pt idx="21">
                  <c:v>1.0220289028668714</c:v>
                </c:pt>
                <c:pt idx="22">
                  <c:v>1.034314839222223</c:v>
                </c:pt>
                <c:pt idx="23">
                  <c:v>1.0421464788310297</c:v>
                </c:pt>
                <c:pt idx="24">
                  <c:v>1.0470553765035859</c:v>
                </c:pt>
                <c:pt idx="25">
                  <c:v>1.0530264809008827</c:v>
                </c:pt>
                <c:pt idx="26">
                  <c:v>1.0540664901613135</c:v>
                </c:pt>
                <c:pt idx="27">
                  <c:v>1.0507748842709255</c:v>
                </c:pt>
                <c:pt idx="28">
                  <c:v>1.0432608411963085</c:v>
                </c:pt>
                <c:pt idx="29">
                  <c:v>1.0321353572493939</c:v>
                </c:pt>
                <c:pt idx="30">
                  <c:v>1.0397921953918425</c:v>
                </c:pt>
                <c:pt idx="31">
                  <c:v>1.0372689192622935</c:v>
                </c:pt>
                <c:pt idx="32">
                  <c:v>1.0383889231252723</c:v>
                </c:pt>
                <c:pt idx="33">
                  <c:v>1.045849461104176</c:v>
                </c:pt>
                <c:pt idx="34">
                  <c:v>1.0435314424246382</c:v>
                </c:pt>
                <c:pt idx="35">
                  <c:v>1.0438246290220734</c:v>
                </c:pt>
                <c:pt idx="36">
                  <c:v>1.0470734008920022</c:v>
                </c:pt>
                <c:pt idx="37">
                  <c:v>1.0459921023324821</c:v>
                </c:pt>
                <c:pt idx="38">
                  <c:v>1.0484611690197809</c:v>
                </c:pt>
                <c:pt idx="39">
                  <c:v>1.0527590497891646</c:v>
                </c:pt>
                <c:pt idx="40">
                  <c:v>1.050738709924578</c:v>
                </c:pt>
                <c:pt idx="41">
                  <c:v>1.0491351029465497</c:v>
                </c:pt>
                <c:pt idx="42">
                  <c:v>1.0525319856123569</c:v>
                </c:pt>
                <c:pt idx="43">
                  <c:v>1.0568402345127503</c:v>
                </c:pt>
                <c:pt idx="44">
                  <c:v>1.0564770198869202</c:v>
                </c:pt>
                <c:pt idx="45">
                  <c:v>1.0554832187215368</c:v>
                </c:pt>
                <c:pt idx="46">
                  <c:v>1.0608931459380431</c:v>
                </c:pt>
                <c:pt idx="47">
                  <c:v>1.0620161206378966</c:v>
                </c:pt>
                <c:pt idx="48">
                  <c:v>1.0620550996355693</c:v>
                </c:pt>
                <c:pt idx="49">
                  <c:v>1.0618380461609218</c:v>
                </c:pt>
                <c:pt idx="50">
                  <c:v>1.0622333551107581</c:v>
                </c:pt>
                <c:pt idx="51">
                  <c:v>1.0673716092048453</c:v>
                </c:pt>
                <c:pt idx="52">
                  <c:v>1.0757603267329037</c:v>
                </c:pt>
                <c:pt idx="53">
                  <c:v>1.0752872343791817</c:v>
                </c:pt>
                <c:pt idx="54">
                  <c:v>1.0751625562255731</c:v>
                </c:pt>
                <c:pt idx="55">
                  <c:v>1.0756146189969462</c:v>
                </c:pt>
                <c:pt idx="56">
                  <c:v>1.0799496524395757</c:v>
                </c:pt>
                <c:pt idx="57">
                  <c:v>1.0821703646822376</c:v>
                </c:pt>
                <c:pt idx="58">
                  <c:v>1.0854170964951773</c:v>
                </c:pt>
                <c:pt idx="59">
                  <c:v>1.0892184640971583</c:v>
                </c:pt>
                <c:pt idx="60">
                  <c:v>1.0923825488945096</c:v>
                </c:pt>
                <c:pt idx="61">
                  <c:v>1.092129604931505</c:v>
                </c:pt>
                <c:pt idx="62">
                  <c:v>1.0963225270614945</c:v>
                </c:pt>
                <c:pt idx="63">
                  <c:v>1.1005852907033118</c:v>
                </c:pt>
                <c:pt idx="64">
                  <c:v>1.10609497330115</c:v>
                </c:pt>
                <c:pt idx="65">
                  <c:v>1.1113011091180205</c:v>
                </c:pt>
                <c:pt idx="66">
                  <c:v>1.1125555231496644</c:v>
                </c:pt>
                <c:pt idx="67">
                  <c:v>1.1163059718125483</c:v>
                </c:pt>
                <c:pt idx="68">
                  <c:v>1.1155162742789226</c:v>
                </c:pt>
                <c:pt idx="69">
                  <c:v>1.1213522564096297</c:v>
                </c:pt>
                <c:pt idx="70">
                  <c:v>1.1197296470765548</c:v>
                </c:pt>
                <c:pt idx="71">
                  <c:v>1.1213101847326656</c:v>
                </c:pt>
                <c:pt idx="72">
                  <c:v>1.124522856203686</c:v>
                </c:pt>
                <c:pt idx="73">
                  <c:v>1.1265878019178872</c:v>
                </c:pt>
                <c:pt idx="74">
                  <c:v>1.1318230534820009</c:v>
                </c:pt>
                <c:pt idx="75">
                  <c:v>1.1352560514909362</c:v>
                </c:pt>
                <c:pt idx="76">
                  <c:v>1.1349605623259862</c:v>
                </c:pt>
                <c:pt idx="77">
                  <c:v>1.1318619301129063</c:v>
                </c:pt>
                <c:pt idx="78">
                  <c:v>1.1317495784469531</c:v>
                </c:pt>
                <c:pt idx="79">
                  <c:v>1.1356315135558701</c:v>
                </c:pt>
                <c:pt idx="80">
                  <c:v>1.1365401550185716</c:v>
                </c:pt>
                <c:pt idx="81">
                  <c:v>1.1353314732316968</c:v>
                </c:pt>
                <c:pt idx="82">
                  <c:v>1.1374261121336886</c:v>
                </c:pt>
                <c:pt idx="83">
                  <c:v>1.1392362497127289</c:v>
                </c:pt>
                <c:pt idx="84">
                  <c:v>1.1446010360751633</c:v>
                </c:pt>
                <c:pt idx="85">
                  <c:v>1.1443102762050847</c:v>
                </c:pt>
                <c:pt idx="86">
                  <c:v>1.1462951059497244</c:v>
                </c:pt>
                <c:pt idx="87">
                  <c:v>1.1443684454985106</c:v>
                </c:pt>
                <c:pt idx="88">
                  <c:v>1.1446596348113143</c:v>
                </c:pt>
                <c:pt idx="89">
                  <c:v>1.1442936802834236</c:v>
                </c:pt>
                <c:pt idx="90">
                  <c:v>1.1466677371194407</c:v>
                </c:pt>
                <c:pt idx="91">
                  <c:v>1.1499595906378386</c:v>
                </c:pt>
                <c:pt idx="92">
                  <c:v>1.1489826934817586</c:v>
                </c:pt>
                <c:pt idx="93">
                  <c:v>1.1502974560717789</c:v>
                </c:pt>
                <c:pt idx="94">
                  <c:v>1.1522164044820804</c:v>
                </c:pt>
                <c:pt idx="95">
                  <c:v>1.1537909164744302</c:v>
                </c:pt>
                <c:pt idx="96">
                  <c:v>1.1514036877307683</c:v>
                </c:pt>
                <c:pt idx="97">
                  <c:v>1.1524322650244889</c:v>
                </c:pt>
                <c:pt idx="98">
                  <c:v>1.1524353922127091</c:v>
                </c:pt>
                <c:pt idx="99">
                  <c:v>1.1526556953827285</c:v>
                </c:pt>
                <c:pt idx="100">
                  <c:v>1.1525783347372474</c:v>
                </c:pt>
                <c:pt idx="101">
                  <c:v>1.1572228456164204</c:v>
                </c:pt>
                <c:pt idx="102">
                  <c:v>1.1578337650088619</c:v>
                </c:pt>
                <c:pt idx="103">
                  <c:v>1.1605910692902028</c:v>
                </c:pt>
                <c:pt idx="104">
                  <c:v>1.1640332930376907</c:v>
                </c:pt>
                <c:pt idx="105">
                  <c:v>1.1653951694807045</c:v>
                </c:pt>
                <c:pt idx="106">
                  <c:v>1.1650666147113538</c:v>
                </c:pt>
                <c:pt idx="107">
                  <c:v>1.166915286352215</c:v>
                </c:pt>
                <c:pt idx="108">
                  <c:v>1.1652477560439494</c:v>
                </c:pt>
                <c:pt idx="109">
                  <c:v>1.1674769641043914</c:v>
                </c:pt>
                <c:pt idx="110">
                  <c:v>1.1690499324781278</c:v>
                </c:pt>
                <c:pt idx="111">
                  <c:v>1.1697999733898612</c:v>
                </c:pt>
                <c:pt idx="112">
                  <c:v>1.1698723909831643</c:v>
                </c:pt>
                <c:pt idx="113">
                  <c:v>1.172549649478684</c:v>
                </c:pt>
                <c:pt idx="114">
                  <c:v>1.175214712708986</c:v>
                </c:pt>
                <c:pt idx="115">
                  <c:v>1.1751729184996436</c:v>
                </c:pt>
                <c:pt idx="116">
                  <c:v>1.1776378738739561</c:v>
                </c:pt>
                <c:pt idx="117">
                  <c:v>1.179484926562038</c:v>
                </c:pt>
                <c:pt idx="118">
                  <c:v>1.1805284890407497</c:v>
                </c:pt>
                <c:pt idx="119">
                  <c:v>1.1797631315827226</c:v>
                </c:pt>
                <c:pt idx="120">
                  <c:v>1.1835018344084005</c:v>
                </c:pt>
                <c:pt idx="121">
                  <c:v>1.1858379006101776</c:v>
                </c:pt>
                <c:pt idx="122">
                  <c:v>1.1869938810586165</c:v>
                </c:pt>
                <c:pt idx="123">
                  <c:v>1.1833594075365759</c:v>
                </c:pt>
                <c:pt idx="124">
                  <c:v>1.1822085581669277</c:v>
                </c:pt>
                <c:pt idx="125">
                  <c:v>1.1862066747956228</c:v>
                </c:pt>
                <c:pt idx="126">
                  <c:v>1.1869785072125747</c:v>
                </c:pt>
                <c:pt idx="127">
                  <c:v>1.186027039307932</c:v>
                </c:pt>
                <c:pt idx="128">
                  <c:v>1.1881214235930664</c:v>
                </c:pt>
                <c:pt idx="129">
                  <c:v>1.1868646740663189</c:v>
                </c:pt>
                <c:pt idx="130">
                  <c:v>1.1845196618953193</c:v>
                </c:pt>
                <c:pt idx="131">
                  <c:v>1.1885820279859376</c:v>
                </c:pt>
                <c:pt idx="132">
                  <c:v>1.1920363264744529</c:v>
                </c:pt>
                <c:pt idx="133">
                  <c:v>1.1927890141487258</c:v>
                </c:pt>
                <c:pt idx="134">
                  <c:v>1.1963317146859562</c:v>
                </c:pt>
                <c:pt idx="135">
                  <c:v>1.1971145418902576</c:v>
                </c:pt>
                <c:pt idx="136">
                  <c:v>1.1962344197966088</c:v>
                </c:pt>
                <c:pt idx="137">
                  <c:v>1.1960827602977095</c:v>
                </c:pt>
                <c:pt idx="138">
                  <c:v>1.1973327745908069</c:v>
                </c:pt>
                <c:pt idx="139">
                  <c:v>1.1974513143968568</c:v>
                </c:pt>
                <c:pt idx="140">
                  <c:v>1.1970412420552976</c:v>
                </c:pt>
                <c:pt idx="141">
                  <c:v>1.1975346074204003</c:v>
                </c:pt>
                <c:pt idx="142">
                  <c:v>1.1979921625399228</c:v>
                </c:pt>
                <c:pt idx="143">
                  <c:v>1.1989271598120219</c:v>
                </c:pt>
                <c:pt idx="144">
                  <c:v>1.2000295783126445</c:v>
                </c:pt>
                <c:pt idx="145">
                  <c:v>1.2008210882138637</c:v>
                </c:pt>
                <c:pt idx="146">
                  <c:v>1.2005113614114014</c:v>
                </c:pt>
                <c:pt idx="147">
                  <c:v>1.2015588778790924</c:v>
                </c:pt>
                <c:pt idx="148">
                  <c:v>1.2030006273538216</c:v>
                </c:pt>
                <c:pt idx="149">
                  <c:v>1.2000575032672536</c:v>
                </c:pt>
                <c:pt idx="150">
                  <c:v>1.2021392557113044</c:v>
                </c:pt>
                <c:pt idx="151">
                  <c:v>1.2049944151410832</c:v>
                </c:pt>
                <c:pt idx="152">
                  <c:v>1.2069556455760062</c:v>
                </c:pt>
                <c:pt idx="153">
                  <c:v>1.2111088791073708</c:v>
                </c:pt>
                <c:pt idx="154">
                  <c:v>1.2134537335518014</c:v>
                </c:pt>
                <c:pt idx="155">
                  <c:v>1.2118336470452451</c:v>
                </c:pt>
                <c:pt idx="156">
                  <c:v>1.2124767130275118</c:v>
                </c:pt>
                <c:pt idx="157">
                  <c:v>1.2145764959138583</c:v>
                </c:pt>
                <c:pt idx="158">
                  <c:v>1.2139927115957219</c:v>
                </c:pt>
                <c:pt idx="159">
                  <c:v>1.2133409053951316</c:v>
                </c:pt>
                <c:pt idx="160">
                  <c:v>1.2141654983834063</c:v>
                </c:pt>
                <c:pt idx="161">
                  <c:v>1.2140725809643456</c:v>
                </c:pt>
                <c:pt idx="162">
                  <c:v>1.212903611108487</c:v>
                </c:pt>
                <c:pt idx="163">
                  <c:v>1.2123672282641182</c:v>
                </c:pt>
                <c:pt idx="164">
                  <c:v>1.2123292139649096</c:v>
                </c:pt>
                <c:pt idx="165">
                  <c:v>1.2133797386019614</c:v>
                </c:pt>
                <c:pt idx="166">
                  <c:v>1.2145364274216324</c:v>
                </c:pt>
                <c:pt idx="167">
                  <c:v>1.2137456086162932</c:v>
                </c:pt>
                <c:pt idx="168">
                  <c:v>1.2136484322537093</c:v>
                </c:pt>
                <c:pt idx="169">
                  <c:v>1.2124871304527161</c:v>
                </c:pt>
                <c:pt idx="170">
                  <c:v>1.2138277361293341</c:v>
                </c:pt>
                <c:pt idx="171">
                  <c:v>1.2152762517106235</c:v>
                </c:pt>
                <c:pt idx="172">
                  <c:v>1.2159122540064364</c:v>
                </c:pt>
                <c:pt idx="173">
                  <c:v>1.2161567729197624</c:v>
                </c:pt>
              </c:numCache>
            </c:numRef>
          </c:val>
          <c:smooth val="0"/>
          <c:extLst>
            <c:ext xmlns:c16="http://schemas.microsoft.com/office/drawing/2014/chart" uri="{C3380CC4-5D6E-409C-BE32-E72D297353CC}">
              <c16:uniqueId val="{00000002-4DFD-498F-9F0A-343BD3878E35}"/>
            </c:ext>
          </c:extLst>
        </c:ser>
        <c:dLbls>
          <c:showLegendKey val="0"/>
          <c:showVal val="0"/>
          <c:showCatName val="0"/>
          <c:showSerName val="0"/>
          <c:showPercent val="0"/>
          <c:showBubbleSize val="0"/>
        </c:dLbls>
        <c:smooth val="0"/>
        <c:axId val="692970095"/>
        <c:axId val="1708881951"/>
      </c:lineChart>
      <c:dateAx>
        <c:axId val="69297009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81951"/>
        <c:crosses val="autoZero"/>
        <c:auto val="1"/>
        <c:lblOffset val="100"/>
        <c:baseTimeUnit val="days"/>
      </c:dateAx>
      <c:valAx>
        <c:axId val="17088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7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CMR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YoB2'!$L$7</c:f>
              <c:strCache>
                <c:ptCount val="1"/>
                <c:pt idx="0">
                  <c:v>Dose 0</c:v>
                </c:pt>
              </c:strCache>
            </c:strRef>
          </c:tx>
          <c:spPr>
            <a:ln w="28575" cap="rnd">
              <a:solidFill>
                <a:schemeClr val="accent1"/>
              </a:solidFill>
              <a:round/>
            </a:ln>
            <a:effectLst/>
          </c:spPr>
          <c:marker>
            <c:symbol val="none"/>
          </c:marker>
          <c:cat>
            <c:numRef>
              <c:f>'KCOR YoB2'!$K$8:$K$181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YoB2'!$L$8:$L$181</c:f>
              <c:numCache>
                <c:formatCode>0.000000</c:formatCode>
                <c:ptCount val="174"/>
                <c:pt idx="0">
                  <c:v>2.1138387002206417E-3</c:v>
                </c:pt>
                <c:pt idx="1">
                  <c:v>1.7626867056313202E-3</c:v>
                </c:pt>
                <c:pt idx="2">
                  <c:v>1.5024783147459728E-3</c:v>
                </c:pt>
                <c:pt idx="3">
                  <c:v>1.8925585219428198E-3</c:v>
                </c:pt>
                <c:pt idx="4">
                  <c:v>1.6785564414603441E-3</c:v>
                </c:pt>
                <c:pt idx="5">
                  <c:v>1.6502420874005574E-3</c:v>
                </c:pt>
                <c:pt idx="6">
                  <c:v>1.6217817767866889E-3</c:v>
                </c:pt>
                <c:pt idx="7">
                  <c:v>1.5775580650703653E-3</c:v>
                </c:pt>
                <c:pt idx="8">
                  <c:v>1.54876255436313E-3</c:v>
                </c:pt>
                <c:pt idx="9">
                  <c:v>1.1751249549535434E-3</c:v>
                </c:pt>
                <c:pt idx="10">
                  <c:v>1.458869297860325E-3</c:v>
                </c:pt>
                <c:pt idx="11">
                  <c:v>1.4295813368941953E-3</c:v>
                </c:pt>
                <c:pt idx="12">
                  <c:v>1.7620036498647033E-3</c:v>
                </c:pt>
                <c:pt idx="13">
                  <c:v>1.5759944524995273E-3</c:v>
                </c:pt>
                <c:pt idx="14">
                  <c:v>1.5784821315822704E-3</c:v>
                </c:pt>
                <c:pt idx="15">
                  <c:v>1.5335483462973502E-3</c:v>
                </c:pt>
                <c:pt idx="16">
                  <c:v>1.5359037289209088E-3</c:v>
                </c:pt>
                <c:pt idx="17">
                  <c:v>1.8395762631228394E-3</c:v>
                </c:pt>
                <c:pt idx="18">
                  <c:v>1.7476406850751485E-3</c:v>
                </c:pt>
                <c:pt idx="19">
                  <c:v>2.4668958492487904E-3</c:v>
                </c:pt>
                <c:pt idx="20">
                  <c:v>2.4251320261020788E-3</c:v>
                </c:pt>
                <c:pt idx="21">
                  <c:v>2.111155537784886E-3</c:v>
                </c:pt>
                <c:pt idx="22">
                  <c:v>3.5580914525667941E-3</c:v>
                </c:pt>
                <c:pt idx="23">
                  <c:v>3.2169339402615365E-3</c:v>
                </c:pt>
                <c:pt idx="24">
                  <c:v>3.1627696825934711E-3</c:v>
                </c:pt>
                <c:pt idx="25">
                  <c:v>3.1728045325779036E-3</c:v>
                </c:pt>
                <c:pt idx="26">
                  <c:v>3.1991425648354149E-3</c:v>
                </c:pt>
                <c:pt idx="27">
                  <c:v>3.0627871362940277E-3</c:v>
                </c:pt>
                <c:pt idx="28">
                  <c:v>2.5165865934568747E-3</c:v>
                </c:pt>
                <c:pt idx="29">
                  <c:v>2.3263433813892529E-3</c:v>
                </c:pt>
                <c:pt idx="30">
                  <c:v>2.0854543663174486E-3</c:v>
                </c:pt>
                <c:pt idx="31">
                  <c:v>1.7771634496717185E-3</c:v>
                </c:pt>
                <c:pt idx="32">
                  <c:v>1.8792344592255576E-3</c:v>
                </c:pt>
                <c:pt idx="33">
                  <c:v>2.3947546615138153E-3</c:v>
                </c:pt>
                <c:pt idx="34">
                  <c:v>2.5991656181709819E-3</c:v>
                </c:pt>
                <c:pt idx="35">
                  <c:v>2.5893405480770827E-3</c:v>
                </c:pt>
                <c:pt idx="36">
                  <c:v>2.2965169492935715E-3</c:v>
                </c:pt>
                <c:pt idx="37">
                  <c:v>2.1016462895935149E-3</c:v>
                </c:pt>
                <c:pt idx="38">
                  <c:v>2.022498203152423E-3</c:v>
                </c:pt>
                <c:pt idx="39">
                  <c:v>1.8926071081633337E-3</c:v>
                </c:pt>
                <c:pt idx="40">
                  <c:v>2.3157082207641835E-3</c:v>
                </c:pt>
                <c:pt idx="41">
                  <c:v>1.9846943066184511E-3</c:v>
                </c:pt>
                <c:pt idx="42">
                  <c:v>1.8369651313682861E-3</c:v>
                </c:pt>
                <c:pt idx="43">
                  <c:v>1.4013642196258527E-3</c:v>
                </c:pt>
                <c:pt idx="44">
                  <c:v>1.5385915969228169E-3</c:v>
                </c:pt>
                <c:pt idx="45">
                  <c:v>1.6086971246655603E-3</c:v>
                </c:pt>
                <c:pt idx="46">
                  <c:v>1.5095235672246815E-3</c:v>
                </c:pt>
                <c:pt idx="47">
                  <c:v>1.7326312213351452E-3</c:v>
                </c:pt>
                <c:pt idx="48">
                  <c:v>1.4974135583991288E-3</c:v>
                </c:pt>
                <c:pt idx="49">
                  <c:v>1.3633265167007499E-3</c:v>
                </c:pt>
                <c:pt idx="50">
                  <c:v>1.5017064846416382E-3</c:v>
                </c:pt>
                <c:pt idx="51">
                  <c:v>1.3843314191960623E-3</c:v>
                </c:pt>
                <c:pt idx="52">
                  <c:v>1.3862504492478307E-3</c:v>
                </c:pt>
                <c:pt idx="53">
                  <c:v>1.3710368466152527E-3</c:v>
                </c:pt>
                <c:pt idx="54">
                  <c:v>1.5273725759395915E-3</c:v>
                </c:pt>
                <c:pt idx="55">
                  <c:v>1.2718928859937093E-3</c:v>
                </c:pt>
                <c:pt idx="56">
                  <c:v>1.7553823119417626E-3</c:v>
                </c:pt>
                <c:pt idx="57">
                  <c:v>1.7584690974915957E-3</c:v>
                </c:pt>
                <c:pt idx="58">
                  <c:v>1.5888641348462084E-3</c:v>
                </c:pt>
                <c:pt idx="59">
                  <c:v>1.7297746103682691E-3</c:v>
                </c:pt>
                <c:pt idx="60">
                  <c:v>1.71544419608047E-3</c:v>
                </c:pt>
                <c:pt idx="61">
                  <c:v>1.4927445671040756E-3</c:v>
                </c:pt>
                <c:pt idx="62">
                  <c:v>1.7904947328164656E-3</c:v>
                </c:pt>
                <c:pt idx="63">
                  <c:v>1.4976577329641433E-3</c:v>
                </c:pt>
                <c:pt idx="64">
                  <c:v>1.8836004674119679E-3</c:v>
                </c:pt>
                <c:pt idx="65">
                  <c:v>1.4503136521693547E-3</c:v>
                </c:pt>
                <c:pt idx="66">
                  <c:v>1.5924124173170475E-3</c:v>
                </c:pt>
                <c:pt idx="67">
                  <c:v>1.7526947682061169E-3</c:v>
                </c:pt>
                <c:pt idx="68">
                  <c:v>2.1244842419453954E-3</c:v>
                </c:pt>
                <c:pt idx="69">
                  <c:v>1.9002709645634655E-3</c:v>
                </c:pt>
                <c:pt idx="70">
                  <c:v>1.4808024539012094E-3</c:v>
                </c:pt>
                <c:pt idx="71">
                  <c:v>1.7125101514777021E-3</c:v>
                </c:pt>
                <c:pt idx="72">
                  <c:v>1.4855424882836679E-3</c:v>
                </c:pt>
                <c:pt idx="73">
                  <c:v>1.4346185862807955E-3</c:v>
                </c:pt>
                <c:pt idx="74">
                  <c:v>1.5253636041149344E-3</c:v>
                </c:pt>
                <c:pt idx="75">
                  <c:v>1.4388744804064376E-3</c:v>
                </c:pt>
                <c:pt idx="76">
                  <c:v>1.5298952199669115E-3</c:v>
                </c:pt>
                <c:pt idx="77">
                  <c:v>1.6391398079355747E-3</c:v>
                </c:pt>
                <c:pt idx="78">
                  <c:v>1.8024449005086107E-3</c:v>
                </c:pt>
                <c:pt idx="79">
                  <c:v>1.9129688561518932E-3</c:v>
                </c:pt>
                <c:pt idx="80">
                  <c:v>2.310709871567521E-3</c:v>
                </c:pt>
                <c:pt idx="81">
                  <c:v>1.9569822973894931E-3</c:v>
                </c:pt>
                <c:pt idx="82">
                  <c:v>2.0687546097249458E-3</c:v>
                </c:pt>
                <c:pt idx="83">
                  <c:v>2.0189638389155281E-3</c:v>
                </c:pt>
                <c:pt idx="84">
                  <c:v>1.4450345001986924E-3</c:v>
                </c:pt>
                <c:pt idx="85">
                  <c:v>1.6641944936869144E-3</c:v>
                </c:pt>
                <c:pt idx="86">
                  <c:v>1.4676571842725131E-3</c:v>
                </c:pt>
                <c:pt idx="87">
                  <c:v>1.5423977934638626E-3</c:v>
                </c:pt>
                <c:pt idx="88">
                  <c:v>1.5447804594358825E-3</c:v>
                </c:pt>
                <c:pt idx="89">
                  <c:v>1.6563825333551756E-3</c:v>
                </c:pt>
                <c:pt idx="90">
                  <c:v>1.3674154025670945E-3</c:v>
                </c:pt>
                <c:pt idx="91">
                  <c:v>1.3510306172749348E-3</c:v>
                </c:pt>
                <c:pt idx="92">
                  <c:v>1.4077039799630707E-3</c:v>
                </c:pt>
                <c:pt idx="93">
                  <c:v>1.464611328768628E-3</c:v>
                </c:pt>
                <c:pt idx="94">
                  <c:v>1.2467456272230574E-3</c:v>
                </c:pt>
                <c:pt idx="95">
                  <c:v>1.6705217167823181E-3</c:v>
                </c:pt>
                <c:pt idx="96">
                  <c:v>1.4342717393303055E-3</c:v>
                </c:pt>
                <c:pt idx="97">
                  <c:v>1.0496271061596538E-3</c:v>
                </c:pt>
                <c:pt idx="98">
                  <c:v>1.3272378705205723E-3</c:v>
                </c:pt>
                <c:pt idx="99">
                  <c:v>1.0336680448907265E-3</c:v>
                </c:pt>
                <c:pt idx="100">
                  <c:v>1.2010347376201036E-3</c:v>
                </c:pt>
                <c:pt idx="101">
                  <c:v>1.3134770141522522E-3</c:v>
                </c:pt>
                <c:pt idx="102">
                  <c:v>1.4633965619442798E-3</c:v>
                </c:pt>
                <c:pt idx="103">
                  <c:v>1.3913366107040164E-3</c:v>
                </c:pt>
                <c:pt idx="104">
                  <c:v>1.4304291287386215E-3</c:v>
                </c:pt>
                <c:pt idx="105">
                  <c:v>1.5440998641936263E-3</c:v>
                </c:pt>
                <c:pt idx="106">
                  <c:v>1.5092230296254892E-3</c:v>
                </c:pt>
                <c:pt idx="107">
                  <c:v>1.3435593125454852E-3</c:v>
                </c:pt>
                <c:pt idx="108">
                  <c:v>1.2145673337444177E-3</c:v>
                </c:pt>
                <c:pt idx="109">
                  <c:v>1.1037940582204594E-3</c:v>
                </c:pt>
                <c:pt idx="110">
                  <c:v>1.2548461408798907E-3</c:v>
                </c:pt>
                <c:pt idx="111">
                  <c:v>1.1814124442110791E-3</c:v>
                </c:pt>
                <c:pt idx="112">
                  <c:v>1.1828098304639244E-3</c:v>
                </c:pt>
                <c:pt idx="113">
                  <c:v>1.5789473684210526E-3</c:v>
                </c:pt>
                <c:pt idx="114">
                  <c:v>1.0542962572482868E-3</c:v>
                </c:pt>
                <c:pt idx="115">
                  <c:v>8.8578967206935546E-4</c:v>
                </c:pt>
                <c:pt idx="116">
                  <c:v>1.1129345632203422E-3</c:v>
                </c:pt>
                <c:pt idx="117">
                  <c:v>1.1519431959814178E-3</c:v>
                </c:pt>
                <c:pt idx="118">
                  <c:v>1.436863100977445E-3</c:v>
                </c:pt>
                <c:pt idx="119">
                  <c:v>1.3631974553647501E-3</c:v>
                </c:pt>
                <c:pt idx="120">
                  <c:v>1.6494454450658831E-3</c:v>
                </c:pt>
                <c:pt idx="121">
                  <c:v>1.5002468760682139E-3</c:v>
                </c:pt>
                <c:pt idx="122">
                  <c:v>1.5785769984214229E-3</c:v>
                </c:pt>
                <c:pt idx="123">
                  <c:v>1.4096312099969521E-3</c:v>
                </c:pt>
                <c:pt idx="124">
                  <c:v>1.4497729960703521E-3</c:v>
                </c:pt>
                <c:pt idx="125">
                  <c:v>1.6429144538264624E-3</c:v>
                </c:pt>
                <c:pt idx="126">
                  <c:v>1.7412935323383085E-3</c:v>
                </c:pt>
                <c:pt idx="127">
                  <c:v>1.9168471697751537E-3</c:v>
                </c:pt>
                <c:pt idx="128">
                  <c:v>1.4019858264994526E-3</c:v>
                </c:pt>
                <c:pt idx="129">
                  <c:v>1.9616893607200554E-3</c:v>
                </c:pt>
                <c:pt idx="130">
                  <c:v>1.6764943924153081E-3</c:v>
                </c:pt>
                <c:pt idx="131">
                  <c:v>1.5634952805605421E-3</c:v>
                </c:pt>
                <c:pt idx="132">
                  <c:v>2.0685921973475621E-3</c:v>
                </c:pt>
                <c:pt idx="133">
                  <c:v>1.7241713322613767E-3</c:v>
                </c:pt>
                <c:pt idx="134">
                  <c:v>1.513681350669513E-3</c:v>
                </c:pt>
                <c:pt idx="135">
                  <c:v>1.6714607789784653E-3</c:v>
                </c:pt>
                <c:pt idx="136">
                  <c:v>1.5963867149476308E-3</c:v>
                </c:pt>
                <c:pt idx="137">
                  <c:v>1.657437017393339E-3</c:v>
                </c:pt>
                <c:pt idx="138">
                  <c:v>1.621125412605715E-3</c:v>
                </c:pt>
                <c:pt idx="139">
                  <c:v>1.6433210736364347E-3</c:v>
                </c:pt>
                <c:pt idx="140">
                  <c:v>1.3716883524063333E-3</c:v>
                </c:pt>
                <c:pt idx="141">
                  <c:v>1.3147050743691378E-3</c:v>
                </c:pt>
                <c:pt idx="142">
                  <c:v>1.1592494351115041E-3</c:v>
                </c:pt>
                <c:pt idx="143">
                  <c:v>1.3573058462506885E-3</c:v>
                </c:pt>
                <c:pt idx="144">
                  <c:v>1.122776606850907E-3</c:v>
                </c:pt>
                <c:pt idx="145">
                  <c:v>1.2423585091697891E-3</c:v>
                </c:pt>
                <c:pt idx="146">
                  <c:v>1.3821154263826091E-3</c:v>
                </c:pt>
                <c:pt idx="147">
                  <c:v>1.2653973149850722E-3</c:v>
                </c:pt>
                <c:pt idx="148">
                  <c:v>1.4847662977847287E-3</c:v>
                </c:pt>
                <c:pt idx="149">
                  <c:v>1.0507950354891153E-3</c:v>
                </c:pt>
                <c:pt idx="150">
                  <c:v>1.1312890741292051E-3</c:v>
                </c:pt>
                <c:pt idx="151">
                  <c:v>1.450484819583532E-3</c:v>
                </c:pt>
                <c:pt idx="152">
                  <c:v>1.1740125360660632E-3</c:v>
                </c:pt>
                <c:pt idx="153">
                  <c:v>1.3148458044465695E-3</c:v>
                </c:pt>
                <c:pt idx="154">
                  <c:v>1.2966287652104529E-3</c:v>
                </c:pt>
                <c:pt idx="155">
                  <c:v>1.3382602616598422E-3</c:v>
                </c:pt>
                <c:pt idx="156">
                  <c:v>8.0003200128005115E-4</c:v>
                </c:pt>
                <c:pt idx="157">
                  <c:v>1.1209415909363865E-3</c:v>
                </c:pt>
                <c:pt idx="158">
                  <c:v>1.1823173419903009E-3</c:v>
                </c:pt>
                <c:pt idx="159">
                  <c:v>1.0432758862829283E-3</c:v>
                </c:pt>
                <c:pt idx="160">
                  <c:v>9.2386174208190233E-4</c:v>
                </c:pt>
                <c:pt idx="161">
                  <c:v>1.1860488491305659E-3</c:v>
                </c:pt>
                <c:pt idx="162">
                  <c:v>1.0465724751439038E-3</c:v>
                </c:pt>
                <c:pt idx="163">
                  <c:v>1.168553813917879E-3</c:v>
                </c:pt>
                <c:pt idx="164">
                  <c:v>1.190091979990318E-3</c:v>
                </c:pt>
                <c:pt idx="165">
                  <c:v>1.3126804935678655E-3</c:v>
                </c:pt>
                <c:pt idx="166">
                  <c:v>8.4930842028633829E-4</c:v>
                </c:pt>
                <c:pt idx="167">
                  <c:v>9.5122444849220808E-4</c:v>
                </c:pt>
                <c:pt idx="168">
                  <c:v>5.8748455320786828E-4</c:v>
                </c:pt>
                <c:pt idx="169">
                  <c:v>6.0809989054201965E-4</c:v>
                </c:pt>
                <c:pt idx="170">
                  <c:v>6.0846990102222942E-4</c:v>
                </c:pt>
                <c:pt idx="171">
                  <c:v>4.6677761091041929E-4</c:v>
                </c:pt>
                <c:pt idx="172">
                  <c:v>1.6243325008629265E-4</c:v>
                </c:pt>
                <c:pt idx="173">
                  <c:v>6.0922364600044678E-5</c:v>
                </c:pt>
              </c:numCache>
            </c:numRef>
          </c:val>
          <c:smooth val="0"/>
          <c:extLst>
            <c:ext xmlns:c16="http://schemas.microsoft.com/office/drawing/2014/chart" uri="{C3380CC4-5D6E-409C-BE32-E72D297353CC}">
              <c16:uniqueId val="{00000000-9035-4462-8102-FF9AF7BE34F6}"/>
            </c:ext>
          </c:extLst>
        </c:ser>
        <c:ser>
          <c:idx val="1"/>
          <c:order val="1"/>
          <c:tx>
            <c:strRef>
              <c:f>'KCOR YoB2'!$M$7</c:f>
              <c:strCache>
                <c:ptCount val="1"/>
                <c:pt idx="0">
                  <c:v>Dose 1</c:v>
                </c:pt>
              </c:strCache>
            </c:strRef>
          </c:tx>
          <c:spPr>
            <a:ln w="28575" cap="rnd">
              <a:solidFill>
                <a:schemeClr val="accent2"/>
              </a:solidFill>
              <a:round/>
            </a:ln>
            <a:effectLst/>
          </c:spPr>
          <c:marker>
            <c:symbol val="none"/>
          </c:marker>
          <c:cat>
            <c:numRef>
              <c:f>'KCOR YoB2'!$K$8:$K$181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YoB2'!$M$8:$M$181</c:f>
              <c:numCache>
                <c:formatCode>0.000000</c:formatCode>
                <c:ptCount val="174"/>
                <c:pt idx="0">
                  <c:v>7.111669753903149E-4</c:v>
                </c:pt>
                <c:pt idx="1">
                  <c:v>7.1167309379189354E-4</c:v>
                </c:pt>
                <c:pt idx="2">
                  <c:v>8.6124084931597604E-4</c:v>
                </c:pt>
                <c:pt idx="3">
                  <c:v>6.1333421741869177E-4</c:v>
                </c:pt>
                <c:pt idx="4">
                  <c:v>8.2933868533231606E-4</c:v>
                </c:pt>
                <c:pt idx="5">
                  <c:v>8.1342651770447718E-4</c:v>
                </c:pt>
                <c:pt idx="6">
                  <c:v>1.0799136069114472E-3</c:v>
                </c:pt>
                <c:pt idx="7">
                  <c:v>1.0145530145530145E-3</c:v>
                </c:pt>
                <c:pt idx="8">
                  <c:v>9.9893446989877456E-4</c:v>
                </c:pt>
                <c:pt idx="9">
                  <c:v>8.1661222585160986E-4</c:v>
                </c:pt>
                <c:pt idx="10">
                  <c:v>7.0052539404553418E-4</c:v>
                </c:pt>
                <c:pt idx="11">
                  <c:v>7.6777994759067315E-4</c:v>
                </c:pt>
                <c:pt idx="12">
                  <c:v>7.683698865819233E-4</c:v>
                </c:pt>
                <c:pt idx="13">
                  <c:v>1.0698584109259291E-3</c:v>
                </c:pt>
                <c:pt idx="14">
                  <c:v>8.5345649882022194E-4</c:v>
                </c:pt>
                <c:pt idx="15">
                  <c:v>9.0443171540548683E-4</c:v>
                </c:pt>
                <c:pt idx="16">
                  <c:v>9.3877824716690134E-4</c:v>
                </c:pt>
                <c:pt idx="17">
                  <c:v>9.2288073025035232E-4</c:v>
                </c:pt>
                <c:pt idx="18">
                  <c:v>1.0580944223308308E-3</c:v>
                </c:pt>
                <c:pt idx="19">
                  <c:v>1.1264669289485188E-3</c:v>
                </c:pt>
                <c:pt idx="20">
                  <c:v>1.0772415882580667E-3</c:v>
                </c:pt>
                <c:pt idx="21">
                  <c:v>1.2132037002712858E-3</c:v>
                </c:pt>
                <c:pt idx="22">
                  <c:v>1.2652889076339097E-3</c:v>
                </c:pt>
                <c:pt idx="23">
                  <c:v>1.3682432432432431E-3</c:v>
                </c:pt>
                <c:pt idx="24">
                  <c:v>1.4885231482264585E-3</c:v>
                </c:pt>
                <c:pt idx="25">
                  <c:v>1.3213396351069778E-3</c:v>
                </c:pt>
                <c:pt idx="26">
                  <c:v>1.3400505487422183E-3</c:v>
                </c:pt>
                <c:pt idx="27">
                  <c:v>1.0021401637395114E-3</c:v>
                </c:pt>
                <c:pt idx="28">
                  <c:v>1.0371503868060869E-3</c:v>
                </c:pt>
                <c:pt idx="29">
                  <c:v>7.9994553562310656E-4</c:v>
                </c:pt>
                <c:pt idx="30">
                  <c:v>1.1582945815660824E-3</c:v>
                </c:pt>
                <c:pt idx="31">
                  <c:v>8.8678183461518784E-4</c:v>
                </c:pt>
                <c:pt idx="32">
                  <c:v>1.0923925102838514E-3</c:v>
                </c:pt>
                <c:pt idx="33">
                  <c:v>7.6892845547904239E-4</c:v>
                </c:pt>
                <c:pt idx="34">
                  <c:v>1.3338349464755977E-3</c:v>
                </c:pt>
                <c:pt idx="35">
                  <c:v>1.2157534246575342E-3</c:v>
                </c:pt>
                <c:pt idx="36">
                  <c:v>9.7721545029059304E-4</c:v>
                </c:pt>
                <c:pt idx="37">
                  <c:v>8.2372322899505767E-4</c:v>
                </c:pt>
                <c:pt idx="38">
                  <c:v>9.7897774113767512E-4</c:v>
                </c:pt>
                <c:pt idx="39">
                  <c:v>8.0801829215878423E-4</c:v>
                </c:pt>
                <c:pt idx="40">
                  <c:v>1.3248451479697179E-3</c:v>
                </c:pt>
                <c:pt idx="41">
                  <c:v>1.050944989059835E-3</c:v>
                </c:pt>
                <c:pt idx="42">
                  <c:v>1.2417646855920803E-3</c:v>
                </c:pt>
                <c:pt idx="43">
                  <c:v>1.2433085822828526E-3</c:v>
                </c:pt>
                <c:pt idx="44">
                  <c:v>1.1929873093813755E-3</c:v>
                </c:pt>
                <c:pt idx="45">
                  <c:v>1.159791583721373E-3</c:v>
                </c:pt>
                <c:pt idx="46">
                  <c:v>1.0918165748154309E-3</c:v>
                </c:pt>
                <c:pt idx="47">
                  <c:v>8.8481757143600689E-4</c:v>
                </c:pt>
                <c:pt idx="48">
                  <c:v>1.0592484545391401E-3</c:v>
                </c:pt>
                <c:pt idx="49">
                  <c:v>1.1646705025466302E-3</c:v>
                </c:pt>
                <c:pt idx="50">
                  <c:v>1.1660285415941525E-3</c:v>
                </c:pt>
                <c:pt idx="51">
                  <c:v>9.0603383687906192E-4</c:v>
                </c:pt>
                <c:pt idx="52">
                  <c:v>8.5453689332240458E-4</c:v>
                </c:pt>
                <c:pt idx="53">
                  <c:v>6.6326886825385744E-4</c:v>
                </c:pt>
                <c:pt idx="54">
                  <c:v>9.431655430188284E-4</c:v>
                </c:pt>
                <c:pt idx="55">
                  <c:v>9.6153846153846159E-4</c:v>
                </c:pt>
                <c:pt idx="56">
                  <c:v>1.0149619389272903E-3</c:v>
                </c:pt>
                <c:pt idx="57">
                  <c:v>1.0510273792632297E-3</c:v>
                </c:pt>
                <c:pt idx="58">
                  <c:v>1.052133200063128E-3</c:v>
                </c:pt>
                <c:pt idx="59">
                  <c:v>1.0707953727596678E-3</c:v>
                </c:pt>
                <c:pt idx="60">
                  <c:v>8.7864197096966924E-4</c:v>
                </c:pt>
                <c:pt idx="61">
                  <c:v>1.1608273533136346E-3</c:v>
                </c:pt>
                <c:pt idx="62">
                  <c:v>9.8608910019369611E-4</c:v>
                </c:pt>
                <c:pt idx="63">
                  <c:v>7.9317516832939688E-4</c:v>
                </c:pt>
                <c:pt idx="64">
                  <c:v>1.1289668189595865E-3</c:v>
                </c:pt>
                <c:pt idx="65">
                  <c:v>9.0066225165562916E-4</c:v>
                </c:pt>
                <c:pt idx="66">
                  <c:v>1.1312617103262984E-3</c:v>
                </c:pt>
                <c:pt idx="67">
                  <c:v>1.2210228278180853E-3</c:v>
                </c:pt>
                <c:pt idx="68">
                  <c:v>1.1870803139561667E-3</c:v>
                </c:pt>
                <c:pt idx="69">
                  <c:v>9.4014971440735092E-4</c:v>
                </c:pt>
                <c:pt idx="70">
                  <c:v>1.3138971254061541E-3</c:v>
                </c:pt>
                <c:pt idx="71">
                  <c:v>1.0667235585897915E-3</c:v>
                </c:pt>
                <c:pt idx="72">
                  <c:v>1.0678626728602703E-3</c:v>
                </c:pt>
                <c:pt idx="73">
                  <c:v>1.1580879077805692E-3</c:v>
                </c:pt>
                <c:pt idx="74">
                  <c:v>1.3199671791944633E-3</c:v>
                </c:pt>
                <c:pt idx="75">
                  <c:v>1.0180753018503965E-3</c:v>
                </c:pt>
                <c:pt idx="76">
                  <c:v>1.2336629060807065E-3</c:v>
                </c:pt>
                <c:pt idx="77">
                  <c:v>1.1993841967706132E-3</c:v>
                </c:pt>
                <c:pt idx="78">
                  <c:v>1.4158974818532127E-3</c:v>
                </c:pt>
                <c:pt idx="79">
                  <c:v>1.4896977528896546E-3</c:v>
                </c:pt>
                <c:pt idx="80">
                  <c:v>1.5817949778009455E-3</c:v>
                </c:pt>
                <c:pt idx="81">
                  <c:v>1.5302907552434963E-3</c:v>
                </c:pt>
                <c:pt idx="82">
                  <c:v>1.280201947349441E-3</c:v>
                </c:pt>
                <c:pt idx="83">
                  <c:v>1.4082218491036126E-3</c:v>
                </c:pt>
                <c:pt idx="84">
                  <c:v>1.482526079803294E-3</c:v>
                </c:pt>
                <c:pt idx="85">
                  <c:v>1.0501729164026146E-3</c:v>
                </c:pt>
                <c:pt idx="86">
                  <c:v>1.1237787968316688E-3</c:v>
                </c:pt>
                <c:pt idx="87">
                  <c:v>1.2702099475584751E-3</c:v>
                </c:pt>
                <c:pt idx="88">
                  <c:v>1.1083050200766729E-3</c:v>
                </c:pt>
                <c:pt idx="89">
                  <c:v>1.109534722980101E-3</c:v>
                </c:pt>
                <c:pt idx="90">
                  <c:v>1.1289764553781161E-3</c:v>
                </c:pt>
                <c:pt idx="91">
                  <c:v>1.166712241363595E-3</c:v>
                </c:pt>
                <c:pt idx="92">
                  <c:v>1.0768191856326769E-3</c:v>
                </c:pt>
                <c:pt idx="93">
                  <c:v>9.8662573996930489E-4</c:v>
                </c:pt>
                <c:pt idx="94">
                  <c:v>9.3273345769779431E-4</c:v>
                </c:pt>
                <c:pt idx="95">
                  <c:v>1.0800519889431965E-3</c:v>
                </c:pt>
                <c:pt idx="96">
                  <c:v>1.154522797243806E-3</c:v>
                </c:pt>
                <c:pt idx="97">
                  <c:v>1.1191633795064673E-3</c:v>
                </c:pt>
                <c:pt idx="98">
                  <c:v>1.0285798251414297E-3</c:v>
                </c:pt>
                <c:pt idx="99">
                  <c:v>1.1767301610649409E-3</c:v>
                </c:pt>
                <c:pt idx="100">
                  <c:v>1.3069729769530963E-3</c:v>
                </c:pt>
                <c:pt idx="101">
                  <c:v>1.0506331447108915E-3</c:v>
                </c:pt>
                <c:pt idx="102">
                  <c:v>1.0517381356557678E-3</c:v>
                </c:pt>
                <c:pt idx="103">
                  <c:v>1.1082583719684517E-3</c:v>
                </c:pt>
                <c:pt idx="104">
                  <c:v>9.2457330941770374E-4</c:v>
                </c:pt>
                <c:pt idx="105">
                  <c:v>1.1845490384793352E-3</c:v>
                </c:pt>
                <c:pt idx="106">
                  <c:v>1.0191790975632355E-3</c:v>
                </c:pt>
                <c:pt idx="107">
                  <c:v>1.1129660545353367E-3</c:v>
                </c:pt>
                <c:pt idx="108">
                  <c:v>1.2627669452181987E-3</c:v>
                </c:pt>
                <c:pt idx="109">
                  <c:v>9.854598192703878E-4</c:v>
                </c:pt>
                <c:pt idx="110">
                  <c:v>8.9337229429172329E-4</c:v>
                </c:pt>
                <c:pt idx="111">
                  <c:v>8.0102829679029825E-4</c:v>
                </c:pt>
                <c:pt idx="112">
                  <c:v>1.1931839367612513E-3</c:v>
                </c:pt>
                <c:pt idx="113">
                  <c:v>8.9595699406428493E-4</c:v>
                </c:pt>
                <c:pt idx="114">
                  <c:v>1.2330456226880395E-3</c:v>
                </c:pt>
                <c:pt idx="115">
                  <c:v>9.7268986157875051E-4</c:v>
                </c:pt>
                <c:pt idx="116">
                  <c:v>9.3618933493109645E-4</c:v>
                </c:pt>
                <c:pt idx="117">
                  <c:v>8.4335994602496346E-4</c:v>
                </c:pt>
                <c:pt idx="118">
                  <c:v>1.21921482565228E-3</c:v>
                </c:pt>
                <c:pt idx="119">
                  <c:v>9.0144230769230774E-4</c:v>
                </c:pt>
                <c:pt idx="120">
                  <c:v>1.2406015037593986E-3</c:v>
                </c:pt>
                <c:pt idx="121">
                  <c:v>1.4491662588926111E-3</c:v>
                </c:pt>
                <c:pt idx="122">
                  <c:v>1.5455076615715174E-3</c:v>
                </c:pt>
                <c:pt idx="123">
                  <c:v>1.1892402076451156E-3</c:v>
                </c:pt>
                <c:pt idx="124">
                  <c:v>1.2851527063804052E-3</c:v>
                </c:pt>
                <c:pt idx="125">
                  <c:v>1.1164938308984938E-3</c:v>
                </c:pt>
                <c:pt idx="126">
                  <c:v>1.5345268542199489E-3</c:v>
                </c:pt>
                <c:pt idx="127">
                  <c:v>1.4799635701275046E-3</c:v>
                </c:pt>
                <c:pt idx="128">
                  <c:v>1.3111389807319576E-3</c:v>
                </c:pt>
                <c:pt idx="129">
                  <c:v>1.7314534695663756E-3</c:v>
                </c:pt>
                <c:pt idx="130">
                  <c:v>1.3723173102580719E-3</c:v>
                </c:pt>
                <c:pt idx="131">
                  <c:v>1.2978585334198572E-3</c:v>
                </c:pt>
                <c:pt idx="132">
                  <c:v>1.2995451591942819E-3</c:v>
                </c:pt>
                <c:pt idx="133">
                  <c:v>1.3586436526464847E-3</c:v>
                </c:pt>
                <c:pt idx="134">
                  <c:v>1.3030064958706191E-3</c:v>
                </c:pt>
                <c:pt idx="135">
                  <c:v>1.2471459544503923E-3</c:v>
                </c:pt>
                <c:pt idx="136">
                  <c:v>1.4792331040842201E-3</c:v>
                </c:pt>
                <c:pt idx="137">
                  <c:v>1.1158781768859302E-3</c:v>
                </c:pt>
                <c:pt idx="138">
                  <c:v>1.5601224985072903E-3</c:v>
                </c:pt>
                <c:pt idx="139">
                  <c:v>1.3696516069292798E-3</c:v>
                </c:pt>
                <c:pt idx="140">
                  <c:v>1.8351459423957346E-3</c:v>
                </c:pt>
                <c:pt idx="141">
                  <c:v>1.3353460287970273E-3</c:v>
                </c:pt>
                <c:pt idx="142">
                  <c:v>1.2596166889521927E-3</c:v>
                </c:pt>
                <c:pt idx="143">
                  <c:v>8.731421475416198E-4</c:v>
                </c:pt>
                <c:pt idx="144">
                  <c:v>1.2234672673955684E-3</c:v>
                </c:pt>
                <c:pt idx="145">
                  <c:v>1.3610733035193468E-3</c:v>
                </c:pt>
                <c:pt idx="146">
                  <c:v>1.2461059190031153E-3</c:v>
                </c:pt>
                <c:pt idx="147">
                  <c:v>1.3646288209606986E-3</c:v>
                </c:pt>
                <c:pt idx="148">
                  <c:v>9.7606684105727563E-4</c:v>
                </c:pt>
                <c:pt idx="149">
                  <c:v>8.4023761138033457E-4</c:v>
                </c:pt>
                <c:pt idx="150">
                  <c:v>1.1538536757084467E-3</c:v>
                </c:pt>
                <c:pt idx="151">
                  <c:v>8.0275678427379885E-4</c:v>
                </c:pt>
                <c:pt idx="152">
                  <c:v>1.0973291791585836E-3</c:v>
                </c:pt>
                <c:pt idx="153">
                  <c:v>1.1770013927849814E-3</c:v>
                </c:pt>
                <c:pt idx="154">
                  <c:v>8.2487185026611936E-4</c:v>
                </c:pt>
                <c:pt idx="155">
                  <c:v>8.6486486486486486E-4</c:v>
                </c:pt>
                <c:pt idx="156">
                  <c:v>1.160709016151561E-3</c:v>
                </c:pt>
                <c:pt idx="157">
                  <c:v>1.1423619317734183E-3</c:v>
                </c:pt>
                <c:pt idx="158">
                  <c:v>1.281697361675277E-3</c:v>
                </c:pt>
                <c:pt idx="159">
                  <c:v>6.120555193587238E-4</c:v>
                </c:pt>
                <c:pt idx="160">
                  <c:v>1.1260816310403414E-3</c:v>
                </c:pt>
                <c:pt idx="161">
                  <c:v>9.4934831194003286E-4</c:v>
                </c:pt>
                <c:pt idx="162">
                  <c:v>1.2472036901391721E-3</c:v>
                </c:pt>
                <c:pt idx="163">
                  <c:v>9.9108027750247768E-4</c:v>
                </c:pt>
                <c:pt idx="164">
                  <c:v>9.9206349206349201E-4</c:v>
                </c:pt>
                <c:pt idx="165">
                  <c:v>1.0526315789473684E-3</c:v>
                </c:pt>
                <c:pt idx="166">
                  <c:v>8.7480366622263756E-4</c:v>
                </c:pt>
                <c:pt idx="167">
                  <c:v>9.9496547469802806E-4</c:v>
                </c:pt>
                <c:pt idx="168">
                  <c:v>5.1789733681254109E-4</c:v>
                </c:pt>
                <c:pt idx="169">
                  <c:v>4.1851844470574168E-4</c:v>
                </c:pt>
                <c:pt idx="170">
                  <c:v>5.9813382247388147E-4</c:v>
                </c:pt>
                <c:pt idx="171">
                  <c:v>5.1869289390735348E-4</c:v>
                </c:pt>
                <c:pt idx="172">
                  <c:v>2.7944111776447104E-4</c:v>
                </c:pt>
                <c:pt idx="173">
                  <c:v>1.9965659066405783E-5</c:v>
                </c:pt>
              </c:numCache>
            </c:numRef>
          </c:val>
          <c:smooth val="0"/>
          <c:extLst>
            <c:ext xmlns:c16="http://schemas.microsoft.com/office/drawing/2014/chart" uri="{C3380CC4-5D6E-409C-BE32-E72D297353CC}">
              <c16:uniqueId val="{00000001-9035-4462-8102-FF9AF7BE34F6}"/>
            </c:ext>
          </c:extLst>
        </c:ser>
        <c:ser>
          <c:idx val="2"/>
          <c:order val="2"/>
          <c:tx>
            <c:strRef>
              <c:f>'KCOR YoB2'!$N$7</c:f>
              <c:strCache>
                <c:ptCount val="1"/>
                <c:pt idx="0">
                  <c:v>Dose 2</c:v>
                </c:pt>
              </c:strCache>
            </c:strRef>
          </c:tx>
          <c:spPr>
            <a:ln w="28575" cap="rnd">
              <a:solidFill>
                <a:schemeClr val="accent3"/>
              </a:solidFill>
              <a:round/>
            </a:ln>
            <a:effectLst/>
          </c:spPr>
          <c:marker>
            <c:symbol val="none"/>
          </c:marker>
          <c:cat>
            <c:numRef>
              <c:f>'KCOR YoB2'!$K$8:$K$181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YoB2'!$N$8:$N$181</c:f>
              <c:numCache>
                <c:formatCode>0.000000</c:formatCode>
                <c:ptCount val="174"/>
                <c:pt idx="0">
                  <c:v>5.328235581225088E-4</c:v>
                </c:pt>
                <c:pt idx="1">
                  <c:v>5.2496856292908042E-4</c:v>
                </c:pt>
                <c:pt idx="2">
                  <c:v>4.6416938110749187E-4</c:v>
                </c:pt>
                <c:pt idx="3">
                  <c:v>4.4809072615138951E-4</c:v>
                </c:pt>
                <c:pt idx="4">
                  <c:v>6.7651278038601979E-4</c:v>
                </c:pt>
                <c:pt idx="5">
                  <c:v>5.872517434036132E-4</c:v>
                </c:pt>
                <c:pt idx="6">
                  <c:v>7.8346241420678515E-4</c:v>
                </c:pt>
                <c:pt idx="7">
                  <c:v>6.3297859307235563E-4</c:v>
                </c:pt>
                <c:pt idx="8">
                  <c:v>6.6607006403262517E-4</c:v>
                </c:pt>
                <c:pt idx="9">
                  <c:v>5.3975367604965736E-4</c:v>
                </c:pt>
                <c:pt idx="10">
                  <c:v>6.0959643897489605E-4</c:v>
                </c:pt>
                <c:pt idx="11">
                  <c:v>6.5090574147988944E-4</c:v>
                </c:pt>
                <c:pt idx="12">
                  <c:v>6.2675121663471466E-4</c:v>
                </c:pt>
                <c:pt idx="13">
                  <c:v>6.1484733340711503E-4</c:v>
                </c:pt>
                <c:pt idx="14">
                  <c:v>6.7674816355157432E-4</c:v>
                </c:pt>
                <c:pt idx="15">
                  <c:v>6.2385080115576566E-4</c:v>
                </c:pt>
                <c:pt idx="16">
                  <c:v>6.4477445214705784E-4</c:v>
                </c:pt>
                <c:pt idx="17">
                  <c:v>7.4792778798301956E-4</c:v>
                </c:pt>
                <c:pt idx="18">
                  <c:v>7.3614989492385579E-4</c:v>
                </c:pt>
                <c:pt idx="19">
                  <c:v>9.8362814740429174E-4</c:v>
                </c:pt>
                <c:pt idx="20">
                  <c:v>8.980839502510927E-4</c:v>
                </c:pt>
                <c:pt idx="21">
                  <c:v>9.3600141843386763E-4</c:v>
                </c:pt>
                <c:pt idx="22">
                  <c:v>9.8640494605726917E-4</c:v>
                </c:pt>
                <c:pt idx="23">
                  <c:v>9.7085373158992789E-4</c:v>
                </c:pt>
                <c:pt idx="24">
                  <c:v>1.1289388801587958E-3</c:v>
                </c:pt>
                <c:pt idx="25">
                  <c:v>1.0515551838772578E-3</c:v>
                </c:pt>
                <c:pt idx="26">
                  <c:v>9.0346591073922579E-4</c:v>
                </c:pt>
                <c:pt idx="27">
                  <c:v>9.1257907290262367E-4</c:v>
                </c:pt>
                <c:pt idx="28">
                  <c:v>7.7640073903385853E-4</c:v>
                </c:pt>
                <c:pt idx="29">
                  <c:v>7.7284890388418898E-4</c:v>
                </c:pt>
                <c:pt idx="30">
                  <c:v>8.1087149973802614E-4</c:v>
                </c:pt>
                <c:pt idx="31">
                  <c:v>7.2829574633667237E-4</c:v>
                </c:pt>
                <c:pt idx="32">
                  <c:v>8.5793296461651226E-4</c:v>
                </c:pt>
                <c:pt idx="33">
                  <c:v>8.2532325160687941E-4</c:v>
                </c:pt>
                <c:pt idx="34">
                  <c:v>9.5532898359670937E-4</c:v>
                </c:pt>
                <c:pt idx="35">
                  <c:v>8.3097056526877091E-4</c:v>
                </c:pt>
                <c:pt idx="36">
                  <c:v>8.4837846873955195E-4</c:v>
                </c:pt>
                <c:pt idx="37">
                  <c:v>8.4909882590127864E-4</c:v>
                </c:pt>
                <c:pt idx="38">
                  <c:v>6.6980918810753784E-4</c:v>
                </c:pt>
                <c:pt idx="39">
                  <c:v>8.2106621312532985E-4</c:v>
                </c:pt>
                <c:pt idx="40">
                  <c:v>7.9658558263946536E-4</c:v>
                </c:pt>
                <c:pt idx="41">
                  <c:v>9.5246886643617198E-4</c:v>
                </c:pt>
                <c:pt idx="42">
                  <c:v>9.0297814792882015E-4</c:v>
                </c:pt>
                <c:pt idx="43">
                  <c:v>8.4914622970666618E-4</c:v>
                </c:pt>
                <c:pt idx="44">
                  <c:v>8.877332929435721E-4</c:v>
                </c:pt>
                <c:pt idx="45">
                  <c:v>9.3484311900721346E-4</c:v>
                </c:pt>
                <c:pt idx="46">
                  <c:v>8.3877412529346552E-4</c:v>
                </c:pt>
                <c:pt idx="47">
                  <c:v>8.6057067647604744E-4</c:v>
                </c:pt>
                <c:pt idx="48">
                  <c:v>7.5575896777680198E-4</c:v>
                </c:pt>
                <c:pt idx="49">
                  <c:v>7.3942932956999011E-4</c:v>
                </c:pt>
                <c:pt idx="50">
                  <c:v>7.9917460908099152E-4</c:v>
                </c:pt>
                <c:pt idx="51">
                  <c:v>7.7019106662999095E-4</c:v>
                </c:pt>
                <c:pt idx="52">
                  <c:v>6.6914277728133214E-4</c:v>
                </c:pt>
                <c:pt idx="53">
                  <c:v>7.2468374547072654E-4</c:v>
                </c:pt>
                <c:pt idx="54">
                  <c:v>7.591372129910006E-4</c:v>
                </c:pt>
                <c:pt idx="55">
                  <c:v>7.384928803344439E-4</c:v>
                </c:pt>
                <c:pt idx="56">
                  <c:v>6.3285494030351558E-4</c:v>
                </c:pt>
                <c:pt idx="57">
                  <c:v>9.8175883582952246E-4</c:v>
                </c:pt>
                <c:pt idx="58">
                  <c:v>7.7426710513441195E-4</c:v>
                </c:pt>
                <c:pt idx="59">
                  <c:v>1.0558628059554069E-3</c:v>
                </c:pt>
                <c:pt idx="60">
                  <c:v>7.3732797456431594E-4</c:v>
                </c:pt>
                <c:pt idx="61">
                  <c:v>8.9994796509396135E-4</c:v>
                </c:pt>
                <c:pt idx="62">
                  <c:v>7.8549565202542615E-4</c:v>
                </c:pt>
                <c:pt idx="63">
                  <c:v>8.5019845084443072E-4</c:v>
                </c:pt>
                <c:pt idx="64">
                  <c:v>8.295419560086204E-4</c:v>
                </c:pt>
                <c:pt idx="65">
                  <c:v>9.0726237856806604E-4</c:v>
                </c:pt>
                <c:pt idx="66">
                  <c:v>9.1236967677269572E-4</c:v>
                </c:pt>
                <c:pt idx="67">
                  <c:v>9.0034084331925657E-4</c:v>
                </c:pt>
                <c:pt idx="68">
                  <c:v>9.2689939279507372E-4</c:v>
                </c:pt>
                <c:pt idx="69">
                  <c:v>9.5782560701660943E-4</c:v>
                </c:pt>
                <c:pt idx="70">
                  <c:v>9.9313831708197913E-4</c:v>
                </c:pt>
                <c:pt idx="71">
                  <c:v>8.34893378951219E-4</c:v>
                </c:pt>
                <c:pt idx="72">
                  <c:v>8.6143402922845658E-4</c:v>
                </c:pt>
                <c:pt idx="73">
                  <c:v>8.9235292342577303E-4</c:v>
                </c:pt>
                <c:pt idx="74">
                  <c:v>8.6726152465438984E-4</c:v>
                </c:pt>
                <c:pt idx="75">
                  <c:v>9.5006542495994608E-4</c:v>
                </c:pt>
                <c:pt idx="76">
                  <c:v>8.7748494659445071E-4</c:v>
                </c:pt>
                <c:pt idx="77">
                  <c:v>8.825819849441897E-4</c:v>
                </c:pt>
                <c:pt idx="78">
                  <c:v>1.0479093774898674E-3</c:v>
                </c:pt>
                <c:pt idx="79">
                  <c:v>1.3481061492713292E-3</c:v>
                </c:pt>
                <c:pt idx="80">
                  <c:v>1.2804764240417045E-3</c:v>
                </c:pt>
                <c:pt idx="81">
                  <c:v>1.1778102291297244E-3</c:v>
                </c:pt>
                <c:pt idx="82">
                  <c:v>1.070416896922334E-3</c:v>
                </c:pt>
                <c:pt idx="83">
                  <c:v>1.0105806046931014E-3</c:v>
                </c:pt>
                <c:pt idx="84">
                  <c:v>9.7235969460056945E-4</c:v>
                </c:pt>
                <c:pt idx="85">
                  <c:v>1.0867857329911485E-3</c:v>
                </c:pt>
                <c:pt idx="86">
                  <c:v>8.7386997688613914E-4</c:v>
                </c:pt>
                <c:pt idx="87">
                  <c:v>8.9212697940673554E-4</c:v>
                </c:pt>
                <c:pt idx="88">
                  <c:v>1.0329900246429399E-3</c:v>
                </c:pt>
                <c:pt idx="89">
                  <c:v>9.4204454337129258E-4</c:v>
                </c:pt>
                <c:pt idx="90">
                  <c:v>9.9556163710681897E-4</c:v>
                </c:pt>
                <c:pt idx="91">
                  <c:v>9.2631209254340717E-4</c:v>
                </c:pt>
                <c:pt idx="92">
                  <c:v>9.7550686809565244E-4</c:v>
                </c:pt>
                <c:pt idx="93">
                  <c:v>9.2367782117597382E-4</c:v>
                </c:pt>
                <c:pt idx="94">
                  <c:v>8.8931153199320247E-4</c:v>
                </c:pt>
                <c:pt idx="95">
                  <c:v>8.6807085573279276E-4</c:v>
                </c:pt>
                <c:pt idx="96">
                  <c:v>8.7323533692330087E-4</c:v>
                </c:pt>
                <c:pt idx="97">
                  <c:v>9.7552362665254144E-4</c:v>
                </c:pt>
                <c:pt idx="98">
                  <c:v>8.2624909421890745E-4</c:v>
                </c:pt>
                <c:pt idx="99">
                  <c:v>8.1808815010369815E-4</c:v>
                </c:pt>
                <c:pt idx="100">
                  <c:v>8.5858943492423171E-4</c:v>
                </c:pt>
                <c:pt idx="101">
                  <c:v>9.0362246299134467E-4</c:v>
                </c:pt>
                <c:pt idx="102">
                  <c:v>8.5567092580934054E-4</c:v>
                </c:pt>
                <c:pt idx="103">
                  <c:v>9.229636006230004E-4</c:v>
                </c:pt>
                <c:pt idx="104">
                  <c:v>7.683663997370677E-4</c:v>
                </c:pt>
                <c:pt idx="105">
                  <c:v>8.5340919192817134E-4</c:v>
                </c:pt>
                <c:pt idx="106">
                  <c:v>7.9630585262558502E-4</c:v>
                </c:pt>
                <c:pt idx="107">
                  <c:v>8.4591445578761318E-4</c:v>
                </c:pt>
                <c:pt idx="108">
                  <c:v>9.2238179476782274E-4</c:v>
                </c:pt>
                <c:pt idx="109">
                  <c:v>9.0985317467396926E-4</c:v>
                </c:pt>
                <c:pt idx="110">
                  <c:v>6.740830684618406E-4</c:v>
                </c:pt>
                <c:pt idx="111">
                  <c:v>8.0855188803566564E-4</c:v>
                </c:pt>
                <c:pt idx="112">
                  <c:v>8.1814767789123552E-4</c:v>
                </c:pt>
                <c:pt idx="113">
                  <c:v>8.2329200467128722E-4</c:v>
                </c:pt>
                <c:pt idx="114">
                  <c:v>1.0254848662615479E-3</c:v>
                </c:pt>
                <c:pt idx="115">
                  <c:v>8.4274699659315046E-4</c:v>
                </c:pt>
                <c:pt idx="116">
                  <c:v>7.4924178525922873E-4</c:v>
                </c:pt>
                <c:pt idx="117">
                  <c:v>9.0245818834886068E-4</c:v>
                </c:pt>
                <c:pt idx="118">
                  <c:v>8.8080386834678509E-4</c:v>
                </c:pt>
                <c:pt idx="119">
                  <c:v>8.4109963657299125E-4</c:v>
                </c:pt>
                <c:pt idx="120">
                  <c:v>9.3634223308619298E-4</c:v>
                </c:pt>
                <c:pt idx="121">
                  <c:v>9.8227843538365171E-4</c:v>
                </c:pt>
                <c:pt idx="122">
                  <c:v>9.6069278127325624E-4</c:v>
                </c:pt>
                <c:pt idx="123">
                  <c:v>9.8870439093100737E-4</c:v>
                </c:pt>
                <c:pt idx="124">
                  <c:v>9.1737729513790037E-4</c:v>
                </c:pt>
                <c:pt idx="125">
                  <c:v>1.1036728785959833E-3</c:v>
                </c:pt>
                <c:pt idx="126">
                  <c:v>9.2829067724465209E-4</c:v>
                </c:pt>
                <c:pt idx="127">
                  <c:v>1.1013864778748226E-3</c:v>
                </c:pt>
                <c:pt idx="128">
                  <c:v>1.0254641813528867E-3</c:v>
                </c:pt>
                <c:pt idx="129">
                  <c:v>1.1718643544299198E-3</c:v>
                </c:pt>
                <c:pt idx="130">
                  <c:v>1.1595969150174621E-3</c:v>
                </c:pt>
                <c:pt idx="131">
                  <c:v>1.1017578044971751E-3</c:v>
                </c:pt>
                <c:pt idx="132">
                  <c:v>1.1166462328002296E-3</c:v>
                </c:pt>
                <c:pt idx="133">
                  <c:v>1.0357634991467498E-3</c:v>
                </c:pt>
                <c:pt idx="134">
                  <c:v>1.0870806403727134E-3</c:v>
                </c:pt>
                <c:pt idx="135">
                  <c:v>1.0105305514021682E-3</c:v>
                </c:pt>
                <c:pt idx="136">
                  <c:v>1.1214046394111938E-3</c:v>
                </c:pt>
                <c:pt idx="137">
                  <c:v>9.9894148860610993E-4</c:v>
                </c:pt>
                <c:pt idx="138">
                  <c:v>1.2613926692444945E-3</c:v>
                </c:pt>
                <c:pt idx="139">
                  <c:v>1.0012032810074493E-3</c:v>
                </c:pt>
                <c:pt idx="140">
                  <c:v>1.0251930856932695E-3</c:v>
                </c:pt>
                <c:pt idx="141">
                  <c:v>9.2039926920298024E-4</c:v>
                </c:pt>
                <c:pt idx="142">
                  <c:v>8.8900353298295234E-4</c:v>
                </c:pt>
                <c:pt idx="143">
                  <c:v>1.0096632611662302E-3</c:v>
                </c:pt>
                <c:pt idx="144">
                  <c:v>9.0915384082885294E-4</c:v>
                </c:pt>
                <c:pt idx="145">
                  <c:v>1.0531761575699346E-3</c:v>
                </c:pt>
                <c:pt idx="146">
                  <c:v>9.2018866179598635E-4</c:v>
                </c:pt>
                <c:pt idx="147">
                  <c:v>8.6549631816940586E-4</c:v>
                </c:pt>
                <c:pt idx="148">
                  <c:v>9.4962802375459757E-4</c:v>
                </c:pt>
                <c:pt idx="149">
                  <c:v>8.2533882940988268E-4</c:v>
                </c:pt>
                <c:pt idx="150">
                  <c:v>8.8170735668775032E-4</c:v>
                </c:pt>
                <c:pt idx="151">
                  <c:v>8.0817088634051865E-4</c:v>
                </c:pt>
                <c:pt idx="152">
                  <c:v>9.0644131141139886E-4</c:v>
                </c:pt>
                <c:pt idx="153">
                  <c:v>7.9560046898553957E-4</c:v>
                </c:pt>
                <c:pt idx="154">
                  <c:v>9.4989313702208502E-4</c:v>
                </c:pt>
                <c:pt idx="155">
                  <c:v>8.4359867074949781E-4</c:v>
                </c:pt>
                <c:pt idx="156">
                  <c:v>7.7434041124006424E-4</c:v>
                </c:pt>
                <c:pt idx="157">
                  <c:v>9.8034638905746701E-4</c:v>
                </c:pt>
                <c:pt idx="158">
                  <c:v>1.0420560747663552E-3</c:v>
                </c:pt>
                <c:pt idx="159">
                  <c:v>7.6247678655795527E-4</c:v>
                </c:pt>
                <c:pt idx="160">
                  <c:v>7.9582798880223208E-4</c:v>
                </c:pt>
                <c:pt idx="161">
                  <c:v>7.4024099998125977E-4</c:v>
                </c:pt>
                <c:pt idx="162">
                  <c:v>9.1426535262511372E-4</c:v>
                </c:pt>
                <c:pt idx="163">
                  <c:v>6.898461220792995E-4</c:v>
                </c:pt>
                <c:pt idx="164">
                  <c:v>7.372830415508303E-4</c:v>
                </c:pt>
                <c:pt idx="165">
                  <c:v>6.2033864850766262E-4</c:v>
                </c:pt>
                <c:pt idx="166">
                  <c:v>7.1007030166231691E-4</c:v>
                </c:pt>
                <c:pt idx="167">
                  <c:v>7.9527914768663178E-4</c:v>
                </c:pt>
                <c:pt idx="168">
                  <c:v>3.9089175124214096E-4</c:v>
                </c:pt>
                <c:pt idx="169">
                  <c:v>4.8527222358328781E-4</c:v>
                </c:pt>
                <c:pt idx="170">
                  <c:v>3.2052943921489141E-4</c:v>
                </c:pt>
                <c:pt idx="171">
                  <c:v>3.4420810916583759E-4</c:v>
                </c:pt>
                <c:pt idx="172">
                  <c:v>1.0848647220859591E-4</c:v>
                </c:pt>
                <c:pt idx="173">
                  <c:v>2.35865745217822E-5</c:v>
                </c:pt>
              </c:numCache>
            </c:numRef>
          </c:val>
          <c:smooth val="0"/>
          <c:extLst>
            <c:ext xmlns:c16="http://schemas.microsoft.com/office/drawing/2014/chart" uri="{C3380CC4-5D6E-409C-BE32-E72D297353CC}">
              <c16:uniqueId val="{00000002-9035-4462-8102-FF9AF7BE34F6}"/>
            </c:ext>
          </c:extLst>
        </c:ser>
        <c:dLbls>
          <c:showLegendKey val="0"/>
          <c:showVal val="0"/>
          <c:showCatName val="0"/>
          <c:showSerName val="0"/>
          <c:showPercent val="0"/>
          <c:showBubbleSize val="0"/>
        </c:dLbls>
        <c:smooth val="0"/>
        <c:axId val="778548080"/>
        <c:axId val="778549520"/>
      </c:lineChart>
      <c:dateAx>
        <c:axId val="7785480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9520"/>
        <c:crosses val="autoZero"/>
        <c:auto val="1"/>
        <c:lblOffset val="100"/>
        <c:baseTimeUnit val="days"/>
      </c:dateAx>
      <c:valAx>
        <c:axId val="77854952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KCOR (t) with HVE</a:t>
            </a:r>
            <a:r>
              <a:rPr lang="en-US" baseline="0"/>
              <a:t> simulation. d2/d1 = d2/d0 and d3/d0 = d3/d1.</a:t>
            </a:r>
            <a:br>
              <a:rPr lang="en-US" baseline="0"/>
            </a:br>
            <a:r>
              <a:rPr lang="en-US" baseline="0"/>
              <a:t>So there are two curves hidden behind their identical twin.</a:t>
            </a:r>
          </a:p>
          <a:p>
            <a:pPr>
              <a:defRPr/>
            </a:pPr>
            <a:r>
              <a:rPr lang="en-US" baseline="0"/>
              <a:t>HVE means yellow and orange are mirror images of each other AND d3/d2 is like a 2x version of d3/d0 curve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ideal data with HVE sim'!$AK$7</c:f>
              <c:strCache>
                <c:ptCount val="1"/>
                <c:pt idx="0">
                  <c:v>d1/d0</c:v>
                </c:pt>
              </c:strCache>
            </c:strRef>
          </c:tx>
          <c:spPr>
            <a:ln w="28575" cap="rnd">
              <a:solidFill>
                <a:schemeClr val="accent1"/>
              </a:solidFill>
              <a:round/>
            </a:ln>
            <a:effectLst/>
          </c:spPr>
          <c:marker>
            <c:symbol val="none"/>
          </c:marker>
          <c:cat>
            <c:numRef>
              <c:f>'KCOR ideal data with HVE sim'!$AJ$8:$AJ$224</c:f>
              <c:numCache>
                <c:formatCode>m/d/yyyy</c:formatCode>
                <c:ptCount val="217"/>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sim'!$AK$8:$AK$224</c:f>
              <c:numCache>
                <c:formatCode>General</c:formatCode>
                <c:ptCount val="2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numCache>
            </c:numRef>
          </c:val>
          <c:smooth val="0"/>
          <c:extLst>
            <c:ext xmlns:c16="http://schemas.microsoft.com/office/drawing/2014/chart" uri="{C3380CC4-5D6E-409C-BE32-E72D297353CC}">
              <c16:uniqueId val="{00000000-35D6-47D3-BD48-11B415F38AED}"/>
            </c:ext>
          </c:extLst>
        </c:ser>
        <c:ser>
          <c:idx val="1"/>
          <c:order val="1"/>
          <c:tx>
            <c:strRef>
              <c:f>'KCOR ideal data with HVE sim'!$AL$7</c:f>
              <c:strCache>
                <c:ptCount val="1"/>
                <c:pt idx="0">
                  <c:v>d2/d0</c:v>
                </c:pt>
              </c:strCache>
            </c:strRef>
          </c:tx>
          <c:spPr>
            <a:ln w="28575" cap="rnd">
              <a:solidFill>
                <a:schemeClr val="accent2"/>
              </a:solidFill>
              <a:round/>
            </a:ln>
            <a:effectLst/>
          </c:spPr>
          <c:marker>
            <c:symbol val="none"/>
          </c:marker>
          <c:cat>
            <c:numRef>
              <c:f>'KCOR ideal data with HVE sim'!$AJ$8:$AJ$224</c:f>
              <c:numCache>
                <c:formatCode>m/d/yyyy</c:formatCode>
                <c:ptCount val="217"/>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sim'!$AL$8:$AL$224</c:f>
              <c:numCache>
                <c:formatCode>General</c:formatCode>
                <c:ptCount val="217"/>
                <c:pt idx="0">
                  <c:v>1.2981339323591843</c:v>
                </c:pt>
                <c:pt idx="1">
                  <c:v>1.1764917636266006</c:v>
                </c:pt>
                <c:pt idx="2">
                  <c:v>1.0953629913386123</c:v>
                </c:pt>
                <c:pt idx="3">
                  <c:v>1.0395703997449408</c:v>
                </c:pt>
                <c:pt idx="4">
                  <c:v>1</c:v>
                </c:pt>
                <c:pt idx="5">
                  <c:v>0.97107883694422192</c:v>
                </c:pt>
                <c:pt idx="6">
                  <c:v>0.94933133985402729</c:v>
                </c:pt>
                <c:pt idx="7">
                  <c:v>0.93254380701219086</c:v>
                </c:pt>
                <c:pt idx="8">
                  <c:v>0.9192747698570316</c:v>
                </c:pt>
                <c:pt idx="9">
                  <c:v>0.90856406191576278</c:v>
                </c:pt>
                <c:pt idx="10">
                  <c:v>0.89975733446073058</c:v>
                </c:pt>
                <c:pt idx="11">
                  <c:v>0.89239848367381824</c:v>
                </c:pt>
                <c:pt idx="12">
                  <c:v>0.88616256937337368</c:v>
                </c:pt>
                <c:pt idx="13">
                  <c:v>0.88081322900645964</c:v>
                </c:pt>
                <c:pt idx="14">
                  <c:v>0.87617513990686813</c:v>
                </c:pt>
                <c:pt idx="15">
                  <c:v>0.87211587673570368</c:v>
                </c:pt>
                <c:pt idx="16">
                  <c:v>0.86853373361907837</c:v>
                </c:pt>
                <c:pt idx="17">
                  <c:v>0.86534939837208891</c:v>
                </c:pt>
                <c:pt idx="18">
                  <c:v>0.86250015771812372</c:v>
                </c:pt>
                <c:pt idx="19">
                  <c:v>0.85993579427546107</c:v>
                </c:pt>
                <c:pt idx="20">
                  <c:v>0.85761563359994919</c:v>
                </c:pt>
                <c:pt idx="21">
                  <c:v>0.85550638596289474</c:v>
                </c:pt>
                <c:pt idx="22">
                  <c:v>0.85358054606336509</c:v>
                </c:pt>
                <c:pt idx="23">
                  <c:v>0.85181519037692599</c:v>
                </c:pt>
                <c:pt idx="24">
                  <c:v>0.85019106197111705</c:v>
                </c:pt>
                <c:pt idx="25">
                  <c:v>0.84869186595475321</c:v>
                </c:pt>
                <c:pt idx="26">
                  <c:v>0.84730372122305997</c:v>
                </c:pt>
                <c:pt idx="27">
                  <c:v>0.8460147295552336</c:v>
                </c:pt>
                <c:pt idx="28">
                  <c:v>0.84481463380110366</c:v>
                </c:pt>
                <c:pt idx="29">
                  <c:v>0.84369454439992331</c:v>
                </c:pt>
                <c:pt idx="30">
                  <c:v>0.84264671881623932</c:v>
                </c:pt>
                <c:pt idx="31">
                  <c:v>0.84166438232434004</c:v>
                </c:pt>
                <c:pt idx="32">
                  <c:v>0.84074158137391586</c:v>
                </c:pt>
                <c:pt idx="33">
                  <c:v>0.83987306283064422</c:v>
                </c:pt>
                <c:pt idx="34">
                  <c:v>0.83905417391759829</c:v>
                </c:pt>
                <c:pt idx="35">
                  <c:v>0.83828077883265451</c:v>
                </c:pt>
                <c:pt idx="36">
                  <c:v>0.83754918888724261</c:v>
                </c:pt>
                <c:pt idx="37">
                  <c:v>0.83685610367570507</c:v>
                </c:pt>
                <c:pt idx="38">
                  <c:v>0.8361985612954822</c:v>
                </c:pt>
                <c:pt idx="39">
                  <c:v>0.83557389603424781</c:v>
                </c:pt>
                <c:pt idx="40">
                  <c:v>0.83497970224915807</c:v>
                </c:pt>
                <c:pt idx="41">
                  <c:v>0.83441380340621119</c:v>
                </c:pt>
                <c:pt idx="42">
                  <c:v>0.83387422543967604</c:v>
                </c:pt>
                <c:pt idx="43">
                  <c:v>0.8333591737443472</c:v>
                </c:pt>
                <c:pt idx="44">
                  <c:v>0.8328670132354774</c:v>
                </c:pt>
                <c:pt idx="45">
                  <c:v>0.83239625100960191</c:v>
                </c:pt>
                <c:pt idx="46">
                  <c:v>0.83194552121887011</c:v>
                </c:pt>
                <c:pt idx="47">
                  <c:v>0.83151357183608554</c:v>
                </c:pt>
                <c:pt idx="48">
                  <c:v>0.83109925304035326</c:v>
                </c:pt>
                <c:pt idx="49">
                  <c:v>0.83070150699645029</c:v>
                </c:pt>
                <c:pt idx="50">
                  <c:v>0.83031935883661845</c:v>
                </c:pt>
                <c:pt idx="51">
                  <c:v>0.82995190868293389</c:v>
                </c:pt>
                <c:pt idx="52">
                  <c:v>0.82959832457278482</c:v>
                </c:pt>
                <c:pt idx="53">
                  <c:v>0.82925783617041882</c:v>
                </c:pt>
                <c:pt idx="54">
                  <c:v>0.82892972916450269</c:v>
                </c:pt>
                <c:pt idx="55">
                  <c:v>0.82861334026594058</c:v>
                </c:pt>
                <c:pt idx="56">
                  <c:v>0.8283080527322404</c:v>
                </c:pt>
                <c:pt idx="57">
                  <c:v>0.82801329235487464</c:v>
                </c:pt>
                <c:pt idx="58">
                  <c:v>0.82772852385470774</c:v>
                </c:pt>
                <c:pt idx="59">
                  <c:v>0.82745324763787964</c:v>
                </c:pt>
                <c:pt idx="60">
                  <c:v>0.82718699687078368</c:v>
                </c:pt>
                <c:pt idx="61">
                  <c:v>0.82692933483811026</c:v>
                </c:pt>
                <c:pt idx="62">
                  <c:v>0.82667985255250576</c:v>
                </c:pt>
                <c:pt idx="63">
                  <c:v>0.82643816658832636</c:v>
                </c:pt>
                <c:pt idx="64">
                  <c:v>0.82620391711535257</c:v>
                </c:pt>
                <c:pt idx="65">
                  <c:v>0.8259767661112567</c:v>
                </c:pt>
                <c:pt idx="66">
                  <c:v>0.82575639573414883</c:v>
                </c:pt>
                <c:pt idx="67">
                  <c:v>0.82554250683872055</c:v>
                </c:pt>
                <c:pt idx="68">
                  <c:v>0.82533481762142058</c:v>
                </c:pt>
                <c:pt idx="69">
                  <c:v>0.82513306238175776</c:v>
                </c:pt>
                <c:pt idx="70">
                  <c:v>0.82493699038828261</c:v>
                </c:pt>
                <c:pt idx="71">
                  <c:v>0.82474636483907082</c:v>
                </c:pt>
                <c:pt idx="72">
                  <c:v>0.8245609619076455</c:v>
                </c:pt>
                <c:pt idx="73">
                  <c:v>0.82438056986625874</c:v>
                </c:pt>
                <c:pt idx="74">
                  <c:v>0.82420498827930899</c:v>
                </c:pt>
                <c:pt idx="75">
                  <c:v>0.82403402726043695</c:v>
                </c:pt>
                <c:pt idx="76">
                  <c:v>0.82386750678750942</c:v>
                </c:pt>
                <c:pt idx="77">
                  <c:v>0.8237052560702981</c:v>
                </c:pt>
                <c:pt idx="78">
                  <c:v>0.82354711296618066</c:v>
                </c:pt>
                <c:pt idx="79">
                  <c:v>0.82339292343966641</c:v>
                </c:pt>
                <c:pt idx="80">
                  <c:v>0.82324254106195482</c:v>
                </c:pt>
                <c:pt idx="81">
                  <c:v>0.82309582654711411</c:v>
                </c:pt>
                <c:pt idx="82">
                  <c:v>0.82295264732178774</c:v>
                </c:pt>
                <c:pt idx="83">
                  <c:v>0.82281287712563578</c:v>
                </c:pt>
                <c:pt idx="84">
                  <c:v>0.82267639563998174</c:v>
                </c:pt>
                <c:pt idx="85">
                  <c:v>0.82254308814236599</c:v>
                </c:pt>
                <c:pt idx="86">
                  <c:v>0.82241284518492508</c:v>
                </c:pt>
                <c:pt idx="87">
                  <c:v>0.82228556229469907</c:v>
                </c:pt>
                <c:pt idx="88">
                  <c:v>0.82216113969414084</c:v>
                </c:pt>
                <c:pt idx="89">
                  <c:v>0.82203948204026189</c:v>
                </c:pt>
                <c:pt idx="90">
                  <c:v>0.82192049818097357</c:v>
                </c:pt>
                <c:pt idx="91">
                  <c:v>0.82180410092732192</c:v>
                </c:pt>
                <c:pt idx="92">
                  <c:v>0.8216902068404156</c:v>
                </c:pt>
                <c:pt idx="93">
                  <c:v>0.82157873603195397</c:v>
                </c:pt>
                <c:pt idx="94">
                  <c:v>0.8214696119773548</c:v>
                </c:pt>
                <c:pt idx="95">
                  <c:v>0.82136276134055963</c:v>
                </c:pt>
                <c:pt idx="96">
                  <c:v>0.82125811380967795</c:v>
                </c:pt>
                <c:pt idx="97">
                  <c:v>0.82115560194269155</c:v>
                </c:pt>
                <c:pt idx="98">
                  <c:v>0.82105516102251319</c:v>
                </c:pt>
                <c:pt idx="99">
                  <c:v>0.82095672892073834</c:v>
                </c:pt>
                <c:pt idx="100">
                  <c:v>0.8208602459694937</c:v>
                </c:pt>
                <c:pt idx="101">
                  <c:v>0.82076565484082242</c:v>
                </c:pt>
                <c:pt idx="102">
                  <c:v>0.82067290043309615</c:v>
                </c:pt>
                <c:pt idx="103">
                  <c:v>0.82058192976398014</c:v>
                </c:pt>
                <c:pt idx="104">
                  <c:v>0.8204926918695139</c:v>
                </c:pt>
                <c:pt idx="105">
                  <c:v>0.82040513770890566</c:v>
                </c:pt>
                <c:pt idx="106">
                  <c:v>0.82031922007466362</c:v>
                </c:pt>
                <c:pt idx="107">
                  <c:v>0.8202348935077225</c:v>
                </c:pt>
                <c:pt idx="108">
                  <c:v>0.82015211421723921</c:v>
                </c:pt>
                <c:pt idx="109">
                  <c:v>0.82007084000476449</c:v>
                </c:pt>
                <c:pt idx="110">
                  <c:v>0.81999103019251451</c:v>
                </c:pt>
                <c:pt idx="111">
                  <c:v>0.81991264555548349</c:v>
                </c:pt>
                <c:pt idx="112">
                  <c:v>0.81983564825716082</c:v>
                </c:pt>
                <c:pt idx="113">
                  <c:v>0.8197600017886334</c:v>
                </c:pt>
                <c:pt idx="114">
                  <c:v>0.81968567091086286</c:v>
                </c:pt>
                <c:pt idx="115">
                  <c:v>0.81961262159995052</c:v>
                </c:pt>
                <c:pt idx="116">
                  <c:v>0.81954082099520742</c:v>
                </c:pt>
                <c:pt idx="117">
                  <c:v>0.81947023734986701</c:v>
                </c:pt>
                <c:pt idx="118">
                  <c:v>0.81940083998428015</c:v>
                </c:pt>
                <c:pt idx="119">
                  <c:v>0.81933259924145296</c:v>
                </c:pt>
                <c:pt idx="120">
                  <c:v>0.81926548644478836</c:v>
                </c:pt>
                <c:pt idx="121">
                  <c:v>0.81919947385790493</c:v>
                </c:pt>
                <c:pt idx="122">
                  <c:v>0.81913453464641828</c:v>
                </c:pt>
                <c:pt idx="123">
                  <c:v>0.81907064284156827</c:v>
                </c:pt>
                <c:pt idx="124">
                  <c:v>0.81900777330559582</c:v>
                </c:pt>
                <c:pt idx="125">
                  <c:v>0.81894590169876591</c:v>
                </c:pt>
                <c:pt idx="126">
                  <c:v>0.81888500444794921</c:v>
                </c:pt>
                <c:pt idx="127">
                  <c:v>0.81882505871667621</c:v>
                </c:pt>
                <c:pt idx="128">
                  <c:v>0.81876604237658601</c:v>
                </c:pt>
                <c:pt idx="129">
                  <c:v>0.81870793398018937</c:v>
                </c:pt>
                <c:pt idx="130">
                  <c:v>0.81865071273488277</c:v>
                </c:pt>
                <c:pt idx="131">
                  <c:v>0.81859435847814144</c:v>
                </c:pt>
                <c:pt idx="132">
                  <c:v>0.81853885165383233</c:v>
                </c:pt>
                <c:pt idx="133">
                  <c:v>0.81848417328958745</c:v>
                </c:pt>
                <c:pt idx="134">
                  <c:v>0.81843030497518332</c:v>
                </c:pt>
                <c:pt idx="135">
                  <c:v>0.81837722884187336</c:v>
                </c:pt>
                <c:pt idx="136">
                  <c:v>0.81832492754262631</c:v>
                </c:pt>
                <c:pt idx="137">
                  <c:v>0.81827338423322338</c:v>
                </c:pt>
                <c:pt idx="138">
                  <c:v>0.81822258255417157</c:v>
                </c:pt>
                <c:pt idx="139">
                  <c:v>0.81817250661339203</c:v>
                </c:pt>
                <c:pt idx="140">
                  <c:v>0.81812314096964478</c:v>
                </c:pt>
                <c:pt idx="141">
                  <c:v>0.8180744706166545</c:v>
                </c:pt>
                <c:pt idx="142">
                  <c:v>0.81802648096790187</c:v>
                </c:pt>
                <c:pt idx="143">
                  <c:v>0.81797915784204844</c:v>
                </c:pt>
                <c:pt idx="144">
                  <c:v>0.81793248744896552</c:v>
                </c:pt>
                <c:pt idx="145">
                  <c:v>0.81788645637633595</c:v>
                </c:pt>
                <c:pt idx="146">
                  <c:v>0.8178410515768032</c:v>
                </c:pt>
                <c:pt idx="147">
                  <c:v>0.81779626035564257</c:v>
                </c:pt>
                <c:pt idx="148">
                  <c:v>0.81775207035892694</c:v>
                </c:pt>
                <c:pt idx="149">
                  <c:v>0.81770846956216769</c:v>
                </c:pt>
                <c:pt idx="150">
                  <c:v>0.81766544625940507</c:v>
                </c:pt>
                <c:pt idx="151">
                  <c:v>0.81762298905273156</c:v>
                </c:pt>
                <c:pt idx="152">
                  <c:v>0.81758108684222364</c:v>
                </c:pt>
                <c:pt idx="153">
                  <c:v>0.8175397288162678</c:v>
                </c:pt>
                <c:pt idx="154">
                  <c:v>0.81749890444225981</c:v>
                </c:pt>
                <c:pt idx="155">
                  <c:v>0.8174586034576623</c:v>
                </c:pt>
                <c:pt idx="156">
                  <c:v>0.8174188158614033</c:v>
                </c:pt>
                <c:pt idx="157">
                  <c:v>0.81737953190560353</c:v>
                </c:pt>
                <c:pt idx="158">
                  <c:v>0.81734074208761243</c:v>
                </c:pt>
                <c:pt idx="159">
                  <c:v>0.81730243714234618</c:v>
                </c:pt>
                <c:pt idx="160">
                  <c:v>0.81726460803490952</c:v>
                </c:pt>
                <c:pt idx="161">
                  <c:v>0.8172272459534905</c:v>
                </c:pt>
                <c:pt idx="162">
                  <c:v>0.8171903423025183</c:v>
                </c:pt>
                <c:pt idx="163">
                  <c:v>0.81715388869607031</c:v>
                </c:pt>
                <c:pt idx="164">
                  <c:v>0.81711787695151838</c:v>
                </c:pt>
                <c:pt idx="165">
                  <c:v>0.8170822990834069</c:v>
                </c:pt>
                <c:pt idx="166">
                  <c:v>0.81704714729754846</c:v>
                </c:pt>
                <c:pt idx="167">
                  <c:v>0.81701241398533109</c:v>
                </c:pt>
                <c:pt idx="168">
                  <c:v>0.81697809171822855</c:v>
                </c:pt>
                <c:pt idx="169">
                  <c:v>0.81694417324250401</c:v>
                </c:pt>
                <c:pt idx="170">
                  <c:v>0.81691065147409769</c:v>
                </c:pt>
                <c:pt idx="171">
                  <c:v>0.81687751949369602</c:v>
                </c:pt>
                <c:pt idx="172">
                  <c:v>0.81684477054196969</c:v>
                </c:pt>
                <c:pt idx="173">
                  <c:v>0.81681239801497574</c:v>
                </c:pt>
              </c:numCache>
            </c:numRef>
          </c:val>
          <c:smooth val="0"/>
          <c:extLst>
            <c:ext xmlns:c16="http://schemas.microsoft.com/office/drawing/2014/chart" uri="{C3380CC4-5D6E-409C-BE32-E72D297353CC}">
              <c16:uniqueId val="{00000001-35D6-47D3-BD48-11B415F38AED}"/>
            </c:ext>
          </c:extLst>
        </c:ser>
        <c:ser>
          <c:idx val="3"/>
          <c:order val="3"/>
          <c:tx>
            <c:strRef>
              <c:f>'KCOR ideal data with HVE sim'!$AN$7</c:f>
              <c:strCache>
                <c:ptCount val="1"/>
                <c:pt idx="0">
                  <c:v>d3/d0</c:v>
                </c:pt>
              </c:strCache>
            </c:strRef>
          </c:tx>
          <c:spPr>
            <a:ln w="28575" cap="rnd">
              <a:solidFill>
                <a:schemeClr val="accent4"/>
              </a:solidFill>
              <a:round/>
            </a:ln>
            <a:effectLst/>
          </c:spPr>
          <c:marker>
            <c:symbol val="none"/>
          </c:marker>
          <c:cat>
            <c:numRef>
              <c:f>'KCOR ideal data with HVE sim'!$AJ$8:$AJ$224</c:f>
              <c:numCache>
                <c:formatCode>m/d/yyyy</c:formatCode>
                <c:ptCount val="217"/>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sim'!$AN$8:$AN$224</c:f>
              <c:numCache>
                <c:formatCode>General</c:formatCode>
                <c:ptCount val="217"/>
                <c:pt idx="0">
                  <c:v>0.52115426859953307</c:v>
                </c:pt>
                <c:pt idx="1">
                  <c:v>0.71658222503081226</c:v>
                </c:pt>
                <c:pt idx="2">
                  <c:v>0.84687811204392471</c:v>
                </c:pt>
                <c:pt idx="3">
                  <c:v>0.93646661260957909</c:v>
                </c:pt>
                <c:pt idx="4">
                  <c:v>1</c:v>
                </c:pt>
                <c:pt idx="5">
                  <c:v>1.046432577470674</c:v>
                </c:pt>
                <c:pt idx="6">
                  <c:v>1.081346821016016</c:v>
                </c:pt>
                <c:pt idx="7">
                  <c:v>1.108297679265936</c:v>
                </c:pt>
                <c:pt idx="8">
                  <c:v>1.1295997042691466</c:v>
                </c:pt>
                <c:pt idx="9">
                  <c:v>1.1467945113240205</c:v>
                </c:pt>
                <c:pt idx="10">
                  <c:v>1.1609326550421832</c:v>
                </c:pt>
                <c:pt idx="11">
                  <c:v>1.1727463873176773</c:v>
                </c:pt>
                <c:pt idx="12">
                  <c:v>1.1827573739264901</c:v>
                </c:pt>
                <c:pt idx="13">
                  <c:v>1.1913450719763952</c:v>
                </c:pt>
                <c:pt idx="14">
                  <c:v>1.1987909429988226</c:v>
                </c:pt>
                <c:pt idx="15">
                  <c:v>1.2053075806026095</c:v>
                </c:pt>
                <c:pt idx="16">
                  <c:v>1.2110582614105316</c:v>
                </c:pt>
                <c:pt idx="17">
                  <c:v>1.2161703114532918</c:v>
                </c:pt>
                <c:pt idx="18">
                  <c:v>1.2207444091454516</c:v>
                </c:pt>
                <c:pt idx="19">
                  <c:v>1.2248611722415861</c:v>
                </c:pt>
                <c:pt idx="20">
                  <c:v>1.2285858984765579</c:v>
                </c:pt>
                <c:pt idx="21">
                  <c:v>1.2319720303375346</c:v>
                </c:pt>
                <c:pt idx="22">
                  <c:v>1.2350637241330014</c:v>
                </c:pt>
                <c:pt idx="23">
                  <c:v>1.237897780701956</c:v>
                </c:pt>
                <c:pt idx="24">
                  <c:v>1.2405051146294248</c:v>
                </c:pt>
                <c:pt idx="25">
                  <c:v>1.2429118853148728</c:v>
                </c:pt>
                <c:pt idx="26">
                  <c:v>1.2451403771268428</c:v>
                </c:pt>
                <c:pt idx="27">
                  <c:v>1.2472096911628234</c:v>
                </c:pt>
                <c:pt idx="28">
                  <c:v>1.2491362939876918</c:v>
                </c:pt>
                <c:pt idx="29">
                  <c:v>1.2509344566734266</c:v>
                </c:pt>
                <c:pt idx="30">
                  <c:v>1.2526166088871142</c:v>
                </c:pt>
                <c:pt idx="31">
                  <c:v>1.2541936265989868</c:v>
                </c:pt>
                <c:pt idx="32">
                  <c:v>1.2556750674854411</c:v>
                </c:pt>
                <c:pt idx="33">
                  <c:v>1.2570693647930544</c:v>
                </c:pt>
                <c:pt idx="34">
                  <c:v>1.2583839879701275</c:v>
                </c:pt>
                <c:pt idx="35">
                  <c:v>1.2596255765268949</c:v>
                </c:pt>
                <c:pt idx="36">
                  <c:v>1.260800052189007</c:v>
                </c:pt>
                <c:pt idx="37">
                  <c:v>1.2619127133427395</c:v>
                </c:pt>
                <c:pt idx="38">
                  <c:v>1.2629683149502007</c:v>
                </c:pt>
                <c:pt idx="39">
                  <c:v>1.263971136477325</c:v>
                </c:pt>
                <c:pt idx="40">
                  <c:v>1.264925039881196</c:v>
                </c:pt>
                <c:pt idx="41">
                  <c:v>1.2658335193134611</c:v>
                </c:pt>
                <c:pt idx="42">
                  <c:v>1.2666997438884182</c:v>
                </c:pt>
                <c:pt idx="43">
                  <c:v>1.2675265946190593</c:v>
                </c:pt>
                <c:pt idx="44">
                  <c:v>1.2683166964283383</c:v>
                </c:pt>
                <c:pt idx="45">
                  <c:v>1.2690724459850402</c:v>
                </c:pt>
                <c:pt idx="46">
                  <c:v>1.2697960359861376</c:v>
                </c:pt>
                <c:pt idx="47">
                  <c:v>1.2704894764038559</c:v>
                </c:pt>
                <c:pt idx="48">
                  <c:v>1.2711546131310552</c:v>
                </c:pt>
                <c:pt idx="49">
                  <c:v>1.2717931443891664</c:v>
                </c:pt>
                <c:pt idx="50">
                  <c:v>1.272406635205783</c:v>
                </c:pt>
                <c:pt idx="51">
                  <c:v>1.2729965302217607</c:v>
                </c:pt>
                <c:pt idx="52">
                  <c:v>1.2735641650484562</c:v>
                </c:pt>
                <c:pt idx="53">
                  <c:v>1.2741107763630519</c:v>
                </c:pt>
                <c:pt idx="54">
                  <c:v>1.2746375109025712</c:v>
                </c:pt>
                <c:pt idx="55">
                  <c:v>1.2751454334942507</c:v>
                </c:pt>
                <c:pt idx="56">
                  <c:v>1.275635534240608</c:v>
                </c:pt>
                <c:pt idx="57">
                  <c:v>1.2761087349612288</c:v>
                </c:pt>
                <c:pt idx="58">
                  <c:v>1.2765658949794558</c:v>
                </c:pt>
                <c:pt idx="59">
                  <c:v>1.2770078163304086</c:v>
                </c:pt>
                <c:pt idx="60">
                  <c:v>1.2774352484567399</c:v>
                </c:pt>
                <c:pt idx="61">
                  <c:v>1.2778488924499638</c:v>
                </c:pt>
                <c:pt idx="62">
                  <c:v>1.278249404887847</c:v>
                </c:pt>
                <c:pt idx="63">
                  <c:v>1.2786374013120465</c:v>
                </c:pt>
                <c:pt idx="64">
                  <c:v>1.2790134593847322</c:v>
                </c:pt>
                <c:pt idx="65">
                  <c:v>1.2793781217582458</c:v>
                </c:pt>
                <c:pt idx="66">
                  <c:v>1.2797318986877737</c:v>
                </c:pt>
                <c:pt idx="67">
                  <c:v>1.2800752704134919</c:v>
                </c:pt>
                <c:pt idx="68">
                  <c:v>1.2804086893355664</c:v>
                </c:pt>
                <c:pt idx="69">
                  <c:v>1.2807325820027242</c:v>
                </c:pt>
                <c:pt idx="70">
                  <c:v>1.2810473509327791</c:v>
                </c:pt>
                <c:pt idx="71">
                  <c:v>1.2813533762814435</c:v>
                </c:pt>
                <c:pt idx="72">
                  <c:v>1.2816510173739801</c:v>
                </c:pt>
                <c:pt idx="73">
                  <c:v>1.2819406141126644</c:v>
                </c:pt>
                <c:pt idx="74">
                  <c:v>1.2822224882716506</c:v>
                </c:pt>
                <c:pt idx="75">
                  <c:v>1.2824969446896106</c:v>
                </c:pt>
                <c:pt idx="76">
                  <c:v>1.2827642723694419</c:v>
                </c:pt>
                <c:pt idx="77">
                  <c:v>1.2830247454933801</c:v>
                </c:pt>
                <c:pt idx="78">
                  <c:v>1.2832786243610161</c:v>
                </c:pt>
                <c:pt idx="79">
                  <c:v>1.2835261562569611</c:v>
                </c:pt>
                <c:pt idx="80">
                  <c:v>1.2837675762542409</c:v>
                </c:pt>
                <c:pt idx="81">
                  <c:v>1.284003107958904</c:v>
                </c:pt>
                <c:pt idx="82">
                  <c:v>1.2842329642008041</c:v>
                </c:pt>
                <c:pt idx="83">
                  <c:v>1.2844573476750401</c:v>
                </c:pt>
                <c:pt idx="84">
                  <c:v>1.2846764515381173</c:v>
                </c:pt>
                <c:pt idx="85">
                  <c:v>1.2848904599625186</c:v>
                </c:pt>
                <c:pt idx="86">
                  <c:v>1.2850995486530254</c:v>
                </c:pt>
                <c:pt idx="87">
                  <c:v>1.2853038853278391</c:v>
                </c:pt>
                <c:pt idx="88">
                  <c:v>1.2855036301672635</c:v>
                </c:pt>
                <c:pt idx="89">
                  <c:v>1.2856989362324787</c:v>
                </c:pt>
                <c:pt idx="90">
                  <c:v>1.2858899498567</c:v>
                </c:pt>
                <c:pt idx="91">
                  <c:v>1.2860768110108294</c:v>
                </c:pt>
                <c:pt idx="92">
                  <c:v>1.2862596536455155</c:v>
                </c:pt>
                <c:pt idx="93">
                  <c:v>1.2864386060113782</c:v>
                </c:pt>
                <c:pt idx="94">
                  <c:v>1.2866137909590123</c:v>
                </c:pt>
                <c:pt idx="95">
                  <c:v>1.2867853262202373</c:v>
                </c:pt>
                <c:pt idx="96">
                  <c:v>1.2869533246719527</c:v>
                </c:pt>
                <c:pt idx="97">
                  <c:v>1.2871178945838371</c:v>
                </c:pt>
                <c:pt idx="98">
                  <c:v>1.2872791398510368</c:v>
                </c:pt>
                <c:pt idx="99">
                  <c:v>1.2874371602128927</c:v>
                </c:pt>
                <c:pt idx="100">
                  <c:v>1.2875920514586723</c:v>
                </c:pt>
                <c:pt idx="101">
                  <c:v>1.287743905621201</c:v>
                </c:pt>
                <c:pt idx="102">
                  <c:v>1.2878928111592147</c:v>
                </c:pt>
                <c:pt idx="103">
                  <c:v>1.2880388531291898</c:v>
                </c:pt>
                <c:pt idx="104">
                  <c:v>1.2881821133473559</c:v>
                </c:pt>
                <c:pt idx="105">
                  <c:v>1.2883226705425375</c:v>
                </c:pt>
                <c:pt idx="106">
                  <c:v>1.2884606005004262</c:v>
                </c:pt>
                <c:pt idx="107">
                  <c:v>1.2885959761998353</c:v>
                </c:pt>
                <c:pt idx="108">
                  <c:v>1.2887288679414572</c:v>
                </c:pt>
                <c:pt idx="109">
                  <c:v>1.2888593434695952</c:v>
                </c:pt>
                <c:pt idx="110">
                  <c:v>1.2889874680873159</c:v>
                </c:pt>
                <c:pt idx="111">
                  <c:v>1.2891133047654348</c:v>
                </c:pt>
                <c:pt idx="112">
                  <c:v>1.2892369142457107</c:v>
                </c:pt>
                <c:pt idx="113">
                  <c:v>1.2893583551386134</c:v>
                </c:pt>
                <c:pt idx="114">
                  <c:v>1.2894776840159874</c:v>
                </c:pt>
                <c:pt idx="115">
                  <c:v>1.2895949554989239</c:v>
                </c:pt>
                <c:pt idx="116">
                  <c:v>1.2897102223411263</c:v>
                </c:pt>
                <c:pt idx="117">
                  <c:v>1.2898235355080374</c:v>
                </c:pt>
                <c:pt idx="118">
                  <c:v>1.289934944251975</c:v>
                </c:pt>
                <c:pt idx="119">
                  <c:v>1.2900444961835138</c:v>
                </c:pt>
                <c:pt idx="120">
                  <c:v>1.2901522373393246</c:v>
                </c:pt>
                <c:pt idx="121">
                  <c:v>1.2902582122466795</c:v>
                </c:pt>
                <c:pt idx="122">
                  <c:v>1.290362463984809</c:v>
                </c:pt>
                <c:pt idx="123">
                  <c:v>1.2904650342432913</c:v>
                </c:pt>
                <c:pt idx="124">
                  <c:v>1.2905659633776378</c:v>
                </c:pt>
                <c:pt idx="125">
                  <c:v>1.2906652904622331</c:v>
                </c:pt>
                <c:pt idx="126">
                  <c:v>1.2907630533407715</c:v>
                </c:pt>
                <c:pt idx="127">
                  <c:v>1.2908592886743326</c:v>
                </c:pt>
                <c:pt idx="128">
                  <c:v>1.2909540319872186</c:v>
                </c:pt>
                <c:pt idx="129">
                  <c:v>1.2910473177106756</c:v>
                </c:pt>
                <c:pt idx="130">
                  <c:v>1.2911391792246141</c:v>
                </c:pt>
                <c:pt idx="131">
                  <c:v>1.2912296488974322</c:v>
                </c:pt>
                <c:pt idx="132">
                  <c:v>1.2913187581240428</c:v>
                </c:pt>
                <c:pt idx="133">
                  <c:v>1.2914065373621963</c:v>
                </c:pt>
                <c:pt idx="134">
                  <c:v>1.291493016167192</c:v>
                </c:pt>
                <c:pt idx="135">
                  <c:v>1.2915782232250554</c:v>
                </c:pt>
                <c:pt idx="136">
                  <c:v>1.2916621863842639</c:v>
                </c:pt>
                <c:pt idx="137">
                  <c:v>1.2917449326860926</c:v>
                </c:pt>
                <c:pt idx="138">
                  <c:v>1.2918264883936503</c:v>
                </c:pt>
                <c:pt idx="139">
                  <c:v>1.2919068790196715</c:v>
                </c:pt>
                <c:pt idx="140">
                  <c:v>1.291986129353125</c:v>
                </c:pt>
                <c:pt idx="141">
                  <c:v>1.292064263484699</c:v>
                </c:pt>
                <c:pt idx="142">
                  <c:v>1.2921413048312158</c:v>
                </c:pt>
                <c:pt idx="143">
                  <c:v>1.2922172761590311</c:v>
                </c:pt>
                <c:pt idx="144">
                  <c:v>1.2922921996064629</c:v>
                </c:pt>
                <c:pt idx="145">
                  <c:v>1.2923660967052994</c:v>
                </c:pt>
                <c:pt idx="146">
                  <c:v>1.2924389884014309</c:v>
                </c:pt>
                <c:pt idx="147">
                  <c:v>1.2925108950746418</c:v>
                </c:pt>
                <c:pt idx="148">
                  <c:v>1.2925818365576081</c:v>
                </c:pt>
                <c:pt idx="149">
                  <c:v>1.2926518321541347</c:v>
                </c:pt>
                <c:pt idx="150">
                  <c:v>1.2927209006566678</c:v>
                </c:pt>
                <c:pt idx="151">
                  <c:v>1.2927890603631149</c:v>
                </c:pt>
                <c:pt idx="152">
                  <c:v>1.2928563290930069</c:v>
                </c:pt>
                <c:pt idx="153">
                  <c:v>1.2929227242030303</c:v>
                </c:pt>
                <c:pt idx="154">
                  <c:v>1.2929882626019567</c:v>
                </c:pt>
                <c:pt idx="155">
                  <c:v>1.2930529607649996</c:v>
                </c:pt>
                <c:pt idx="156">
                  <c:v>1.2931168347476214</c:v>
                </c:pt>
                <c:pt idx="157">
                  <c:v>1.2931799001988173</c:v>
                </c:pt>
                <c:pt idx="158">
                  <c:v>1.293242172373898</c:v>
                </c:pt>
                <c:pt idx="159">
                  <c:v>1.29330366614679</c:v>
                </c:pt>
                <c:pt idx="160">
                  <c:v>1.2933643960218821</c:v>
                </c:pt>
                <c:pt idx="161">
                  <c:v>1.2934243761454298</c:v>
                </c:pt>
                <c:pt idx="162">
                  <c:v>1.2934836203165414</c:v>
                </c:pt>
                <c:pt idx="163">
                  <c:v>1.2935421419977615</c:v>
                </c:pt>
                <c:pt idx="164">
                  <c:v>1.2935999543252696</c:v>
                </c:pt>
                <c:pt idx="165">
                  <c:v>1.2936570701187116</c:v>
                </c:pt>
                <c:pt idx="166">
                  <c:v>1.2937135018906749</c:v>
                </c:pt>
                <c:pt idx="167">
                  <c:v>1.2937692618558294</c:v>
                </c:pt>
                <c:pt idx="168">
                  <c:v>1.2938243619397394</c:v>
                </c:pt>
                <c:pt idx="169">
                  <c:v>1.2938788137873682</c:v>
                </c:pt>
                <c:pt idx="170">
                  <c:v>1.293932628771282</c:v>
                </c:pt>
                <c:pt idx="171">
                  <c:v>1.2939858179995687</c:v>
                </c:pt>
                <c:pt idx="172">
                  <c:v>1.2940383923234824</c:v>
                </c:pt>
                <c:pt idx="173">
                  <c:v>1.2940903623448223</c:v>
                </c:pt>
              </c:numCache>
            </c:numRef>
          </c:val>
          <c:smooth val="0"/>
          <c:extLst>
            <c:ext xmlns:c16="http://schemas.microsoft.com/office/drawing/2014/chart" uri="{C3380CC4-5D6E-409C-BE32-E72D297353CC}">
              <c16:uniqueId val="{00000003-35D6-47D3-BD48-11B415F38AED}"/>
            </c:ext>
          </c:extLst>
        </c:ser>
        <c:ser>
          <c:idx val="5"/>
          <c:order val="5"/>
          <c:tx>
            <c:strRef>
              <c:f>'KCOR ideal data with HVE sim'!$AP$7</c:f>
              <c:strCache>
                <c:ptCount val="1"/>
                <c:pt idx="0">
                  <c:v>d3/d2</c:v>
                </c:pt>
              </c:strCache>
            </c:strRef>
          </c:tx>
          <c:spPr>
            <a:ln w="28575" cap="rnd">
              <a:solidFill>
                <a:schemeClr val="accent6"/>
              </a:solidFill>
              <a:round/>
            </a:ln>
            <a:effectLst/>
          </c:spPr>
          <c:marker>
            <c:symbol val="none"/>
          </c:marker>
          <c:cat>
            <c:numRef>
              <c:f>'KCOR ideal data with HVE sim'!$AJ$8:$AJ$224</c:f>
              <c:numCache>
                <c:formatCode>m/d/yyyy</c:formatCode>
                <c:ptCount val="217"/>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sim'!$AP$8:$AP$224</c:f>
              <c:numCache>
                <c:formatCode>General</c:formatCode>
                <c:ptCount val="217"/>
                <c:pt idx="0">
                  <c:v>0.40146417531233086</c:v>
                </c:pt>
                <c:pt idx="1">
                  <c:v>0.60908392832424774</c:v>
                </c:pt>
                <c:pt idx="2">
                  <c:v>0.77314837066841069</c:v>
                </c:pt>
                <c:pt idx="3">
                  <c:v>0.90082077446543452</c:v>
                </c:pt>
                <c:pt idx="4">
                  <c:v>1</c:v>
                </c:pt>
                <c:pt idx="5">
                  <c:v>1.0775979638929976</c:v>
                </c:pt>
                <c:pt idx="6">
                  <c:v>1.139061543235566</c:v>
                </c:pt>
                <c:pt idx="7">
                  <c:v>1.1884671486016822</c:v>
                </c:pt>
                <c:pt idx="8">
                  <c:v>1.2287944163254094</c:v>
                </c:pt>
                <c:pt idx="9">
                  <c:v>1.2622054507702343</c:v>
                </c:pt>
                <c:pt idx="10">
                  <c:v>1.290273066501856</c:v>
                </c:pt>
                <c:pt idx="11">
                  <c:v>1.3141510309270419</c:v>
                </c:pt>
                <c:pt idx="12">
                  <c:v>1.3346957034789286</c:v>
                </c:pt>
                <c:pt idx="13">
                  <c:v>1.3525512932182109</c:v>
                </c:pt>
                <c:pt idx="14">
                  <c:v>1.368209263648186</c:v>
                </c:pt>
                <c:pt idx="15">
                  <c:v>1.3820498086951811</c:v>
                </c:pt>
                <c:pt idx="16">
                  <c:v>1.3943710123545732</c:v>
                </c:pt>
                <c:pt idx="17">
                  <c:v>1.4054095533447801</c:v>
                </c:pt>
                <c:pt idx="18">
                  <c:v>1.4153555778762033</c:v>
                </c:pt>
                <c:pt idx="19">
                  <c:v>1.424363516899064</c:v>
                </c:pt>
                <c:pt idx="20">
                  <c:v>1.4325600541112038</c:v>
                </c:pt>
                <c:pt idx="21">
                  <c:v>1.4400500692357985</c:v>
                </c:pt>
                <c:pt idx="22">
                  <c:v>1.4469211251697351</c:v>
                </c:pt>
                <c:pt idx="23">
                  <c:v>1.4532468952029247</c:v>
                </c:pt>
                <c:pt idx="24">
                  <c:v>1.4590898094757525</c:v>
                </c:pt>
                <c:pt idx="25">
                  <c:v>1.4645031196530129</c:v>
                </c:pt>
                <c:pt idx="26">
                  <c:v>1.469532525278558</c:v>
                </c:pt>
                <c:pt idx="27">
                  <c:v>1.4742174664246162</c:v>
                </c:pt>
                <c:pt idx="28">
                  <c:v>1.478592159758656</c:v>
                </c:pt>
                <c:pt idx="29">
                  <c:v>1.482686435483771</c:v>
                </c:pt>
                <c:pt idx="30">
                  <c:v>1.4865264183865874</c:v>
                </c:pt>
                <c:pt idx="31">
                  <c:v>1.4901350858348144</c:v>
                </c:pt>
                <c:pt idx="32">
                  <c:v>1.4935327278965467</c:v>
                </c:pt>
                <c:pt idx="33">
                  <c:v>1.496737329039133</c:v>
                </c:pt>
                <c:pt idx="34">
                  <c:v>1.4997648865682307</c:v>
                </c:pt>
                <c:pt idx="35">
                  <c:v>1.5026296777089208</c:v>
                </c:pt>
                <c:pt idx="36">
                  <c:v>1.5053444847389683</c:v>
                </c:pt>
                <c:pt idx="37">
                  <c:v>1.5079207856644257</c:v>
                </c:pt>
                <c:pt idx="38">
                  <c:v>1.510368916437197</c:v>
                </c:pt>
                <c:pt idx="39">
                  <c:v>1.5126982095495216</c:v>
                </c:pt>
                <c:pt idx="40">
                  <c:v>1.5149171129237129</c:v>
                </c:pt>
                <c:pt idx="41">
                  <c:v>1.517033292289899</c:v>
                </c:pt>
                <c:pt idx="42">
                  <c:v>1.5190537196668079</c:v>
                </c:pt>
                <c:pt idx="43">
                  <c:v>1.5209847500975648</c:v>
                </c:pt>
                <c:pt idx="44">
                  <c:v>1.5228321884201523</c:v>
                </c:pt>
                <c:pt idx="45">
                  <c:v>1.5246013475502795</c:v>
                </c:pt>
                <c:pt idx="46">
                  <c:v>1.5262970995093277</c:v>
                </c:pt>
                <c:pt idx="47">
                  <c:v>1.527923920229536</c:v>
                </c:pt>
                <c:pt idx="48">
                  <c:v>1.5294859290041201</c:v>
                </c:pt>
                <c:pt idx="49">
                  <c:v>1.5309869233144424</c:v>
                </c:pt>
                <c:pt idx="50">
                  <c:v>1.5324304096541652</c:v>
                </c:pt>
                <c:pt idx="51">
                  <c:v>1.5338196308770495</c:v>
                </c:pt>
                <c:pt idx="52">
                  <c:v>1.5351575905174333</c:v>
                </c:pt>
                <c:pt idx="53">
                  <c:v>1.536447074467213</c:v>
                </c:pt>
                <c:pt idx="54">
                  <c:v>1.5376906703386153</c:v>
                </c:pt>
                <c:pt idx="55">
                  <c:v>1.5388907847959543</c:v>
                </c:pt>
                <c:pt idx="56">
                  <c:v>1.5400496591006474</c:v>
                </c:pt>
                <c:pt idx="57">
                  <c:v>1.5411693830807571</c:v>
                </c:pt>
                <c:pt idx="58">
                  <c:v>1.5422519077082488</c:v>
                </c:pt>
                <c:pt idx="59">
                  <c:v>1.5432990564432087</c:v>
                </c:pt>
                <c:pt idx="60">
                  <c:v>1.5443125354837874</c:v>
                </c:pt>
                <c:pt idx="61">
                  <c:v>1.5452939430430666</c:v>
                </c:pt>
                <c:pt idx="62">
                  <c:v>1.5462447777589452</c:v>
                </c:pt>
                <c:pt idx="63">
                  <c:v>1.5471664463301269</c:v>
                </c:pt>
                <c:pt idx="64">
                  <c:v>1.5480602704600339</c:v>
                </c:pt>
                <c:pt idx="65">
                  <c:v>1.5489274931807429</c:v>
                </c:pt>
                <c:pt idx="66">
                  <c:v>1.5497692846205717</c:v>
                </c:pt>
                <c:pt idx="67">
                  <c:v>1.5505867472715971</c:v>
                </c:pt>
                <c:pt idx="68">
                  <c:v>1.5513809208069627</c:v>
                </c:pt>
                <c:pt idx="69">
                  <c:v>1.5521527864922442</c:v>
                </c:pt>
                <c:pt idx="70">
                  <c:v>1.5529032712302226</c:v>
                </c:pt>
                <c:pt idx="71">
                  <c:v>1.5536332512741275</c:v>
                </c:pt>
                <c:pt idx="72">
                  <c:v>1.5543435556406204</c:v>
                </c:pt>
                <c:pt idx="73">
                  <c:v>1.5550349692504719</c:v>
                </c:pt>
                <c:pt idx="74">
                  <c:v>1.5557082358219445</c:v>
                </c:pt>
                <c:pt idx="75">
                  <c:v>1.5563640605393056</c:v>
                </c:pt>
                <c:pt idx="76">
                  <c:v>1.557003112516598</c:v>
                </c:pt>
                <c:pt idx="77">
                  <c:v>1.5576260270747644</c:v>
                </c:pt>
                <c:pt idx="78">
                  <c:v>1.5582334078484155</c:v>
                </c:pt>
                <c:pt idx="79">
                  <c:v>1.5588258287369292</c:v>
                </c:pt>
                <c:pt idx="80">
                  <c:v>1.5594038357131355</c:v>
                </c:pt>
                <c:pt idx="81">
                  <c:v>1.5599679485015676</c:v>
                </c:pt>
                <c:pt idx="82">
                  <c:v>1.5605186621371279</c:v>
                </c:pt>
                <c:pt idx="83">
                  <c:v>1.5610564484139875</c:v>
                </c:pt>
                <c:pt idx="84">
                  <c:v>1.5615817572336368</c:v>
                </c:pt>
                <c:pt idx="85">
                  <c:v>1.5620950178601822</c:v>
                </c:pt>
                <c:pt idx="86">
                  <c:v>1.5625966400902478</c:v>
                </c:pt>
                <c:pt idx="87">
                  <c:v>1.5630870153441885</c:v>
                </c:pt>
                <c:pt idx="88">
                  <c:v>1.5635665176847136</c:v>
                </c:pt>
                <c:pt idx="89">
                  <c:v>1.5640355047685015</c:v>
                </c:pt>
                <c:pt idx="90">
                  <c:v>1.5644943187358831</c:v>
                </c:pt>
                <c:pt idx="91">
                  <c:v>1.564943287043254</c:v>
                </c:pt>
                <c:pt idx="92">
                  <c:v>1.5653827232424664</c:v>
                </c:pt>
                <c:pt idx="93">
                  <c:v>1.5658129277110988</c:v>
                </c:pt>
                <c:pt idx="94">
                  <c:v>1.5662341883371822</c:v>
                </c:pt>
                <c:pt idx="95">
                  <c:v>1.566646781161656</c:v>
                </c:pt>
                <c:pt idx="96">
                  <c:v>1.567050970981575</c:v>
                </c:pt>
                <c:pt idx="97">
                  <c:v>1.5674470119168289</c:v>
                </c:pt>
                <c:pt idx="98">
                  <c:v>1.5678351479429282</c:v>
                </c:pt>
                <c:pt idx="99">
                  <c:v>1.5682156133922034</c:v>
                </c:pt>
                <c:pt idx="100">
                  <c:v>1.5685886334255781</c:v>
                </c:pt>
                <c:pt idx="101">
                  <c:v>1.5689544244769151</c:v>
                </c:pt>
                <c:pt idx="102">
                  <c:v>1.569313194671776</c:v>
                </c:pt>
                <c:pt idx="103">
                  <c:v>1.5696651442222982</c:v>
                </c:pt>
                <c:pt idx="104">
                  <c:v>1.5700104657997613</c:v>
                </c:pt>
                <c:pt idx="105">
                  <c:v>1.5703493448863035</c:v>
                </c:pt>
                <c:pt idx="106">
                  <c:v>1.5706819601071311</c:v>
                </c:pt>
                <c:pt idx="107">
                  <c:v>1.5710084835444798</c:v>
                </c:pt>
                <c:pt idx="108">
                  <c:v>1.571329081034476</c:v>
                </c:pt>
                <c:pt idx="109">
                  <c:v>1.5716439124479866</c:v>
                </c:pt>
                <c:pt idx="110">
                  <c:v>1.5719531319564457</c:v>
                </c:pt>
                <c:pt idx="111">
                  <c:v>1.572256888283595</c:v>
                </c:pt>
                <c:pt idx="112">
                  <c:v>1.5725553249439954</c:v>
                </c:pt>
                <c:pt idx="113">
                  <c:v>1.5728485804691175</c:v>
                </c:pt>
                <c:pt idx="114">
                  <c:v>1.5731367886217598</c:v>
                </c:pt>
                <c:pt idx="115">
                  <c:v>1.5734200785994847</c:v>
                </c:pt>
                <c:pt idx="116">
                  <c:v>1.573698575227735</c:v>
                </c:pt>
                <c:pt idx="117">
                  <c:v>1.573972399143224</c:v>
                </c:pt>
                <c:pt idx="118">
                  <c:v>1.5742416669681738</c:v>
                </c:pt>
                <c:pt idx="119">
                  <c:v>1.574506491475929</c:v>
                </c:pt>
                <c:pt idx="120">
                  <c:v>1.5747669817484371</c:v>
                </c:pt>
                <c:pt idx="121">
                  <c:v>1.5750232433260596</c:v>
                </c:pt>
                <c:pt idx="122">
                  <c:v>1.5752753783501481</c:v>
                </c:pt>
                <c:pt idx="123">
                  <c:v>1.5755234856987839</c:v>
                </c:pt>
                <c:pt idx="124">
                  <c:v>1.5757676611160683</c:v>
                </c:pt>
                <c:pt idx="125">
                  <c:v>1.5760079973353112</c:v>
                </c:pt>
                <c:pt idx="126">
                  <c:v>1.5762445841964567</c:v>
                </c:pt>
                <c:pt idx="127">
                  <c:v>1.5764775087580531</c:v>
                </c:pt>
                <c:pt idx="128">
                  <c:v>1.5767068554040653</c:v>
                </c:pt>
                <c:pt idx="129">
                  <c:v>1.5769327059457998</c:v>
                </c:pt>
                <c:pt idx="130">
                  <c:v>1.5771551397192087</c:v>
                </c:pt>
                <c:pt idx="131">
                  <c:v>1.5773742336778043</c:v>
                </c:pt>
                <c:pt idx="132">
                  <c:v>1.5775900624814243</c:v>
                </c:pt>
                <c:pt idx="133">
                  <c:v>1.5778026985810563</c:v>
                </c:pt>
                <c:pt idx="134">
                  <c:v>1.5780122122999254</c:v>
                </c:pt>
                <c:pt idx="135">
                  <c:v>1.5782186719110358</c:v>
                </c:pt>
                <c:pt idx="136">
                  <c:v>1.5784221437113455</c:v>
                </c:pt>
                <c:pt idx="137">
                  <c:v>1.5786226920927453</c:v>
                </c:pt>
                <c:pt idx="138">
                  <c:v>1.578820379609998</c:v>
                </c:pt>
                <c:pt idx="139">
                  <c:v>1.5790152670457933</c:v>
                </c:pt>
                <c:pt idx="140">
                  <c:v>1.5792074134730558</c:v>
                </c:pt>
                <c:pt idx="141">
                  <c:v>1.5793968763146424</c:v>
                </c:pt>
                <c:pt idx="142">
                  <c:v>1.5795837114005573</c:v>
                </c:pt>
                <c:pt idx="143">
                  <c:v>1.5797679730228014</c:v>
                </c:pt>
                <c:pt idx="144">
                  <c:v>1.5799497139879706</c:v>
                </c:pt>
                <c:pt idx="145">
                  <c:v>1.5801289856677125</c:v>
                </c:pt>
                <c:pt idx="146">
                  <c:v>1.5803058380471358</c:v>
                </c:pt>
                <c:pt idx="147">
                  <c:v>1.5804803197712785</c:v>
                </c:pt>
                <c:pt idx="148">
                  <c:v>1.5806524781897147</c:v>
                </c:pt>
                <c:pt idx="149">
                  <c:v>1.5808223593993953</c:v>
                </c:pt>
                <c:pt idx="150">
                  <c:v>1.5809900082857979</c:v>
                </c:pt>
                <c:pt idx="151">
                  <c:v>1.5811554685624647</c:v>
                </c:pt>
                <c:pt idx="152">
                  <c:v>1.5813187828090027</c:v>
                </c:pt>
                <c:pt idx="153">
                  <c:v>1.5814799925076166</c:v>
                </c:pt>
                <c:pt idx="154">
                  <c:v>1.5816391380782342</c:v>
                </c:pt>
                <c:pt idx="155">
                  <c:v>1.5817962589122951</c:v>
                </c:pt>
                <c:pt idx="156">
                  <c:v>1.5819513934052556</c:v>
                </c:pt>
                <c:pt idx="157">
                  <c:v>1.5821045789878703</c:v>
                </c:pt>
                <c:pt idx="158">
                  <c:v>1.5822558521562999</c:v>
                </c:pt>
                <c:pt idx="159">
                  <c:v>1.5824052485011009</c:v>
                </c:pt>
                <c:pt idx="160">
                  <c:v>1.5825528027351403</c:v>
                </c:pt>
                <c:pt idx="161">
                  <c:v>1.5826985487204868</c:v>
                </c:pt>
                <c:pt idx="162">
                  <c:v>1.5828425194943168</c:v>
                </c:pt>
                <c:pt idx="163">
                  <c:v>1.5829847472938814</c:v>
                </c:pt>
                <c:pt idx="164">
                  <c:v>1.5831252635805713</c:v>
                </c:pt>
                <c:pt idx="165">
                  <c:v>1.5832640990631177</c:v>
                </c:pt>
                <c:pt idx="166">
                  <c:v>1.5834012837199667</c:v>
                </c:pt>
                <c:pt idx="167">
                  <c:v>1.5835368468208588</c:v>
                </c:pt>
                <c:pt idx="168">
                  <c:v>1.5836708169476499</c:v>
                </c:pt>
                <c:pt idx="169">
                  <c:v>1.5838032220144</c:v>
                </c:pt>
                <c:pt idx="170">
                  <c:v>1.5839340892867637</c:v>
                </c:pt>
                <c:pt idx="171">
                  <c:v>1.5840634454007085</c:v>
                </c:pt>
                <c:pt idx="172">
                  <c:v>1.5841913163805879</c:v>
                </c:pt>
                <c:pt idx="173">
                  <c:v>1.5843177276565967</c:v>
                </c:pt>
              </c:numCache>
            </c:numRef>
          </c:val>
          <c:smooth val="0"/>
          <c:extLst>
            <c:ext xmlns:c16="http://schemas.microsoft.com/office/drawing/2014/chart" uri="{C3380CC4-5D6E-409C-BE32-E72D297353CC}">
              <c16:uniqueId val="{00000005-35D6-47D3-BD48-11B415F38AED}"/>
            </c:ext>
          </c:extLst>
        </c:ser>
        <c:dLbls>
          <c:showLegendKey val="0"/>
          <c:showVal val="0"/>
          <c:showCatName val="0"/>
          <c:showSerName val="0"/>
          <c:showPercent val="0"/>
          <c:showBubbleSize val="0"/>
        </c:dLbls>
        <c:smooth val="0"/>
        <c:axId val="692970095"/>
        <c:axId val="1708881951"/>
        <c:extLst>
          <c:ext xmlns:c15="http://schemas.microsoft.com/office/drawing/2012/chart" uri="{02D57815-91ED-43cb-92C2-25804820EDAC}">
            <c15:filteredLineSeries>
              <c15:ser>
                <c:idx val="2"/>
                <c:order val="2"/>
                <c:tx>
                  <c:strRef>
                    <c:extLst>
                      <c:ext uri="{02D57815-91ED-43cb-92C2-25804820EDAC}">
                        <c15:formulaRef>
                          <c15:sqref>'KCOR ideal data with HVE sim'!$AM$7</c15:sqref>
                        </c15:formulaRef>
                      </c:ext>
                    </c:extLst>
                    <c:strCache>
                      <c:ptCount val="1"/>
                      <c:pt idx="0">
                        <c:v>d2/d1</c:v>
                      </c:pt>
                    </c:strCache>
                  </c:strRef>
                </c:tx>
                <c:spPr>
                  <a:ln w="28575" cap="rnd">
                    <a:solidFill>
                      <a:schemeClr val="accent3"/>
                    </a:solidFill>
                    <a:round/>
                  </a:ln>
                  <a:effectLst/>
                </c:spPr>
                <c:marker>
                  <c:symbol val="none"/>
                </c:marker>
                <c:cat>
                  <c:numRef>
                    <c:extLst>
                      <c:ext uri="{02D57815-91ED-43cb-92C2-25804820EDAC}">
                        <c15:formulaRef>
                          <c15:sqref>'KCOR ideal data with HVE sim'!$AJ$8:$AJ$224</c15:sqref>
                        </c15:formulaRef>
                      </c:ext>
                    </c:extLst>
                    <c:numCache>
                      <c:formatCode>m/d/yyyy</c:formatCode>
                      <c:ptCount val="217"/>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extLst>
                      <c:ext uri="{02D57815-91ED-43cb-92C2-25804820EDAC}">
                        <c15:formulaRef>
                          <c15:sqref>'KCOR ideal data with HVE sim'!$AM$8:$AM$224</c15:sqref>
                        </c15:formulaRef>
                      </c:ext>
                    </c:extLst>
                    <c:numCache>
                      <c:formatCode>General</c:formatCode>
                      <c:ptCount val="217"/>
                      <c:pt idx="0">
                        <c:v>1.2981339323591843</c:v>
                      </c:pt>
                      <c:pt idx="1">
                        <c:v>1.1764917636266006</c:v>
                      </c:pt>
                      <c:pt idx="2">
                        <c:v>1.0953629913386123</c:v>
                      </c:pt>
                      <c:pt idx="3">
                        <c:v>1.0395703997449408</c:v>
                      </c:pt>
                      <c:pt idx="4">
                        <c:v>1</c:v>
                      </c:pt>
                      <c:pt idx="5">
                        <c:v>0.97107883694422192</c:v>
                      </c:pt>
                      <c:pt idx="6">
                        <c:v>0.94933133985402729</c:v>
                      </c:pt>
                      <c:pt idx="7">
                        <c:v>0.93254380701219086</c:v>
                      </c:pt>
                      <c:pt idx="8">
                        <c:v>0.9192747698570316</c:v>
                      </c:pt>
                      <c:pt idx="9">
                        <c:v>0.90856406191576278</c:v>
                      </c:pt>
                      <c:pt idx="10">
                        <c:v>0.89975733446073058</c:v>
                      </c:pt>
                      <c:pt idx="11">
                        <c:v>0.89239848367381824</c:v>
                      </c:pt>
                      <c:pt idx="12">
                        <c:v>0.88616256937337368</c:v>
                      </c:pt>
                      <c:pt idx="13">
                        <c:v>0.88081322900645964</c:v>
                      </c:pt>
                      <c:pt idx="14">
                        <c:v>0.87617513990686813</c:v>
                      </c:pt>
                      <c:pt idx="15">
                        <c:v>0.87211587673570368</c:v>
                      </c:pt>
                      <c:pt idx="16">
                        <c:v>0.86853373361907837</c:v>
                      </c:pt>
                      <c:pt idx="17">
                        <c:v>0.86534939837208891</c:v>
                      </c:pt>
                      <c:pt idx="18">
                        <c:v>0.86250015771812372</c:v>
                      </c:pt>
                      <c:pt idx="19">
                        <c:v>0.85993579427546107</c:v>
                      </c:pt>
                      <c:pt idx="20">
                        <c:v>0.85761563359994919</c:v>
                      </c:pt>
                      <c:pt idx="21">
                        <c:v>0.85550638596289474</c:v>
                      </c:pt>
                      <c:pt idx="22">
                        <c:v>0.85358054606336509</c:v>
                      </c:pt>
                      <c:pt idx="23">
                        <c:v>0.85181519037692599</c:v>
                      </c:pt>
                      <c:pt idx="24">
                        <c:v>0.85019106197111705</c:v>
                      </c:pt>
                      <c:pt idx="25">
                        <c:v>0.84869186595475321</c:v>
                      </c:pt>
                      <c:pt idx="26">
                        <c:v>0.84730372122305997</c:v>
                      </c:pt>
                      <c:pt idx="27">
                        <c:v>0.8460147295552336</c:v>
                      </c:pt>
                      <c:pt idx="28">
                        <c:v>0.84481463380110366</c:v>
                      </c:pt>
                      <c:pt idx="29">
                        <c:v>0.84369454439992331</c:v>
                      </c:pt>
                      <c:pt idx="30">
                        <c:v>0.84264671881623932</c:v>
                      </c:pt>
                      <c:pt idx="31">
                        <c:v>0.84166438232434004</c:v>
                      </c:pt>
                      <c:pt idx="32">
                        <c:v>0.84074158137391586</c:v>
                      </c:pt>
                      <c:pt idx="33">
                        <c:v>0.83987306283064422</c:v>
                      </c:pt>
                      <c:pt idx="34">
                        <c:v>0.83905417391759829</c:v>
                      </c:pt>
                      <c:pt idx="35">
                        <c:v>0.83828077883265451</c:v>
                      </c:pt>
                      <c:pt idx="36">
                        <c:v>0.83754918888724261</c:v>
                      </c:pt>
                      <c:pt idx="37">
                        <c:v>0.83685610367570507</c:v>
                      </c:pt>
                      <c:pt idx="38">
                        <c:v>0.8361985612954822</c:v>
                      </c:pt>
                      <c:pt idx="39">
                        <c:v>0.83557389603424781</c:v>
                      </c:pt>
                      <c:pt idx="40">
                        <c:v>0.83497970224915807</c:v>
                      </c:pt>
                      <c:pt idx="41">
                        <c:v>0.83441380340621119</c:v>
                      </c:pt>
                      <c:pt idx="42">
                        <c:v>0.83387422543967604</c:v>
                      </c:pt>
                      <c:pt idx="43">
                        <c:v>0.8333591737443472</c:v>
                      </c:pt>
                      <c:pt idx="44">
                        <c:v>0.8328670132354774</c:v>
                      </c:pt>
                      <c:pt idx="45">
                        <c:v>0.83239625100960191</c:v>
                      </c:pt>
                      <c:pt idx="46">
                        <c:v>0.83194552121887011</c:v>
                      </c:pt>
                      <c:pt idx="47">
                        <c:v>0.83151357183608554</c:v>
                      </c:pt>
                      <c:pt idx="48">
                        <c:v>0.83109925304035326</c:v>
                      </c:pt>
                      <c:pt idx="49">
                        <c:v>0.83070150699645029</c:v>
                      </c:pt>
                      <c:pt idx="50">
                        <c:v>0.83031935883661845</c:v>
                      </c:pt>
                      <c:pt idx="51">
                        <c:v>0.82995190868293389</c:v>
                      </c:pt>
                      <c:pt idx="52">
                        <c:v>0.82959832457278482</c:v>
                      </c:pt>
                      <c:pt idx="53">
                        <c:v>0.82925783617041882</c:v>
                      </c:pt>
                      <c:pt idx="54">
                        <c:v>0.82892972916450269</c:v>
                      </c:pt>
                      <c:pt idx="55">
                        <c:v>0.82861334026594058</c:v>
                      </c:pt>
                      <c:pt idx="56">
                        <c:v>0.8283080527322404</c:v>
                      </c:pt>
                      <c:pt idx="57">
                        <c:v>0.82801329235487464</c:v>
                      </c:pt>
                      <c:pt idx="58">
                        <c:v>0.82772852385470774</c:v>
                      </c:pt>
                      <c:pt idx="59">
                        <c:v>0.82745324763787964</c:v>
                      </c:pt>
                      <c:pt idx="60">
                        <c:v>0.82718699687078368</c:v>
                      </c:pt>
                      <c:pt idx="61">
                        <c:v>0.82692933483811026</c:v>
                      </c:pt>
                      <c:pt idx="62">
                        <c:v>0.82667985255250576</c:v>
                      </c:pt>
                      <c:pt idx="63">
                        <c:v>0.82643816658832636</c:v>
                      </c:pt>
                      <c:pt idx="64">
                        <c:v>0.82620391711535257</c:v>
                      </c:pt>
                      <c:pt idx="65">
                        <c:v>0.8259767661112567</c:v>
                      </c:pt>
                      <c:pt idx="66">
                        <c:v>0.82575639573414883</c:v>
                      </c:pt>
                      <c:pt idx="67">
                        <c:v>0.82554250683872055</c:v>
                      </c:pt>
                      <c:pt idx="68">
                        <c:v>0.82533481762142058</c:v>
                      </c:pt>
                      <c:pt idx="69">
                        <c:v>0.82513306238175776</c:v>
                      </c:pt>
                      <c:pt idx="70">
                        <c:v>0.82493699038828261</c:v>
                      </c:pt>
                      <c:pt idx="71">
                        <c:v>0.82474636483907082</c:v>
                      </c:pt>
                      <c:pt idx="72">
                        <c:v>0.8245609619076455</c:v>
                      </c:pt>
                      <c:pt idx="73">
                        <c:v>0.82438056986625874</c:v>
                      </c:pt>
                      <c:pt idx="74">
                        <c:v>0.82420498827930899</c:v>
                      </c:pt>
                      <c:pt idx="75">
                        <c:v>0.82403402726043695</c:v>
                      </c:pt>
                      <c:pt idx="76">
                        <c:v>0.82386750678750942</c:v>
                      </c:pt>
                      <c:pt idx="77">
                        <c:v>0.8237052560702981</c:v>
                      </c:pt>
                      <c:pt idx="78">
                        <c:v>0.82354711296618066</c:v>
                      </c:pt>
                      <c:pt idx="79">
                        <c:v>0.82339292343966641</c:v>
                      </c:pt>
                      <c:pt idx="80">
                        <c:v>0.82324254106195482</c:v>
                      </c:pt>
                      <c:pt idx="81">
                        <c:v>0.82309582654711411</c:v>
                      </c:pt>
                      <c:pt idx="82">
                        <c:v>0.82295264732178774</c:v>
                      </c:pt>
                      <c:pt idx="83">
                        <c:v>0.82281287712563578</c:v>
                      </c:pt>
                      <c:pt idx="84">
                        <c:v>0.82267639563998174</c:v>
                      </c:pt>
                      <c:pt idx="85">
                        <c:v>0.82254308814236599</c:v>
                      </c:pt>
                      <c:pt idx="86">
                        <c:v>0.82241284518492508</c:v>
                      </c:pt>
                      <c:pt idx="87">
                        <c:v>0.82228556229469907</c:v>
                      </c:pt>
                      <c:pt idx="88">
                        <c:v>0.82216113969414084</c:v>
                      </c:pt>
                      <c:pt idx="89">
                        <c:v>0.82203948204026189</c:v>
                      </c:pt>
                      <c:pt idx="90">
                        <c:v>0.82192049818097357</c:v>
                      </c:pt>
                      <c:pt idx="91">
                        <c:v>0.82180410092732192</c:v>
                      </c:pt>
                      <c:pt idx="92">
                        <c:v>0.8216902068404156</c:v>
                      </c:pt>
                      <c:pt idx="93">
                        <c:v>0.82157873603195397</c:v>
                      </c:pt>
                      <c:pt idx="94">
                        <c:v>0.8214696119773548</c:v>
                      </c:pt>
                      <c:pt idx="95">
                        <c:v>0.82136276134055963</c:v>
                      </c:pt>
                      <c:pt idx="96">
                        <c:v>0.82125811380967795</c:v>
                      </c:pt>
                      <c:pt idx="97">
                        <c:v>0.82115560194269155</c:v>
                      </c:pt>
                      <c:pt idx="98">
                        <c:v>0.82105516102251319</c:v>
                      </c:pt>
                      <c:pt idx="99">
                        <c:v>0.82095672892073834</c:v>
                      </c:pt>
                      <c:pt idx="100">
                        <c:v>0.8208602459694937</c:v>
                      </c:pt>
                      <c:pt idx="101">
                        <c:v>0.82076565484082242</c:v>
                      </c:pt>
                      <c:pt idx="102">
                        <c:v>0.82067290043309615</c:v>
                      </c:pt>
                      <c:pt idx="103">
                        <c:v>0.82058192976398014</c:v>
                      </c:pt>
                      <c:pt idx="104">
                        <c:v>0.8204926918695139</c:v>
                      </c:pt>
                      <c:pt idx="105">
                        <c:v>0.82040513770890566</c:v>
                      </c:pt>
                      <c:pt idx="106">
                        <c:v>0.82031922007466362</c:v>
                      </c:pt>
                      <c:pt idx="107">
                        <c:v>0.8202348935077225</c:v>
                      </c:pt>
                      <c:pt idx="108">
                        <c:v>0.82015211421723921</c:v>
                      </c:pt>
                      <c:pt idx="109">
                        <c:v>0.82007084000476449</c:v>
                      </c:pt>
                      <c:pt idx="110">
                        <c:v>0.81999103019251451</c:v>
                      </c:pt>
                      <c:pt idx="111">
                        <c:v>0.81991264555548349</c:v>
                      </c:pt>
                      <c:pt idx="112">
                        <c:v>0.81983564825716082</c:v>
                      </c:pt>
                      <c:pt idx="113">
                        <c:v>0.8197600017886334</c:v>
                      </c:pt>
                      <c:pt idx="114">
                        <c:v>0.81968567091086286</c:v>
                      </c:pt>
                      <c:pt idx="115">
                        <c:v>0.81961262159995052</c:v>
                      </c:pt>
                      <c:pt idx="116">
                        <c:v>0.81954082099520742</c:v>
                      </c:pt>
                      <c:pt idx="117">
                        <c:v>0.81947023734986701</c:v>
                      </c:pt>
                      <c:pt idx="118">
                        <c:v>0.81940083998428015</c:v>
                      </c:pt>
                      <c:pt idx="119">
                        <c:v>0.81933259924145296</c:v>
                      </c:pt>
                      <c:pt idx="120">
                        <c:v>0.81926548644478836</c:v>
                      </c:pt>
                      <c:pt idx="121">
                        <c:v>0.81919947385790493</c:v>
                      </c:pt>
                      <c:pt idx="122">
                        <c:v>0.81913453464641828</c:v>
                      </c:pt>
                      <c:pt idx="123">
                        <c:v>0.81907064284156827</c:v>
                      </c:pt>
                      <c:pt idx="124">
                        <c:v>0.81900777330559582</c:v>
                      </c:pt>
                      <c:pt idx="125">
                        <c:v>0.81894590169876591</c:v>
                      </c:pt>
                      <c:pt idx="126">
                        <c:v>0.81888500444794921</c:v>
                      </c:pt>
                      <c:pt idx="127">
                        <c:v>0.81882505871667621</c:v>
                      </c:pt>
                      <c:pt idx="128">
                        <c:v>0.81876604237658601</c:v>
                      </c:pt>
                      <c:pt idx="129">
                        <c:v>0.81870793398018937</c:v>
                      </c:pt>
                      <c:pt idx="130">
                        <c:v>0.81865071273488277</c:v>
                      </c:pt>
                      <c:pt idx="131">
                        <c:v>0.81859435847814144</c:v>
                      </c:pt>
                      <c:pt idx="132">
                        <c:v>0.81853885165383233</c:v>
                      </c:pt>
                      <c:pt idx="133">
                        <c:v>0.81848417328958745</c:v>
                      </c:pt>
                      <c:pt idx="134">
                        <c:v>0.81843030497518332</c:v>
                      </c:pt>
                      <c:pt idx="135">
                        <c:v>0.81837722884187336</c:v>
                      </c:pt>
                      <c:pt idx="136">
                        <c:v>0.81832492754262631</c:v>
                      </c:pt>
                      <c:pt idx="137">
                        <c:v>0.81827338423322338</c:v>
                      </c:pt>
                      <c:pt idx="138">
                        <c:v>0.81822258255417157</c:v>
                      </c:pt>
                      <c:pt idx="139">
                        <c:v>0.81817250661339203</c:v>
                      </c:pt>
                      <c:pt idx="140">
                        <c:v>0.81812314096964478</c:v>
                      </c:pt>
                      <c:pt idx="141">
                        <c:v>0.8180744706166545</c:v>
                      </c:pt>
                      <c:pt idx="142">
                        <c:v>0.81802648096790187</c:v>
                      </c:pt>
                      <c:pt idx="143">
                        <c:v>0.81797915784204844</c:v>
                      </c:pt>
                      <c:pt idx="144">
                        <c:v>0.81793248744896552</c:v>
                      </c:pt>
                      <c:pt idx="145">
                        <c:v>0.81788645637633595</c:v>
                      </c:pt>
                      <c:pt idx="146">
                        <c:v>0.8178410515768032</c:v>
                      </c:pt>
                      <c:pt idx="147">
                        <c:v>0.81779626035564257</c:v>
                      </c:pt>
                      <c:pt idx="148">
                        <c:v>0.81775207035892694</c:v>
                      </c:pt>
                      <c:pt idx="149">
                        <c:v>0.81770846956216769</c:v>
                      </c:pt>
                      <c:pt idx="150">
                        <c:v>0.81766544625940507</c:v>
                      </c:pt>
                      <c:pt idx="151">
                        <c:v>0.81762298905273156</c:v>
                      </c:pt>
                      <c:pt idx="152">
                        <c:v>0.81758108684222364</c:v>
                      </c:pt>
                      <c:pt idx="153">
                        <c:v>0.8175397288162678</c:v>
                      </c:pt>
                      <c:pt idx="154">
                        <c:v>0.81749890444225981</c:v>
                      </c:pt>
                      <c:pt idx="155">
                        <c:v>0.8174586034576623</c:v>
                      </c:pt>
                      <c:pt idx="156">
                        <c:v>0.8174188158614033</c:v>
                      </c:pt>
                      <c:pt idx="157">
                        <c:v>0.81737953190560353</c:v>
                      </c:pt>
                      <c:pt idx="158">
                        <c:v>0.81734074208761243</c:v>
                      </c:pt>
                      <c:pt idx="159">
                        <c:v>0.81730243714234618</c:v>
                      </c:pt>
                      <c:pt idx="160">
                        <c:v>0.81726460803490952</c:v>
                      </c:pt>
                      <c:pt idx="161">
                        <c:v>0.8172272459534905</c:v>
                      </c:pt>
                      <c:pt idx="162">
                        <c:v>0.8171903423025183</c:v>
                      </c:pt>
                      <c:pt idx="163">
                        <c:v>0.81715388869607031</c:v>
                      </c:pt>
                      <c:pt idx="164">
                        <c:v>0.81711787695151838</c:v>
                      </c:pt>
                      <c:pt idx="165">
                        <c:v>0.8170822990834069</c:v>
                      </c:pt>
                      <c:pt idx="166">
                        <c:v>0.81704714729754846</c:v>
                      </c:pt>
                      <c:pt idx="167">
                        <c:v>0.81701241398533109</c:v>
                      </c:pt>
                      <c:pt idx="168">
                        <c:v>0.81697809171822855</c:v>
                      </c:pt>
                      <c:pt idx="169">
                        <c:v>0.81694417324250401</c:v>
                      </c:pt>
                      <c:pt idx="170">
                        <c:v>0.81691065147409769</c:v>
                      </c:pt>
                      <c:pt idx="171">
                        <c:v>0.81687751949369602</c:v>
                      </c:pt>
                      <c:pt idx="172">
                        <c:v>0.81684477054196969</c:v>
                      </c:pt>
                      <c:pt idx="173">
                        <c:v>0.81681239801497574</c:v>
                      </c:pt>
                    </c:numCache>
                  </c:numRef>
                </c:val>
                <c:smooth val="0"/>
                <c:extLst>
                  <c:ext xmlns:c16="http://schemas.microsoft.com/office/drawing/2014/chart" uri="{C3380CC4-5D6E-409C-BE32-E72D297353CC}">
                    <c16:uniqueId val="{00000002-35D6-47D3-BD48-11B415F38AED}"/>
                  </c:ext>
                </c:extLst>
              </c15:ser>
            </c15:filteredLineSeries>
            <c15:filteredLineSeries>
              <c15:ser>
                <c:idx val="4"/>
                <c:order val="4"/>
                <c:tx>
                  <c:strRef>
                    <c:extLst>
                      <c:ext xmlns:c15="http://schemas.microsoft.com/office/drawing/2012/chart" uri="{02D57815-91ED-43cb-92C2-25804820EDAC}">
                        <c15:formulaRef>
                          <c15:sqref>'KCOR ideal data with HVE sim'!$AO$7</c15:sqref>
                        </c15:formulaRef>
                      </c:ext>
                    </c:extLst>
                    <c:strCache>
                      <c:ptCount val="1"/>
                      <c:pt idx="0">
                        <c:v>d3/d1</c:v>
                      </c:pt>
                    </c:strCache>
                  </c:strRef>
                </c:tx>
                <c:spPr>
                  <a:ln w="28575" cap="rnd">
                    <a:solidFill>
                      <a:schemeClr val="accent5"/>
                    </a:solidFill>
                    <a:round/>
                  </a:ln>
                  <a:effectLst/>
                </c:spPr>
                <c:marker>
                  <c:symbol val="none"/>
                </c:marker>
                <c:cat>
                  <c:numRef>
                    <c:extLst>
                      <c:ext xmlns:c15="http://schemas.microsoft.com/office/drawing/2012/chart" uri="{02D57815-91ED-43cb-92C2-25804820EDAC}">
                        <c15:formulaRef>
                          <c15:sqref>'KCOR ideal data with HVE sim'!$AJ$8:$AJ$224</c15:sqref>
                        </c15:formulaRef>
                      </c:ext>
                    </c:extLst>
                    <c:numCache>
                      <c:formatCode>m/d/yyyy</c:formatCode>
                      <c:ptCount val="217"/>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extLst>
                      <c:ext xmlns:c15="http://schemas.microsoft.com/office/drawing/2012/chart" uri="{02D57815-91ED-43cb-92C2-25804820EDAC}">
                        <c15:formulaRef>
                          <c15:sqref>'KCOR ideal data with HVE sim'!$AO$8:$AO$224</c15:sqref>
                        </c15:formulaRef>
                      </c:ext>
                    </c:extLst>
                    <c:numCache>
                      <c:formatCode>General</c:formatCode>
                      <c:ptCount val="217"/>
                      <c:pt idx="0">
                        <c:v>0.52115426859953307</c:v>
                      </c:pt>
                      <c:pt idx="1">
                        <c:v>0.71658222503081226</c:v>
                      </c:pt>
                      <c:pt idx="2">
                        <c:v>0.84687811204392471</c:v>
                      </c:pt>
                      <c:pt idx="3">
                        <c:v>0.93646661260957909</c:v>
                      </c:pt>
                      <c:pt idx="4">
                        <c:v>1</c:v>
                      </c:pt>
                      <c:pt idx="5">
                        <c:v>1.046432577470674</c:v>
                      </c:pt>
                      <c:pt idx="6">
                        <c:v>1.081346821016016</c:v>
                      </c:pt>
                      <c:pt idx="7">
                        <c:v>1.108297679265936</c:v>
                      </c:pt>
                      <c:pt idx="8">
                        <c:v>1.1295997042691466</c:v>
                      </c:pt>
                      <c:pt idx="9">
                        <c:v>1.1467945113240205</c:v>
                      </c:pt>
                      <c:pt idx="10">
                        <c:v>1.1609326550421832</c:v>
                      </c:pt>
                      <c:pt idx="11">
                        <c:v>1.1727463873176773</c:v>
                      </c:pt>
                      <c:pt idx="12">
                        <c:v>1.1827573739264901</c:v>
                      </c:pt>
                      <c:pt idx="13">
                        <c:v>1.1913450719763952</c:v>
                      </c:pt>
                      <c:pt idx="14">
                        <c:v>1.1987909429988226</c:v>
                      </c:pt>
                      <c:pt idx="15">
                        <c:v>1.2053075806026095</c:v>
                      </c:pt>
                      <c:pt idx="16">
                        <c:v>1.2110582614105316</c:v>
                      </c:pt>
                      <c:pt idx="17">
                        <c:v>1.2161703114532918</c:v>
                      </c:pt>
                      <c:pt idx="18">
                        <c:v>1.2207444091454516</c:v>
                      </c:pt>
                      <c:pt idx="19">
                        <c:v>1.2248611722415861</c:v>
                      </c:pt>
                      <c:pt idx="20">
                        <c:v>1.2285858984765579</c:v>
                      </c:pt>
                      <c:pt idx="21">
                        <c:v>1.2319720303375346</c:v>
                      </c:pt>
                      <c:pt idx="22">
                        <c:v>1.2350637241330014</c:v>
                      </c:pt>
                      <c:pt idx="23">
                        <c:v>1.237897780701956</c:v>
                      </c:pt>
                      <c:pt idx="24">
                        <c:v>1.2405051146294248</c:v>
                      </c:pt>
                      <c:pt idx="25">
                        <c:v>1.2429118853148728</c:v>
                      </c:pt>
                      <c:pt idx="26">
                        <c:v>1.2451403771268428</c:v>
                      </c:pt>
                      <c:pt idx="27">
                        <c:v>1.2472096911628234</c:v>
                      </c:pt>
                      <c:pt idx="28">
                        <c:v>1.2491362939876918</c:v>
                      </c:pt>
                      <c:pt idx="29">
                        <c:v>1.2509344566734266</c:v>
                      </c:pt>
                      <c:pt idx="30">
                        <c:v>1.2526166088871142</c:v>
                      </c:pt>
                      <c:pt idx="31">
                        <c:v>1.2541936265989868</c:v>
                      </c:pt>
                      <c:pt idx="32">
                        <c:v>1.2556750674854411</c:v>
                      </c:pt>
                      <c:pt idx="33">
                        <c:v>1.2570693647930544</c:v>
                      </c:pt>
                      <c:pt idx="34">
                        <c:v>1.2583839879701275</c:v>
                      </c:pt>
                      <c:pt idx="35">
                        <c:v>1.2596255765268949</c:v>
                      </c:pt>
                      <c:pt idx="36">
                        <c:v>1.260800052189007</c:v>
                      </c:pt>
                      <c:pt idx="37">
                        <c:v>1.2619127133427395</c:v>
                      </c:pt>
                      <c:pt idx="38">
                        <c:v>1.2629683149502007</c:v>
                      </c:pt>
                      <c:pt idx="39">
                        <c:v>1.263971136477325</c:v>
                      </c:pt>
                      <c:pt idx="40">
                        <c:v>1.264925039881196</c:v>
                      </c:pt>
                      <c:pt idx="41">
                        <c:v>1.2658335193134611</c:v>
                      </c:pt>
                      <c:pt idx="42">
                        <c:v>1.2666997438884182</c:v>
                      </c:pt>
                      <c:pt idx="43">
                        <c:v>1.2675265946190593</c:v>
                      </c:pt>
                      <c:pt idx="44">
                        <c:v>1.2683166964283383</c:v>
                      </c:pt>
                      <c:pt idx="45">
                        <c:v>1.2690724459850402</c:v>
                      </c:pt>
                      <c:pt idx="46">
                        <c:v>1.2697960359861376</c:v>
                      </c:pt>
                      <c:pt idx="47">
                        <c:v>1.2704894764038559</c:v>
                      </c:pt>
                      <c:pt idx="48">
                        <c:v>1.2711546131310552</c:v>
                      </c:pt>
                      <c:pt idx="49">
                        <c:v>1.2717931443891664</c:v>
                      </c:pt>
                      <c:pt idx="50">
                        <c:v>1.272406635205783</c:v>
                      </c:pt>
                      <c:pt idx="51">
                        <c:v>1.2729965302217607</c:v>
                      </c:pt>
                      <c:pt idx="52">
                        <c:v>1.2735641650484562</c:v>
                      </c:pt>
                      <c:pt idx="53">
                        <c:v>1.2741107763630519</c:v>
                      </c:pt>
                      <c:pt idx="54">
                        <c:v>1.2746375109025712</c:v>
                      </c:pt>
                      <c:pt idx="55">
                        <c:v>1.2751454334942507</c:v>
                      </c:pt>
                      <c:pt idx="56">
                        <c:v>1.275635534240608</c:v>
                      </c:pt>
                      <c:pt idx="57">
                        <c:v>1.2761087349612288</c:v>
                      </c:pt>
                      <c:pt idx="58">
                        <c:v>1.2765658949794558</c:v>
                      </c:pt>
                      <c:pt idx="59">
                        <c:v>1.2770078163304086</c:v>
                      </c:pt>
                      <c:pt idx="60">
                        <c:v>1.2774352484567399</c:v>
                      </c:pt>
                      <c:pt idx="61">
                        <c:v>1.2778488924499638</c:v>
                      </c:pt>
                      <c:pt idx="62">
                        <c:v>1.278249404887847</c:v>
                      </c:pt>
                      <c:pt idx="63">
                        <c:v>1.2786374013120465</c:v>
                      </c:pt>
                      <c:pt idx="64">
                        <c:v>1.2790134593847322</c:v>
                      </c:pt>
                      <c:pt idx="65">
                        <c:v>1.2793781217582458</c:v>
                      </c:pt>
                      <c:pt idx="66">
                        <c:v>1.2797318986877737</c:v>
                      </c:pt>
                      <c:pt idx="67">
                        <c:v>1.2800752704134919</c:v>
                      </c:pt>
                      <c:pt idx="68">
                        <c:v>1.2804086893355664</c:v>
                      </c:pt>
                      <c:pt idx="69">
                        <c:v>1.2807325820027242</c:v>
                      </c:pt>
                      <c:pt idx="70">
                        <c:v>1.2810473509327791</c:v>
                      </c:pt>
                      <c:pt idx="71">
                        <c:v>1.2813533762814435</c:v>
                      </c:pt>
                      <c:pt idx="72">
                        <c:v>1.2816510173739801</c:v>
                      </c:pt>
                      <c:pt idx="73">
                        <c:v>1.2819406141126644</c:v>
                      </c:pt>
                      <c:pt idx="74">
                        <c:v>1.2822224882716506</c:v>
                      </c:pt>
                      <c:pt idx="75">
                        <c:v>1.2824969446896106</c:v>
                      </c:pt>
                      <c:pt idx="76">
                        <c:v>1.2827642723694419</c:v>
                      </c:pt>
                      <c:pt idx="77">
                        <c:v>1.2830247454933801</c:v>
                      </c:pt>
                      <c:pt idx="78">
                        <c:v>1.2832786243610161</c:v>
                      </c:pt>
                      <c:pt idx="79">
                        <c:v>1.2835261562569611</c:v>
                      </c:pt>
                      <c:pt idx="80">
                        <c:v>1.2837675762542409</c:v>
                      </c:pt>
                      <c:pt idx="81">
                        <c:v>1.284003107958904</c:v>
                      </c:pt>
                      <c:pt idx="82">
                        <c:v>1.2842329642008041</c:v>
                      </c:pt>
                      <c:pt idx="83">
                        <c:v>1.2844573476750401</c:v>
                      </c:pt>
                      <c:pt idx="84">
                        <c:v>1.2846764515381173</c:v>
                      </c:pt>
                      <c:pt idx="85">
                        <c:v>1.2848904599625186</c:v>
                      </c:pt>
                      <c:pt idx="86">
                        <c:v>1.2850995486530254</c:v>
                      </c:pt>
                      <c:pt idx="87">
                        <c:v>1.2853038853278391</c:v>
                      </c:pt>
                      <c:pt idx="88">
                        <c:v>1.2855036301672635</c:v>
                      </c:pt>
                      <c:pt idx="89">
                        <c:v>1.2856989362324787</c:v>
                      </c:pt>
                      <c:pt idx="90">
                        <c:v>1.2858899498567</c:v>
                      </c:pt>
                      <c:pt idx="91">
                        <c:v>1.2860768110108294</c:v>
                      </c:pt>
                      <c:pt idx="92">
                        <c:v>1.2862596536455155</c:v>
                      </c:pt>
                      <c:pt idx="93">
                        <c:v>1.2864386060113782</c:v>
                      </c:pt>
                      <c:pt idx="94">
                        <c:v>1.2866137909590123</c:v>
                      </c:pt>
                      <c:pt idx="95">
                        <c:v>1.2867853262202373</c:v>
                      </c:pt>
                      <c:pt idx="96">
                        <c:v>1.2869533246719527</c:v>
                      </c:pt>
                      <c:pt idx="97">
                        <c:v>1.2871178945838371</c:v>
                      </c:pt>
                      <c:pt idx="98">
                        <c:v>1.2872791398510368</c:v>
                      </c:pt>
                      <c:pt idx="99">
                        <c:v>1.2874371602128927</c:v>
                      </c:pt>
                      <c:pt idx="100">
                        <c:v>1.2875920514586723</c:v>
                      </c:pt>
                      <c:pt idx="101">
                        <c:v>1.287743905621201</c:v>
                      </c:pt>
                      <c:pt idx="102">
                        <c:v>1.2878928111592147</c:v>
                      </c:pt>
                      <c:pt idx="103">
                        <c:v>1.2880388531291898</c:v>
                      </c:pt>
                      <c:pt idx="104">
                        <c:v>1.2881821133473559</c:v>
                      </c:pt>
                      <c:pt idx="105">
                        <c:v>1.2883226705425375</c:v>
                      </c:pt>
                      <c:pt idx="106">
                        <c:v>1.2884606005004262</c:v>
                      </c:pt>
                      <c:pt idx="107">
                        <c:v>1.2885959761998353</c:v>
                      </c:pt>
                      <c:pt idx="108">
                        <c:v>1.2887288679414572</c:v>
                      </c:pt>
                      <c:pt idx="109">
                        <c:v>1.2888593434695952</c:v>
                      </c:pt>
                      <c:pt idx="110">
                        <c:v>1.2889874680873159</c:v>
                      </c:pt>
                      <c:pt idx="111">
                        <c:v>1.2891133047654348</c:v>
                      </c:pt>
                      <c:pt idx="112">
                        <c:v>1.2892369142457107</c:v>
                      </c:pt>
                      <c:pt idx="113">
                        <c:v>1.2893583551386134</c:v>
                      </c:pt>
                      <c:pt idx="114">
                        <c:v>1.2894776840159874</c:v>
                      </c:pt>
                      <c:pt idx="115">
                        <c:v>1.2895949554989239</c:v>
                      </c:pt>
                      <c:pt idx="116">
                        <c:v>1.2897102223411263</c:v>
                      </c:pt>
                      <c:pt idx="117">
                        <c:v>1.2898235355080374</c:v>
                      </c:pt>
                      <c:pt idx="118">
                        <c:v>1.289934944251975</c:v>
                      </c:pt>
                      <c:pt idx="119">
                        <c:v>1.2900444961835138</c:v>
                      </c:pt>
                      <c:pt idx="120">
                        <c:v>1.2901522373393246</c:v>
                      </c:pt>
                      <c:pt idx="121">
                        <c:v>1.2902582122466795</c:v>
                      </c:pt>
                      <c:pt idx="122">
                        <c:v>1.290362463984809</c:v>
                      </c:pt>
                      <c:pt idx="123">
                        <c:v>1.2904650342432913</c:v>
                      </c:pt>
                      <c:pt idx="124">
                        <c:v>1.2905659633776378</c:v>
                      </c:pt>
                      <c:pt idx="125">
                        <c:v>1.2906652904622331</c:v>
                      </c:pt>
                      <c:pt idx="126">
                        <c:v>1.2907630533407715</c:v>
                      </c:pt>
                      <c:pt idx="127">
                        <c:v>1.2908592886743326</c:v>
                      </c:pt>
                      <c:pt idx="128">
                        <c:v>1.2909540319872186</c:v>
                      </c:pt>
                      <c:pt idx="129">
                        <c:v>1.2910473177106756</c:v>
                      </c:pt>
                      <c:pt idx="130">
                        <c:v>1.2911391792246141</c:v>
                      </c:pt>
                      <c:pt idx="131">
                        <c:v>1.2912296488974322</c:v>
                      </c:pt>
                      <c:pt idx="132">
                        <c:v>1.2913187581240428</c:v>
                      </c:pt>
                      <c:pt idx="133">
                        <c:v>1.2914065373621963</c:v>
                      </c:pt>
                      <c:pt idx="134">
                        <c:v>1.291493016167192</c:v>
                      </c:pt>
                      <c:pt idx="135">
                        <c:v>1.2915782232250554</c:v>
                      </c:pt>
                      <c:pt idx="136">
                        <c:v>1.2916621863842639</c:v>
                      </c:pt>
                      <c:pt idx="137">
                        <c:v>1.2917449326860926</c:v>
                      </c:pt>
                      <c:pt idx="138">
                        <c:v>1.2918264883936503</c:v>
                      </c:pt>
                      <c:pt idx="139">
                        <c:v>1.2919068790196715</c:v>
                      </c:pt>
                      <c:pt idx="140">
                        <c:v>1.291986129353125</c:v>
                      </c:pt>
                      <c:pt idx="141">
                        <c:v>1.292064263484699</c:v>
                      </c:pt>
                      <c:pt idx="142">
                        <c:v>1.2921413048312158</c:v>
                      </c:pt>
                      <c:pt idx="143">
                        <c:v>1.2922172761590311</c:v>
                      </c:pt>
                      <c:pt idx="144">
                        <c:v>1.2922921996064629</c:v>
                      </c:pt>
                      <c:pt idx="145">
                        <c:v>1.2923660967052994</c:v>
                      </c:pt>
                      <c:pt idx="146">
                        <c:v>1.2924389884014309</c:v>
                      </c:pt>
                      <c:pt idx="147">
                        <c:v>1.2925108950746418</c:v>
                      </c:pt>
                      <c:pt idx="148">
                        <c:v>1.2925818365576081</c:v>
                      </c:pt>
                      <c:pt idx="149">
                        <c:v>1.2926518321541347</c:v>
                      </c:pt>
                      <c:pt idx="150">
                        <c:v>1.2927209006566678</c:v>
                      </c:pt>
                      <c:pt idx="151">
                        <c:v>1.2927890603631149</c:v>
                      </c:pt>
                      <c:pt idx="152">
                        <c:v>1.2928563290930069</c:v>
                      </c:pt>
                      <c:pt idx="153">
                        <c:v>1.2929227242030303</c:v>
                      </c:pt>
                      <c:pt idx="154">
                        <c:v>1.2929882626019567</c:v>
                      </c:pt>
                      <c:pt idx="155">
                        <c:v>1.2930529607649996</c:v>
                      </c:pt>
                      <c:pt idx="156">
                        <c:v>1.2931168347476214</c:v>
                      </c:pt>
                      <c:pt idx="157">
                        <c:v>1.2931799001988173</c:v>
                      </c:pt>
                      <c:pt idx="158">
                        <c:v>1.293242172373898</c:v>
                      </c:pt>
                      <c:pt idx="159">
                        <c:v>1.29330366614679</c:v>
                      </c:pt>
                      <c:pt idx="160">
                        <c:v>1.2933643960218821</c:v>
                      </c:pt>
                      <c:pt idx="161">
                        <c:v>1.2934243761454298</c:v>
                      </c:pt>
                      <c:pt idx="162">
                        <c:v>1.2934836203165414</c:v>
                      </c:pt>
                      <c:pt idx="163">
                        <c:v>1.2935421419977615</c:v>
                      </c:pt>
                      <c:pt idx="164">
                        <c:v>1.2935999543252696</c:v>
                      </c:pt>
                      <c:pt idx="165">
                        <c:v>1.2936570701187116</c:v>
                      </c:pt>
                      <c:pt idx="166">
                        <c:v>1.2937135018906749</c:v>
                      </c:pt>
                      <c:pt idx="167">
                        <c:v>1.2937692618558294</c:v>
                      </c:pt>
                      <c:pt idx="168">
                        <c:v>1.2938243619397394</c:v>
                      </c:pt>
                      <c:pt idx="169">
                        <c:v>1.2938788137873682</c:v>
                      </c:pt>
                      <c:pt idx="170">
                        <c:v>1.293932628771282</c:v>
                      </c:pt>
                      <c:pt idx="171">
                        <c:v>1.2939858179995687</c:v>
                      </c:pt>
                      <c:pt idx="172">
                        <c:v>1.2940383923234824</c:v>
                      </c:pt>
                      <c:pt idx="173">
                        <c:v>1.2940903623448223</c:v>
                      </c:pt>
                    </c:numCache>
                  </c:numRef>
                </c:val>
                <c:smooth val="0"/>
                <c:extLst>
                  <c:ext xmlns:c16="http://schemas.microsoft.com/office/drawing/2014/chart" uri="{C3380CC4-5D6E-409C-BE32-E72D297353CC}">
                    <c16:uniqueId val="{00000004-35D6-47D3-BD48-11B415F38AED}"/>
                  </c:ext>
                </c:extLst>
              </c15:ser>
            </c15:filteredLineSeries>
          </c:ext>
        </c:extLst>
      </c:lineChart>
      <c:dateAx>
        <c:axId val="69297009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81951"/>
        <c:crosses val="autoZero"/>
        <c:auto val="1"/>
        <c:lblOffset val="100"/>
        <c:baseTimeUnit val="days"/>
      </c:dateAx>
      <c:valAx>
        <c:axId val="17088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7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unadjusted Hazards</a:t>
            </a:r>
            <a:r>
              <a:rPr lang="en-US" baseline="0"/>
              <a:t> before ratio for the 6/14/21 enrollment</a:t>
            </a:r>
            <a:br>
              <a:rPr lang="en-US" baseline="0"/>
            </a:br>
            <a:r>
              <a:rPr lang="en-US" baseline="0"/>
              <a:t>This is why doing the ratio gives the insights!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ideal data with HVE sim'!$X$7</c:f>
              <c:strCache>
                <c:ptCount val="1"/>
                <c:pt idx="0">
                  <c:v>d0</c:v>
                </c:pt>
              </c:strCache>
            </c:strRef>
          </c:tx>
          <c:spPr>
            <a:ln w="28575" cap="rnd">
              <a:solidFill>
                <a:schemeClr val="accent1"/>
              </a:solidFill>
              <a:round/>
            </a:ln>
            <a:effectLst/>
          </c:spPr>
          <c:marker>
            <c:symbol val="none"/>
          </c:marker>
          <c:cat>
            <c:numRef>
              <c:f>'KCOR ideal data with HVE sim'!$W$8:$W$181</c:f>
              <c:numCache>
                <c:formatCode>m/d/yyyy</c:formatCode>
                <c:ptCount val="174"/>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sim'!$X$8:$X$181</c:f>
              <c:numCache>
                <c:formatCode>General</c:formatCode>
                <c:ptCount val="174"/>
                <c:pt idx="0">
                  <c:v>5.0012504168224286E-4</c:v>
                </c:pt>
                <c:pt idx="1">
                  <c:v>1.0002500833644857E-3</c:v>
                </c:pt>
                <c:pt idx="2">
                  <c:v>1.5003751250467286E-3</c:v>
                </c:pt>
                <c:pt idx="3">
                  <c:v>2.0005001667289714E-3</c:v>
                </c:pt>
                <c:pt idx="4">
                  <c:v>2.5006252084112143E-3</c:v>
                </c:pt>
                <c:pt idx="5">
                  <c:v>3.0007502500934572E-3</c:v>
                </c:pt>
                <c:pt idx="6">
                  <c:v>3.5008752917757E-3</c:v>
                </c:pt>
                <c:pt idx="7">
                  <c:v>4.0010003334579429E-3</c:v>
                </c:pt>
                <c:pt idx="8">
                  <c:v>4.5011253751401862E-3</c:v>
                </c:pt>
                <c:pt idx="9">
                  <c:v>5.0012504168224295E-3</c:v>
                </c:pt>
                <c:pt idx="10">
                  <c:v>5.5013754585046728E-3</c:v>
                </c:pt>
                <c:pt idx="11">
                  <c:v>6.0015005001869161E-3</c:v>
                </c:pt>
                <c:pt idx="12">
                  <c:v>6.5016255418691594E-3</c:v>
                </c:pt>
                <c:pt idx="13">
                  <c:v>7.0017505835514027E-3</c:v>
                </c:pt>
                <c:pt idx="14">
                  <c:v>7.501875625233646E-3</c:v>
                </c:pt>
                <c:pt idx="15">
                  <c:v>8.0020006669158893E-3</c:v>
                </c:pt>
                <c:pt idx="16">
                  <c:v>8.5021257085981326E-3</c:v>
                </c:pt>
                <c:pt idx="17">
                  <c:v>9.0022507502803759E-3</c:v>
                </c:pt>
                <c:pt idx="18">
                  <c:v>9.5023757919626192E-3</c:v>
                </c:pt>
                <c:pt idx="19">
                  <c:v>1.0002500833644862E-2</c:v>
                </c:pt>
                <c:pt idx="20">
                  <c:v>1.0502625875327106E-2</c:v>
                </c:pt>
                <c:pt idx="21">
                  <c:v>1.1002750917009349E-2</c:v>
                </c:pt>
                <c:pt idx="22">
                  <c:v>1.1502875958691592E-2</c:v>
                </c:pt>
                <c:pt idx="23">
                  <c:v>1.2003001000373836E-2</c:v>
                </c:pt>
                <c:pt idx="24">
                  <c:v>1.2503126042056079E-2</c:v>
                </c:pt>
                <c:pt idx="25">
                  <c:v>1.3003251083738322E-2</c:v>
                </c:pt>
                <c:pt idx="26">
                  <c:v>1.3503376125420566E-2</c:v>
                </c:pt>
                <c:pt idx="27">
                  <c:v>1.4003501167102809E-2</c:v>
                </c:pt>
                <c:pt idx="28">
                  <c:v>1.4503626208785052E-2</c:v>
                </c:pt>
                <c:pt idx="29">
                  <c:v>1.5003751250467295E-2</c:v>
                </c:pt>
                <c:pt idx="30">
                  <c:v>1.5503876292149539E-2</c:v>
                </c:pt>
                <c:pt idx="31">
                  <c:v>1.6004001333831782E-2</c:v>
                </c:pt>
                <c:pt idx="32">
                  <c:v>1.6504126375514024E-2</c:v>
                </c:pt>
                <c:pt idx="33">
                  <c:v>1.7004251417196265E-2</c:v>
                </c:pt>
                <c:pt idx="34">
                  <c:v>1.7504376458878507E-2</c:v>
                </c:pt>
                <c:pt idx="35">
                  <c:v>1.8004501500560748E-2</c:v>
                </c:pt>
                <c:pt idx="36">
                  <c:v>1.850462654224299E-2</c:v>
                </c:pt>
                <c:pt idx="37">
                  <c:v>1.9004751583925231E-2</c:v>
                </c:pt>
                <c:pt idx="38">
                  <c:v>1.9504876625607473E-2</c:v>
                </c:pt>
                <c:pt idx="39">
                  <c:v>2.0005001667289714E-2</c:v>
                </c:pt>
                <c:pt idx="40">
                  <c:v>2.0505126708971956E-2</c:v>
                </c:pt>
                <c:pt idx="41">
                  <c:v>2.1005251750654198E-2</c:v>
                </c:pt>
                <c:pt idx="42">
                  <c:v>2.1505376792336439E-2</c:v>
                </c:pt>
                <c:pt idx="43">
                  <c:v>2.2005501834018681E-2</c:v>
                </c:pt>
                <c:pt idx="44">
                  <c:v>2.2505626875700922E-2</c:v>
                </c:pt>
                <c:pt idx="45">
                  <c:v>2.3005751917383164E-2</c:v>
                </c:pt>
                <c:pt idx="46">
                  <c:v>2.3505876959065405E-2</c:v>
                </c:pt>
                <c:pt idx="47">
                  <c:v>2.4006002000747647E-2</c:v>
                </c:pt>
                <c:pt idx="48">
                  <c:v>2.4506127042429889E-2</c:v>
                </c:pt>
                <c:pt idx="49">
                  <c:v>2.500625208411213E-2</c:v>
                </c:pt>
                <c:pt idx="50">
                  <c:v>2.5506377125794372E-2</c:v>
                </c:pt>
                <c:pt idx="51">
                  <c:v>2.6006502167476613E-2</c:v>
                </c:pt>
                <c:pt idx="52">
                  <c:v>2.6506627209158855E-2</c:v>
                </c:pt>
                <c:pt idx="53">
                  <c:v>2.7006752250841096E-2</c:v>
                </c:pt>
                <c:pt idx="54">
                  <c:v>2.7506877292523338E-2</c:v>
                </c:pt>
                <c:pt idx="55">
                  <c:v>2.8007002334205579E-2</c:v>
                </c:pt>
                <c:pt idx="56">
                  <c:v>2.8507127375887821E-2</c:v>
                </c:pt>
                <c:pt idx="57">
                  <c:v>2.9007252417570063E-2</c:v>
                </c:pt>
                <c:pt idx="58">
                  <c:v>2.9507377459252304E-2</c:v>
                </c:pt>
                <c:pt idx="59">
                  <c:v>3.0007502500934546E-2</c:v>
                </c:pt>
                <c:pt idx="60">
                  <c:v>3.0507627542616787E-2</c:v>
                </c:pt>
                <c:pt idx="61">
                  <c:v>3.1007752584299029E-2</c:v>
                </c:pt>
                <c:pt idx="62">
                  <c:v>3.150787762598127E-2</c:v>
                </c:pt>
                <c:pt idx="63">
                  <c:v>3.2008002667663515E-2</c:v>
                </c:pt>
                <c:pt idx="64">
                  <c:v>3.250812770934576E-2</c:v>
                </c:pt>
                <c:pt idx="65">
                  <c:v>3.3008252751028005E-2</c:v>
                </c:pt>
                <c:pt idx="66">
                  <c:v>3.3508377792710251E-2</c:v>
                </c:pt>
                <c:pt idx="67">
                  <c:v>3.4008502834392496E-2</c:v>
                </c:pt>
                <c:pt idx="68">
                  <c:v>3.4508627876074741E-2</c:v>
                </c:pt>
                <c:pt idx="69">
                  <c:v>3.5008752917756986E-2</c:v>
                </c:pt>
                <c:pt idx="70">
                  <c:v>3.5508877959439231E-2</c:v>
                </c:pt>
                <c:pt idx="71">
                  <c:v>3.6009003001121476E-2</c:v>
                </c:pt>
                <c:pt idx="72">
                  <c:v>3.6509128042803721E-2</c:v>
                </c:pt>
                <c:pt idx="73">
                  <c:v>3.7009253084485966E-2</c:v>
                </c:pt>
                <c:pt idx="74">
                  <c:v>3.7509378126168211E-2</c:v>
                </c:pt>
                <c:pt idx="75">
                  <c:v>3.8009503167850456E-2</c:v>
                </c:pt>
                <c:pt idx="76">
                  <c:v>3.8509628209532701E-2</c:v>
                </c:pt>
                <c:pt idx="77">
                  <c:v>3.9009753251214946E-2</c:v>
                </c:pt>
                <c:pt idx="78">
                  <c:v>3.9509878292897191E-2</c:v>
                </c:pt>
                <c:pt idx="79">
                  <c:v>4.0010003334579436E-2</c:v>
                </c:pt>
                <c:pt idx="80">
                  <c:v>4.0510128376261681E-2</c:v>
                </c:pt>
                <c:pt idx="81">
                  <c:v>4.1010253417943926E-2</c:v>
                </c:pt>
                <c:pt idx="82">
                  <c:v>4.1510378459626171E-2</c:v>
                </c:pt>
                <c:pt idx="83">
                  <c:v>4.2010503501308416E-2</c:v>
                </c:pt>
                <c:pt idx="84">
                  <c:v>4.2510628542990661E-2</c:v>
                </c:pt>
                <c:pt idx="85">
                  <c:v>4.3010753584672906E-2</c:v>
                </c:pt>
                <c:pt idx="86">
                  <c:v>4.3510878626355151E-2</c:v>
                </c:pt>
                <c:pt idx="87">
                  <c:v>4.4011003668037396E-2</c:v>
                </c:pt>
                <c:pt idx="88">
                  <c:v>4.4511128709719641E-2</c:v>
                </c:pt>
                <c:pt idx="89">
                  <c:v>4.5011253751401886E-2</c:v>
                </c:pt>
                <c:pt idx="90">
                  <c:v>4.5511378793084131E-2</c:v>
                </c:pt>
                <c:pt idx="91">
                  <c:v>4.6011503834766376E-2</c:v>
                </c:pt>
                <c:pt idx="92">
                  <c:v>4.6511628876448621E-2</c:v>
                </c:pt>
                <c:pt idx="93">
                  <c:v>4.7011753918130866E-2</c:v>
                </c:pt>
                <c:pt idx="94">
                  <c:v>4.7511878959813111E-2</c:v>
                </c:pt>
                <c:pt idx="95">
                  <c:v>4.8012004001495356E-2</c:v>
                </c:pt>
                <c:pt idx="96">
                  <c:v>4.8512129043177601E-2</c:v>
                </c:pt>
                <c:pt idx="97">
                  <c:v>4.9012254084859846E-2</c:v>
                </c:pt>
                <c:pt idx="98">
                  <c:v>4.9512379126542092E-2</c:v>
                </c:pt>
                <c:pt idx="99">
                  <c:v>5.0012504168224337E-2</c:v>
                </c:pt>
                <c:pt idx="100">
                  <c:v>5.0512629209906582E-2</c:v>
                </c:pt>
                <c:pt idx="101">
                  <c:v>5.1012754251588827E-2</c:v>
                </c:pt>
                <c:pt idx="102">
                  <c:v>5.1512879293271072E-2</c:v>
                </c:pt>
                <c:pt idx="103">
                  <c:v>5.2013004334953317E-2</c:v>
                </c:pt>
                <c:pt idx="104">
                  <c:v>5.2513129376635562E-2</c:v>
                </c:pt>
                <c:pt idx="105">
                  <c:v>5.3013254418317807E-2</c:v>
                </c:pt>
                <c:pt idx="106">
                  <c:v>5.3513379460000052E-2</c:v>
                </c:pt>
                <c:pt idx="107">
                  <c:v>5.4013504501682297E-2</c:v>
                </c:pt>
                <c:pt idx="108">
                  <c:v>5.4513629543364542E-2</c:v>
                </c:pt>
                <c:pt idx="109">
                  <c:v>5.5013754585046787E-2</c:v>
                </c:pt>
                <c:pt idx="110">
                  <c:v>5.5513879626729032E-2</c:v>
                </c:pt>
                <c:pt idx="111">
                  <c:v>5.6014004668411277E-2</c:v>
                </c:pt>
                <c:pt idx="112">
                  <c:v>5.6514129710093522E-2</c:v>
                </c:pt>
                <c:pt idx="113">
                  <c:v>5.7014254751775767E-2</c:v>
                </c:pt>
                <c:pt idx="114">
                  <c:v>5.7514379793458012E-2</c:v>
                </c:pt>
                <c:pt idx="115">
                  <c:v>5.8014504835140257E-2</c:v>
                </c:pt>
                <c:pt idx="116">
                  <c:v>5.8514629876822502E-2</c:v>
                </c:pt>
                <c:pt idx="117">
                  <c:v>5.9014754918504747E-2</c:v>
                </c:pt>
                <c:pt idx="118">
                  <c:v>5.9514879960186992E-2</c:v>
                </c:pt>
                <c:pt idx="119">
                  <c:v>6.0015005001869237E-2</c:v>
                </c:pt>
                <c:pt idx="120">
                  <c:v>6.0515130043551482E-2</c:v>
                </c:pt>
                <c:pt idx="121">
                  <c:v>6.1015255085233727E-2</c:v>
                </c:pt>
                <c:pt idx="122">
                  <c:v>6.1515380126915972E-2</c:v>
                </c:pt>
                <c:pt idx="123">
                  <c:v>6.2015505168598217E-2</c:v>
                </c:pt>
                <c:pt idx="124">
                  <c:v>6.2515630210280462E-2</c:v>
                </c:pt>
                <c:pt idx="125">
                  <c:v>6.3015755251962707E-2</c:v>
                </c:pt>
                <c:pt idx="126">
                  <c:v>6.3515880293644952E-2</c:v>
                </c:pt>
                <c:pt idx="127">
                  <c:v>6.4016005335327197E-2</c:v>
                </c:pt>
                <c:pt idx="128">
                  <c:v>6.4516130377009442E-2</c:v>
                </c:pt>
                <c:pt idx="129">
                  <c:v>6.5016255418691687E-2</c:v>
                </c:pt>
                <c:pt idx="130">
                  <c:v>6.5516380460373932E-2</c:v>
                </c:pt>
                <c:pt idx="131">
                  <c:v>6.6016505502056178E-2</c:v>
                </c:pt>
                <c:pt idx="132">
                  <c:v>6.6516630543738423E-2</c:v>
                </c:pt>
                <c:pt idx="133">
                  <c:v>6.7016755585420668E-2</c:v>
                </c:pt>
                <c:pt idx="134">
                  <c:v>6.7516880627102913E-2</c:v>
                </c:pt>
                <c:pt idx="135">
                  <c:v>6.8017005668785158E-2</c:v>
                </c:pt>
                <c:pt idx="136">
                  <c:v>6.8517130710467403E-2</c:v>
                </c:pt>
                <c:pt idx="137">
                  <c:v>6.9017255752149648E-2</c:v>
                </c:pt>
                <c:pt idx="138">
                  <c:v>6.9517380793831893E-2</c:v>
                </c:pt>
                <c:pt idx="139">
                  <c:v>7.0017505835514138E-2</c:v>
                </c:pt>
                <c:pt idx="140">
                  <c:v>7.0517630877196383E-2</c:v>
                </c:pt>
                <c:pt idx="141">
                  <c:v>7.1017755918878628E-2</c:v>
                </c:pt>
                <c:pt idx="142">
                  <c:v>7.1517880960560873E-2</c:v>
                </c:pt>
                <c:pt idx="143">
                  <c:v>7.2018006002243118E-2</c:v>
                </c:pt>
                <c:pt idx="144">
                  <c:v>7.2518131043925363E-2</c:v>
                </c:pt>
                <c:pt idx="145">
                  <c:v>7.3018256085607608E-2</c:v>
                </c:pt>
                <c:pt idx="146">
                  <c:v>7.3518381127289853E-2</c:v>
                </c:pt>
                <c:pt idx="147">
                  <c:v>7.4018506168972098E-2</c:v>
                </c:pt>
                <c:pt idx="148">
                  <c:v>7.4518631210654343E-2</c:v>
                </c:pt>
                <c:pt idx="149">
                  <c:v>7.5018756252336588E-2</c:v>
                </c:pt>
                <c:pt idx="150">
                  <c:v>7.5518881294018833E-2</c:v>
                </c:pt>
                <c:pt idx="151">
                  <c:v>7.6019006335701078E-2</c:v>
                </c:pt>
                <c:pt idx="152">
                  <c:v>7.6519131377383323E-2</c:v>
                </c:pt>
                <c:pt idx="153">
                  <c:v>7.7019256419065568E-2</c:v>
                </c:pt>
                <c:pt idx="154">
                  <c:v>7.7519381460747813E-2</c:v>
                </c:pt>
                <c:pt idx="155">
                  <c:v>7.8019506502430058E-2</c:v>
                </c:pt>
                <c:pt idx="156">
                  <c:v>7.8519631544112303E-2</c:v>
                </c:pt>
                <c:pt idx="157">
                  <c:v>7.9019756585794548E-2</c:v>
                </c:pt>
                <c:pt idx="158">
                  <c:v>7.9519881627476793E-2</c:v>
                </c:pt>
                <c:pt idx="159">
                  <c:v>8.0020006669159038E-2</c:v>
                </c:pt>
                <c:pt idx="160">
                  <c:v>8.0520131710841283E-2</c:v>
                </c:pt>
                <c:pt idx="161">
                  <c:v>8.1020256752523528E-2</c:v>
                </c:pt>
                <c:pt idx="162">
                  <c:v>8.1520381794205773E-2</c:v>
                </c:pt>
                <c:pt idx="163">
                  <c:v>8.2020506835888018E-2</c:v>
                </c:pt>
                <c:pt idx="164">
                  <c:v>8.2520631877570264E-2</c:v>
                </c:pt>
                <c:pt idx="165">
                  <c:v>8.3020756919252509E-2</c:v>
                </c:pt>
                <c:pt idx="166">
                  <c:v>8.3520881960934754E-2</c:v>
                </c:pt>
                <c:pt idx="167">
                  <c:v>8.4021007002616999E-2</c:v>
                </c:pt>
                <c:pt idx="168">
                  <c:v>8.4521132044299244E-2</c:v>
                </c:pt>
                <c:pt idx="169">
                  <c:v>8.5021257085981489E-2</c:v>
                </c:pt>
                <c:pt idx="170">
                  <c:v>8.5521382127663734E-2</c:v>
                </c:pt>
                <c:pt idx="171">
                  <c:v>8.6021507169345979E-2</c:v>
                </c:pt>
                <c:pt idx="172">
                  <c:v>8.6521632211028224E-2</c:v>
                </c:pt>
                <c:pt idx="173">
                  <c:v>8.7021757252710469E-2</c:v>
                </c:pt>
              </c:numCache>
            </c:numRef>
          </c:val>
          <c:smooth val="0"/>
          <c:extLst>
            <c:ext xmlns:c16="http://schemas.microsoft.com/office/drawing/2014/chart" uri="{C3380CC4-5D6E-409C-BE32-E72D297353CC}">
              <c16:uniqueId val="{00000000-BBFB-4183-A9D2-F23DE86A8B2F}"/>
            </c:ext>
          </c:extLst>
        </c:ser>
        <c:ser>
          <c:idx val="1"/>
          <c:order val="1"/>
          <c:tx>
            <c:strRef>
              <c:f>'KCOR ideal data with HVE sim'!$Y$7</c:f>
              <c:strCache>
                <c:ptCount val="1"/>
                <c:pt idx="0">
                  <c:v>d1</c:v>
                </c:pt>
              </c:strCache>
            </c:strRef>
          </c:tx>
          <c:spPr>
            <a:ln w="28575" cap="rnd">
              <a:solidFill>
                <a:schemeClr val="accent2"/>
              </a:solidFill>
              <a:round/>
            </a:ln>
            <a:effectLst/>
          </c:spPr>
          <c:marker>
            <c:symbol val="none"/>
          </c:marker>
          <c:cat>
            <c:numRef>
              <c:f>'KCOR ideal data with HVE sim'!$W$8:$W$181</c:f>
              <c:numCache>
                <c:formatCode>m/d/yyyy</c:formatCode>
                <c:ptCount val="174"/>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sim'!$Y$8:$Y$181</c:f>
              <c:numCache>
                <c:formatCode>General</c:formatCode>
                <c:ptCount val="174"/>
                <c:pt idx="0">
                  <c:v>5.0012504168224286E-4</c:v>
                </c:pt>
                <c:pt idx="1">
                  <c:v>1.0002500833644857E-3</c:v>
                </c:pt>
                <c:pt idx="2">
                  <c:v>1.5003751250467286E-3</c:v>
                </c:pt>
                <c:pt idx="3">
                  <c:v>2.0005001667289714E-3</c:v>
                </c:pt>
                <c:pt idx="4">
                  <c:v>2.5006252084112143E-3</c:v>
                </c:pt>
                <c:pt idx="5">
                  <c:v>3.0007502500934572E-3</c:v>
                </c:pt>
                <c:pt idx="6">
                  <c:v>3.5008752917757E-3</c:v>
                </c:pt>
                <c:pt idx="7">
                  <c:v>4.0010003334579429E-3</c:v>
                </c:pt>
                <c:pt idx="8">
                  <c:v>4.5011253751401862E-3</c:v>
                </c:pt>
                <c:pt idx="9">
                  <c:v>5.0012504168224295E-3</c:v>
                </c:pt>
                <c:pt idx="10">
                  <c:v>5.5013754585046728E-3</c:v>
                </c:pt>
                <c:pt idx="11">
                  <c:v>6.0015005001869161E-3</c:v>
                </c:pt>
                <c:pt idx="12">
                  <c:v>6.5016255418691594E-3</c:v>
                </c:pt>
                <c:pt idx="13">
                  <c:v>7.0017505835514027E-3</c:v>
                </c:pt>
                <c:pt idx="14">
                  <c:v>7.501875625233646E-3</c:v>
                </c:pt>
                <c:pt idx="15">
                  <c:v>8.0020006669158893E-3</c:v>
                </c:pt>
                <c:pt idx="16">
                  <c:v>8.5021257085981326E-3</c:v>
                </c:pt>
                <c:pt idx="17">
                  <c:v>9.0022507502803759E-3</c:v>
                </c:pt>
                <c:pt idx="18">
                  <c:v>9.5023757919626192E-3</c:v>
                </c:pt>
                <c:pt idx="19">
                  <c:v>1.0002500833644862E-2</c:v>
                </c:pt>
                <c:pt idx="20">
                  <c:v>1.0502625875327106E-2</c:v>
                </c:pt>
                <c:pt idx="21">
                  <c:v>1.1002750917009349E-2</c:v>
                </c:pt>
                <c:pt idx="22">
                  <c:v>1.1502875958691592E-2</c:v>
                </c:pt>
                <c:pt idx="23">
                  <c:v>1.2003001000373836E-2</c:v>
                </c:pt>
                <c:pt idx="24">
                  <c:v>1.2503126042056079E-2</c:v>
                </c:pt>
                <c:pt idx="25">
                  <c:v>1.3003251083738322E-2</c:v>
                </c:pt>
                <c:pt idx="26">
                  <c:v>1.3503376125420566E-2</c:v>
                </c:pt>
                <c:pt idx="27">
                  <c:v>1.4003501167102809E-2</c:v>
                </c:pt>
                <c:pt idx="28">
                  <c:v>1.4503626208785052E-2</c:v>
                </c:pt>
                <c:pt idx="29">
                  <c:v>1.5003751250467295E-2</c:v>
                </c:pt>
                <c:pt idx="30">
                  <c:v>1.5503876292149539E-2</c:v>
                </c:pt>
                <c:pt idx="31">
                  <c:v>1.6004001333831782E-2</c:v>
                </c:pt>
                <c:pt idx="32">
                  <c:v>1.6504126375514024E-2</c:v>
                </c:pt>
                <c:pt idx="33">
                  <c:v>1.7004251417196265E-2</c:v>
                </c:pt>
                <c:pt idx="34">
                  <c:v>1.7504376458878507E-2</c:v>
                </c:pt>
                <c:pt idx="35">
                  <c:v>1.8004501500560748E-2</c:v>
                </c:pt>
                <c:pt idx="36">
                  <c:v>1.850462654224299E-2</c:v>
                </c:pt>
                <c:pt idx="37">
                  <c:v>1.9004751583925231E-2</c:v>
                </c:pt>
                <c:pt idx="38">
                  <c:v>1.9504876625607473E-2</c:v>
                </c:pt>
                <c:pt idx="39">
                  <c:v>2.0005001667289714E-2</c:v>
                </c:pt>
                <c:pt idx="40">
                  <c:v>2.0505126708971956E-2</c:v>
                </c:pt>
                <c:pt idx="41">
                  <c:v>2.1005251750654198E-2</c:v>
                </c:pt>
                <c:pt idx="42">
                  <c:v>2.1505376792336439E-2</c:v>
                </c:pt>
                <c:pt idx="43">
                  <c:v>2.2005501834018681E-2</c:v>
                </c:pt>
                <c:pt idx="44">
                  <c:v>2.2505626875700922E-2</c:v>
                </c:pt>
                <c:pt idx="45">
                  <c:v>2.3005751917383164E-2</c:v>
                </c:pt>
                <c:pt idx="46">
                  <c:v>2.3505876959065405E-2</c:v>
                </c:pt>
                <c:pt idx="47">
                  <c:v>2.4006002000747647E-2</c:v>
                </c:pt>
                <c:pt idx="48">
                  <c:v>2.4506127042429889E-2</c:v>
                </c:pt>
                <c:pt idx="49">
                  <c:v>2.500625208411213E-2</c:v>
                </c:pt>
                <c:pt idx="50">
                  <c:v>2.5506377125794372E-2</c:v>
                </c:pt>
                <c:pt idx="51">
                  <c:v>2.6006502167476613E-2</c:v>
                </c:pt>
                <c:pt idx="52">
                  <c:v>2.6506627209158855E-2</c:v>
                </c:pt>
                <c:pt idx="53">
                  <c:v>2.7006752250841096E-2</c:v>
                </c:pt>
                <c:pt idx="54">
                  <c:v>2.7506877292523338E-2</c:v>
                </c:pt>
                <c:pt idx="55">
                  <c:v>2.8007002334205579E-2</c:v>
                </c:pt>
                <c:pt idx="56">
                  <c:v>2.8507127375887821E-2</c:v>
                </c:pt>
                <c:pt idx="57">
                  <c:v>2.9007252417570063E-2</c:v>
                </c:pt>
                <c:pt idx="58">
                  <c:v>2.9507377459252304E-2</c:v>
                </c:pt>
                <c:pt idx="59">
                  <c:v>3.0007502500934546E-2</c:v>
                </c:pt>
                <c:pt idx="60">
                  <c:v>3.0507627542616787E-2</c:v>
                </c:pt>
                <c:pt idx="61">
                  <c:v>3.1007752584299029E-2</c:v>
                </c:pt>
                <c:pt idx="62">
                  <c:v>3.150787762598127E-2</c:v>
                </c:pt>
                <c:pt idx="63">
                  <c:v>3.2008002667663515E-2</c:v>
                </c:pt>
                <c:pt idx="64">
                  <c:v>3.250812770934576E-2</c:v>
                </c:pt>
                <c:pt idx="65">
                  <c:v>3.3008252751028005E-2</c:v>
                </c:pt>
                <c:pt idx="66">
                  <c:v>3.3508377792710251E-2</c:v>
                </c:pt>
                <c:pt idx="67">
                  <c:v>3.4008502834392496E-2</c:v>
                </c:pt>
                <c:pt idx="68">
                  <c:v>3.4508627876074741E-2</c:v>
                </c:pt>
                <c:pt idx="69">
                  <c:v>3.5008752917756986E-2</c:v>
                </c:pt>
                <c:pt idx="70">
                  <c:v>3.5508877959439231E-2</c:v>
                </c:pt>
                <c:pt idx="71">
                  <c:v>3.6009003001121476E-2</c:v>
                </c:pt>
                <c:pt idx="72">
                  <c:v>3.6509128042803721E-2</c:v>
                </c:pt>
                <c:pt idx="73">
                  <c:v>3.7009253084485966E-2</c:v>
                </c:pt>
                <c:pt idx="74">
                  <c:v>3.7509378126168211E-2</c:v>
                </c:pt>
                <c:pt idx="75">
                  <c:v>3.8009503167850456E-2</c:v>
                </c:pt>
                <c:pt idx="76">
                  <c:v>3.8509628209532701E-2</c:v>
                </c:pt>
                <c:pt idx="77">
                  <c:v>3.9009753251214946E-2</c:v>
                </c:pt>
                <c:pt idx="78">
                  <c:v>3.9509878292897191E-2</c:v>
                </c:pt>
                <c:pt idx="79">
                  <c:v>4.0010003334579436E-2</c:v>
                </c:pt>
                <c:pt idx="80">
                  <c:v>4.0510128376261681E-2</c:v>
                </c:pt>
                <c:pt idx="81">
                  <c:v>4.1010253417943926E-2</c:v>
                </c:pt>
                <c:pt idx="82">
                  <c:v>4.1510378459626171E-2</c:v>
                </c:pt>
                <c:pt idx="83">
                  <c:v>4.2010503501308416E-2</c:v>
                </c:pt>
                <c:pt idx="84">
                  <c:v>4.2510628542990661E-2</c:v>
                </c:pt>
                <c:pt idx="85">
                  <c:v>4.3010753584672906E-2</c:v>
                </c:pt>
                <c:pt idx="86">
                  <c:v>4.3510878626355151E-2</c:v>
                </c:pt>
                <c:pt idx="87">
                  <c:v>4.4011003668037396E-2</c:v>
                </c:pt>
                <c:pt idx="88">
                  <c:v>4.4511128709719641E-2</c:v>
                </c:pt>
                <c:pt idx="89">
                  <c:v>4.5011253751401886E-2</c:v>
                </c:pt>
                <c:pt idx="90">
                  <c:v>4.5511378793084131E-2</c:v>
                </c:pt>
                <c:pt idx="91">
                  <c:v>4.6011503834766376E-2</c:v>
                </c:pt>
                <c:pt idx="92">
                  <c:v>4.6511628876448621E-2</c:v>
                </c:pt>
                <c:pt idx="93">
                  <c:v>4.7011753918130866E-2</c:v>
                </c:pt>
                <c:pt idx="94">
                  <c:v>4.7511878959813111E-2</c:v>
                </c:pt>
                <c:pt idx="95">
                  <c:v>4.8012004001495356E-2</c:v>
                </c:pt>
                <c:pt idx="96">
                  <c:v>4.8512129043177601E-2</c:v>
                </c:pt>
                <c:pt idx="97">
                  <c:v>4.9012254084859846E-2</c:v>
                </c:pt>
                <c:pt idx="98">
                  <c:v>4.9512379126542092E-2</c:v>
                </c:pt>
                <c:pt idx="99">
                  <c:v>5.0012504168224337E-2</c:v>
                </c:pt>
                <c:pt idx="100">
                  <c:v>5.0512629209906582E-2</c:v>
                </c:pt>
                <c:pt idx="101">
                  <c:v>5.1012754251588827E-2</c:v>
                </c:pt>
                <c:pt idx="102">
                  <c:v>5.1512879293271072E-2</c:v>
                </c:pt>
                <c:pt idx="103">
                  <c:v>5.2013004334953317E-2</c:v>
                </c:pt>
                <c:pt idx="104">
                  <c:v>5.2513129376635562E-2</c:v>
                </c:pt>
                <c:pt idx="105">
                  <c:v>5.3013254418317807E-2</c:v>
                </c:pt>
                <c:pt idx="106">
                  <c:v>5.3513379460000052E-2</c:v>
                </c:pt>
                <c:pt idx="107">
                  <c:v>5.4013504501682297E-2</c:v>
                </c:pt>
                <c:pt idx="108">
                  <c:v>5.4513629543364542E-2</c:v>
                </c:pt>
                <c:pt idx="109">
                  <c:v>5.5013754585046787E-2</c:v>
                </c:pt>
                <c:pt idx="110">
                  <c:v>5.5513879626729032E-2</c:v>
                </c:pt>
                <c:pt idx="111">
                  <c:v>5.6014004668411277E-2</c:v>
                </c:pt>
                <c:pt idx="112">
                  <c:v>5.6514129710093522E-2</c:v>
                </c:pt>
                <c:pt idx="113">
                  <c:v>5.7014254751775767E-2</c:v>
                </c:pt>
                <c:pt idx="114">
                  <c:v>5.7514379793458012E-2</c:v>
                </c:pt>
                <c:pt idx="115">
                  <c:v>5.8014504835140257E-2</c:v>
                </c:pt>
                <c:pt idx="116">
                  <c:v>5.8514629876822502E-2</c:v>
                </c:pt>
                <c:pt idx="117">
                  <c:v>5.9014754918504747E-2</c:v>
                </c:pt>
                <c:pt idx="118">
                  <c:v>5.9514879960186992E-2</c:v>
                </c:pt>
                <c:pt idx="119">
                  <c:v>6.0015005001869237E-2</c:v>
                </c:pt>
                <c:pt idx="120">
                  <c:v>6.0515130043551482E-2</c:v>
                </c:pt>
                <c:pt idx="121">
                  <c:v>6.1015255085233727E-2</c:v>
                </c:pt>
                <c:pt idx="122">
                  <c:v>6.1515380126915972E-2</c:v>
                </c:pt>
                <c:pt idx="123">
                  <c:v>6.2015505168598217E-2</c:v>
                </c:pt>
                <c:pt idx="124">
                  <c:v>6.2515630210280462E-2</c:v>
                </c:pt>
                <c:pt idx="125">
                  <c:v>6.3015755251962707E-2</c:v>
                </c:pt>
                <c:pt idx="126">
                  <c:v>6.3515880293644952E-2</c:v>
                </c:pt>
                <c:pt idx="127">
                  <c:v>6.4016005335327197E-2</c:v>
                </c:pt>
                <c:pt idx="128">
                  <c:v>6.4516130377009442E-2</c:v>
                </c:pt>
                <c:pt idx="129">
                  <c:v>6.5016255418691687E-2</c:v>
                </c:pt>
                <c:pt idx="130">
                  <c:v>6.5516380460373932E-2</c:v>
                </c:pt>
                <c:pt idx="131">
                  <c:v>6.6016505502056178E-2</c:v>
                </c:pt>
                <c:pt idx="132">
                  <c:v>6.6516630543738423E-2</c:v>
                </c:pt>
                <c:pt idx="133">
                  <c:v>6.7016755585420668E-2</c:v>
                </c:pt>
                <c:pt idx="134">
                  <c:v>6.7516880627102913E-2</c:v>
                </c:pt>
                <c:pt idx="135">
                  <c:v>6.8017005668785158E-2</c:v>
                </c:pt>
                <c:pt idx="136">
                  <c:v>6.8517130710467403E-2</c:v>
                </c:pt>
                <c:pt idx="137">
                  <c:v>6.9017255752149648E-2</c:v>
                </c:pt>
                <c:pt idx="138">
                  <c:v>6.9517380793831893E-2</c:v>
                </c:pt>
                <c:pt idx="139">
                  <c:v>7.0017505835514138E-2</c:v>
                </c:pt>
                <c:pt idx="140">
                  <c:v>7.0517630877196383E-2</c:v>
                </c:pt>
                <c:pt idx="141">
                  <c:v>7.1017755918878628E-2</c:v>
                </c:pt>
                <c:pt idx="142">
                  <c:v>7.1517880960560873E-2</c:v>
                </c:pt>
                <c:pt idx="143">
                  <c:v>7.2018006002243118E-2</c:v>
                </c:pt>
                <c:pt idx="144">
                  <c:v>7.2518131043925363E-2</c:v>
                </c:pt>
                <c:pt idx="145">
                  <c:v>7.3018256085607608E-2</c:v>
                </c:pt>
                <c:pt idx="146">
                  <c:v>7.3518381127289853E-2</c:v>
                </c:pt>
                <c:pt idx="147">
                  <c:v>7.4018506168972098E-2</c:v>
                </c:pt>
                <c:pt idx="148">
                  <c:v>7.4518631210654343E-2</c:v>
                </c:pt>
                <c:pt idx="149">
                  <c:v>7.5018756252336588E-2</c:v>
                </c:pt>
                <c:pt idx="150">
                  <c:v>7.5518881294018833E-2</c:v>
                </c:pt>
                <c:pt idx="151">
                  <c:v>7.6019006335701078E-2</c:v>
                </c:pt>
                <c:pt idx="152">
                  <c:v>7.6519131377383323E-2</c:v>
                </c:pt>
                <c:pt idx="153">
                  <c:v>7.7019256419065568E-2</c:v>
                </c:pt>
                <c:pt idx="154">
                  <c:v>7.7519381460747813E-2</c:v>
                </c:pt>
                <c:pt idx="155">
                  <c:v>7.8019506502430058E-2</c:v>
                </c:pt>
                <c:pt idx="156">
                  <c:v>7.8519631544112303E-2</c:v>
                </c:pt>
                <c:pt idx="157">
                  <c:v>7.9019756585794548E-2</c:v>
                </c:pt>
                <c:pt idx="158">
                  <c:v>7.9519881627476793E-2</c:v>
                </c:pt>
                <c:pt idx="159">
                  <c:v>8.0020006669159038E-2</c:v>
                </c:pt>
                <c:pt idx="160">
                  <c:v>8.0520131710841283E-2</c:v>
                </c:pt>
                <c:pt idx="161">
                  <c:v>8.1020256752523528E-2</c:v>
                </c:pt>
                <c:pt idx="162">
                  <c:v>8.1520381794205773E-2</c:v>
                </c:pt>
                <c:pt idx="163">
                  <c:v>8.2020506835888018E-2</c:v>
                </c:pt>
                <c:pt idx="164">
                  <c:v>8.2520631877570264E-2</c:v>
                </c:pt>
                <c:pt idx="165">
                  <c:v>8.3020756919252509E-2</c:v>
                </c:pt>
                <c:pt idx="166">
                  <c:v>8.3520881960934754E-2</c:v>
                </c:pt>
                <c:pt idx="167">
                  <c:v>8.4021007002616999E-2</c:v>
                </c:pt>
                <c:pt idx="168">
                  <c:v>8.4521132044299244E-2</c:v>
                </c:pt>
                <c:pt idx="169">
                  <c:v>8.5021257085981489E-2</c:v>
                </c:pt>
                <c:pt idx="170">
                  <c:v>8.5521382127663734E-2</c:v>
                </c:pt>
                <c:pt idx="171">
                  <c:v>8.6021507169345979E-2</c:v>
                </c:pt>
                <c:pt idx="172">
                  <c:v>8.6521632211028224E-2</c:v>
                </c:pt>
                <c:pt idx="173">
                  <c:v>8.7021757252710469E-2</c:v>
                </c:pt>
              </c:numCache>
            </c:numRef>
          </c:val>
          <c:smooth val="0"/>
          <c:extLst>
            <c:ext xmlns:c16="http://schemas.microsoft.com/office/drawing/2014/chart" uri="{C3380CC4-5D6E-409C-BE32-E72D297353CC}">
              <c16:uniqueId val="{00000001-BBFB-4183-A9D2-F23DE86A8B2F}"/>
            </c:ext>
          </c:extLst>
        </c:ser>
        <c:ser>
          <c:idx val="2"/>
          <c:order val="2"/>
          <c:tx>
            <c:strRef>
              <c:f>'KCOR ideal data with HVE sim'!$Z$7</c:f>
              <c:strCache>
                <c:ptCount val="1"/>
                <c:pt idx="0">
                  <c:v>d2</c:v>
                </c:pt>
              </c:strCache>
            </c:strRef>
          </c:tx>
          <c:spPr>
            <a:ln w="28575" cap="rnd">
              <a:solidFill>
                <a:schemeClr val="accent3"/>
              </a:solidFill>
              <a:round/>
            </a:ln>
            <a:effectLst/>
          </c:spPr>
          <c:marker>
            <c:symbol val="none"/>
          </c:marker>
          <c:cat>
            <c:numRef>
              <c:f>'KCOR ideal data with HVE sim'!$W$8:$W$181</c:f>
              <c:numCache>
                <c:formatCode>m/d/yyyy</c:formatCode>
                <c:ptCount val="174"/>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sim'!$Z$8:$Z$181</c:f>
              <c:numCache>
                <c:formatCode>General</c:formatCode>
                <c:ptCount val="174"/>
                <c:pt idx="0">
                  <c:v>8.003201707691552E-4</c:v>
                </c:pt>
                <c:pt idx="1">
                  <c:v>1.4506516865528166E-3</c:v>
                </c:pt>
                <c:pt idx="2">
                  <c:v>2.0259260029259537E-3</c:v>
                </c:pt>
                <c:pt idx="3">
                  <c:v>2.563646597969752E-3</c:v>
                </c:pt>
                <c:pt idx="4">
                  <c:v>3.0825793503243557E-3</c:v>
                </c:pt>
                <c:pt idx="5">
                  <c:v>3.5921130843615005E-3</c:v>
                </c:pt>
                <c:pt idx="6">
                  <c:v>4.0969448587896886E-3</c:v>
                </c:pt>
                <c:pt idx="7">
                  <c:v>4.5994244524298249E-3</c:v>
                </c:pt>
                <c:pt idx="8">
                  <c:v>5.1007273611038293E-3</c:v>
                </c:pt>
                <c:pt idx="9">
                  <c:v>5.6014416314167006E-3</c:v>
                </c:pt>
                <c:pt idx="10">
                  <c:v>6.1018614349253736E-3</c:v>
                </c:pt>
                <c:pt idx="11">
                  <c:v>6.6021339312808307E-3</c:v>
                </c:pt>
                <c:pt idx="12">
                  <c:v>7.1023327371899153E-3</c:v>
                </c:pt>
                <c:pt idx="13">
                  <c:v>7.6024946794379282E-3</c:v>
                </c:pt>
                <c:pt idx="14">
                  <c:v>8.1026381806333994E-3</c:v>
                </c:pt>
                <c:pt idx="15">
                  <c:v>8.6027724566896079E-3</c:v>
                </c:pt>
                <c:pt idx="16">
                  <c:v>9.1029021178685755E-3</c:v>
                </c:pt>
                <c:pt idx="17">
                  <c:v>9.6030294704546656E-3</c:v>
                </c:pt>
                <c:pt idx="18">
                  <c:v>1.010315566816688E-2</c:v>
                </c:pt>
                <c:pt idx="19">
                  <c:v>1.0603281288153245E-2</c:v>
                </c:pt>
                <c:pt idx="20">
                  <c:v>1.1103406619132283E-2</c:v>
                </c:pt>
                <c:pt idx="21">
                  <c:v>1.1603531805535292E-2</c:v>
                </c:pt>
                <c:pt idx="22">
                  <c:v>1.2103656919614184E-2</c:v>
                </c:pt>
                <c:pt idx="23">
                  <c:v>1.2603781997512912E-2</c:v>
                </c:pt>
                <c:pt idx="24">
                  <c:v>1.3103907057312507E-2</c:v>
                </c:pt>
                <c:pt idx="25">
                  <c:v>1.3604032108057924E-2</c:v>
                </c:pt>
                <c:pt idx="26">
                  <c:v>1.410415715427403E-2</c:v>
                </c:pt>
                <c:pt idx="27">
                  <c:v>1.4604282198224371E-2</c:v>
                </c:pt>
                <c:pt idx="28">
                  <c:v>1.5104407241041274E-2</c:v>
                </c:pt>
                <c:pt idx="29">
                  <c:v>1.5604532283291124E-2</c:v>
                </c:pt>
                <c:pt idx="30">
                  <c:v>1.6104657325257392E-2</c:v>
                </c:pt>
                <c:pt idx="31">
                  <c:v>1.6604782367081704E-2</c:v>
                </c:pt>
                <c:pt idx="32">
                  <c:v>1.7104907408835038E-2</c:v>
                </c:pt>
                <c:pt idx="33">
                  <c:v>1.7605032450552824E-2</c:v>
                </c:pt>
                <c:pt idx="34">
                  <c:v>1.810515749225295E-2</c:v>
                </c:pt>
                <c:pt idx="35">
                  <c:v>1.8605282533944192E-2</c:v>
                </c:pt>
                <c:pt idx="36">
                  <c:v>1.9105407575630989E-2</c:v>
                </c:pt>
                <c:pt idx="37">
                  <c:v>1.9605532617315565E-2</c:v>
                </c:pt>
                <c:pt idx="38">
                  <c:v>2.0105657658999031E-2</c:v>
                </c:pt>
                <c:pt idx="39">
                  <c:v>2.0605782700681939E-2</c:v>
                </c:pt>
                <c:pt idx="40">
                  <c:v>2.1105907742364514E-2</c:v>
                </c:pt>
                <c:pt idx="41">
                  <c:v>2.1606032784046977E-2</c:v>
                </c:pt>
                <c:pt idx="42">
                  <c:v>2.210615782572933E-2</c:v>
                </c:pt>
                <c:pt idx="43">
                  <c:v>2.2606282867411683E-2</c:v>
                </c:pt>
                <c:pt idx="44">
                  <c:v>2.3106407909094035E-2</c:v>
                </c:pt>
                <c:pt idx="45">
                  <c:v>2.3606532950776388E-2</c:v>
                </c:pt>
                <c:pt idx="46">
                  <c:v>2.410665799245874E-2</c:v>
                </c:pt>
                <c:pt idx="47">
                  <c:v>2.4606783034141093E-2</c:v>
                </c:pt>
                <c:pt idx="48">
                  <c:v>2.5106908075823445E-2</c:v>
                </c:pt>
                <c:pt idx="49">
                  <c:v>2.5607033117505798E-2</c:v>
                </c:pt>
                <c:pt idx="50">
                  <c:v>2.610715815918804E-2</c:v>
                </c:pt>
                <c:pt idx="51">
                  <c:v>2.6607283200870281E-2</c:v>
                </c:pt>
                <c:pt idx="52">
                  <c:v>2.7107408242552523E-2</c:v>
                </c:pt>
                <c:pt idx="53">
                  <c:v>2.7607533284234764E-2</c:v>
                </c:pt>
                <c:pt idx="54">
                  <c:v>2.8107658325917006E-2</c:v>
                </c:pt>
                <c:pt idx="55">
                  <c:v>2.8607783367599247E-2</c:v>
                </c:pt>
                <c:pt idx="56">
                  <c:v>2.9107908409281489E-2</c:v>
                </c:pt>
                <c:pt idx="57">
                  <c:v>2.9608033450963731E-2</c:v>
                </c:pt>
                <c:pt idx="58">
                  <c:v>3.0108158492645972E-2</c:v>
                </c:pt>
                <c:pt idx="59">
                  <c:v>3.0608283534328214E-2</c:v>
                </c:pt>
                <c:pt idx="60">
                  <c:v>3.1108408576010455E-2</c:v>
                </c:pt>
                <c:pt idx="61">
                  <c:v>3.1608533617692697E-2</c:v>
                </c:pt>
                <c:pt idx="62">
                  <c:v>3.2108658659374942E-2</c:v>
                </c:pt>
                <c:pt idx="63">
                  <c:v>3.2608783701057187E-2</c:v>
                </c:pt>
                <c:pt idx="64">
                  <c:v>3.3108908742739432E-2</c:v>
                </c:pt>
                <c:pt idx="65">
                  <c:v>3.3609033784421677E-2</c:v>
                </c:pt>
                <c:pt idx="66">
                  <c:v>3.4109158826103922E-2</c:v>
                </c:pt>
                <c:pt idx="67">
                  <c:v>3.4609283867786167E-2</c:v>
                </c:pt>
                <c:pt idx="68">
                  <c:v>3.5109408909468412E-2</c:v>
                </c:pt>
                <c:pt idx="69">
                  <c:v>3.5609533951150657E-2</c:v>
                </c:pt>
                <c:pt idx="70">
                  <c:v>3.6109658992832902E-2</c:v>
                </c:pt>
                <c:pt idx="71">
                  <c:v>3.6609784034515147E-2</c:v>
                </c:pt>
                <c:pt idx="72">
                  <c:v>3.7109909076197392E-2</c:v>
                </c:pt>
                <c:pt idx="73">
                  <c:v>3.7610034117879637E-2</c:v>
                </c:pt>
                <c:pt idx="74">
                  <c:v>3.8110159159561882E-2</c:v>
                </c:pt>
                <c:pt idx="75">
                  <c:v>3.8610284201244127E-2</c:v>
                </c:pt>
                <c:pt idx="76">
                  <c:v>3.9110409242926372E-2</c:v>
                </c:pt>
                <c:pt idx="77">
                  <c:v>3.9610534284608617E-2</c:v>
                </c:pt>
                <c:pt idx="78">
                  <c:v>4.0110659326290862E-2</c:v>
                </c:pt>
                <c:pt idx="79">
                  <c:v>4.0610784367973107E-2</c:v>
                </c:pt>
                <c:pt idx="80">
                  <c:v>4.1110909409655352E-2</c:v>
                </c:pt>
                <c:pt idx="81">
                  <c:v>4.1611034451337597E-2</c:v>
                </c:pt>
                <c:pt idx="82">
                  <c:v>4.2111159493019842E-2</c:v>
                </c:pt>
                <c:pt idx="83">
                  <c:v>4.2611284534702087E-2</c:v>
                </c:pt>
                <c:pt idx="84">
                  <c:v>4.3111409576384332E-2</c:v>
                </c:pt>
                <c:pt idx="85">
                  <c:v>4.3611534618066577E-2</c:v>
                </c:pt>
                <c:pt idx="86">
                  <c:v>4.4111659659748823E-2</c:v>
                </c:pt>
                <c:pt idx="87">
                  <c:v>4.4611784701431068E-2</c:v>
                </c:pt>
                <c:pt idx="88">
                  <c:v>4.5111909743113313E-2</c:v>
                </c:pt>
                <c:pt idx="89">
                  <c:v>4.5612034784795558E-2</c:v>
                </c:pt>
                <c:pt idx="90">
                  <c:v>4.6112159826477803E-2</c:v>
                </c:pt>
                <c:pt idx="91">
                  <c:v>4.6612284868160048E-2</c:v>
                </c:pt>
                <c:pt idx="92">
                  <c:v>4.7112409909842293E-2</c:v>
                </c:pt>
                <c:pt idx="93">
                  <c:v>4.7612534951524538E-2</c:v>
                </c:pt>
                <c:pt idx="94">
                  <c:v>4.8112659993206783E-2</c:v>
                </c:pt>
                <c:pt idx="95">
                  <c:v>4.8612785034889028E-2</c:v>
                </c:pt>
                <c:pt idx="96">
                  <c:v>4.9112910076571273E-2</c:v>
                </c:pt>
                <c:pt idx="97">
                  <c:v>4.9613035118253518E-2</c:v>
                </c:pt>
                <c:pt idx="98">
                  <c:v>5.0113160159935763E-2</c:v>
                </c:pt>
                <c:pt idx="99">
                  <c:v>5.0613285201618008E-2</c:v>
                </c:pt>
                <c:pt idx="100">
                  <c:v>5.1113410243300253E-2</c:v>
                </c:pt>
                <c:pt idx="101">
                  <c:v>5.1613535284982498E-2</c:v>
                </c:pt>
                <c:pt idx="102">
                  <c:v>5.2113660326664743E-2</c:v>
                </c:pt>
                <c:pt idx="103">
                  <c:v>5.2613785368346988E-2</c:v>
                </c:pt>
                <c:pt idx="104">
                  <c:v>5.3113910410029233E-2</c:v>
                </c:pt>
                <c:pt idx="105">
                  <c:v>5.3614035451711478E-2</c:v>
                </c:pt>
                <c:pt idx="106">
                  <c:v>5.4114160493393723E-2</c:v>
                </c:pt>
                <c:pt idx="107">
                  <c:v>5.4614285535075968E-2</c:v>
                </c:pt>
                <c:pt idx="108">
                  <c:v>5.5114410576758213E-2</c:v>
                </c:pt>
                <c:pt idx="109">
                  <c:v>5.5614535618440458E-2</c:v>
                </c:pt>
                <c:pt idx="110">
                  <c:v>5.6114660660122703E-2</c:v>
                </c:pt>
                <c:pt idx="111">
                  <c:v>5.6614785701804948E-2</c:v>
                </c:pt>
                <c:pt idx="112">
                  <c:v>5.7114910743487193E-2</c:v>
                </c:pt>
                <c:pt idx="113">
                  <c:v>5.7615035785169438E-2</c:v>
                </c:pt>
                <c:pt idx="114">
                  <c:v>5.8115160826851683E-2</c:v>
                </c:pt>
                <c:pt idx="115">
                  <c:v>5.8615285868533928E-2</c:v>
                </c:pt>
                <c:pt idx="116">
                  <c:v>5.9115410910216173E-2</c:v>
                </c:pt>
                <c:pt idx="117">
                  <c:v>5.9615535951898418E-2</c:v>
                </c:pt>
                <c:pt idx="118">
                  <c:v>6.0115660993580664E-2</c:v>
                </c:pt>
                <c:pt idx="119">
                  <c:v>6.0615786035262909E-2</c:v>
                </c:pt>
                <c:pt idx="120">
                  <c:v>6.1115911076945154E-2</c:v>
                </c:pt>
                <c:pt idx="121">
                  <c:v>6.1616036118627399E-2</c:v>
                </c:pt>
                <c:pt idx="122">
                  <c:v>6.2116161160309644E-2</c:v>
                </c:pt>
                <c:pt idx="123">
                  <c:v>6.2616286201991889E-2</c:v>
                </c:pt>
                <c:pt idx="124">
                  <c:v>6.3116411243674134E-2</c:v>
                </c:pt>
                <c:pt idx="125">
                  <c:v>6.3616536285356379E-2</c:v>
                </c:pt>
                <c:pt idx="126">
                  <c:v>6.4116661327038624E-2</c:v>
                </c:pt>
                <c:pt idx="127">
                  <c:v>6.4616786368720869E-2</c:v>
                </c:pt>
                <c:pt idx="128">
                  <c:v>6.5116911410403114E-2</c:v>
                </c:pt>
                <c:pt idx="129">
                  <c:v>6.5617036452085359E-2</c:v>
                </c:pt>
                <c:pt idx="130">
                  <c:v>6.6117161493767604E-2</c:v>
                </c:pt>
                <c:pt idx="131">
                  <c:v>6.6617286535449849E-2</c:v>
                </c:pt>
                <c:pt idx="132">
                  <c:v>6.7117411577132094E-2</c:v>
                </c:pt>
                <c:pt idx="133">
                  <c:v>6.7617536618814339E-2</c:v>
                </c:pt>
                <c:pt idx="134">
                  <c:v>6.8117661660496584E-2</c:v>
                </c:pt>
                <c:pt idx="135">
                  <c:v>6.8617786702178829E-2</c:v>
                </c:pt>
                <c:pt idx="136">
                  <c:v>6.9117911743861074E-2</c:v>
                </c:pt>
                <c:pt idx="137">
                  <c:v>6.9618036785543319E-2</c:v>
                </c:pt>
                <c:pt idx="138">
                  <c:v>7.0118161827225564E-2</c:v>
                </c:pt>
                <c:pt idx="139">
                  <c:v>7.0618286868907809E-2</c:v>
                </c:pt>
                <c:pt idx="140">
                  <c:v>7.1118411910590054E-2</c:v>
                </c:pt>
                <c:pt idx="141">
                  <c:v>7.1618536952272299E-2</c:v>
                </c:pt>
                <c:pt idx="142">
                  <c:v>7.2118661993954544E-2</c:v>
                </c:pt>
                <c:pt idx="143">
                  <c:v>7.2618787035636789E-2</c:v>
                </c:pt>
                <c:pt idx="144">
                  <c:v>7.3118912077319034E-2</c:v>
                </c:pt>
                <c:pt idx="145">
                  <c:v>7.3619037119001279E-2</c:v>
                </c:pt>
                <c:pt idx="146">
                  <c:v>7.4119162160683524E-2</c:v>
                </c:pt>
                <c:pt idx="147">
                  <c:v>7.4619287202365769E-2</c:v>
                </c:pt>
                <c:pt idx="148">
                  <c:v>7.5119412244048014E-2</c:v>
                </c:pt>
                <c:pt idx="149">
                  <c:v>7.5619537285730259E-2</c:v>
                </c:pt>
                <c:pt idx="150">
                  <c:v>7.6119662327412504E-2</c:v>
                </c:pt>
                <c:pt idx="151">
                  <c:v>7.661978736909475E-2</c:v>
                </c:pt>
                <c:pt idx="152">
                  <c:v>7.7119912410776995E-2</c:v>
                </c:pt>
                <c:pt idx="153">
                  <c:v>7.762003745245924E-2</c:v>
                </c:pt>
                <c:pt idx="154">
                  <c:v>7.8120162494141485E-2</c:v>
                </c:pt>
                <c:pt idx="155">
                  <c:v>7.862028753582373E-2</c:v>
                </c:pt>
                <c:pt idx="156">
                  <c:v>7.9120412577505975E-2</c:v>
                </c:pt>
                <c:pt idx="157">
                  <c:v>7.962053761918822E-2</c:v>
                </c:pt>
                <c:pt idx="158">
                  <c:v>8.0120662660870465E-2</c:v>
                </c:pt>
                <c:pt idx="159">
                  <c:v>8.062078770255271E-2</c:v>
                </c:pt>
                <c:pt idx="160">
                  <c:v>8.1120912744234955E-2</c:v>
                </c:pt>
                <c:pt idx="161">
                  <c:v>8.16210377859172E-2</c:v>
                </c:pt>
                <c:pt idx="162">
                  <c:v>8.2121162827599445E-2</c:v>
                </c:pt>
                <c:pt idx="163">
                  <c:v>8.262128786928169E-2</c:v>
                </c:pt>
                <c:pt idx="164">
                  <c:v>8.3121412910963935E-2</c:v>
                </c:pt>
                <c:pt idx="165">
                  <c:v>8.362153795264618E-2</c:v>
                </c:pt>
                <c:pt idx="166">
                  <c:v>8.4121662994328425E-2</c:v>
                </c:pt>
                <c:pt idx="167">
                  <c:v>8.462178803601067E-2</c:v>
                </c:pt>
                <c:pt idx="168">
                  <c:v>8.5121913077692915E-2</c:v>
                </c:pt>
                <c:pt idx="169">
                  <c:v>8.562203811937516E-2</c:v>
                </c:pt>
                <c:pt idx="170">
                  <c:v>8.6122163161057405E-2</c:v>
                </c:pt>
                <c:pt idx="171">
                  <c:v>8.662228820273965E-2</c:v>
                </c:pt>
                <c:pt idx="172">
                  <c:v>8.7122413244421895E-2</c:v>
                </c:pt>
                <c:pt idx="173">
                  <c:v>8.762253828610414E-2</c:v>
                </c:pt>
              </c:numCache>
            </c:numRef>
          </c:val>
          <c:smooth val="0"/>
          <c:extLst>
            <c:ext xmlns:c16="http://schemas.microsoft.com/office/drawing/2014/chart" uri="{C3380CC4-5D6E-409C-BE32-E72D297353CC}">
              <c16:uniqueId val="{00000002-BBFB-4183-A9D2-F23DE86A8B2F}"/>
            </c:ext>
          </c:extLst>
        </c:ser>
        <c:dLbls>
          <c:showLegendKey val="0"/>
          <c:showVal val="0"/>
          <c:showCatName val="0"/>
          <c:showSerName val="0"/>
          <c:showPercent val="0"/>
          <c:showBubbleSize val="0"/>
        </c:dLbls>
        <c:smooth val="0"/>
        <c:axId val="2056551103"/>
        <c:axId val="2056552063"/>
        <c:extLst>
          <c:ext xmlns:c15="http://schemas.microsoft.com/office/drawing/2012/chart" uri="{02D57815-91ED-43cb-92C2-25804820EDAC}">
            <c15:filteredLineSeries>
              <c15:ser>
                <c:idx val="3"/>
                <c:order val="3"/>
                <c:tx>
                  <c:strRef>
                    <c:extLst>
                      <c:ext uri="{02D57815-91ED-43cb-92C2-25804820EDAC}">
                        <c15:formulaRef>
                          <c15:sqref>'KCOR ideal data with HVE sim'!$AA$7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ideal data with HVE sim'!$W$8:$W$181</c15:sqref>
                        </c15:formulaRef>
                      </c:ext>
                    </c:extLst>
                    <c:numCache>
                      <c:formatCode>m/d/yyyy</c:formatCode>
                      <c:ptCount val="174"/>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extLst>
                      <c:ext uri="{02D57815-91ED-43cb-92C2-25804820EDAC}">
                        <c15:formulaRef>
                          <c15:sqref>'KCOR ideal data with HVE sim'!$AA$8:$AA$181</c15:sqref>
                        </c15:formulaRef>
                      </c:ext>
                    </c:extLst>
                    <c:numCache>
                      <c:formatCode>General</c:formatCode>
                      <c:ptCount val="174"/>
                      <c:pt idx="0">
                        <c:v>2.000200026670447E-4</c:v>
                      </c:pt>
                      <c:pt idx="1">
                        <c:v>5.5005125045597028E-4</c:v>
                      </c:pt>
                      <c:pt idx="2">
                        <c:v>9.7510030581666064E-4</c:v>
                      </c:pt>
                      <c:pt idx="3">
                        <c:v>1.4376706909078486E-3</c:v>
                      </c:pt>
                      <c:pt idx="4">
                        <c:v>1.9190095401554186E-3</c:v>
                      </c:pt>
                      <c:pt idx="5">
                        <c:v>2.4097369191547766E-3</c:v>
                      </c:pt>
                      <c:pt idx="6">
                        <c:v>2.9051608120450557E-3</c:v>
                      </c:pt>
                      <c:pt idx="7">
                        <c:v>3.4029341117495062E-3</c:v>
                      </c:pt>
                      <c:pt idx="8">
                        <c:v>3.9018826962886172E-3</c:v>
                      </c:pt>
                      <c:pt idx="9">
                        <c:v>4.4014192156573342E-3</c:v>
                      </c:pt>
                      <c:pt idx="10">
                        <c:v>4.901249849108601E-3</c:v>
                      </c:pt>
                      <c:pt idx="11">
                        <c:v>5.4012276130690198E-3</c:v>
                      </c:pt>
                      <c:pt idx="12">
                        <c:v>5.9012789790606722E-3</c:v>
                      </c:pt>
                      <c:pt idx="13">
                        <c:v>6.4013671644715716E-3</c:v>
                      </c:pt>
                      <c:pt idx="14">
                        <c:v>6.901473768799956E-3</c:v>
                      </c:pt>
                      <c:pt idx="15">
                        <c:v>7.4015895871937755E-3</c:v>
                      </c:pt>
                      <c:pt idx="16">
                        <c:v>7.9017100149248766E-3</c:v>
                      </c:pt>
                      <c:pt idx="17">
                        <c:v>8.4018327484775574E-3</c:v>
                      </c:pt>
                      <c:pt idx="18">
                        <c:v>8.9019566355177469E-3</c:v>
                      </c:pt>
                      <c:pt idx="19">
                        <c:v>9.4020810995902159E-3</c:v>
                      </c:pt>
                      <c:pt idx="20">
                        <c:v>9.9022058523231156E-3</c:v>
                      </c:pt>
                      <c:pt idx="21">
                        <c:v>1.0402330749458431E-2</c:v>
                      </c:pt>
                      <c:pt idx="22">
                        <c:v>1.0902455718831109E-2</c:v>
                      </c:pt>
                      <c:pt idx="23">
                        <c:v>1.1402580724340521E-2</c:v>
                      </c:pt>
                      <c:pt idx="24">
                        <c:v>1.1902705747927294E-2</c:v>
                      </c:pt>
                      <c:pt idx="25">
                        <c:v>1.240283078055736E-2</c:v>
                      </c:pt>
                      <c:pt idx="26">
                        <c:v>1.2902955817711293E-2</c:v>
                      </c:pt>
                      <c:pt idx="27">
                        <c:v>1.3403080857128215E-2</c:v>
                      </c:pt>
                      <c:pt idx="28">
                        <c:v>1.3903205897677242E-2</c:v>
                      </c:pt>
                      <c:pt idx="29">
                        <c:v>1.4403330938792654E-2</c:v>
                      </c:pt>
                      <c:pt idx="30">
                        <c:v>1.4903455980191315E-2</c:v>
                      </c:pt>
                      <c:pt idx="31">
                        <c:v>1.5403581021731711E-2</c:v>
                      </c:pt>
                      <c:pt idx="32">
                        <c:v>1.5903706063343088E-2</c:v>
                      </c:pt>
                      <c:pt idx="33">
                        <c:v>1.6403831104989896E-2</c:v>
                      </c:pt>
                      <c:pt idx="34">
                        <c:v>1.6903956146654478E-2</c:v>
                      </c:pt>
                      <c:pt idx="35">
                        <c:v>1.7404081188327945E-2</c:v>
                      </c:pt>
                      <c:pt idx="36">
                        <c:v>1.7904206230005746E-2</c:v>
                      </c:pt>
                      <c:pt idx="37">
                        <c:v>1.8404331271685767E-2</c:v>
                      </c:pt>
                      <c:pt idx="38">
                        <c:v>1.8904456313366898E-2</c:v>
                      </c:pt>
                      <c:pt idx="39">
                        <c:v>1.9404581355048585E-2</c:v>
                      </c:pt>
                      <c:pt idx="40">
                        <c:v>1.9904706396730604E-2</c:v>
                      </c:pt>
                      <c:pt idx="41">
                        <c:v>2.0404831438412735E-2</c:v>
                      </c:pt>
                      <c:pt idx="42">
                        <c:v>2.0904956480094977E-2</c:v>
                      </c:pt>
                      <c:pt idx="43">
                        <c:v>2.1405081521777218E-2</c:v>
                      </c:pt>
                      <c:pt idx="44">
                        <c:v>2.190520656345946E-2</c:v>
                      </c:pt>
                      <c:pt idx="45">
                        <c:v>2.2405331605141701E-2</c:v>
                      </c:pt>
                      <c:pt idx="46">
                        <c:v>2.2905456646823943E-2</c:v>
                      </c:pt>
                      <c:pt idx="47">
                        <c:v>2.3405581688506184E-2</c:v>
                      </c:pt>
                      <c:pt idx="48">
                        <c:v>2.3905706730188426E-2</c:v>
                      </c:pt>
                      <c:pt idx="49">
                        <c:v>2.4405831771870667E-2</c:v>
                      </c:pt>
                      <c:pt idx="50">
                        <c:v>2.4905956813552909E-2</c:v>
                      </c:pt>
                      <c:pt idx="51">
                        <c:v>2.5406081855235151E-2</c:v>
                      </c:pt>
                      <c:pt idx="52">
                        <c:v>2.5906206896917392E-2</c:v>
                      </c:pt>
                      <c:pt idx="53">
                        <c:v>2.6406331938599634E-2</c:v>
                      </c:pt>
                      <c:pt idx="54">
                        <c:v>2.6906456980281875E-2</c:v>
                      </c:pt>
                      <c:pt idx="55">
                        <c:v>2.7406582021964117E-2</c:v>
                      </c:pt>
                      <c:pt idx="56">
                        <c:v>2.7906707063646358E-2</c:v>
                      </c:pt>
                      <c:pt idx="57">
                        <c:v>2.84068321053286E-2</c:v>
                      </c:pt>
                      <c:pt idx="58">
                        <c:v>2.8906957147010841E-2</c:v>
                      </c:pt>
                      <c:pt idx="59">
                        <c:v>2.9407082188693083E-2</c:v>
                      </c:pt>
                      <c:pt idx="60">
                        <c:v>2.9907207230375325E-2</c:v>
                      </c:pt>
                      <c:pt idx="61">
                        <c:v>3.0407332272057566E-2</c:v>
                      </c:pt>
                      <c:pt idx="62">
                        <c:v>3.0907457313739808E-2</c:v>
                      </c:pt>
                      <c:pt idx="63">
                        <c:v>3.1407582355422049E-2</c:v>
                      </c:pt>
                      <c:pt idx="64">
                        <c:v>3.1907707397104294E-2</c:v>
                      </c:pt>
                      <c:pt idx="65">
                        <c:v>3.2407832438786539E-2</c:v>
                      </c:pt>
                      <c:pt idx="66">
                        <c:v>3.2907957480468784E-2</c:v>
                      </c:pt>
                      <c:pt idx="67">
                        <c:v>3.3408082522151029E-2</c:v>
                      </c:pt>
                      <c:pt idx="68">
                        <c:v>3.3908207563833274E-2</c:v>
                      </c:pt>
                      <c:pt idx="69">
                        <c:v>3.4408332605515519E-2</c:v>
                      </c:pt>
                      <c:pt idx="70">
                        <c:v>3.4908457647197765E-2</c:v>
                      </c:pt>
                      <c:pt idx="71">
                        <c:v>3.540858268888001E-2</c:v>
                      </c:pt>
                      <c:pt idx="72">
                        <c:v>3.5908707730562255E-2</c:v>
                      </c:pt>
                      <c:pt idx="73">
                        <c:v>3.64088327722445E-2</c:v>
                      </c:pt>
                      <c:pt idx="74">
                        <c:v>3.6908957813926745E-2</c:v>
                      </c:pt>
                      <c:pt idx="75">
                        <c:v>3.740908285560899E-2</c:v>
                      </c:pt>
                      <c:pt idx="76">
                        <c:v>3.7909207897291235E-2</c:v>
                      </c:pt>
                      <c:pt idx="77">
                        <c:v>3.840933293897348E-2</c:v>
                      </c:pt>
                      <c:pt idx="78">
                        <c:v>3.8909457980655725E-2</c:v>
                      </c:pt>
                      <c:pt idx="79">
                        <c:v>3.940958302233797E-2</c:v>
                      </c:pt>
                      <c:pt idx="80">
                        <c:v>3.9909708064020215E-2</c:v>
                      </c:pt>
                      <c:pt idx="81">
                        <c:v>4.040983310570246E-2</c:v>
                      </c:pt>
                      <c:pt idx="82">
                        <c:v>4.0909958147384705E-2</c:v>
                      </c:pt>
                      <c:pt idx="83">
                        <c:v>4.141008318906695E-2</c:v>
                      </c:pt>
                      <c:pt idx="84">
                        <c:v>4.1910208230749195E-2</c:v>
                      </c:pt>
                      <c:pt idx="85">
                        <c:v>4.241033327243144E-2</c:v>
                      </c:pt>
                      <c:pt idx="86">
                        <c:v>4.2910458314113685E-2</c:v>
                      </c:pt>
                      <c:pt idx="87">
                        <c:v>4.341058335579593E-2</c:v>
                      </c:pt>
                      <c:pt idx="88">
                        <c:v>4.3910708397478175E-2</c:v>
                      </c:pt>
                      <c:pt idx="89">
                        <c:v>4.441083343916042E-2</c:v>
                      </c:pt>
                      <c:pt idx="90">
                        <c:v>4.4910958480842665E-2</c:v>
                      </c:pt>
                      <c:pt idx="91">
                        <c:v>4.541108352252491E-2</c:v>
                      </c:pt>
                      <c:pt idx="92">
                        <c:v>4.5911208564207155E-2</c:v>
                      </c:pt>
                      <c:pt idx="93">
                        <c:v>4.64113336058894E-2</c:v>
                      </c:pt>
                      <c:pt idx="94">
                        <c:v>4.6911458647571645E-2</c:v>
                      </c:pt>
                      <c:pt idx="95">
                        <c:v>4.741158368925389E-2</c:v>
                      </c:pt>
                      <c:pt idx="96">
                        <c:v>4.7911708730936135E-2</c:v>
                      </c:pt>
                      <c:pt idx="97">
                        <c:v>4.841183377261838E-2</c:v>
                      </c:pt>
                      <c:pt idx="98">
                        <c:v>4.8911958814300625E-2</c:v>
                      </c:pt>
                      <c:pt idx="99">
                        <c:v>4.941208385598287E-2</c:v>
                      </c:pt>
                      <c:pt idx="100">
                        <c:v>4.9912208897665115E-2</c:v>
                      </c:pt>
                      <c:pt idx="101">
                        <c:v>5.041233393934736E-2</c:v>
                      </c:pt>
                      <c:pt idx="102">
                        <c:v>5.0912458981029605E-2</c:v>
                      </c:pt>
                      <c:pt idx="103">
                        <c:v>5.1412584022711851E-2</c:v>
                      </c:pt>
                      <c:pt idx="104">
                        <c:v>5.1912709064394096E-2</c:v>
                      </c:pt>
                      <c:pt idx="105">
                        <c:v>5.2412834106076341E-2</c:v>
                      </c:pt>
                      <c:pt idx="106">
                        <c:v>5.2912959147758586E-2</c:v>
                      </c:pt>
                      <c:pt idx="107">
                        <c:v>5.3413084189440831E-2</c:v>
                      </c:pt>
                      <c:pt idx="108">
                        <c:v>5.3913209231123076E-2</c:v>
                      </c:pt>
                      <c:pt idx="109">
                        <c:v>5.4413334272805321E-2</c:v>
                      </c:pt>
                      <c:pt idx="110">
                        <c:v>5.4913459314487566E-2</c:v>
                      </c:pt>
                      <c:pt idx="111">
                        <c:v>5.5413584356169811E-2</c:v>
                      </c:pt>
                      <c:pt idx="112">
                        <c:v>5.5913709397852056E-2</c:v>
                      </c:pt>
                      <c:pt idx="113">
                        <c:v>5.6413834439534301E-2</c:v>
                      </c:pt>
                      <c:pt idx="114">
                        <c:v>5.6913959481216546E-2</c:v>
                      </c:pt>
                      <c:pt idx="115">
                        <c:v>5.7414084522898791E-2</c:v>
                      </c:pt>
                      <c:pt idx="116">
                        <c:v>5.7914209564581036E-2</c:v>
                      </c:pt>
                      <c:pt idx="117">
                        <c:v>5.8414334606263281E-2</c:v>
                      </c:pt>
                      <c:pt idx="118">
                        <c:v>5.8914459647945526E-2</c:v>
                      </c:pt>
                      <c:pt idx="119">
                        <c:v>5.9414584689627771E-2</c:v>
                      </c:pt>
                      <c:pt idx="120">
                        <c:v>5.9914709731310016E-2</c:v>
                      </c:pt>
                      <c:pt idx="121">
                        <c:v>6.0414834772992261E-2</c:v>
                      </c:pt>
                      <c:pt idx="122">
                        <c:v>6.0914959814674506E-2</c:v>
                      </c:pt>
                      <c:pt idx="123">
                        <c:v>6.1415084856356751E-2</c:v>
                      </c:pt>
                      <c:pt idx="124">
                        <c:v>6.1915209898038996E-2</c:v>
                      </c:pt>
                      <c:pt idx="125">
                        <c:v>6.2415334939721241E-2</c:v>
                      </c:pt>
                      <c:pt idx="126">
                        <c:v>6.2915459981403479E-2</c:v>
                      </c:pt>
                      <c:pt idx="127">
                        <c:v>6.3415585023085724E-2</c:v>
                      </c:pt>
                      <c:pt idx="128">
                        <c:v>6.3915710064767969E-2</c:v>
                      </c:pt>
                      <c:pt idx="129">
                        <c:v>6.4415835106450214E-2</c:v>
                      </c:pt>
                      <c:pt idx="130">
                        <c:v>6.4915960148132459E-2</c:v>
                      </c:pt>
                      <c:pt idx="131">
                        <c:v>6.5416085189814704E-2</c:v>
                      </c:pt>
                      <c:pt idx="132">
                        <c:v>6.5916210231496949E-2</c:v>
                      </c:pt>
                      <c:pt idx="133">
                        <c:v>6.6416335273179194E-2</c:v>
                      </c:pt>
                      <c:pt idx="134">
                        <c:v>6.691646031486144E-2</c:v>
                      </c:pt>
                      <c:pt idx="135">
                        <c:v>6.7416585356543685E-2</c:v>
                      </c:pt>
                      <c:pt idx="136">
                        <c:v>6.791671039822593E-2</c:v>
                      </c:pt>
                      <c:pt idx="137">
                        <c:v>6.8416835439908175E-2</c:v>
                      </c:pt>
                      <c:pt idx="138">
                        <c:v>6.891696048159042E-2</c:v>
                      </c:pt>
                      <c:pt idx="139">
                        <c:v>6.9417085523272665E-2</c:v>
                      </c:pt>
                      <c:pt idx="140">
                        <c:v>6.991721056495491E-2</c:v>
                      </c:pt>
                      <c:pt idx="141">
                        <c:v>7.0417335606637155E-2</c:v>
                      </c:pt>
                      <c:pt idx="142">
                        <c:v>7.09174606483194E-2</c:v>
                      </c:pt>
                      <c:pt idx="143">
                        <c:v>7.1417585690001645E-2</c:v>
                      </c:pt>
                      <c:pt idx="144">
                        <c:v>7.191771073168389E-2</c:v>
                      </c:pt>
                      <c:pt idx="145">
                        <c:v>7.2417835773366135E-2</c:v>
                      </c:pt>
                      <c:pt idx="146">
                        <c:v>7.291796081504838E-2</c:v>
                      </c:pt>
                      <c:pt idx="147">
                        <c:v>7.3418085856730625E-2</c:v>
                      </c:pt>
                      <c:pt idx="148">
                        <c:v>7.391821089841287E-2</c:v>
                      </c:pt>
                      <c:pt idx="149">
                        <c:v>7.4418335940095115E-2</c:v>
                      </c:pt>
                      <c:pt idx="150">
                        <c:v>7.491846098177736E-2</c:v>
                      </c:pt>
                      <c:pt idx="151">
                        <c:v>7.5418586023459605E-2</c:v>
                      </c:pt>
                      <c:pt idx="152">
                        <c:v>7.591871106514185E-2</c:v>
                      </c:pt>
                      <c:pt idx="153">
                        <c:v>7.6418836106824095E-2</c:v>
                      </c:pt>
                      <c:pt idx="154">
                        <c:v>7.691896114850634E-2</c:v>
                      </c:pt>
                      <c:pt idx="155">
                        <c:v>7.7419086190188585E-2</c:v>
                      </c:pt>
                      <c:pt idx="156">
                        <c:v>7.791921123187083E-2</c:v>
                      </c:pt>
                      <c:pt idx="157">
                        <c:v>7.8419336273553075E-2</c:v>
                      </c:pt>
                      <c:pt idx="158">
                        <c:v>7.891946131523532E-2</c:v>
                      </c:pt>
                      <c:pt idx="159">
                        <c:v>7.9419586356917565E-2</c:v>
                      </c:pt>
                      <c:pt idx="160">
                        <c:v>7.991971139859981E-2</c:v>
                      </c:pt>
                      <c:pt idx="161">
                        <c:v>8.0419836440282055E-2</c:v>
                      </c:pt>
                      <c:pt idx="162">
                        <c:v>8.09199614819643E-2</c:v>
                      </c:pt>
                      <c:pt idx="163">
                        <c:v>8.1420086523646545E-2</c:v>
                      </c:pt>
                      <c:pt idx="164">
                        <c:v>8.192021156532879E-2</c:v>
                      </c:pt>
                      <c:pt idx="165">
                        <c:v>8.2420336607011035E-2</c:v>
                      </c:pt>
                      <c:pt idx="166">
                        <c:v>8.2920461648693281E-2</c:v>
                      </c:pt>
                      <c:pt idx="167">
                        <c:v>8.3420586690375526E-2</c:v>
                      </c:pt>
                      <c:pt idx="168">
                        <c:v>8.3920711732057771E-2</c:v>
                      </c:pt>
                      <c:pt idx="169">
                        <c:v>8.4420836773740016E-2</c:v>
                      </c:pt>
                      <c:pt idx="170">
                        <c:v>8.4920961815422261E-2</c:v>
                      </c:pt>
                      <c:pt idx="171">
                        <c:v>8.5421086857104506E-2</c:v>
                      </c:pt>
                      <c:pt idx="172">
                        <c:v>8.5921211898786751E-2</c:v>
                      </c:pt>
                      <c:pt idx="173">
                        <c:v>8.6421336940468996E-2</c:v>
                      </c:pt>
                    </c:numCache>
                  </c:numRef>
                </c:val>
                <c:smooth val="0"/>
                <c:extLst>
                  <c:ext xmlns:c16="http://schemas.microsoft.com/office/drawing/2014/chart" uri="{C3380CC4-5D6E-409C-BE32-E72D297353CC}">
                    <c16:uniqueId val="{00000003-BBFB-4183-A9D2-F23DE86A8B2F}"/>
                  </c:ext>
                </c:extLst>
              </c15:ser>
            </c15:filteredLineSeries>
          </c:ext>
        </c:extLst>
      </c:lineChart>
      <c:dateAx>
        <c:axId val="20565511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2063"/>
        <c:crosses val="autoZero"/>
        <c:auto val="1"/>
        <c:lblOffset val="100"/>
        <c:baseTimeUnit val="days"/>
      </c:dateAx>
      <c:valAx>
        <c:axId val="20565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hazard</a:t>
            </a:r>
            <a:r>
              <a:rPr lang="en-US" baseline="0"/>
              <a:t> function. You can see the HVE effect most clearly from the weekly hazard function since dose 2 and dose 3 are mirror images of each other and the other doses are not affected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ideal data with HVE sim'!$R$7</c:f>
              <c:strCache>
                <c:ptCount val="1"/>
                <c:pt idx="0">
                  <c:v>Dose 0</c:v>
                </c:pt>
              </c:strCache>
            </c:strRef>
          </c:tx>
          <c:spPr>
            <a:ln w="28575" cap="rnd">
              <a:solidFill>
                <a:schemeClr val="accent1"/>
              </a:solidFill>
              <a:round/>
            </a:ln>
            <a:effectLst/>
          </c:spPr>
          <c:marker>
            <c:symbol val="none"/>
          </c:marker>
          <c:cat>
            <c:numRef>
              <c:f>'KCOR ideal data with HVE sim'!$Q$8:$Q$181</c:f>
              <c:numCache>
                <c:formatCode>m/d/yyyy</c:formatCode>
                <c:ptCount val="174"/>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sim'!$R$8:$R$181</c:f>
              <c:numCache>
                <c:formatCode>General</c:formatCode>
                <c:ptCount val="174"/>
                <c:pt idx="0">
                  <c:v>5.0012504168224286E-4</c:v>
                </c:pt>
                <c:pt idx="1">
                  <c:v>5.0012504168224286E-4</c:v>
                </c:pt>
                <c:pt idx="2">
                  <c:v>5.0012504168224286E-4</c:v>
                </c:pt>
                <c:pt idx="3">
                  <c:v>5.0012504168224286E-4</c:v>
                </c:pt>
                <c:pt idx="4">
                  <c:v>5.0012504168224286E-4</c:v>
                </c:pt>
                <c:pt idx="5">
                  <c:v>5.0012504168224286E-4</c:v>
                </c:pt>
                <c:pt idx="6">
                  <c:v>5.0012504168224286E-4</c:v>
                </c:pt>
                <c:pt idx="7">
                  <c:v>5.0012504168224286E-4</c:v>
                </c:pt>
                <c:pt idx="8">
                  <c:v>5.0012504168224286E-4</c:v>
                </c:pt>
                <c:pt idx="9">
                  <c:v>5.0012504168224286E-4</c:v>
                </c:pt>
                <c:pt idx="10">
                  <c:v>5.0012504168224286E-4</c:v>
                </c:pt>
                <c:pt idx="11">
                  <c:v>5.0012504168224286E-4</c:v>
                </c:pt>
                <c:pt idx="12">
                  <c:v>5.0012504168224286E-4</c:v>
                </c:pt>
                <c:pt idx="13">
                  <c:v>5.0012504168224286E-4</c:v>
                </c:pt>
                <c:pt idx="14">
                  <c:v>5.0012504168224286E-4</c:v>
                </c:pt>
                <c:pt idx="15">
                  <c:v>5.0012504168224286E-4</c:v>
                </c:pt>
                <c:pt idx="16">
                  <c:v>5.0012504168224286E-4</c:v>
                </c:pt>
                <c:pt idx="17">
                  <c:v>5.0012504168224286E-4</c:v>
                </c:pt>
                <c:pt idx="18">
                  <c:v>5.0012504168224286E-4</c:v>
                </c:pt>
                <c:pt idx="19">
                  <c:v>5.0012504168224286E-4</c:v>
                </c:pt>
                <c:pt idx="20">
                  <c:v>5.0012504168224286E-4</c:v>
                </c:pt>
                <c:pt idx="21">
                  <c:v>5.0012504168224286E-4</c:v>
                </c:pt>
                <c:pt idx="22">
                  <c:v>5.0012504168224286E-4</c:v>
                </c:pt>
                <c:pt idx="23">
                  <c:v>5.0012504168224286E-4</c:v>
                </c:pt>
                <c:pt idx="24">
                  <c:v>5.0012504168224286E-4</c:v>
                </c:pt>
                <c:pt idx="25">
                  <c:v>5.0012504168224286E-4</c:v>
                </c:pt>
                <c:pt idx="26">
                  <c:v>5.0012504168224286E-4</c:v>
                </c:pt>
                <c:pt idx="27">
                  <c:v>5.0012504168224286E-4</c:v>
                </c:pt>
                <c:pt idx="28">
                  <c:v>5.0012504168224286E-4</c:v>
                </c:pt>
                <c:pt idx="29">
                  <c:v>5.0012504168224286E-4</c:v>
                </c:pt>
                <c:pt idx="30">
                  <c:v>5.0012504168224286E-4</c:v>
                </c:pt>
                <c:pt idx="31">
                  <c:v>5.0012504168224286E-4</c:v>
                </c:pt>
                <c:pt idx="32">
                  <c:v>5.0012504168224286E-4</c:v>
                </c:pt>
                <c:pt idx="33">
                  <c:v>5.0012504168224286E-4</c:v>
                </c:pt>
                <c:pt idx="34">
                  <c:v>5.0012504168224286E-4</c:v>
                </c:pt>
                <c:pt idx="35">
                  <c:v>5.0012504168224286E-4</c:v>
                </c:pt>
                <c:pt idx="36">
                  <c:v>5.0012504168224286E-4</c:v>
                </c:pt>
                <c:pt idx="37">
                  <c:v>5.0012504168224286E-4</c:v>
                </c:pt>
                <c:pt idx="38">
                  <c:v>5.0012504168224286E-4</c:v>
                </c:pt>
                <c:pt idx="39">
                  <c:v>5.0012504168224286E-4</c:v>
                </c:pt>
                <c:pt idx="40">
                  <c:v>5.0012504168224286E-4</c:v>
                </c:pt>
                <c:pt idx="41">
                  <c:v>5.0012504168224286E-4</c:v>
                </c:pt>
                <c:pt idx="42">
                  <c:v>5.0012504168224286E-4</c:v>
                </c:pt>
                <c:pt idx="43">
                  <c:v>5.0012504168224286E-4</c:v>
                </c:pt>
                <c:pt idx="44">
                  <c:v>5.0012504168224286E-4</c:v>
                </c:pt>
                <c:pt idx="45">
                  <c:v>5.0012504168224286E-4</c:v>
                </c:pt>
                <c:pt idx="46">
                  <c:v>5.0012504168224286E-4</c:v>
                </c:pt>
                <c:pt idx="47">
                  <c:v>5.0012504168224286E-4</c:v>
                </c:pt>
                <c:pt idx="48">
                  <c:v>5.0012504168224286E-4</c:v>
                </c:pt>
                <c:pt idx="49">
                  <c:v>5.0012504168224286E-4</c:v>
                </c:pt>
                <c:pt idx="50">
                  <c:v>5.0012504168224286E-4</c:v>
                </c:pt>
                <c:pt idx="51">
                  <c:v>5.0012504168224286E-4</c:v>
                </c:pt>
                <c:pt idx="52">
                  <c:v>5.0012504168224286E-4</c:v>
                </c:pt>
                <c:pt idx="53">
                  <c:v>5.0012504168224286E-4</c:v>
                </c:pt>
                <c:pt idx="54">
                  <c:v>5.0012504168224286E-4</c:v>
                </c:pt>
                <c:pt idx="55">
                  <c:v>5.0012504168224286E-4</c:v>
                </c:pt>
                <c:pt idx="56">
                  <c:v>5.0012504168224286E-4</c:v>
                </c:pt>
                <c:pt idx="57">
                  <c:v>5.0012504168224286E-4</c:v>
                </c:pt>
                <c:pt idx="58">
                  <c:v>5.0012504168224286E-4</c:v>
                </c:pt>
                <c:pt idx="59">
                  <c:v>5.0012504168224286E-4</c:v>
                </c:pt>
                <c:pt idx="60">
                  <c:v>5.0012504168224286E-4</c:v>
                </c:pt>
                <c:pt idx="61">
                  <c:v>5.0012504168224286E-4</c:v>
                </c:pt>
                <c:pt idx="62">
                  <c:v>5.0012504168224286E-4</c:v>
                </c:pt>
                <c:pt idx="63">
                  <c:v>5.0012504168224286E-4</c:v>
                </c:pt>
                <c:pt idx="64">
                  <c:v>5.0012504168224286E-4</c:v>
                </c:pt>
                <c:pt idx="65">
                  <c:v>5.0012504168224286E-4</c:v>
                </c:pt>
                <c:pt idx="66">
                  <c:v>5.0012504168224286E-4</c:v>
                </c:pt>
                <c:pt idx="67">
                  <c:v>5.0012504168224286E-4</c:v>
                </c:pt>
                <c:pt idx="68">
                  <c:v>5.0012504168224286E-4</c:v>
                </c:pt>
                <c:pt idx="69">
                  <c:v>5.0012504168224286E-4</c:v>
                </c:pt>
                <c:pt idx="70">
                  <c:v>5.0012504168224286E-4</c:v>
                </c:pt>
                <c:pt idx="71">
                  <c:v>5.0012504168224286E-4</c:v>
                </c:pt>
                <c:pt idx="72">
                  <c:v>5.0012504168224286E-4</c:v>
                </c:pt>
                <c:pt idx="73">
                  <c:v>5.0012504168224286E-4</c:v>
                </c:pt>
                <c:pt idx="74">
                  <c:v>5.0012504168224286E-4</c:v>
                </c:pt>
                <c:pt idx="75">
                  <c:v>5.0012504168224286E-4</c:v>
                </c:pt>
                <c:pt idx="76">
                  <c:v>5.0012504168224286E-4</c:v>
                </c:pt>
                <c:pt idx="77">
                  <c:v>5.0012504168224286E-4</c:v>
                </c:pt>
                <c:pt idx="78">
                  <c:v>5.0012504168224286E-4</c:v>
                </c:pt>
                <c:pt idx="79">
                  <c:v>5.0012504168224286E-4</c:v>
                </c:pt>
                <c:pt idx="80">
                  <c:v>5.0012504168224286E-4</c:v>
                </c:pt>
                <c:pt idx="81">
                  <c:v>5.0012504168224286E-4</c:v>
                </c:pt>
                <c:pt idx="82">
                  <c:v>5.0012504168224286E-4</c:v>
                </c:pt>
                <c:pt idx="83">
                  <c:v>5.0012504168224286E-4</c:v>
                </c:pt>
                <c:pt idx="84">
                  <c:v>5.0012504168224286E-4</c:v>
                </c:pt>
                <c:pt idx="85">
                  <c:v>5.0012504168224286E-4</c:v>
                </c:pt>
                <c:pt idx="86">
                  <c:v>5.0012504168224286E-4</c:v>
                </c:pt>
                <c:pt idx="87">
                  <c:v>5.0012504168224286E-4</c:v>
                </c:pt>
                <c:pt idx="88">
                  <c:v>5.0012504168224286E-4</c:v>
                </c:pt>
                <c:pt idx="89">
                  <c:v>5.0012504168224286E-4</c:v>
                </c:pt>
                <c:pt idx="90">
                  <c:v>5.0012504168224286E-4</c:v>
                </c:pt>
                <c:pt idx="91">
                  <c:v>5.0012504168224286E-4</c:v>
                </c:pt>
                <c:pt idx="92">
                  <c:v>5.0012504168224286E-4</c:v>
                </c:pt>
                <c:pt idx="93">
                  <c:v>5.0012504168224286E-4</c:v>
                </c:pt>
                <c:pt idx="94">
                  <c:v>5.0012504168224286E-4</c:v>
                </c:pt>
                <c:pt idx="95">
                  <c:v>5.0012504168224286E-4</c:v>
                </c:pt>
                <c:pt idx="96">
                  <c:v>5.0012504168224286E-4</c:v>
                </c:pt>
                <c:pt idx="97">
                  <c:v>5.0012504168224286E-4</c:v>
                </c:pt>
                <c:pt idx="98">
                  <c:v>5.0012504168224286E-4</c:v>
                </c:pt>
                <c:pt idx="99">
                  <c:v>5.0012504168224286E-4</c:v>
                </c:pt>
                <c:pt idx="100">
                  <c:v>5.0012504168224286E-4</c:v>
                </c:pt>
                <c:pt idx="101">
                  <c:v>5.0012504168224286E-4</c:v>
                </c:pt>
                <c:pt idx="102">
                  <c:v>5.0012504168224286E-4</c:v>
                </c:pt>
                <c:pt idx="103">
                  <c:v>5.0012504168224286E-4</c:v>
                </c:pt>
                <c:pt idx="104">
                  <c:v>5.0012504168224286E-4</c:v>
                </c:pt>
                <c:pt idx="105">
                  <c:v>5.0012504168224286E-4</c:v>
                </c:pt>
                <c:pt idx="106">
                  <c:v>5.0012504168224286E-4</c:v>
                </c:pt>
                <c:pt idx="107">
                  <c:v>5.0012504168224286E-4</c:v>
                </c:pt>
                <c:pt idx="108">
                  <c:v>5.0012504168224286E-4</c:v>
                </c:pt>
                <c:pt idx="109">
                  <c:v>5.0012504168224286E-4</c:v>
                </c:pt>
                <c:pt idx="110">
                  <c:v>5.0012504168224286E-4</c:v>
                </c:pt>
                <c:pt idx="111">
                  <c:v>5.0012504168224286E-4</c:v>
                </c:pt>
                <c:pt idx="112">
                  <c:v>5.0012504168224286E-4</c:v>
                </c:pt>
                <c:pt idx="113">
                  <c:v>5.0012504168224286E-4</c:v>
                </c:pt>
                <c:pt idx="114">
                  <c:v>5.0012504168224286E-4</c:v>
                </c:pt>
                <c:pt idx="115">
                  <c:v>5.0012504168224286E-4</c:v>
                </c:pt>
                <c:pt idx="116">
                  <c:v>5.0012504168224286E-4</c:v>
                </c:pt>
                <c:pt idx="117">
                  <c:v>5.0012504168224286E-4</c:v>
                </c:pt>
                <c:pt idx="118">
                  <c:v>5.0012504168224286E-4</c:v>
                </c:pt>
                <c:pt idx="119">
                  <c:v>5.0012504168224286E-4</c:v>
                </c:pt>
                <c:pt idx="120">
                  <c:v>5.0012504168224286E-4</c:v>
                </c:pt>
                <c:pt idx="121">
                  <c:v>5.0012504168224286E-4</c:v>
                </c:pt>
                <c:pt idx="122">
                  <c:v>5.0012504168224286E-4</c:v>
                </c:pt>
                <c:pt idx="123">
                  <c:v>5.0012504168224286E-4</c:v>
                </c:pt>
                <c:pt idx="124">
                  <c:v>5.0012504168224286E-4</c:v>
                </c:pt>
                <c:pt idx="125">
                  <c:v>5.0012504168224286E-4</c:v>
                </c:pt>
                <c:pt idx="126">
                  <c:v>5.0012504168224286E-4</c:v>
                </c:pt>
                <c:pt idx="127">
                  <c:v>5.0012504168224286E-4</c:v>
                </c:pt>
                <c:pt idx="128">
                  <c:v>5.0012504168224286E-4</c:v>
                </c:pt>
                <c:pt idx="129">
                  <c:v>5.0012504168224286E-4</c:v>
                </c:pt>
                <c:pt idx="130">
                  <c:v>5.0012504168224286E-4</c:v>
                </c:pt>
                <c:pt idx="131">
                  <c:v>5.0012504168224286E-4</c:v>
                </c:pt>
                <c:pt idx="132">
                  <c:v>5.0012504168224286E-4</c:v>
                </c:pt>
                <c:pt idx="133">
                  <c:v>5.0012504168224286E-4</c:v>
                </c:pt>
                <c:pt idx="134">
                  <c:v>5.0012504168224286E-4</c:v>
                </c:pt>
                <c:pt idx="135">
                  <c:v>5.0012504168224286E-4</c:v>
                </c:pt>
                <c:pt idx="136">
                  <c:v>5.0012504168224286E-4</c:v>
                </c:pt>
                <c:pt idx="137">
                  <c:v>5.0012504168224286E-4</c:v>
                </c:pt>
                <c:pt idx="138">
                  <c:v>5.0012504168224286E-4</c:v>
                </c:pt>
                <c:pt idx="139">
                  <c:v>5.0012504168224286E-4</c:v>
                </c:pt>
                <c:pt idx="140">
                  <c:v>5.0012504168224286E-4</c:v>
                </c:pt>
                <c:pt idx="141">
                  <c:v>5.0012504168224286E-4</c:v>
                </c:pt>
                <c:pt idx="142">
                  <c:v>5.0012504168224286E-4</c:v>
                </c:pt>
                <c:pt idx="143">
                  <c:v>5.0012504168224286E-4</c:v>
                </c:pt>
                <c:pt idx="144">
                  <c:v>5.0012504168224286E-4</c:v>
                </c:pt>
                <c:pt idx="145">
                  <c:v>5.0012504168224286E-4</c:v>
                </c:pt>
                <c:pt idx="146">
                  <c:v>5.0012504168224286E-4</c:v>
                </c:pt>
                <c:pt idx="147">
                  <c:v>5.0012504168224286E-4</c:v>
                </c:pt>
                <c:pt idx="148">
                  <c:v>5.0012504168224286E-4</c:v>
                </c:pt>
                <c:pt idx="149">
                  <c:v>5.0012504168224286E-4</c:v>
                </c:pt>
                <c:pt idx="150">
                  <c:v>5.0012504168224286E-4</c:v>
                </c:pt>
                <c:pt idx="151">
                  <c:v>5.0012504168224286E-4</c:v>
                </c:pt>
                <c:pt idx="152">
                  <c:v>5.0012504168224286E-4</c:v>
                </c:pt>
                <c:pt idx="153">
                  <c:v>5.0012504168224286E-4</c:v>
                </c:pt>
                <c:pt idx="154">
                  <c:v>5.0012504168224286E-4</c:v>
                </c:pt>
                <c:pt idx="155">
                  <c:v>5.0012504168224286E-4</c:v>
                </c:pt>
                <c:pt idx="156">
                  <c:v>5.0012504168224286E-4</c:v>
                </c:pt>
                <c:pt idx="157">
                  <c:v>5.0012504168224286E-4</c:v>
                </c:pt>
                <c:pt idx="158">
                  <c:v>5.0012504168224286E-4</c:v>
                </c:pt>
                <c:pt idx="159">
                  <c:v>5.0012504168224286E-4</c:v>
                </c:pt>
                <c:pt idx="160">
                  <c:v>5.0012504168224286E-4</c:v>
                </c:pt>
                <c:pt idx="161">
                  <c:v>5.0012504168224286E-4</c:v>
                </c:pt>
                <c:pt idx="162">
                  <c:v>5.0012504168224286E-4</c:v>
                </c:pt>
                <c:pt idx="163">
                  <c:v>5.0012504168224286E-4</c:v>
                </c:pt>
                <c:pt idx="164">
                  <c:v>5.0012504168224286E-4</c:v>
                </c:pt>
                <c:pt idx="165">
                  <c:v>5.0012504168224286E-4</c:v>
                </c:pt>
                <c:pt idx="166">
                  <c:v>5.0012504168224286E-4</c:v>
                </c:pt>
                <c:pt idx="167">
                  <c:v>5.0012504168224286E-4</c:v>
                </c:pt>
                <c:pt idx="168">
                  <c:v>5.0012504168224286E-4</c:v>
                </c:pt>
                <c:pt idx="169">
                  <c:v>5.0012504168224286E-4</c:v>
                </c:pt>
                <c:pt idx="170">
                  <c:v>5.0012504168224286E-4</c:v>
                </c:pt>
                <c:pt idx="171">
                  <c:v>5.0012504168224286E-4</c:v>
                </c:pt>
                <c:pt idx="172">
                  <c:v>5.0012504168224286E-4</c:v>
                </c:pt>
                <c:pt idx="173">
                  <c:v>5.0012504168224286E-4</c:v>
                </c:pt>
              </c:numCache>
            </c:numRef>
          </c:val>
          <c:smooth val="0"/>
          <c:extLst>
            <c:ext xmlns:c16="http://schemas.microsoft.com/office/drawing/2014/chart" uri="{C3380CC4-5D6E-409C-BE32-E72D297353CC}">
              <c16:uniqueId val="{00000000-53B2-4583-9C07-F6918C3E1BFB}"/>
            </c:ext>
          </c:extLst>
        </c:ser>
        <c:ser>
          <c:idx val="1"/>
          <c:order val="1"/>
          <c:tx>
            <c:strRef>
              <c:f>'KCOR ideal data with HVE sim'!$S$7</c:f>
              <c:strCache>
                <c:ptCount val="1"/>
                <c:pt idx="0">
                  <c:v>Dose 1</c:v>
                </c:pt>
              </c:strCache>
            </c:strRef>
          </c:tx>
          <c:spPr>
            <a:ln w="28575" cap="rnd">
              <a:solidFill>
                <a:schemeClr val="accent2"/>
              </a:solidFill>
              <a:round/>
            </a:ln>
            <a:effectLst/>
          </c:spPr>
          <c:marker>
            <c:symbol val="none"/>
          </c:marker>
          <c:cat>
            <c:numRef>
              <c:f>'KCOR ideal data with HVE sim'!$Q$8:$Q$181</c:f>
              <c:numCache>
                <c:formatCode>m/d/yyyy</c:formatCode>
                <c:ptCount val="174"/>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sim'!$S$8:$S$181</c:f>
              <c:numCache>
                <c:formatCode>General</c:formatCode>
                <c:ptCount val="174"/>
                <c:pt idx="0">
                  <c:v>5.0012504168224286E-4</c:v>
                </c:pt>
                <c:pt idx="1">
                  <c:v>5.0012504168224286E-4</c:v>
                </c:pt>
                <c:pt idx="2">
                  <c:v>5.0012504168224286E-4</c:v>
                </c:pt>
                <c:pt idx="3">
                  <c:v>5.0012504168224286E-4</c:v>
                </c:pt>
                <c:pt idx="4">
                  <c:v>5.0012504168224286E-4</c:v>
                </c:pt>
                <c:pt idx="5">
                  <c:v>5.0012504168224286E-4</c:v>
                </c:pt>
                <c:pt idx="6">
                  <c:v>5.0012504168224286E-4</c:v>
                </c:pt>
                <c:pt idx="7">
                  <c:v>5.0012504168224286E-4</c:v>
                </c:pt>
                <c:pt idx="8">
                  <c:v>5.0012504168224286E-4</c:v>
                </c:pt>
                <c:pt idx="9">
                  <c:v>5.0012504168224286E-4</c:v>
                </c:pt>
                <c:pt idx="10">
                  <c:v>5.0012504168224286E-4</c:v>
                </c:pt>
                <c:pt idx="11">
                  <c:v>5.0012504168224286E-4</c:v>
                </c:pt>
                <c:pt idx="12">
                  <c:v>5.0012504168224286E-4</c:v>
                </c:pt>
                <c:pt idx="13">
                  <c:v>5.0012504168224286E-4</c:v>
                </c:pt>
                <c:pt idx="14">
                  <c:v>5.0012504168224286E-4</c:v>
                </c:pt>
                <c:pt idx="15">
                  <c:v>5.0012504168224286E-4</c:v>
                </c:pt>
                <c:pt idx="16">
                  <c:v>5.0012504168224286E-4</c:v>
                </c:pt>
                <c:pt idx="17">
                  <c:v>5.0012504168224286E-4</c:v>
                </c:pt>
                <c:pt idx="18">
                  <c:v>5.0012504168224286E-4</c:v>
                </c:pt>
                <c:pt idx="19">
                  <c:v>5.0012504168224286E-4</c:v>
                </c:pt>
                <c:pt idx="20">
                  <c:v>5.0012504168224286E-4</c:v>
                </c:pt>
                <c:pt idx="21">
                  <c:v>5.0012504168224286E-4</c:v>
                </c:pt>
                <c:pt idx="22">
                  <c:v>5.0012504168224286E-4</c:v>
                </c:pt>
                <c:pt idx="23">
                  <c:v>5.0012504168224286E-4</c:v>
                </c:pt>
                <c:pt idx="24">
                  <c:v>5.0012504168224286E-4</c:v>
                </c:pt>
                <c:pt idx="25">
                  <c:v>5.0012504168224286E-4</c:v>
                </c:pt>
                <c:pt idx="26">
                  <c:v>5.0012504168224286E-4</c:v>
                </c:pt>
                <c:pt idx="27">
                  <c:v>5.0012504168224286E-4</c:v>
                </c:pt>
                <c:pt idx="28">
                  <c:v>5.0012504168224286E-4</c:v>
                </c:pt>
                <c:pt idx="29">
                  <c:v>5.0012504168224286E-4</c:v>
                </c:pt>
                <c:pt idx="30">
                  <c:v>5.0012504168224286E-4</c:v>
                </c:pt>
                <c:pt idx="31">
                  <c:v>5.0012504168224286E-4</c:v>
                </c:pt>
                <c:pt idx="32">
                  <c:v>5.0012504168224286E-4</c:v>
                </c:pt>
                <c:pt idx="33">
                  <c:v>5.0012504168224286E-4</c:v>
                </c:pt>
                <c:pt idx="34">
                  <c:v>5.0012504168224286E-4</c:v>
                </c:pt>
                <c:pt idx="35">
                  <c:v>5.0012504168224286E-4</c:v>
                </c:pt>
                <c:pt idx="36">
                  <c:v>5.0012504168224286E-4</c:v>
                </c:pt>
                <c:pt idx="37">
                  <c:v>5.0012504168224286E-4</c:v>
                </c:pt>
                <c:pt idx="38">
                  <c:v>5.0012504168224286E-4</c:v>
                </c:pt>
                <c:pt idx="39">
                  <c:v>5.0012504168224286E-4</c:v>
                </c:pt>
                <c:pt idx="40">
                  <c:v>5.0012504168224286E-4</c:v>
                </c:pt>
                <c:pt idx="41">
                  <c:v>5.0012504168224286E-4</c:v>
                </c:pt>
                <c:pt idx="42">
                  <c:v>5.0012504168224286E-4</c:v>
                </c:pt>
                <c:pt idx="43">
                  <c:v>5.0012504168224286E-4</c:v>
                </c:pt>
                <c:pt idx="44">
                  <c:v>5.0012504168224286E-4</c:v>
                </c:pt>
                <c:pt idx="45">
                  <c:v>5.0012504168224286E-4</c:v>
                </c:pt>
                <c:pt idx="46">
                  <c:v>5.0012504168224286E-4</c:v>
                </c:pt>
                <c:pt idx="47">
                  <c:v>5.0012504168224286E-4</c:v>
                </c:pt>
                <c:pt idx="48">
                  <c:v>5.0012504168224286E-4</c:v>
                </c:pt>
                <c:pt idx="49">
                  <c:v>5.0012504168224286E-4</c:v>
                </c:pt>
                <c:pt idx="50">
                  <c:v>5.0012504168224286E-4</c:v>
                </c:pt>
                <c:pt idx="51">
                  <c:v>5.0012504168224286E-4</c:v>
                </c:pt>
                <c:pt idx="52">
                  <c:v>5.0012504168224286E-4</c:v>
                </c:pt>
                <c:pt idx="53">
                  <c:v>5.0012504168224286E-4</c:v>
                </c:pt>
                <c:pt idx="54">
                  <c:v>5.0012504168224286E-4</c:v>
                </c:pt>
                <c:pt idx="55">
                  <c:v>5.0012504168224286E-4</c:v>
                </c:pt>
                <c:pt idx="56">
                  <c:v>5.0012504168224286E-4</c:v>
                </c:pt>
                <c:pt idx="57">
                  <c:v>5.0012504168224286E-4</c:v>
                </c:pt>
                <c:pt idx="58">
                  <c:v>5.0012504168224286E-4</c:v>
                </c:pt>
                <c:pt idx="59">
                  <c:v>5.0012504168224286E-4</c:v>
                </c:pt>
                <c:pt idx="60">
                  <c:v>5.0012504168224286E-4</c:v>
                </c:pt>
                <c:pt idx="61">
                  <c:v>5.0012504168224286E-4</c:v>
                </c:pt>
                <c:pt idx="62">
                  <c:v>5.0012504168224286E-4</c:v>
                </c:pt>
                <c:pt idx="63">
                  <c:v>5.0012504168224286E-4</c:v>
                </c:pt>
                <c:pt idx="64">
                  <c:v>5.0012504168224286E-4</c:v>
                </c:pt>
                <c:pt idx="65">
                  <c:v>5.0012504168224286E-4</c:v>
                </c:pt>
                <c:pt idx="66">
                  <c:v>5.0012504168224286E-4</c:v>
                </c:pt>
                <c:pt idx="67">
                  <c:v>5.0012504168224286E-4</c:v>
                </c:pt>
                <c:pt idx="68">
                  <c:v>5.0012504168224286E-4</c:v>
                </c:pt>
                <c:pt idx="69">
                  <c:v>5.0012504168224286E-4</c:v>
                </c:pt>
                <c:pt idx="70">
                  <c:v>5.0012504168224286E-4</c:v>
                </c:pt>
                <c:pt idx="71">
                  <c:v>5.0012504168224286E-4</c:v>
                </c:pt>
                <c:pt idx="72">
                  <c:v>5.0012504168224286E-4</c:v>
                </c:pt>
                <c:pt idx="73">
                  <c:v>5.0012504168224286E-4</c:v>
                </c:pt>
                <c:pt idx="74">
                  <c:v>5.0012504168224286E-4</c:v>
                </c:pt>
                <c:pt idx="75">
                  <c:v>5.0012504168224286E-4</c:v>
                </c:pt>
                <c:pt idx="76">
                  <c:v>5.0012504168224286E-4</c:v>
                </c:pt>
                <c:pt idx="77">
                  <c:v>5.0012504168224286E-4</c:v>
                </c:pt>
                <c:pt idx="78">
                  <c:v>5.0012504168224286E-4</c:v>
                </c:pt>
                <c:pt idx="79">
                  <c:v>5.0012504168224286E-4</c:v>
                </c:pt>
                <c:pt idx="80">
                  <c:v>5.0012504168224286E-4</c:v>
                </c:pt>
                <c:pt idx="81">
                  <c:v>5.0012504168224286E-4</c:v>
                </c:pt>
                <c:pt idx="82">
                  <c:v>5.0012504168224286E-4</c:v>
                </c:pt>
                <c:pt idx="83">
                  <c:v>5.0012504168224286E-4</c:v>
                </c:pt>
                <c:pt idx="84">
                  <c:v>5.0012504168224286E-4</c:v>
                </c:pt>
                <c:pt idx="85">
                  <c:v>5.0012504168224286E-4</c:v>
                </c:pt>
                <c:pt idx="86">
                  <c:v>5.0012504168224286E-4</c:v>
                </c:pt>
                <c:pt idx="87">
                  <c:v>5.0012504168224286E-4</c:v>
                </c:pt>
                <c:pt idx="88">
                  <c:v>5.0012504168224286E-4</c:v>
                </c:pt>
                <c:pt idx="89">
                  <c:v>5.0012504168224286E-4</c:v>
                </c:pt>
                <c:pt idx="90">
                  <c:v>5.0012504168224286E-4</c:v>
                </c:pt>
                <c:pt idx="91">
                  <c:v>5.0012504168224286E-4</c:v>
                </c:pt>
                <c:pt idx="92">
                  <c:v>5.0012504168224286E-4</c:v>
                </c:pt>
                <c:pt idx="93">
                  <c:v>5.0012504168224286E-4</c:v>
                </c:pt>
                <c:pt idx="94">
                  <c:v>5.0012504168224286E-4</c:v>
                </c:pt>
                <c:pt idx="95">
                  <c:v>5.0012504168224286E-4</c:v>
                </c:pt>
                <c:pt idx="96">
                  <c:v>5.0012504168224286E-4</c:v>
                </c:pt>
                <c:pt idx="97">
                  <c:v>5.0012504168224286E-4</c:v>
                </c:pt>
                <c:pt idx="98">
                  <c:v>5.0012504168224286E-4</c:v>
                </c:pt>
                <c:pt idx="99">
                  <c:v>5.0012504168224286E-4</c:v>
                </c:pt>
                <c:pt idx="100">
                  <c:v>5.0012504168224286E-4</c:v>
                </c:pt>
                <c:pt idx="101">
                  <c:v>5.0012504168224286E-4</c:v>
                </c:pt>
                <c:pt idx="102">
                  <c:v>5.0012504168224286E-4</c:v>
                </c:pt>
                <c:pt idx="103">
                  <c:v>5.0012504168224286E-4</c:v>
                </c:pt>
                <c:pt idx="104">
                  <c:v>5.0012504168224286E-4</c:v>
                </c:pt>
                <c:pt idx="105">
                  <c:v>5.0012504168224286E-4</c:v>
                </c:pt>
                <c:pt idx="106">
                  <c:v>5.0012504168224286E-4</c:v>
                </c:pt>
                <c:pt idx="107">
                  <c:v>5.0012504168224286E-4</c:v>
                </c:pt>
                <c:pt idx="108">
                  <c:v>5.0012504168224286E-4</c:v>
                </c:pt>
                <c:pt idx="109">
                  <c:v>5.0012504168224286E-4</c:v>
                </c:pt>
                <c:pt idx="110">
                  <c:v>5.0012504168224286E-4</c:v>
                </c:pt>
                <c:pt idx="111">
                  <c:v>5.0012504168224286E-4</c:v>
                </c:pt>
                <c:pt idx="112">
                  <c:v>5.0012504168224286E-4</c:v>
                </c:pt>
                <c:pt idx="113">
                  <c:v>5.0012504168224286E-4</c:v>
                </c:pt>
                <c:pt idx="114">
                  <c:v>5.0012504168224286E-4</c:v>
                </c:pt>
                <c:pt idx="115">
                  <c:v>5.0012504168224286E-4</c:v>
                </c:pt>
                <c:pt idx="116">
                  <c:v>5.0012504168224286E-4</c:v>
                </c:pt>
                <c:pt idx="117">
                  <c:v>5.0012504168224286E-4</c:v>
                </c:pt>
                <c:pt idx="118">
                  <c:v>5.0012504168224286E-4</c:v>
                </c:pt>
                <c:pt idx="119">
                  <c:v>5.0012504168224286E-4</c:v>
                </c:pt>
                <c:pt idx="120">
                  <c:v>5.0012504168224286E-4</c:v>
                </c:pt>
                <c:pt idx="121">
                  <c:v>5.0012504168224286E-4</c:v>
                </c:pt>
                <c:pt idx="122">
                  <c:v>5.0012504168224286E-4</c:v>
                </c:pt>
                <c:pt idx="123">
                  <c:v>5.0012504168224286E-4</c:v>
                </c:pt>
                <c:pt idx="124">
                  <c:v>5.0012504168224286E-4</c:v>
                </c:pt>
                <c:pt idx="125">
                  <c:v>5.0012504168224286E-4</c:v>
                </c:pt>
                <c:pt idx="126">
                  <c:v>5.0012504168224286E-4</c:v>
                </c:pt>
                <c:pt idx="127">
                  <c:v>5.0012504168224286E-4</c:v>
                </c:pt>
                <c:pt idx="128">
                  <c:v>5.0012504168224286E-4</c:v>
                </c:pt>
                <c:pt idx="129">
                  <c:v>5.0012504168224286E-4</c:v>
                </c:pt>
                <c:pt idx="130">
                  <c:v>5.0012504168224286E-4</c:v>
                </c:pt>
                <c:pt idx="131">
                  <c:v>5.0012504168224286E-4</c:v>
                </c:pt>
                <c:pt idx="132">
                  <c:v>5.0012504168224286E-4</c:v>
                </c:pt>
                <c:pt idx="133">
                  <c:v>5.0012504168224286E-4</c:v>
                </c:pt>
                <c:pt idx="134">
                  <c:v>5.0012504168224286E-4</c:v>
                </c:pt>
                <c:pt idx="135">
                  <c:v>5.0012504168224286E-4</c:v>
                </c:pt>
                <c:pt idx="136">
                  <c:v>5.0012504168224286E-4</c:v>
                </c:pt>
                <c:pt idx="137">
                  <c:v>5.0012504168224286E-4</c:v>
                </c:pt>
                <c:pt idx="138">
                  <c:v>5.0012504168224286E-4</c:v>
                </c:pt>
                <c:pt idx="139">
                  <c:v>5.0012504168224286E-4</c:v>
                </c:pt>
                <c:pt idx="140">
                  <c:v>5.0012504168224286E-4</c:v>
                </c:pt>
                <c:pt idx="141">
                  <c:v>5.0012504168224286E-4</c:v>
                </c:pt>
                <c:pt idx="142">
                  <c:v>5.0012504168224286E-4</c:v>
                </c:pt>
                <c:pt idx="143">
                  <c:v>5.0012504168224286E-4</c:v>
                </c:pt>
                <c:pt idx="144">
                  <c:v>5.0012504168224286E-4</c:v>
                </c:pt>
                <c:pt idx="145">
                  <c:v>5.0012504168224286E-4</c:v>
                </c:pt>
                <c:pt idx="146">
                  <c:v>5.0012504168224286E-4</c:v>
                </c:pt>
                <c:pt idx="147">
                  <c:v>5.0012504168224286E-4</c:v>
                </c:pt>
                <c:pt idx="148">
                  <c:v>5.0012504168224286E-4</c:v>
                </c:pt>
                <c:pt idx="149">
                  <c:v>5.0012504168224286E-4</c:v>
                </c:pt>
                <c:pt idx="150">
                  <c:v>5.0012504168224286E-4</c:v>
                </c:pt>
                <c:pt idx="151">
                  <c:v>5.0012504168224286E-4</c:v>
                </c:pt>
                <c:pt idx="152">
                  <c:v>5.0012504168224286E-4</c:v>
                </c:pt>
                <c:pt idx="153">
                  <c:v>5.0012504168224286E-4</c:v>
                </c:pt>
                <c:pt idx="154">
                  <c:v>5.0012504168224286E-4</c:v>
                </c:pt>
                <c:pt idx="155">
                  <c:v>5.0012504168224286E-4</c:v>
                </c:pt>
                <c:pt idx="156">
                  <c:v>5.0012504168224286E-4</c:v>
                </c:pt>
                <c:pt idx="157">
                  <c:v>5.0012504168224286E-4</c:v>
                </c:pt>
                <c:pt idx="158">
                  <c:v>5.0012504168224286E-4</c:v>
                </c:pt>
                <c:pt idx="159">
                  <c:v>5.0012504168224286E-4</c:v>
                </c:pt>
                <c:pt idx="160">
                  <c:v>5.0012504168224286E-4</c:v>
                </c:pt>
                <c:pt idx="161">
                  <c:v>5.0012504168224286E-4</c:v>
                </c:pt>
                <c:pt idx="162">
                  <c:v>5.0012504168224286E-4</c:v>
                </c:pt>
                <c:pt idx="163">
                  <c:v>5.0012504168224286E-4</c:v>
                </c:pt>
                <c:pt idx="164">
                  <c:v>5.0012504168224286E-4</c:v>
                </c:pt>
                <c:pt idx="165">
                  <c:v>5.0012504168224286E-4</c:v>
                </c:pt>
                <c:pt idx="166">
                  <c:v>5.0012504168224286E-4</c:v>
                </c:pt>
                <c:pt idx="167">
                  <c:v>5.0012504168224286E-4</c:v>
                </c:pt>
                <c:pt idx="168">
                  <c:v>5.0012504168224286E-4</c:v>
                </c:pt>
                <c:pt idx="169">
                  <c:v>5.0012504168224286E-4</c:v>
                </c:pt>
                <c:pt idx="170">
                  <c:v>5.0012504168224286E-4</c:v>
                </c:pt>
                <c:pt idx="171">
                  <c:v>5.0012504168224286E-4</c:v>
                </c:pt>
                <c:pt idx="172">
                  <c:v>5.0012504168224286E-4</c:v>
                </c:pt>
                <c:pt idx="173">
                  <c:v>5.0012504168224286E-4</c:v>
                </c:pt>
              </c:numCache>
            </c:numRef>
          </c:val>
          <c:smooth val="0"/>
          <c:extLst>
            <c:ext xmlns:c16="http://schemas.microsoft.com/office/drawing/2014/chart" uri="{C3380CC4-5D6E-409C-BE32-E72D297353CC}">
              <c16:uniqueId val="{00000001-53B2-4583-9C07-F6918C3E1BFB}"/>
            </c:ext>
          </c:extLst>
        </c:ser>
        <c:ser>
          <c:idx val="2"/>
          <c:order val="2"/>
          <c:tx>
            <c:strRef>
              <c:f>'KCOR ideal data with HVE sim'!$T$7</c:f>
              <c:strCache>
                <c:ptCount val="1"/>
                <c:pt idx="0">
                  <c:v>Dose 2</c:v>
                </c:pt>
              </c:strCache>
            </c:strRef>
          </c:tx>
          <c:spPr>
            <a:ln w="28575" cap="rnd">
              <a:solidFill>
                <a:schemeClr val="accent3"/>
              </a:solidFill>
              <a:round/>
            </a:ln>
            <a:effectLst/>
          </c:spPr>
          <c:marker>
            <c:symbol val="none"/>
          </c:marker>
          <c:cat>
            <c:numRef>
              <c:f>'KCOR ideal data with HVE sim'!$Q$8:$Q$181</c:f>
              <c:numCache>
                <c:formatCode>m/d/yyyy</c:formatCode>
                <c:ptCount val="174"/>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sim'!$T$8:$T$181</c:f>
              <c:numCache>
                <c:formatCode>General</c:formatCode>
                <c:ptCount val="174"/>
                <c:pt idx="0">
                  <c:v>8.003201707691552E-4</c:v>
                </c:pt>
                <c:pt idx="1">
                  <c:v>6.5033151578366142E-4</c:v>
                </c:pt>
                <c:pt idx="2">
                  <c:v>5.7527431637313686E-4</c:v>
                </c:pt>
                <c:pt idx="3">
                  <c:v>5.3772059504379852E-4</c:v>
                </c:pt>
                <c:pt idx="4">
                  <c:v>5.189327523546038E-4</c:v>
                </c:pt>
                <c:pt idx="5">
                  <c:v>5.0953373403714493E-4</c:v>
                </c:pt>
                <c:pt idx="6">
                  <c:v>5.0483177442818799E-4</c:v>
                </c:pt>
                <c:pt idx="7">
                  <c:v>5.0247959364013663E-4</c:v>
                </c:pt>
                <c:pt idx="8">
                  <c:v>5.0130290867400455E-4</c:v>
                </c:pt>
                <c:pt idx="9">
                  <c:v>5.0071427031287091E-4</c:v>
                </c:pt>
                <c:pt idx="10">
                  <c:v>5.0041980350867311E-4</c:v>
                </c:pt>
                <c:pt idx="11">
                  <c:v>5.0027249635545713E-4</c:v>
                </c:pt>
                <c:pt idx="12">
                  <c:v>5.0019880590908478E-4</c:v>
                </c:pt>
                <c:pt idx="13">
                  <c:v>5.0016194224801285E-4</c:v>
                </c:pt>
                <c:pt idx="14">
                  <c:v>5.0014350119547085E-4</c:v>
                </c:pt>
                <c:pt idx="15">
                  <c:v>5.0013427605620909E-4</c:v>
                </c:pt>
                <c:pt idx="16">
                  <c:v>5.0012966117896789E-4</c:v>
                </c:pt>
                <c:pt idx="17">
                  <c:v>5.0012735258608994E-4</c:v>
                </c:pt>
                <c:pt idx="18">
                  <c:v>5.0012619771221481E-4</c:v>
                </c:pt>
                <c:pt idx="19">
                  <c:v>5.0012561998636425E-4</c:v>
                </c:pt>
                <c:pt idx="20">
                  <c:v>5.0012533097903793E-4</c:v>
                </c:pt>
                <c:pt idx="21">
                  <c:v>5.0012518640300753E-4</c:v>
                </c:pt>
                <c:pt idx="22">
                  <c:v>5.0012511407889208E-4</c:v>
                </c:pt>
                <c:pt idx="23">
                  <c:v>5.0012507789872873E-4</c:v>
                </c:pt>
                <c:pt idx="24">
                  <c:v>5.0012505979959412E-4</c:v>
                </c:pt>
                <c:pt idx="25">
                  <c:v>5.0012505074541712E-4</c:v>
                </c:pt>
                <c:pt idx="26">
                  <c:v>5.0012504621610703E-4</c:v>
                </c:pt>
                <c:pt idx="27">
                  <c:v>5.0012504395034122E-4</c:v>
                </c:pt>
                <c:pt idx="28">
                  <c:v>5.0012504281690294E-4</c:v>
                </c:pt>
                <c:pt idx="29">
                  <c:v>5.0012504224985056E-4</c:v>
                </c:pt>
                <c:pt idx="30">
                  <c:v>5.0012504196626881E-4</c:v>
                </c:pt>
                <c:pt idx="31">
                  <c:v>5.001250418243114E-4</c:v>
                </c:pt>
                <c:pt idx="32">
                  <c:v>5.0012504175333259E-4</c:v>
                </c:pt>
                <c:pt idx="33">
                  <c:v>5.0012504171778778E-4</c:v>
                </c:pt>
                <c:pt idx="34">
                  <c:v>5.0012504170012634E-4</c:v>
                </c:pt>
                <c:pt idx="35">
                  <c:v>5.0012504169124011E-4</c:v>
                </c:pt>
                <c:pt idx="36">
                  <c:v>5.0012504168679705E-4</c:v>
                </c:pt>
                <c:pt idx="37">
                  <c:v>5.0012504168457541E-4</c:v>
                </c:pt>
                <c:pt idx="38">
                  <c:v>5.0012504168346465E-4</c:v>
                </c:pt>
                <c:pt idx="39">
                  <c:v>5.0012504168290932E-4</c:v>
                </c:pt>
                <c:pt idx="40">
                  <c:v>5.0012504168257604E-4</c:v>
                </c:pt>
                <c:pt idx="41">
                  <c:v>5.0012504168246502E-4</c:v>
                </c:pt>
                <c:pt idx="42">
                  <c:v>5.0012504168235388E-4</c:v>
                </c:pt>
                <c:pt idx="43">
                  <c:v>5.0012504168235388E-4</c:v>
                </c:pt>
                <c:pt idx="44">
                  <c:v>5.0012504168235388E-4</c:v>
                </c:pt>
                <c:pt idx="45">
                  <c:v>5.0012504168235388E-4</c:v>
                </c:pt>
                <c:pt idx="46">
                  <c:v>5.0012504168235388E-4</c:v>
                </c:pt>
                <c:pt idx="47">
                  <c:v>5.0012504168235388E-4</c:v>
                </c:pt>
                <c:pt idx="48">
                  <c:v>5.0012504168235388E-4</c:v>
                </c:pt>
                <c:pt idx="49">
                  <c:v>5.0012504168235388E-4</c:v>
                </c:pt>
                <c:pt idx="50">
                  <c:v>5.0012504168224286E-4</c:v>
                </c:pt>
                <c:pt idx="51">
                  <c:v>5.0012504168224286E-4</c:v>
                </c:pt>
                <c:pt idx="52">
                  <c:v>5.0012504168224286E-4</c:v>
                </c:pt>
                <c:pt idx="53">
                  <c:v>5.0012504168224286E-4</c:v>
                </c:pt>
                <c:pt idx="54">
                  <c:v>5.0012504168224286E-4</c:v>
                </c:pt>
                <c:pt idx="55">
                  <c:v>5.0012504168224286E-4</c:v>
                </c:pt>
                <c:pt idx="56">
                  <c:v>5.0012504168224286E-4</c:v>
                </c:pt>
                <c:pt idx="57">
                  <c:v>5.0012504168224286E-4</c:v>
                </c:pt>
                <c:pt idx="58">
                  <c:v>5.0012504168224286E-4</c:v>
                </c:pt>
                <c:pt idx="59">
                  <c:v>5.0012504168224286E-4</c:v>
                </c:pt>
                <c:pt idx="60">
                  <c:v>5.0012504168224286E-4</c:v>
                </c:pt>
                <c:pt idx="61">
                  <c:v>5.0012504168224286E-4</c:v>
                </c:pt>
                <c:pt idx="62">
                  <c:v>5.0012504168224286E-4</c:v>
                </c:pt>
                <c:pt idx="63">
                  <c:v>5.0012504168224286E-4</c:v>
                </c:pt>
                <c:pt idx="64">
                  <c:v>5.0012504168224286E-4</c:v>
                </c:pt>
                <c:pt idx="65">
                  <c:v>5.0012504168224286E-4</c:v>
                </c:pt>
                <c:pt idx="66">
                  <c:v>5.0012504168224286E-4</c:v>
                </c:pt>
                <c:pt idx="67">
                  <c:v>5.0012504168224286E-4</c:v>
                </c:pt>
                <c:pt idx="68">
                  <c:v>5.0012504168224286E-4</c:v>
                </c:pt>
                <c:pt idx="69">
                  <c:v>5.0012504168224286E-4</c:v>
                </c:pt>
                <c:pt idx="70">
                  <c:v>5.0012504168224286E-4</c:v>
                </c:pt>
                <c:pt idx="71">
                  <c:v>5.0012504168224286E-4</c:v>
                </c:pt>
                <c:pt idx="72">
                  <c:v>5.0012504168224286E-4</c:v>
                </c:pt>
                <c:pt idx="73">
                  <c:v>5.0012504168224286E-4</c:v>
                </c:pt>
                <c:pt idx="74">
                  <c:v>5.0012504168224286E-4</c:v>
                </c:pt>
                <c:pt idx="75">
                  <c:v>5.0012504168224286E-4</c:v>
                </c:pt>
                <c:pt idx="76">
                  <c:v>5.0012504168224286E-4</c:v>
                </c:pt>
                <c:pt idx="77">
                  <c:v>5.0012504168224286E-4</c:v>
                </c:pt>
                <c:pt idx="78">
                  <c:v>5.0012504168224286E-4</c:v>
                </c:pt>
                <c:pt idx="79">
                  <c:v>5.0012504168224286E-4</c:v>
                </c:pt>
                <c:pt idx="80">
                  <c:v>5.0012504168224286E-4</c:v>
                </c:pt>
                <c:pt idx="81">
                  <c:v>5.0012504168224286E-4</c:v>
                </c:pt>
                <c:pt idx="82">
                  <c:v>5.0012504168224286E-4</c:v>
                </c:pt>
                <c:pt idx="83">
                  <c:v>5.0012504168224286E-4</c:v>
                </c:pt>
                <c:pt idx="84">
                  <c:v>5.0012504168224286E-4</c:v>
                </c:pt>
                <c:pt idx="85">
                  <c:v>5.0012504168224286E-4</c:v>
                </c:pt>
                <c:pt idx="86">
                  <c:v>5.0012504168224286E-4</c:v>
                </c:pt>
                <c:pt idx="87">
                  <c:v>5.0012504168224286E-4</c:v>
                </c:pt>
                <c:pt idx="88">
                  <c:v>5.0012504168224286E-4</c:v>
                </c:pt>
                <c:pt idx="89">
                  <c:v>5.0012504168224286E-4</c:v>
                </c:pt>
                <c:pt idx="90">
                  <c:v>5.0012504168224286E-4</c:v>
                </c:pt>
                <c:pt idx="91">
                  <c:v>5.0012504168224286E-4</c:v>
                </c:pt>
                <c:pt idx="92">
                  <c:v>5.0012504168224286E-4</c:v>
                </c:pt>
                <c:pt idx="93">
                  <c:v>5.0012504168224286E-4</c:v>
                </c:pt>
                <c:pt idx="94">
                  <c:v>5.0012504168224286E-4</c:v>
                </c:pt>
                <c:pt idx="95">
                  <c:v>5.0012504168224286E-4</c:v>
                </c:pt>
                <c:pt idx="96">
                  <c:v>5.0012504168224286E-4</c:v>
                </c:pt>
                <c:pt idx="97">
                  <c:v>5.0012504168224286E-4</c:v>
                </c:pt>
                <c:pt idx="98">
                  <c:v>5.0012504168224286E-4</c:v>
                </c:pt>
                <c:pt idx="99">
                  <c:v>5.0012504168224286E-4</c:v>
                </c:pt>
                <c:pt idx="100">
                  <c:v>5.0012504168224286E-4</c:v>
                </c:pt>
                <c:pt idx="101">
                  <c:v>5.0012504168224286E-4</c:v>
                </c:pt>
                <c:pt idx="102">
                  <c:v>5.0012504168224286E-4</c:v>
                </c:pt>
                <c:pt idx="103">
                  <c:v>5.0012504168224286E-4</c:v>
                </c:pt>
                <c:pt idx="104">
                  <c:v>5.0012504168224286E-4</c:v>
                </c:pt>
                <c:pt idx="105">
                  <c:v>5.0012504168224286E-4</c:v>
                </c:pt>
                <c:pt idx="106">
                  <c:v>5.0012504168224286E-4</c:v>
                </c:pt>
                <c:pt idx="107">
                  <c:v>5.0012504168224286E-4</c:v>
                </c:pt>
                <c:pt idx="108">
                  <c:v>5.0012504168224286E-4</c:v>
                </c:pt>
                <c:pt idx="109">
                  <c:v>5.0012504168224286E-4</c:v>
                </c:pt>
                <c:pt idx="110">
                  <c:v>5.0012504168224286E-4</c:v>
                </c:pt>
                <c:pt idx="111">
                  <c:v>5.0012504168224286E-4</c:v>
                </c:pt>
                <c:pt idx="112">
                  <c:v>5.0012504168224286E-4</c:v>
                </c:pt>
                <c:pt idx="113">
                  <c:v>5.0012504168224286E-4</c:v>
                </c:pt>
                <c:pt idx="114">
                  <c:v>5.0012504168224286E-4</c:v>
                </c:pt>
                <c:pt idx="115">
                  <c:v>5.0012504168224286E-4</c:v>
                </c:pt>
                <c:pt idx="116">
                  <c:v>5.0012504168224286E-4</c:v>
                </c:pt>
                <c:pt idx="117">
                  <c:v>5.0012504168224286E-4</c:v>
                </c:pt>
                <c:pt idx="118">
                  <c:v>5.0012504168224286E-4</c:v>
                </c:pt>
                <c:pt idx="119">
                  <c:v>5.0012504168224286E-4</c:v>
                </c:pt>
                <c:pt idx="120">
                  <c:v>5.0012504168224286E-4</c:v>
                </c:pt>
                <c:pt idx="121">
                  <c:v>5.0012504168224286E-4</c:v>
                </c:pt>
                <c:pt idx="122">
                  <c:v>5.0012504168224286E-4</c:v>
                </c:pt>
                <c:pt idx="123">
                  <c:v>5.0012504168224286E-4</c:v>
                </c:pt>
                <c:pt idx="124">
                  <c:v>5.0012504168224286E-4</c:v>
                </c:pt>
                <c:pt idx="125">
                  <c:v>5.0012504168224286E-4</c:v>
                </c:pt>
                <c:pt idx="126">
                  <c:v>5.0012504168224286E-4</c:v>
                </c:pt>
                <c:pt idx="127">
                  <c:v>5.0012504168224286E-4</c:v>
                </c:pt>
                <c:pt idx="128">
                  <c:v>5.0012504168224286E-4</c:v>
                </c:pt>
                <c:pt idx="129">
                  <c:v>5.0012504168224286E-4</c:v>
                </c:pt>
                <c:pt idx="130">
                  <c:v>5.0012504168224286E-4</c:v>
                </c:pt>
                <c:pt idx="131">
                  <c:v>5.0012504168224286E-4</c:v>
                </c:pt>
                <c:pt idx="132">
                  <c:v>5.0012504168224286E-4</c:v>
                </c:pt>
                <c:pt idx="133">
                  <c:v>5.0012504168224286E-4</c:v>
                </c:pt>
                <c:pt idx="134">
                  <c:v>5.0012504168224286E-4</c:v>
                </c:pt>
                <c:pt idx="135">
                  <c:v>5.0012504168224286E-4</c:v>
                </c:pt>
                <c:pt idx="136">
                  <c:v>5.0012504168224286E-4</c:v>
                </c:pt>
                <c:pt idx="137">
                  <c:v>5.0012504168224286E-4</c:v>
                </c:pt>
                <c:pt idx="138">
                  <c:v>5.0012504168224286E-4</c:v>
                </c:pt>
                <c:pt idx="139">
                  <c:v>5.0012504168224286E-4</c:v>
                </c:pt>
                <c:pt idx="140">
                  <c:v>5.0012504168224286E-4</c:v>
                </c:pt>
                <c:pt idx="141">
                  <c:v>5.0012504168224286E-4</c:v>
                </c:pt>
                <c:pt idx="142">
                  <c:v>5.0012504168224286E-4</c:v>
                </c:pt>
                <c:pt idx="143">
                  <c:v>5.0012504168224286E-4</c:v>
                </c:pt>
                <c:pt idx="144">
                  <c:v>5.0012504168224286E-4</c:v>
                </c:pt>
                <c:pt idx="145">
                  <c:v>5.0012504168224286E-4</c:v>
                </c:pt>
                <c:pt idx="146">
                  <c:v>5.0012504168224286E-4</c:v>
                </c:pt>
                <c:pt idx="147">
                  <c:v>5.0012504168224286E-4</c:v>
                </c:pt>
                <c:pt idx="148">
                  <c:v>5.0012504168224286E-4</c:v>
                </c:pt>
                <c:pt idx="149">
                  <c:v>5.0012504168224286E-4</c:v>
                </c:pt>
                <c:pt idx="150">
                  <c:v>5.0012504168224286E-4</c:v>
                </c:pt>
                <c:pt idx="151">
                  <c:v>5.0012504168224286E-4</c:v>
                </c:pt>
                <c:pt idx="152">
                  <c:v>5.0012504168224286E-4</c:v>
                </c:pt>
                <c:pt idx="153">
                  <c:v>5.0012504168224286E-4</c:v>
                </c:pt>
                <c:pt idx="154">
                  <c:v>5.0012504168224286E-4</c:v>
                </c:pt>
                <c:pt idx="155">
                  <c:v>5.0012504168224286E-4</c:v>
                </c:pt>
                <c:pt idx="156">
                  <c:v>5.0012504168224286E-4</c:v>
                </c:pt>
                <c:pt idx="157">
                  <c:v>5.0012504168224286E-4</c:v>
                </c:pt>
                <c:pt idx="158">
                  <c:v>5.0012504168224286E-4</c:v>
                </c:pt>
                <c:pt idx="159">
                  <c:v>5.0012504168224286E-4</c:v>
                </c:pt>
                <c:pt idx="160">
                  <c:v>5.0012504168224286E-4</c:v>
                </c:pt>
                <c:pt idx="161">
                  <c:v>5.0012504168224286E-4</c:v>
                </c:pt>
                <c:pt idx="162">
                  <c:v>5.0012504168224286E-4</c:v>
                </c:pt>
                <c:pt idx="163">
                  <c:v>5.0012504168224286E-4</c:v>
                </c:pt>
                <c:pt idx="164">
                  <c:v>5.0012504168224286E-4</c:v>
                </c:pt>
                <c:pt idx="165">
                  <c:v>5.0012504168224286E-4</c:v>
                </c:pt>
                <c:pt idx="166">
                  <c:v>5.0012504168224286E-4</c:v>
                </c:pt>
                <c:pt idx="167">
                  <c:v>5.0012504168224286E-4</c:v>
                </c:pt>
                <c:pt idx="168">
                  <c:v>5.0012504168224286E-4</c:v>
                </c:pt>
                <c:pt idx="169">
                  <c:v>5.0012504168224286E-4</c:v>
                </c:pt>
                <c:pt idx="170">
                  <c:v>5.0012504168224286E-4</c:v>
                </c:pt>
                <c:pt idx="171">
                  <c:v>5.0012504168224286E-4</c:v>
                </c:pt>
                <c:pt idx="172">
                  <c:v>5.0012504168224286E-4</c:v>
                </c:pt>
                <c:pt idx="173">
                  <c:v>5.0012504168224286E-4</c:v>
                </c:pt>
              </c:numCache>
            </c:numRef>
          </c:val>
          <c:smooth val="0"/>
          <c:extLst>
            <c:ext xmlns:c16="http://schemas.microsoft.com/office/drawing/2014/chart" uri="{C3380CC4-5D6E-409C-BE32-E72D297353CC}">
              <c16:uniqueId val="{00000002-53B2-4583-9C07-F6918C3E1BFB}"/>
            </c:ext>
          </c:extLst>
        </c:ser>
        <c:ser>
          <c:idx val="3"/>
          <c:order val="3"/>
          <c:tx>
            <c:strRef>
              <c:f>'KCOR ideal data with HVE sim'!$U$7</c:f>
              <c:strCache>
                <c:ptCount val="1"/>
                <c:pt idx="0">
                  <c:v>Dose 3</c:v>
                </c:pt>
              </c:strCache>
            </c:strRef>
          </c:tx>
          <c:spPr>
            <a:ln w="28575" cap="rnd">
              <a:solidFill>
                <a:schemeClr val="accent4"/>
              </a:solidFill>
              <a:round/>
            </a:ln>
            <a:effectLst/>
          </c:spPr>
          <c:marker>
            <c:symbol val="none"/>
          </c:marker>
          <c:cat>
            <c:numRef>
              <c:f>'KCOR ideal data with HVE sim'!$Q$8:$Q$181</c:f>
              <c:numCache>
                <c:formatCode>m/d/yyyy</c:formatCode>
                <c:ptCount val="174"/>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sim'!$U$8:$U$181</c:f>
              <c:numCache>
                <c:formatCode>General</c:formatCode>
                <c:ptCount val="174"/>
                <c:pt idx="0">
                  <c:v>2.000200026670447E-4</c:v>
                </c:pt>
                <c:pt idx="1">
                  <c:v>3.5003124778892555E-4</c:v>
                </c:pt>
                <c:pt idx="2">
                  <c:v>4.2504905536069036E-4</c:v>
                </c:pt>
                <c:pt idx="3">
                  <c:v>4.6257038509118798E-4</c:v>
                </c:pt>
                <c:pt idx="4">
                  <c:v>4.8133884924756999E-4</c:v>
                </c:pt>
                <c:pt idx="5">
                  <c:v>4.9072737899935777E-4</c:v>
                </c:pt>
                <c:pt idx="6">
                  <c:v>4.954238928902789E-4</c:v>
                </c:pt>
                <c:pt idx="7">
                  <c:v>4.9777329970445046E-4</c:v>
                </c:pt>
                <c:pt idx="8">
                  <c:v>4.9894858453911094E-4</c:v>
                </c:pt>
                <c:pt idx="9">
                  <c:v>4.9953651936871662E-4</c:v>
                </c:pt>
                <c:pt idx="10">
                  <c:v>4.9983063345126653E-4</c:v>
                </c:pt>
                <c:pt idx="11">
                  <c:v>4.9997776396041855E-4</c:v>
                </c:pt>
                <c:pt idx="12">
                  <c:v>5.000513659916524E-4</c:v>
                </c:pt>
                <c:pt idx="13">
                  <c:v>5.0008818541089962E-4</c:v>
                </c:pt>
                <c:pt idx="14">
                  <c:v>5.0010660432838481E-4</c:v>
                </c:pt>
                <c:pt idx="15">
                  <c:v>5.0011581839381927E-4</c:v>
                </c:pt>
                <c:pt idx="16">
                  <c:v>5.0012042773110027E-4</c:v>
                </c:pt>
                <c:pt idx="17">
                  <c:v>5.0012273355268114E-4</c:v>
                </c:pt>
                <c:pt idx="18">
                  <c:v>5.0012388704018978E-4</c:v>
                </c:pt>
                <c:pt idx="19">
                  <c:v>5.0012446407246927E-4</c:v>
                </c:pt>
                <c:pt idx="20">
                  <c:v>5.0012475273289924E-4</c:v>
                </c:pt>
                <c:pt idx="21">
                  <c:v>5.0012489713531494E-4</c:v>
                </c:pt>
                <c:pt idx="22">
                  <c:v>5.001249693726786E-4</c:v>
                </c:pt>
                <c:pt idx="23">
                  <c:v>5.0012500550941055E-4</c:v>
                </c:pt>
                <c:pt idx="24">
                  <c:v>5.0012502358677384E-4</c:v>
                </c:pt>
                <c:pt idx="25">
                  <c:v>5.0012503263006523E-4</c:v>
                </c:pt>
                <c:pt idx="26">
                  <c:v>5.0012503715393252E-4</c:v>
                </c:pt>
                <c:pt idx="27">
                  <c:v>5.0012503941692136E-4</c:v>
                </c:pt>
                <c:pt idx="28">
                  <c:v>5.0012504054902673E-4</c:v>
                </c:pt>
                <c:pt idx="29">
                  <c:v>5.0012504111541264E-4</c:v>
                </c:pt>
                <c:pt idx="30">
                  <c:v>5.0012504139866111E-4</c:v>
                </c:pt>
                <c:pt idx="31">
                  <c:v>5.0012504154039648E-4</c:v>
                </c:pt>
                <c:pt idx="32">
                  <c:v>5.0012504161137518E-4</c:v>
                </c:pt>
                <c:pt idx="33">
                  <c:v>5.0012504164680897E-4</c:v>
                </c:pt>
                <c:pt idx="34">
                  <c:v>5.0012504166458143E-4</c:v>
                </c:pt>
                <c:pt idx="35">
                  <c:v>5.0012504167346766E-4</c:v>
                </c:pt>
                <c:pt idx="36">
                  <c:v>5.0012504167779969E-4</c:v>
                </c:pt>
                <c:pt idx="37">
                  <c:v>5.0012504168002122E-4</c:v>
                </c:pt>
                <c:pt idx="38">
                  <c:v>5.001250416811321E-4</c:v>
                </c:pt>
                <c:pt idx="39">
                  <c:v>5.0012504168168743E-4</c:v>
                </c:pt>
                <c:pt idx="40">
                  <c:v>5.0012504168202071E-4</c:v>
                </c:pt>
                <c:pt idx="41">
                  <c:v>5.0012504168213173E-4</c:v>
                </c:pt>
                <c:pt idx="42">
                  <c:v>5.0012504168224286E-4</c:v>
                </c:pt>
                <c:pt idx="43">
                  <c:v>5.0012504168224286E-4</c:v>
                </c:pt>
                <c:pt idx="44">
                  <c:v>5.0012504168224286E-4</c:v>
                </c:pt>
                <c:pt idx="45">
                  <c:v>5.0012504168224286E-4</c:v>
                </c:pt>
                <c:pt idx="46">
                  <c:v>5.0012504168224286E-4</c:v>
                </c:pt>
                <c:pt idx="47">
                  <c:v>5.0012504168224286E-4</c:v>
                </c:pt>
                <c:pt idx="48">
                  <c:v>5.0012504168224286E-4</c:v>
                </c:pt>
                <c:pt idx="49">
                  <c:v>5.0012504168224286E-4</c:v>
                </c:pt>
                <c:pt idx="50">
                  <c:v>5.0012504168224286E-4</c:v>
                </c:pt>
                <c:pt idx="51">
                  <c:v>5.0012504168224286E-4</c:v>
                </c:pt>
                <c:pt idx="52">
                  <c:v>5.0012504168224286E-4</c:v>
                </c:pt>
                <c:pt idx="53">
                  <c:v>5.0012504168224286E-4</c:v>
                </c:pt>
                <c:pt idx="54">
                  <c:v>5.0012504168224286E-4</c:v>
                </c:pt>
                <c:pt idx="55">
                  <c:v>5.0012504168224286E-4</c:v>
                </c:pt>
                <c:pt idx="56">
                  <c:v>5.0012504168224286E-4</c:v>
                </c:pt>
                <c:pt idx="57">
                  <c:v>5.0012504168224286E-4</c:v>
                </c:pt>
                <c:pt idx="58">
                  <c:v>5.0012504168224286E-4</c:v>
                </c:pt>
                <c:pt idx="59">
                  <c:v>5.0012504168224286E-4</c:v>
                </c:pt>
                <c:pt idx="60">
                  <c:v>5.0012504168224286E-4</c:v>
                </c:pt>
                <c:pt idx="61">
                  <c:v>5.0012504168224286E-4</c:v>
                </c:pt>
                <c:pt idx="62">
                  <c:v>5.0012504168224286E-4</c:v>
                </c:pt>
                <c:pt idx="63">
                  <c:v>5.0012504168224286E-4</c:v>
                </c:pt>
                <c:pt idx="64">
                  <c:v>5.0012504168224286E-4</c:v>
                </c:pt>
                <c:pt idx="65">
                  <c:v>5.0012504168224286E-4</c:v>
                </c:pt>
                <c:pt idx="66">
                  <c:v>5.0012504168224286E-4</c:v>
                </c:pt>
                <c:pt idx="67">
                  <c:v>5.0012504168224286E-4</c:v>
                </c:pt>
                <c:pt idx="68">
                  <c:v>5.0012504168224286E-4</c:v>
                </c:pt>
                <c:pt idx="69">
                  <c:v>5.0012504168224286E-4</c:v>
                </c:pt>
                <c:pt idx="70">
                  <c:v>5.0012504168224286E-4</c:v>
                </c:pt>
                <c:pt idx="71">
                  <c:v>5.0012504168224286E-4</c:v>
                </c:pt>
                <c:pt idx="72">
                  <c:v>5.0012504168224286E-4</c:v>
                </c:pt>
                <c:pt idx="73">
                  <c:v>5.0012504168224286E-4</c:v>
                </c:pt>
                <c:pt idx="74">
                  <c:v>5.0012504168224286E-4</c:v>
                </c:pt>
                <c:pt idx="75">
                  <c:v>5.0012504168224286E-4</c:v>
                </c:pt>
                <c:pt idx="76">
                  <c:v>5.0012504168224286E-4</c:v>
                </c:pt>
                <c:pt idx="77">
                  <c:v>5.0012504168224286E-4</c:v>
                </c:pt>
                <c:pt idx="78">
                  <c:v>5.0012504168224286E-4</c:v>
                </c:pt>
                <c:pt idx="79">
                  <c:v>5.0012504168224286E-4</c:v>
                </c:pt>
                <c:pt idx="80">
                  <c:v>5.0012504168224286E-4</c:v>
                </c:pt>
                <c:pt idx="81">
                  <c:v>5.0012504168224286E-4</c:v>
                </c:pt>
                <c:pt idx="82">
                  <c:v>5.0012504168224286E-4</c:v>
                </c:pt>
                <c:pt idx="83">
                  <c:v>5.0012504168224286E-4</c:v>
                </c:pt>
                <c:pt idx="84">
                  <c:v>5.0012504168224286E-4</c:v>
                </c:pt>
                <c:pt idx="85">
                  <c:v>5.0012504168224286E-4</c:v>
                </c:pt>
                <c:pt idx="86">
                  <c:v>5.0012504168224286E-4</c:v>
                </c:pt>
                <c:pt idx="87">
                  <c:v>5.0012504168224286E-4</c:v>
                </c:pt>
                <c:pt idx="88">
                  <c:v>5.0012504168224286E-4</c:v>
                </c:pt>
                <c:pt idx="89">
                  <c:v>5.0012504168224286E-4</c:v>
                </c:pt>
                <c:pt idx="90">
                  <c:v>5.0012504168224286E-4</c:v>
                </c:pt>
                <c:pt idx="91">
                  <c:v>5.0012504168224286E-4</c:v>
                </c:pt>
                <c:pt idx="92">
                  <c:v>5.0012504168224286E-4</c:v>
                </c:pt>
                <c:pt idx="93">
                  <c:v>5.0012504168224286E-4</c:v>
                </c:pt>
                <c:pt idx="94">
                  <c:v>5.0012504168224286E-4</c:v>
                </c:pt>
                <c:pt idx="95">
                  <c:v>5.0012504168224286E-4</c:v>
                </c:pt>
                <c:pt idx="96">
                  <c:v>5.0012504168224286E-4</c:v>
                </c:pt>
                <c:pt idx="97">
                  <c:v>5.0012504168224286E-4</c:v>
                </c:pt>
                <c:pt idx="98">
                  <c:v>5.0012504168224286E-4</c:v>
                </c:pt>
                <c:pt idx="99">
                  <c:v>5.0012504168224286E-4</c:v>
                </c:pt>
                <c:pt idx="100">
                  <c:v>5.0012504168224286E-4</c:v>
                </c:pt>
                <c:pt idx="101">
                  <c:v>5.0012504168224286E-4</c:v>
                </c:pt>
                <c:pt idx="102">
                  <c:v>5.0012504168224286E-4</c:v>
                </c:pt>
                <c:pt idx="103">
                  <c:v>5.0012504168224286E-4</c:v>
                </c:pt>
                <c:pt idx="104">
                  <c:v>5.0012504168224286E-4</c:v>
                </c:pt>
                <c:pt idx="105">
                  <c:v>5.0012504168224286E-4</c:v>
                </c:pt>
                <c:pt idx="106">
                  <c:v>5.0012504168224286E-4</c:v>
                </c:pt>
                <c:pt idx="107">
                  <c:v>5.0012504168224286E-4</c:v>
                </c:pt>
                <c:pt idx="108">
                  <c:v>5.0012504168224286E-4</c:v>
                </c:pt>
                <c:pt idx="109">
                  <c:v>5.0012504168224286E-4</c:v>
                </c:pt>
                <c:pt idx="110">
                  <c:v>5.0012504168224286E-4</c:v>
                </c:pt>
                <c:pt idx="111">
                  <c:v>5.0012504168224286E-4</c:v>
                </c:pt>
                <c:pt idx="112">
                  <c:v>5.0012504168224286E-4</c:v>
                </c:pt>
                <c:pt idx="113">
                  <c:v>5.0012504168224286E-4</c:v>
                </c:pt>
                <c:pt idx="114">
                  <c:v>5.0012504168224286E-4</c:v>
                </c:pt>
                <c:pt idx="115">
                  <c:v>5.0012504168224286E-4</c:v>
                </c:pt>
                <c:pt idx="116">
                  <c:v>5.0012504168224286E-4</c:v>
                </c:pt>
                <c:pt idx="117">
                  <c:v>5.0012504168224286E-4</c:v>
                </c:pt>
                <c:pt idx="118">
                  <c:v>5.0012504168224286E-4</c:v>
                </c:pt>
                <c:pt idx="119">
                  <c:v>5.0012504168224286E-4</c:v>
                </c:pt>
                <c:pt idx="120">
                  <c:v>5.0012504168224286E-4</c:v>
                </c:pt>
                <c:pt idx="121">
                  <c:v>5.0012504168224286E-4</c:v>
                </c:pt>
                <c:pt idx="122">
                  <c:v>5.0012504168224286E-4</c:v>
                </c:pt>
                <c:pt idx="123">
                  <c:v>5.0012504168224286E-4</c:v>
                </c:pt>
                <c:pt idx="124">
                  <c:v>5.0012504168224286E-4</c:v>
                </c:pt>
                <c:pt idx="125">
                  <c:v>5.0012504168224286E-4</c:v>
                </c:pt>
                <c:pt idx="126">
                  <c:v>5.0012504168224286E-4</c:v>
                </c:pt>
                <c:pt idx="127">
                  <c:v>5.0012504168224286E-4</c:v>
                </c:pt>
                <c:pt idx="128">
                  <c:v>5.0012504168224286E-4</c:v>
                </c:pt>
                <c:pt idx="129">
                  <c:v>5.0012504168224286E-4</c:v>
                </c:pt>
                <c:pt idx="130">
                  <c:v>5.0012504168224286E-4</c:v>
                </c:pt>
                <c:pt idx="131">
                  <c:v>5.0012504168224286E-4</c:v>
                </c:pt>
                <c:pt idx="132">
                  <c:v>5.0012504168224286E-4</c:v>
                </c:pt>
                <c:pt idx="133">
                  <c:v>5.0012504168224286E-4</c:v>
                </c:pt>
                <c:pt idx="134">
                  <c:v>5.0012504168224286E-4</c:v>
                </c:pt>
                <c:pt idx="135">
                  <c:v>5.0012504168224286E-4</c:v>
                </c:pt>
                <c:pt idx="136">
                  <c:v>5.0012504168224286E-4</c:v>
                </c:pt>
                <c:pt idx="137">
                  <c:v>5.0012504168224286E-4</c:v>
                </c:pt>
                <c:pt idx="138">
                  <c:v>5.0012504168224286E-4</c:v>
                </c:pt>
                <c:pt idx="139">
                  <c:v>5.0012504168224286E-4</c:v>
                </c:pt>
                <c:pt idx="140">
                  <c:v>5.0012504168224286E-4</c:v>
                </c:pt>
                <c:pt idx="141">
                  <c:v>5.0012504168224286E-4</c:v>
                </c:pt>
                <c:pt idx="142">
                  <c:v>5.0012504168224286E-4</c:v>
                </c:pt>
                <c:pt idx="143">
                  <c:v>5.0012504168224286E-4</c:v>
                </c:pt>
                <c:pt idx="144">
                  <c:v>5.0012504168224286E-4</c:v>
                </c:pt>
                <c:pt idx="145">
                  <c:v>5.0012504168224286E-4</c:v>
                </c:pt>
                <c:pt idx="146">
                  <c:v>5.0012504168224286E-4</c:v>
                </c:pt>
                <c:pt idx="147">
                  <c:v>5.0012504168224286E-4</c:v>
                </c:pt>
                <c:pt idx="148">
                  <c:v>5.0012504168224286E-4</c:v>
                </c:pt>
                <c:pt idx="149">
                  <c:v>5.0012504168224286E-4</c:v>
                </c:pt>
                <c:pt idx="150">
                  <c:v>5.0012504168224286E-4</c:v>
                </c:pt>
                <c:pt idx="151">
                  <c:v>5.0012504168224286E-4</c:v>
                </c:pt>
                <c:pt idx="152">
                  <c:v>5.0012504168224286E-4</c:v>
                </c:pt>
                <c:pt idx="153">
                  <c:v>5.0012504168224286E-4</c:v>
                </c:pt>
                <c:pt idx="154">
                  <c:v>5.0012504168224286E-4</c:v>
                </c:pt>
                <c:pt idx="155">
                  <c:v>5.0012504168224286E-4</c:v>
                </c:pt>
                <c:pt idx="156">
                  <c:v>5.0012504168224286E-4</c:v>
                </c:pt>
                <c:pt idx="157">
                  <c:v>5.0012504168224286E-4</c:v>
                </c:pt>
                <c:pt idx="158">
                  <c:v>5.0012504168224286E-4</c:v>
                </c:pt>
                <c:pt idx="159">
                  <c:v>5.0012504168224286E-4</c:v>
                </c:pt>
                <c:pt idx="160">
                  <c:v>5.0012504168224286E-4</c:v>
                </c:pt>
                <c:pt idx="161">
                  <c:v>5.0012504168224286E-4</c:v>
                </c:pt>
                <c:pt idx="162">
                  <c:v>5.0012504168224286E-4</c:v>
                </c:pt>
                <c:pt idx="163">
                  <c:v>5.0012504168224286E-4</c:v>
                </c:pt>
                <c:pt idx="164">
                  <c:v>5.0012504168224286E-4</c:v>
                </c:pt>
                <c:pt idx="165">
                  <c:v>5.0012504168224286E-4</c:v>
                </c:pt>
                <c:pt idx="166">
                  <c:v>5.0012504168224286E-4</c:v>
                </c:pt>
                <c:pt idx="167">
                  <c:v>5.0012504168224286E-4</c:v>
                </c:pt>
                <c:pt idx="168">
                  <c:v>5.0012504168224286E-4</c:v>
                </c:pt>
                <c:pt idx="169">
                  <c:v>5.0012504168224286E-4</c:v>
                </c:pt>
                <c:pt idx="170">
                  <c:v>5.0012504168224286E-4</c:v>
                </c:pt>
                <c:pt idx="171">
                  <c:v>5.0012504168224286E-4</c:v>
                </c:pt>
                <c:pt idx="172">
                  <c:v>5.0012504168224286E-4</c:v>
                </c:pt>
                <c:pt idx="173">
                  <c:v>5.0012504168224286E-4</c:v>
                </c:pt>
              </c:numCache>
            </c:numRef>
          </c:val>
          <c:smooth val="0"/>
          <c:extLst xmlns:c15="http://schemas.microsoft.com/office/drawing/2012/chart">
            <c:ext xmlns:c16="http://schemas.microsoft.com/office/drawing/2014/chart" uri="{C3380CC4-5D6E-409C-BE32-E72D297353CC}">
              <c16:uniqueId val="{00000003-53B2-4583-9C07-F6918C3E1BFB}"/>
            </c:ext>
          </c:extLst>
        </c:ser>
        <c:dLbls>
          <c:showLegendKey val="0"/>
          <c:showVal val="0"/>
          <c:showCatName val="0"/>
          <c:showSerName val="0"/>
          <c:showPercent val="0"/>
          <c:showBubbleSize val="0"/>
        </c:dLbls>
        <c:smooth val="0"/>
        <c:axId val="2056547743"/>
        <c:axId val="2056540543"/>
        <c:extLst/>
      </c:lineChart>
      <c:dateAx>
        <c:axId val="20565477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0543"/>
        <c:crosses val="autoZero"/>
        <c:auto val="1"/>
        <c:lblOffset val="100"/>
        <c:baseTimeUnit val="days"/>
      </c:dateAx>
      <c:valAx>
        <c:axId val="20565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7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CMR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ideal data with HVE sim'!$L$7</c:f>
              <c:strCache>
                <c:ptCount val="1"/>
                <c:pt idx="0">
                  <c:v>Dose 0</c:v>
                </c:pt>
              </c:strCache>
            </c:strRef>
          </c:tx>
          <c:spPr>
            <a:ln w="28575" cap="rnd">
              <a:solidFill>
                <a:schemeClr val="accent1"/>
              </a:solidFill>
              <a:round/>
            </a:ln>
            <a:effectLst/>
          </c:spPr>
          <c:marker>
            <c:symbol val="none"/>
          </c:marker>
          <c:cat>
            <c:numRef>
              <c:f>'KCOR ideal data with HVE sim'!$K$8:$K$181</c:f>
              <c:numCache>
                <c:formatCode>m/d/yyyy</c:formatCode>
                <c:ptCount val="174"/>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sim'!$L$8:$L$181</c:f>
              <c:numCache>
                <c:formatCode>0.000000</c:formatCode>
                <c:ptCount val="174"/>
                <c:pt idx="0">
                  <c:v>5.0000000000000001E-4</c:v>
                </c:pt>
                <c:pt idx="1">
                  <c:v>5.0000000000000001E-4</c:v>
                </c:pt>
                <c:pt idx="2">
                  <c:v>5.0000000000000001E-4</c:v>
                </c:pt>
                <c:pt idx="3">
                  <c:v>5.0000000000000001E-4</c:v>
                </c:pt>
                <c:pt idx="4">
                  <c:v>5.0000000000000001E-4</c:v>
                </c:pt>
                <c:pt idx="5">
                  <c:v>5.0000000000000001E-4</c:v>
                </c:pt>
                <c:pt idx="6">
                  <c:v>5.0000000000000001E-4</c:v>
                </c:pt>
                <c:pt idx="7">
                  <c:v>5.0000000000000001E-4</c:v>
                </c:pt>
                <c:pt idx="8">
                  <c:v>5.0000000000000001E-4</c:v>
                </c:pt>
                <c:pt idx="9">
                  <c:v>5.0000000000000001E-4</c:v>
                </c:pt>
                <c:pt idx="10">
                  <c:v>5.0000000000000001E-4</c:v>
                </c:pt>
                <c:pt idx="11">
                  <c:v>5.0000000000000001E-4</c:v>
                </c:pt>
                <c:pt idx="12">
                  <c:v>5.0000000000000001E-4</c:v>
                </c:pt>
                <c:pt idx="13">
                  <c:v>5.0000000000000001E-4</c:v>
                </c:pt>
                <c:pt idx="14">
                  <c:v>5.0000000000000001E-4</c:v>
                </c:pt>
                <c:pt idx="15">
                  <c:v>5.0000000000000001E-4</c:v>
                </c:pt>
                <c:pt idx="16">
                  <c:v>5.0000000000000001E-4</c:v>
                </c:pt>
                <c:pt idx="17">
                  <c:v>5.0000000000000001E-4</c:v>
                </c:pt>
                <c:pt idx="18">
                  <c:v>5.0000000000000001E-4</c:v>
                </c:pt>
                <c:pt idx="19">
                  <c:v>5.0000000000000001E-4</c:v>
                </c:pt>
                <c:pt idx="20">
                  <c:v>5.0000000000000001E-4</c:v>
                </c:pt>
                <c:pt idx="21">
                  <c:v>5.0000000000000001E-4</c:v>
                </c:pt>
                <c:pt idx="22">
                  <c:v>5.0000000000000001E-4</c:v>
                </c:pt>
                <c:pt idx="23">
                  <c:v>5.0000000000000001E-4</c:v>
                </c:pt>
                <c:pt idx="24">
                  <c:v>5.0000000000000001E-4</c:v>
                </c:pt>
                <c:pt idx="25">
                  <c:v>5.0000000000000001E-4</c:v>
                </c:pt>
                <c:pt idx="26">
                  <c:v>5.0000000000000001E-4</c:v>
                </c:pt>
                <c:pt idx="27">
                  <c:v>5.0000000000000001E-4</c:v>
                </c:pt>
                <c:pt idx="28">
                  <c:v>5.0000000000000001E-4</c:v>
                </c:pt>
                <c:pt idx="29">
                  <c:v>5.0000000000000001E-4</c:v>
                </c:pt>
                <c:pt idx="30">
                  <c:v>5.0000000000000001E-4</c:v>
                </c:pt>
                <c:pt idx="31">
                  <c:v>5.0000000000000001E-4</c:v>
                </c:pt>
                <c:pt idx="32">
                  <c:v>5.0000000000000001E-4</c:v>
                </c:pt>
                <c:pt idx="33">
                  <c:v>5.0000000000000001E-4</c:v>
                </c:pt>
                <c:pt idx="34">
                  <c:v>5.0000000000000001E-4</c:v>
                </c:pt>
                <c:pt idx="35">
                  <c:v>5.0000000000000001E-4</c:v>
                </c:pt>
                <c:pt idx="36">
                  <c:v>5.0000000000000001E-4</c:v>
                </c:pt>
                <c:pt idx="37">
                  <c:v>5.0000000000000001E-4</c:v>
                </c:pt>
                <c:pt idx="38">
                  <c:v>5.0000000000000001E-4</c:v>
                </c:pt>
                <c:pt idx="39">
                  <c:v>5.0000000000000001E-4</c:v>
                </c:pt>
                <c:pt idx="40">
                  <c:v>5.0000000000000001E-4</c:v>
                </c:pt>
                <c:pt idx="41">
                  <c:v>5.0000000000000001E-4</c:v>
                </c:pt>
                <c:pt idx="42">
                  <c:v>5.0000000000000001E-4</c:v>
                </c:pt>
                <c:pt idx="43">
                  <c:v>5.0000000000000001E-4</c:v>
                </c:pt>
                <c:pt idx="44">
                  <c:v>5.0000000000000001E-4</c:v>
                </c:pt>
                <c:pt idx="45">
                  <c:v>5.0000000000000001E-4</c:v>
                </c:pt>
                <c:pt idx="46">
                  <c:v>5.0000000000000001E-4</c:v>
                </c:pt>
                <c:pt idx="47">
                  <c:v>5.0000000000000001E-4</c:v>
                </c:pt>
                <c:pt idx="48">
                  <c:v>5.0000000000000001E-4</c:v>
                </c:pt>
                <c:pt idx="49">
                  <c:v>5.0000000000000001E-4</c:v>
                </c:pt>
                <c:pt idx="50">
                  <c:v>5.0000000000000001E-4</c:v>
                </c:pt>
                <c:pt idx="51">
                  <c:v>5.0000000000000001E-4</c:v>
                </c:pt>
                <c:pt idx="52">
                  <c:v>5.0000000000000001E-4</c:v>
                </c:pt>
                <c:pt idx="53">
                  <c:v>5.0000000000000001E-4</c:v>
                </c:pt>
                <c:pt idx="54">
                  <c:v>5.0000000000000001E-4</c:v>
                </c:pt>
                <c:pt idx="55">
                  <c:v>5.0000000000000001E-4</c:v>
                </c:pt>
                <c:pt idx="56">
                  <c:v>5.0000000000000001E-4</c:v>
                </c:pt>
                <c:pt idx="57">
                  <c:v>5.0000000000000001E-4</c:v>
                </c:pt>
                <c:pt idx="58">
                  <c:v>5.0000000000000001E-4</c:v>
                </c:pt>
                <c:pt idx="59">
                  <c:v>5.0000000000000001E-4</c:v>
                </c:pt>
                <c:pt idx="60">
                  <c:v>5.0000000000000001E-4</c:v>
                </c:pt>
                <c:pt idx="61">
                  <c:v>5.0000000000000001E-4</c:v>
                </c:pt>
                <c:pt idx="62">
                  <c:v>5.0000000000000001E-4</c:v>
                </c:pt>
                <c:pt idx="63">
                  <c:v>5.0000000000000001E-4</c:v>
                </c:pt>
                <c:pt idx="64">
                  <c:v>5.0000000000000001E-4</c:v>
                </c:pt>
                <c:pt idx="65">
                  <c:v>5.0000000000000001E-4</c:v>
                </c:pt>
                <c:pt idx="66">
                  <c:v>5.0000000000000001E-4</c:v>
                </c:pt>
                <c:pt idx="67">
                  <c:v>5.0000000000000001E-4</c:v>
                </c:pt>
                <c:pt idx="68">
                  <c:v>5.0000000000000001E-4</c:v>
                </c:pt>
                <c:pt idx="69">
                  <c:v>5.0000000000000001E-4</c:v>
                </c:pt>
                <c:pt idx="70">
                  <c:v>5.0000000000000001E-4</c:v>
                </c:pt>
                <c:pt idx="71">
                  <c:v>5.0000000000000001E-4</c:v>
                </c:pt>
                <c:pt idx="72">
                  <c:v>5.0000000000000001E-4</c:v>
                </c:pt>
                <c:pt idx="73">
                  <c:v>5.0000000000000001E-4</c:v>
                </c:pt>
                <c:pt idx="74">
                  <c:v>5.0000000000000001E-4</c:v>
                </c:pt>
                <c:pt idx="75">
                  <c:v>5.0000000000000001E-4</c:v>
                </c:pt>
                <c:pt idx="76">
                  <c:v>5.0000000000000001E-4</c:v>
                </c:pt>
                <c:pt idx="77">
                  <c:v>5.0000000000000001E-4</c:v>
                </c:pt>
                <c:pt idx="78">
                  <c:v>5.0000000000000001E-4</c:v>
                </c:pt>
                <c:pt idx="79">
                  <c:v>5.0000000000000001E-4</c:v>
                </c:pt>
                <c:pt idx="80">
                  <c:v>5.0000000000000001E-4</c:v>
                </c:pt>
                <c:pt idx="81">
                  <c:v>5.0000000000000001E-4</c:v>
                </c:pt>
                <c:pt idx="82">
                  <c:v>5.0000000000000001E-4</c:v>
                </c:pt>
                <c:pt idx="83">
                  <c:v>5.0000000000000001E-4</c:v>
                </c:pt>
                <c:pt idx="84">
                  <c:v>5.0000000000000001E-4</c:v>
                </c:pt>
                <c:pt idx="85">
                  <c:v>5.0000000000000001E-4</c:v>
                </c:pt>
                <c:pt idx="86">
                  <c:v>5.0000000000000001E-4</c:v>
                </c:pt>
                <c:pt idx="87">
                  <c:v>5.0000000000000001E-4</c:v>
                </c:pt>
                <c:pt idx="88">
                  <c:v>5.0000000000000001E-4</c:v>
                </c:pt>
                <c:pt idx="89">
                  <c:v>5.0000000000000001E-4</c:v>
                </c:pt>
                <c:pt idx="90">
                  <c:v>5.0000000000000001E-4</c:v>
                </c:pt>
                <c:pt idx="91">
                  <c:v>5.0000000000000001E-4</c:v>
                </c:pt>
                <c:pt idx="92">
                  <c:v>5.0000000000000001E-4</c:v>
                </c:pt>
                <c:pt idx="93">
                  <c:v>5.0000000000000001E-4</c:v>
                </c:pt>
                <c:pt idx="94">
                  <c:v>5.0000000000000001E-4</c:v>
                </c:pt>
                <c:pt idx="95">
                  <c:v>5.0000000000000001E-4</c:v>
                </c:pt>
                <c:pt idx="96">
                  <c:v>5.0000000000000001E-4</c:v>
                </c:pt>
                <c:pt idx="97">
                  <c:v>5.0000000000000001E-4</c:v>
                </c:pt>
                <c:pt idx="98">
                  <c:v>5.0000000000000001E-4</c:v>
                </c:pt>
                <c:pt idx="99">
                  <c:v>5.0000000000000001E-4</c:v>
                </c:pt>
                <c:pt idx="100">
                  <c:v>5.0000000000000001E-4</c:v>
                </c:pt>
                <c:pt idx="101">
                  <c:v>5.0000000000000001E-4</c:v>
                </c:pt>
                <c:pt idx="102">
                  <c:v>5.0000000000000001E-4</c:v>
                </c:pt>
                <c:pt idx="103">
                  <c:v>5.0000000000000001E-4</c:v>
                </c:pt>
                <c:pt idx="104">
                  <c:v>5.0000000000000001E-4</c:v>
                </c:pt>
                <c:pt idx="105">
                  <c:v>5.0000000000000001E-4</c:v>
                </c:pt>
                <c:pt idx="106">
                  <c:v>5.0000000000000001E-4</c:v>
                </c:pt>
                <c:pt idx="107">
                  <c:v>5.0000000000000001E-4</c:v>
                </c:pt>
                <c:pt idx="108">
                  <c:v>5.0000000000000001E-4</c:v>
                </c:pt>
                <c:pt idx="109">
                  <c:v>5.0000000000000001E-4</c:v>
                </c:pt>
                <c:pt idx="110">
                  <c:v>5.0000000000000001E-4</c:v>
                </c:pt>
                <c:pt idx="111">
                  <c:v>5.0000000000000001E-4</c:v>
                </c:pt>
                <c:pt idx="112">
                  <c:v>5.0000000000000001E-4</c:v>
                </c:pt>
                <c:pt idx="113">
                  <c:v>5.0000000000000001E-4</c:v>
                </c:pt>
                <c:pt idx="114">
                  <c:v>5.0000000000000001E-4</c:v>
                </c:pt>
                <c:pt idx="115">
                  <c:v>5.0000000000000001E-4</c:v>
                </c:pt>
                <c:pt idx="116">
                  <c:v>5.0000000000000001E-4</c:v>
                </c:pt>
                <c:pt idx="117">
                  <c:v>5.0000000000000001E-4</c:v>
                </c:pt>
                <c:pt idx="118">
                  <c:v>5.0000000000000001E-4</c:v>
                </c:pt>
                <c:pt idx="119">
                  <c:v>5.0000000000000001E-4</c:v>
                </c:pt>
                <c:pt idx="120">
                  <c:v>5.0000000000000001E-4</c:v>
                </c:pt>
                <c:pt idx="121">
                  <c:v>5.0000000000000001E-4</c:v>
                </c:pt>
                <c:pt idx="122">
                  <c:v>5.0000000000000001E-4</c:v>
                </c:pt>
                <c:pt idx="123">
                  <c:v>5.0000000000000001E-4</c:v>
                </c:pt>
                <c:pt idx="124">
                  <c:v>5.0000000000000001E-4</c:v>
                </c:pt>
                <c:pt idx="125">
                  <c:v>5.0000000000000001E-4</c:v>
                </c:pt>
                <c:pt idx="126">
                  <c:v>5.0000000000000001E-4</c:v>
                </c:pt>
                <c:pt idx="127">
                  <c:v>5.0000000000000001E-4</c:v>
                </c:pt>
                <c:pt idx="128">
                  <c:v>5.0000000000000001E-4</c:v>
                </c:pt>
                <c:pt idx="129">
                  <c:v>5.0000000000000001E-4</c:v>
                </c:pt>
                <c:pt idx="130">
                  <c:v>5.0000000000000001E-4</c:v>
                </c:pt>
                <c:pt idx="131">
                  <c:v>5.0000000000000001E-4</c:v>
                </c:pt>
                <c:pt idx="132">
                  <c:v>5.0000000000000001E-4</c:v>
                </c:pt>
                <c:pt idx="133">
                  <c:v>5.0000000000000001E-4</c:v>
                </c:pt>
                <c:pt idx="134">
                  <c:v>5.0000000000000001E-4</c:v>
                </c:pt>
                <c:pt idx="135">
                  <c:v>5.0000000000000001E-4</c:v>
                </c:pt>
                <c:pt idx="136">
                  <c:v>5.0000000000000001E-4</c:v>
                </c:pt>
                <c:pt idx="137">
                  <c:v>5.0000000000000001E-4</c:v>
                </c:pt>
                <c:pt idx="138">
                  <c:v>5.0000000000000001E-4</c:v>
                </c:pt>
                <c:pt idx="139">
                  <c:v>5.0000000000000001E-4</c:v>
                </c:pt>
                <c:pt idx="140">
                  <c:v>5.0000000000000001E-4</c:v>
                </c:pt>
                <c:pt idx="141">
                  <c:v>5.0000000000000001E-4</c:v>
                </c:pt>
                <c:pt idx="142">
                  <c:v>5.0000000000000001E-4</c:v>
                </c:pt>
                <c:pt idx="143">
                  <c:v>5.0000000000000001E-4</c:v>
                </c:pt>
                <c:pt idx="144">
                  <c:v>5.0000000000000001E-4</c:v>
                </c:pt>
                <c:pt idx="145">
                  <c:v>5.0000000000000001E-4</c:v>
                </c:pt>
                <c:pt idx="146">
                  <c:v>5.0000000000000001E-4</c:v>
                </c:pt>
                <c:pt idx="147">
                  <c:v>5.0000000000000001E-4</c:v>
                </c:pt>
                <c:pt idx="148">
                  <c:v>5.0000000000000001E-4</c:v>
                </c:pt>
                <c:pt idx="149">
                  <c:v>5.0000000000000001E-4</c:v>
                </c:pt>
                <c:pt idx="150">
                  <c:v>5.0000000000000001E-4</c:v>
                </c:pt>
                <c:pt idx="151">
                  <c:v>5.0000000000000001E-4</c:v>
                </c:pt>
                <c:pt idx="152">
                  <c:v>5.0000000000000001E-4</c:v>
                </c:pt>
                <c:pt idx="153">
                  <c:v>5.0000000000000001E-4</c:v>
                </c:pt>
                <c:pt idx="154">
                  <c:v>5.0000000000000001E-4</c:v>
                </c:pt>
                <c:pt idx="155">
                  <c:v>5.0000000000000001E-4</c:v>
                </c:pt>
                <c:pt idx="156">
                  <c:v>5.0000000000000001E-4</c:v>
                </c:pt>
                <c:pt idx="157">
                  <c:v>5.0000000000000001E-4</c:v>
                </c:pt>
                <c:pt idx="158">
                  <c:v>5.0000000000000001E-4</c:v>
                </c:pt>
                <c:pt idx="159">
                  <c:v>5.0000000000000001E-4</c:v>
                </c:pt>
                <c:pt idx="160">
                  <c:v>5.0000000000000001E-4</c:v>
                </c:pt>
                <c:pt idx="161">
                  <c:v>5.0000000000000001E-4</c:v>
                </c:pt>
                <c:pt idx="162">
                  <c:v>5.0000000000000001E-4</c:v>
                </c:pt>
                <c:pt idx="163">
                  <c:v>5.0000000000000001E-4</c:v>
                </c:pt>
                <c:pt idx="164">
                  <c:v>5.0000000000000001E-4</c:v>
                </c:pt>
                <c:pt idx="165">
                  <c:v>5.0000000000000001E-4</c:v>
                </c:pt>
                <c:pt idx="166">
                  <c:v>5.0000000000000001E-4</c:v>
                </c:pt>
                <c:pt idx="167">
                  <c:v>5.0000000000000001E-4</c:v>
                </c:pt>
                <c:pt idx="168">
                  <c:v>5.0000000000000001E-4</c:v>
                </c:pt>
                <c:pt idx="169">
                  <c:v>5.0000000000000001E-4</c:v>
                </c:pt>
                <c:pt idx="170">
                  <c:v>5.0000000000000001E-4</c:v>
                </c:pt>
                <c:pt idx="171">
                  <c:v>5.0000000000000001E-4</c:v>
                </c:pt>
                <c:pt idx="172">
                  <c:v>5.0000000000000001E-4</c:v>
                </c:pt>
                <c:pt idx="173">
                  <c:v>5.0000000000000001E-4</c:v>
                </c:pt>
              </c:numCache>
            </c:numRef>
          </c:val>
          <c:smooth val="0"/>
          <c:extLst>
            <c:ext xmlns:c16="http://schemas.microsoft.com/office/drawing/2014/chart" uri="{C3380CC4-5D6E-409C-BE32-E72D297353CC}">
              <c16:uniqueId val="{00000000-5CC2-461F-85C3-D4BCA50D64B5}"/>
            </c:ext>
          </c:extLst>
        </c:ser>
        <c:ser>
          <c:idx val="1"/>
          <c:order val="1"/>
          <c:tx>
            <c:strRef>
              <c:f>'KCOR ideal data with HVE sim'!$M$7</c:f>
              <c:strCache>
                <c:ptCount val="1"/>
                <c:pt idx="0">
                  <c:v>Dose 1</c:v>
                </c:pt>
              </c:strCache>
            </c:strRef>
          </c:tx>
          <c:spPr>
            <a:ln w="28575" cap="rnd">
              <a:solidFill>
                <a:schemeClr val="accent2"/>
              </a:solidFill>
              <a:round/>
            </a:ln>
            <a:effectLst/>
          </c:spPr>
          <c:marker>
            <c:symbol val="none"/>
          </c:marker>
          <c:cat>
            <c:numRef>
              <c:f>'KCOR ideal data with HVE sim'!$K$8:$K$181</c:f>
              <c:numCache>
                <c:formatCode>m/d/yyyy</c:formatCode>
                <c:ptCount val="174"/>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sim'!$M$8:$M$181</c:f>
              <c:numCache>
                <c:formatCode>0.000000</c:formatCode>
                <c:ptCount val="174"/>
                <c:pt idx="0">
                  <c:v>5.0000000000000001E-4</c:v>
                </c:pt>
                <c:pt idx="1">
                  <c:v>5.0000000000000001E-4</c:v>
                </c:pt>
                <c:pt idx="2">
                  <c:v>5.0000000000000001E-4</c:v>
                </c:pt>
                <c:pt idx="3">
                  <c:v>5.0000000000000001E-4</c:v>
                </c:pt>
                <c:pt idx="4">
                  <c:v>5.0000000000000001E-4</c:v>
                </c:pt>
                <c:pt idx="5">
                  <c:v>5.0000000000000001E-4</c:v>
                </c:pt>
                <c:pt idx="6">
                  <c:v>5.0000000000000001E-4</c:v>
                </c:pt>
                <c:pt idx="7">
                  <c:v>5.0000000000000001E-4</c:v>
                </c:pt>
                <c:pt idx="8">
                  <c:v>5.0000000000000001E-4</c:v>
                </c:pt>
                <c:pt idx="9">
                  <c:v>5.0000000000000001E-4</c:v>
                </c:pt>
                <c:pt idx="10">
                  <c:v>5.0000000000000001E-4</c:v>
                </c:pt>
                <c:pt idx="11">
                  <c:v>5.0000000000000001E-4</c:v>
                </c:pt>
                <c:pt idx="12">
                  <c:v>5.0000000000000001E-4</c:v>
                </c:pt>
                <c:pt idx="13">
                  <c:v>5.0000000000000001E-4</c:v>
                </c:pt>
                <c:pt idx="14">
                  <c:v>5.0000000000000001E-4</c:v>
                </c:pt>
                <c:pt idx="15">
                  <c:v>5.0000000000000001E-4</c:v>
                </c:pt>
                <c:pt idx="16">
                  <c:v>5.0000000000000001E-4</c:v>
                </c:pt>
                <c:pt idx="17">
                  <c:v>5.0000000000000001E-4</c:v>
                </c:pt>
                <c:pt idx="18">
                  <c:v>5.0000000000000001E-4</c:v>
                </c:pt>
                <c:pt idx="19">
                  <c:v>5.0000000000000001E-4</c:v>
                </c:pt>
                <c:pt idx="20">
                  <c:v>5.0000000000000001E-4</c:v>
                </c:pt>
                <c:pt idx="21">
                  <c:v>5.0000000000000001E-4</c:v>
                </c:pt>
                <c:pt idx="22">
                  <c:v>5.0000000000000001E-4</c:v>
                </c:pt>
                <c:pt idx="23">
                  <c:v>5.0000000000000001E-4</c:v>
                </c:pt>
                <c:pt idx="24">
                  <c:v>5.0000000000000001E-4</c:v>
                </c:pt>
                <c:pt idx="25">
                  <c:v>5.0000000000000001E-4</c:v>
                </c:pt>
                <c:pt idx="26">
                  <c:v>5.0000000000000001E-4</c:v>
                </c:pt>
                <c:pt idx="27">
                  <c:v>5.0000000000000001E-4</c:v>
                </c:pt>
                <c:pt idx="28">
                  <c:v>5.0000000000000001E-4</c:v>
                </c:pt>
                <c:pt idx="29">
                  <c:v>5.0000000000000001E-4</c:v>
                </c:pt>
                <c:pt idx="30">
                  <c:v>5.0000000000000001E-4</c:v>
                </c:pt>
                <c:pt idx="31">
                  <c:v>5.0000000000000001E-4</c:v>
                </c:pt>
                <c:pt idx="32">
                  <c:v>5.0000000000000001E-4</c:v>
                </c:pt>
                <c:pt idx="33">
                  <c:v>5.0000000000000001E-4</c:v>
                </c:pt>
                <c:pt idx="34">
                  <c:v>5.0000000000000001E-4</c:v>
                </c:pt>
                <c:pt idx="35">
                  <c:v>5.0000000000000001E-4</c:v>
                </c:pt>
                <c:pt idx="36">
                  <c:v>5.0000000000000001E-4</c:v>
                </c:pt>
                <c:pt idx="37">
                  <c:v>5.0000000000000001E-4</c:v>
                </c:pt>
                <c:pt idx="38">
                  <c:v>5.0000000000000001E-4</c:v>
                </c:pt>
                <c:pt idx="39">
                  <c:v>5.0000000000000001E-4</c:v>
                </c:pt>
                <c:pt idx="40">
                  <c:v>5.0000000000000001E-4</c:v>
                </c:pt>
                <c:pt idx="41">
                  <c:v>5.0000000000000001E-4</c:v>
                </c:pt>
                <c:pt idx="42">
                  <c:v>5.0000000000000001E-4</c:v>
                </c:pt>
                <c:pt idx="43">
                  <c:v>5.0000000000000001E-4</c:v>
                </c:pt>
                <c:pt idx="44">
                  <c:v>5.0000000000000001E-4</c:v>
                </c:pt>
                <c:pt idx="45">
                  <c:v>5.0000000000000001E-4</c:v>
                </c:pt>
                <c:pt idx="46">
                  <c:v>5.0000000000000001E-4</c:v>
                </c:pt>
                <c:pt idx="47">
                  <c:v>5.0000000000000001E-4</c:v>
                </c:pt>
                <c:pt idx="48">
                  <c:v>5.0000000000000001E-4</c:v>
                </c:pt>
                <c:pt idx="49">
                  <c:v>5.0000000000000001E-4</c:v>
                </c:pt>
                <c:pt idx="50">
                  <c:v>5.0000000000000001E-4</c:v>
                </c:pt>
                <c:pt idx="51">
                  <c:v>5.0000000000000001E-4</c:v>
                </c:pt>
                <c:pt idx="52">
                  <c:v>5.0000000000000001E-4</c:v>
                </c:pt>
                <c:pt idx="53">
                  <c:v>5.0000000000000001E-4</c:v>
                </c:pt>
                <c:pt idx="54">
                  <c:v>5.0000000000000001E-4</c:v>
                </c:pt>
                <c:pt idx="55">
                  <c:v>5.0000000000000001E-4</c:v>
                </c:pt>
                <c:pt idx="56">
                  <c:v>5.0000000000000001E-4</c:v>
                </c:pt>
                <c:pt idx="57">
                  <c:v>5.0000000000000001E-4</c:v>
                </c:pt>
                <c:pt idx="58">
                  <c:v>5.0000000000000001E-4</c:v>
                </c:pt>
                <c:pt idx="59">
                  <c:v>5.0000000000000001E-4</c:v>
                </c:pt>
                <c:pt idx="60">
                  <c:v>5.0000000000000001E-4</c:v>
                </c:pt>
                <c:pt idx="61">
                  <c:v>5.0000000000000001E-4</c:v>
                </c:pt>
                <c:pt idx="62">
                  <c:v>5.0000000000000001E-4</c:v>
                </c:pt>
                <c:pt idx="63">
                  <c:v>5.0000000000000001E-4</c:v>
                </c:pt>
                <c:pt idx="64">
                  <c:v>5.0000000000000001E-4</c:v>
                </c:pt>
                <c:pt idx="65">
                  <c:v>5.0000000000000001E-4</c:v>
                </c:pt>
                <c:pt idx="66">
                  <c:v>5.0000000000000001E-4</c:v>
                </c:pt>
                <c:pt idx="67">
                  <c:v>5.0000000000000001E-4</c:v>
                </c:pt>
                <c:pt idx="68">
                  <c:v>5.0000000000000001E-4</c:v>
                </c:pt>
                <c:pt idx="69">
                  <c:v>5.0000000000000001E-4</c:v>
                </c:pt>
                <c:pt idx="70">
                  <c:v>5.0000000000000001E-4</c:v>
                </c:pt>
                <c:pt idx="71">
                  <c:v>5.0000000000000001E-4</c:v>
                </c:pt>
                <c:pt idx="72">
                  <c:v>5.0000000000000001E-4</c:v>
                </c:pt>
                <c:pt idx="73">
                  <c:v>5.0000000000000001E-4</c:v>
                </c:pt>
                <c:pt idx="74">
                  <c:v>5.0000000000000001E-4</c:v>
                </c:pt>
                <c:pt idx="75">
                  <c:v>5.0000000000000001E-4</c:v>
                </c:pt>
                <c:pt idx="76">
                  <c:v>5.0000000000000001E-4</c:v>
                </c:pt>
                <c:pt idx="77">
                  <c:v>5.0000000000000001E-4</c:v>
                </c:pt>
                <c:pt idx="78">
                  <c:v>5.0000000000000001E-4</c:v>
                </c:pt>
                <c:pt idx="79">
                  <c:v>5.0000000000000001E-4</c:v>
                </c:pt>
                <c:pt idx="80">
                  <c:v>5.0000000000000001E-4</c:v>
                </c:pt>
                <c:pt idx="81">
                  <c:v>5.0000000000000001E-4</c:v>
                </c:pt>
                <c:pt idx="82">
                  <c:v>5.0000000000000001E-4</c:v>
                </c:pt>
                <c:pt idx="83">
                  <c:v>5.0000000000000001E-4</c:v>
                </c:pt>
                <c:pt idx="84">
                  <c:v>5.0000000000000001E-4</c:v>
                </c:pt>
                <c:pt idx="85">
                  <c:v>5.0000000000000001E-4</c:v>
                </c:pt>
                <c:pt idx="86">
                  <c:v>5.0000000000000001E-4</c:v>
                </c:pt>
                <c:pt idx="87">
                  <c:v>5.0000000000000001E-4</c:v>
                </c:pt>
                <c:pt idx="88">
                  <c:v>5.0000000000000001E-4</c:v>
                </c:pt>
                <c:pt idx="89">
                  <c:v>5.0000000000000001E-4</c:v>
                </c:pt>
                <c:pt idx="90">
                  <c:v>5.0000000000000001E-4</c:v>
                </c:pt>
                <c:pt idx="91">
                  <c:v>5.0000000000000001E-4</c:v>
                </c:pt>
                <c:pt idx="92">
                  <c:v>5.0000000000000001E-4</c:v>
                </c:pt>
                <c:pt idx="93">
                  <c:v>5.0000000000000001E-4</c:v>
                </c:pt>
                <c:pt idx="94">
                  <c:v>5.0000000000000001E-4</c:v>
                </c:pt>
                <c:pt idx="95">
                  <c:v>5.0000000000000001E-4</c:v>
                </c:pt>
                <c:pt idx="96">
                  <c:v>5.0000000000000001E-4</c:v>
                </c:pt>
                <c:pt idx="97">
                  <c:v>5.0000000000000001E-4</c:v>
                </c:pt>
                <c:pt idx="98">
                  <c:v>5.0000000000000001E-4</c:v>
                </c:pt>
                <c:pt idx="99">
                  <c:v>5.0000000000000001E-4</c:v>
                </c:pt>
                <c:pt idx="100">
                  <c:v>5.0000000000000001E-4</c:v>
                </c:pt>
                <c:pt idx="101">
                  <c:v>5.0000000000000001E-4</c:v>
                </c:pt>
                <c:pt idx="102">
                  <c:v>5.0000000000000001E-4</c:v>
                </c:pt>
                <c:pt idx="103">
                  <c:v>5.0000000000000001E-4</c:v>
                </c:pt>
                <c:pt idx="104">
                  <c:v>5.0000000000000001E-4</c:v>
                </c:pt>
                <c:pt idx="105">
                  <c:v>5.0000000000000001E-4</c:v>
                </c:pt>
                <c:pt idx="106">
                  <c:v>5.0000000000000001E-4</c:v>
                </c:pt>
                <c:pt idx="107">
                  <c:v>5.0000000000000001E-4</c:v>
                </c:pt>
                <c:pt idx="108">
                  <c:v>5.0000000000000001E-4</c:v>
                </c:pt>
                <c:pt idx="109">
                  <c:v>5.0000000000000001E-4</c:v>
                </c:pt>
                <c:pt idx="110">
                  <c:v>5.0000000000000001E-4</c:v>
                </c:pt>
                <c:pt idx="111">
                  <c:v>5.0000000000000001E-4</c:v>
                </c:pt>
                <c:pt idx="112">
                  <c:v>5.0000000000000001E-4</c:v>
                </c:pt>
                <c:pt idx="113">
                  <c:v>5.0000000000000001E-4</c:v>
                </c:pt>
                <c:pt idx="114">
                  <c:v>5.0000000000000001E-4</c:v>
                </c:pt>
                <c:pt idx="115">
                  <c:v>5.0000000000000001E-4</c:v>
                </c:pt>
                <c:pt idx="116">
                  <c:v>5.0000000000000001E-4</c:v>
                </c:pt>
                <c:pt idx="117">
                  <c:v>5.0000000000000001E-4</c:v>
                </c:pt>
                <c:pt idx="118">
                  <c:v>5.0000000000000001E-4</c:v>
                </c:pt>
                <c:pt idx="119">
                  <c:v>5.0000000000000001E-4</c:v>
                </c:pt>
                <c:pt idx="120">
                  <c:v>5.0000000000000001E-4</c:v>
                </c:pt>
                <c:pt idx="121">
                  <c:v>5.0000000000000001E-4</c:v>
                </c:pt>
                <c:pt idx="122">
                  <c:v>5.0000000000000001E-4</c:v>
                </c:pt>
                <c:pt idx="123">
                  <c:v>5.0000000000000001E-4</c:v>
                </c:pt>
                <c:pt idx="124">
                  <c:v>5.0000000000000001E-4</c:v>
                </c:pt>
                <c:pt idx="125">
                  <c:v>5.0000000000000001E-4</c:v>
                </c:pt>
                <c:pt idx="126">
                  <c:v>5.0000000000000001E-4</c:v>
                </c:pt>
                <c:pt idx="127">
                  <c:v>5.0000000000000001E-4</c:v>
                </c:pt>
                <c:pt idx="128">
                  <c:v>5.0000000000000001E-4</c:v>
                </c:pt>
                <c:pt idx="129">
                  <c:v>5.0000000000000001E-4</c:v>
                </c:pt>
                <c:pt idx="130">
                  <c:v>5.0000000000000001E-4</c:v>
                </c:pt>
                <c:pt idx="131">
                  <c:v>5.0000000000000001E-4</c:v>
                </c:pt>
                <c:pt idx="132">
                  <c:v>5.0000000000000001E-4</c:v>
                </c:pt>
                <c:pt idx="133">
                  <c:v>5.0000000000000001E-4</c:v>
                </c:pt>
                <c:pt idx="134">
                  <c:v>5.0000000000000001E-4</c:v>
                </c:pt>
                <c:pt idx="135">
                  <c:v>5.0000000000000001E-4</c:v>
                </c:pt>
                <c:pt idx="136">
                  <c:v>5.0000000000000001E-4</c:v>
                </c:pt>
                <c:pt idx="137">
                  <c:v>5.0000000000000001E-4</c:v>
                </c:pt>
                <c:pt idx="138">
                  <c:v>5.0000000000000001E-4</c:v>
                </c:pt>
                <c:pt idx="139">
                  <c:v>5.0000000000000001E-4</c:v>
                </c:pt>
                <c:pt idx="140">
                  <c:v>5.0000000000000001E-4</c:v>
                </c:pt>
                <c:pt idx="141">
                  <c:v>5.0000000000000001E-4</c:v>
                </c:pt>
                <c:pt idx="142">
                  <c:v>5.0000000000000001E-4</c:v>
                </c:pt>
                <c:pt idx="143">
                  <c:v>5.0000000000000001E-4</c:v>
                </c:pt>
                <c:pt idx="144">
                  <c:v>5.0000000000000001E-4</c:v>
                </c:pt>
                <c:pt idx="145">
                  <c:v>5.0000000000000001E-4</c:v>
                </c:pt>
                <c:pt idx="146">
                  <c:v>5.0000000000000001E-4</c:v>
                </c:pt>
                <c:pt idx="147">
                  <c:v>5.0000000000000001E-4</c:v>
                </c:pt>
                <c:pt idx="148">
                  <c:v>5.0000000000000001E-4</c:v>
                </c:pt>
                <c:pt idx="149">
                  <c:v>5.0000000000000001E-4</c:v>
                </c:pt>
                <c:pt idx="150">
                  <c:v>5.0000000000000001E-4</c:v>
                </c:pt>
                <c:pt idx="151">
                  <c:v>5.0000000000000001E-4</c:v>
                </c:pt>
                <c:pt idx="152">
                  <c:v>5.0000000000000001E-4</c:v>
                </c:pt>
                <c:pt idx="153">
                  <c:v>5.0000000000000001E-4</c:v>
                </c:pt>
                <c:pt idx="154">
                  <c:v>5.0000000000000001E-4</c:v>
                </c:pt>
                <c:pt idx="155">
                  <c:v>5.0000000000000001E-4</c:v>
                </c:pt>
                <c:pt idx="156">
                  <c:v>5.0000000000000001E-4</c:v>
                </c:pt>
                <c:pt idx="157">
                  <c:v>5.0000000000000001E-4</c:v>
                </c:pt>
                <c:pt idx="158">
                  <c:v>5.0000000000000001E-4</c:v>
                </c:pt>
                <c:pt idx="159">
                  <c:v>5.0000000000000001E-4</c:v>
                </c:pt>
                <c:pt idx="160">
                  <c:v>5.0000000000000001E-4</c:v>
                </c:pt>
                <c:pt idx="161">
                  <c:v>5.0000000000000001E-4</c:v>
                </c:pt>
                <c:pt idx="162">
                  <c:v>5.0000000000000001E-4</c:v>
                </c:pt>
                <c:pt idx="163">
                  <c:v>5.0000000000000001E-4</c:v>
                </c:pt>
                <c:pt idx="164">
                  <c:v>5.0000000000000001E-4</c:v>
                </c:pt>
                <c:pt idx="165">
                  <c:v>5.0000000000000001E-4</c:v>
                </c:pt>
                <c:pt idx="166">
                  <c:v>5.0000000000000001E-4</c:v>
                </c:pt>
                <c:pt idx="167">
                  <c:v>5.0000000000000001E-4</c:v>
                </c:pt>
                <c:pt idx="168">
                  <c:v>5.0000000000000001E-4</c:v>
                </c:pt>
                <c:pt idx="169">
                  <c:v>5.0000000000000001E-4</c:v>
                </c:pt>
                <c:pt idx="170">
                  <c:v>5.0000000000000001E-4</c:v>
                </c:pt>
                <c:pt idx="171">
                  <c:v>5.0000000000000001E-4</c:v>
                </c:pt>
                <c:pt idx="172">
                  <c:v>5.0000000000000001E-4</c:v>
                </c:pt>
                <c:pt idx="173">
                  <c:v>5.0000000000000001E-4</c:v>
                </c:pt>
              </c:numCache>
            </c:numRef>
          </c:val>
          <c:smooth val="0"/>
          <c:extLst>
            <c:ext xmlns:c16="http://schemas.microsoft.com/office/drawing/2014/chart" uri="{C3380CC4-5D6E-409C-BE32-E72D297353CC}">
              <c16:uniqueId val="{00000001-5CC2-461F-85C3-D4BCA50D64B5}"/>
            </c:ext>
          </c:extLst>
        </c:ser>
        <c:ser>
          <c:idx val="2"/>
          <c:order val="2"/>
          <c:tx>
            <c:strRef>
              <c:f>'KCOR ideal data with HVE sim'!$N$7</c:f>
              <c:strCache>
                <c:ptCount val="1"/>
                <c:pt idx="0">
                  <c:v>Dose 2</c:v>
                </c:pt>
              </c:strCache>
            </c:strRef>
          </c:tx>
          <c:spPr>
            <a:ln w="28575" cap="rnd">
              <a:solidFill>
                <a:schemeClr val="accent3"/>
              </a:solidFill>
              <a:round/>
            </a:ln>
            <a:effectLst/>
          </c:spPr>
          <c:marker>
            <c:symbol val="none"/>
          </c:marker>
          <c:cat>
            <c:numRef>
              <c:f>'KCOR ideal data with HVE sim'!$K$8:$K$181</c:f>
              <c:numCache>
                <c:formatCode>m/d/yyyy</c:formatCode>
                <c:ptCount val="174"/>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sim'!$N$8:$N$181</c:f>
              <c:numCache>
                <c:formatCode>0.000000</c:formatCode>
                <c:ptCount val="174"/>
                <c:pt idx="0">
                  <c:v>8.0000000000000004E-4</c:v>
                </c:pt>
                <c:pt idx="1">
                  <c:v>6.5012009607686154E-4</c:v>
                </c:pt>
                <c:pt idx="2">
                  <c:v>5.7510887782930139E-4</c:v>
                </c:pt>
                <c:pt idx="3">
                  <c:v>5.3757604923415896E-4</c:v>
                </c:pt>
                <c:pt idx="4">
                  <c:v>5.187981300415602E-4</c:v>
                </c:pt>
                <c:pt idx="5">
                  <c:v>5.0940394376922256E-4</c:v>
                </c:pt>
                <c:pt idx="6">
                  <c:v>5.0470436830838056E-4</c:v>
                </c:pt>
                <c:pt idx="7">
                  <c:v>5.0235337191127411E-4</c:v>
                </c:pt>
                <c:pt idx="8">
                  <c:v>5.0117727736489104E-4</c:v>
                </c:pt>
                <c:pt idx="9">
                  <c:v>5.0058893384270537E-4</c:v>
                </c:pt>
                <c:pt idx="10">
                  <c:v>5.0029461440206208E-4</c:v>
                </c:pt>
                <c:pt idx="11">
                  <c:v>5.0014738093491907E-4</c:v>
                </c:pt>
                <c:pt idx="12">
                  <c:v>5.000737273419966E-4</c:v>
                </c:pt>
                <c:pt idx="13">
                  <c:v>5.0003688211477492E-4</c:v>
                </c:pt>
                <c:pt idx="14">
                  <c:v>5.0001845028320956E-4</c:v>
                </c:pt>
                <c:pt idx="15">
                  <c:v>5.0000922975665342E-4</c:v>
                </c:pt>
                <c:pt idx="16">
                  <c:v>5.0000461718696285E-4</c:v>
                </c:pt>
                <c:pt idx="17">
                  <c:v>5.0000230974836621E-4</c:v>
                </c:pt>
                <c:pt idx="18">
                  <c:v>5.0000115545191168E-4</c:v>
                </c:pt>
                <c:pt idx="19">
                  <c:v>5.0000057801496403E-4</c:v>
                </c:pt>
                <c:pt idx="20">
                  <c:v>5.0000028915205821E-4</c:v>
                </c:pt>
                <c:pt idx="21">
                  <c:v>5.0000014464835331E-4</c:v>
                </c:pt>
                <c:pt idx="22">
                  <c:v>5.0000007236035687E-4</c:v>
                </c:pt>
                <c:pt idx="23">
                  <c:v>5.0000003619827757E-4</c:v>
                </c:pt>
                <c:pt idx="24">
                  <c:v>5.0000001810819291E-4</c:v>
                </c:pt>
                <c:pt idx="25">
                  <c:v>5.0000000905862582E-4</c:v>
                </c:pt>
                <c:pt idx="26">
                  <c:v>5.0000000453157868E-4</c:v>
                </c:pt>
                <c:pt idx="27">
                  <c:v>5.0000000226692277E-4</c:v>
                </c:pt>
                <c:pt idx="28">
                  <c:v>5.0000000113402843E-4</c:v>
                </c:pt>
                <c:pt idx="29">
                  <c:v>5.0000000056729785E-4</c:v>
                </c:pt>
                <c:pt idx="30">
                  <c:v>5.000000002837908E-4</c:v>
                </c:pt>
                <c:pt idx="31">
                  <c:v>5.0000000014196642E-4</c:v>
                </c:pt>
                <c:pt idx="32">
                  <c:v>5.0000000007101872E-4</c:v>
                </c:pt>
                <c:pt idx="33">
                  <c:v>5.0000000003552715E-4</c:v>
                </c:pt>
                <c:pt idx="34">
                  <c:v>5.0000000001777247E-4</c:v>
                </c:pt>
                <c:pt idx="35">
                  <c:v>5.0000000000889069E-4</c:v>
                </c:pt>
                <c:pt idx="36">
                  <c:v>5.0000000000444762E-4</c:v>
                </c:pt>
                <c:pt idx="37">
                  <c:v>5.000000000022249E-4</c:v>
                </c:pt>
                <c:pt idx="38">
                  <c:v>5.0000000000111305E-4</c:v>
                </c:pt>
                <c:pt idx="39">
                  <c:v>5.0000000000055686E-4</c:v>
                </c:pt>
                <c:pt idx="40">
                  <c:v>5.0000000000027854E-4</c:v>
                </c:pt>
                <c:pt idx="41">
                  <c:v>5.0000000000013933E-4</c:v>
                </c:pt>
                <c:pt idx="42">
                  <c:v>5.0000000000006972E-4</c:v>
                </c:pt>
                <c:pt idx="43">
                  <c:v>5.0000000000003492E-4</c:v>
                </c:pt>
                <c:pt idx="44">
                  <c:v>5.0000000000001747E-4</c:v>
                </c:pt>
                <c:pt idx="45">
                  <c:v>5.0000000000000868E-4</c:v>
                </c:pt>
                <c:pt idx="46">
                  <c:v>5.0000000000000435E-4</c:v>
                </c:pt>
                <c:pt idx="47">
                  <c:v>5.0000000000000218E-4</c:v>
                </c:pt>
                <c:pt idx="48">
                  <c:v>5.0000000000000109E-4</c:v>
                </c:pt>
                <c:pt idx="49">
                  <c:v>5.0000000000000066E-4</c:v>
                </c:pt>
                <c:pt idx="50">
                  <c:v>5.0000000000000034E-4</c:v>
                </c:pt>
                <c:pt idx="51">
                  <c:v>5.0000000000000023E-4</c:v>
                </c:pt>
                <c:pt idx="52">
                  <c:v>5.0000000000000001E-4</c:v>
                </c:pt>
                <c:pt idx="53">
                  <c:v>5.0000000000000001E-4</c:v>
                </c:pt>
                <c:pt idx="54">
                  <c:v>5.0000000000000001E-4</c:v>
                </c:pt>
                <c:pt idx="55">
                  <c:v>5.0000000000000001E-4</c:v>
                </c:pt>
                <c:pt idx="56">
                  <c:v>5.0000000000000001E-4</c:v>
                </c:pt>
                <c:pt idx="57">
                  <c:v>5.0000000000000001E-4</c:v>
                </c:pt>
                <c:pt idx="58">
                  <c:v>5.0000000000000001E-4</c:v>
                </c:pt>
                <c:pt idx="59">
                  <c:v>5.0000000000000001E-4</c:v>
                </c:pt>
                <c:pt idx="60">
                  <c:v>5.0000000000000001E-4</c:v>
                </c:pt>
                <c:pt idx="61">
                  <c:v>5.0000000000000001E-4</c:v>
                </c:pt>
                <c:pt idx="62">
                  <c:v>5.0000000000000001E-4</c:v>
                </c:pt>
                <c:pt idx="63">
                  <c:v>5.0000000000000001E-4</c:v>
                </c:pt>
                <c:pt idx="64">
                  <c:v>5.0000000000000001E-4</c:v>
                </c:pt>
                <c:pt idx="65">
                  <c:v>5.0000000000000001E-4</c:v>
                </c:pt>
                <c:pt idx="66">
                  <c:v>5.0000000000000001E-4</c:v>
                </c:pt>
                <c:pt idx="67">
                  <c:v>5.0000000000000001E-4</c:v>
                </c:pt>
                <c:pt idx="68">
                  <c:v>5.0000000000000001E-4</c:v>
                </c:pt>
                <c:pt idx="69">
                  <c:v>5.0000000000000001E-4</c:v>
                </c:pt>
                <c:pt idx="70">
                  <c:v>5.0000000000000001E-4</c:v>
                </c:pt>
                <c:pt idx="71">
                  <c:v>5.0000000000000001E-4</c:v>
                </c:pt>
                <c:pt idx="72">
                  <c:v>5.0000000000000001E-4</c:v>
                </c:pt>
                <c:pt idx="73">
                  <c:v>5.0000000000000001E-4</c:v>
                </c:pt>
                <c:pt idx="74">
                  <c:v>5.0000000000000001E-4</c:v>
                </c:pt>
                <c:pt idx="75">
                  <c:v>5.0000000000000001E-4</c:v>
                </c:pt>
                <c:pt idx="76">
                  <c:v>5.0000000000000001E-4</c:v>
                </c:pt>
                <c:pt idx="77">
                  <c:v>5.0000000000000001E-4</c:v>
                </c:pt>
                <c:pt idx="78">
                  <c:v>5.0000000000000001E-4</c:v>
                </c:pt>
                <c:pt idx="79">
                  <c:v>5.0000000000000001E-4</c:v>
                </c:pt>
                <c:pt idx="80">
                  <c:v>5.0000000000000001E-4</c:v>
                </c:pt>
                <c:pt idx="81">
                  <c:v>5.0000000000000001E-4</c:v>
                </c:pt>
                <c:pt idx="82">
                  <c:v>5.0000000000000001E-4</c:v>
                </c:pt>
                <c:pt idx="83">
                  <c:v>5.0000000000000001E-4</c:v>
                </c:pt>
                <c:pt idx="84">
                  <c:v>5.0000000000000001E-4</c:v>
                </c:pt>
                <c:pt idx="85">
                  <c:v>5.0000000000000001E-4</c:v>
                </c:pt>
                <c:pt idx="86">
                  <c:v>5.0000000000000001E-4</c:v>
                </c:pt>
                <c:pt idx="87">
                  <c:v>5.0000000000000001E-4</c:v>
                </c:pt>
                <c:pt idx="88">
                  <c:v>5.0000000000000001E-4</c:v>
                </c:pt>
                <c:pt idx="89">
                  <c:v>5.0000000000000001E-4</c:v>
                </c:pt>
                <c:pt idx="90">
                  <c:v>5.0000000000000001E-4</c:v>
                </c:pt>
                <c:pt idx="91">
                  <c:v>5.0000000000000001E-4</c:v>
                </c:pt>
                <c:pt idx="92">
                  <c:v>5.0000000000000001E-4</c:v>
                </c:pt>
                <c:pt idx="93">
                  <c:v>5.0000000000000001E-4</c:v>
                </c:pt>
                <c:pt idx="94">
                  <c:v>5.0000000000000001E-4</c:v>
                </c:pt>
                <c:pt idx="95">
                  <c:v>5.0000000000000001E-4</c:v>
                </c:pt>
                <c:pt idx="96">
                  <c:v>5.0000000000000001E-4</c:v>
                </c:pt>
                <c:pt idx="97">
                  <c:v>5.0000000000000001E-4</c:v>
                </c:pt>
                <c:pt idx="98">
                  <c:v>5.0000000000000001E-4</c:v>
                </c:pt>
                <c:pt idx="99">
                  <c:v>5.0000000000000001E-4</c:v>
                </c:pt>
                <c:pt idx="100">
                  <c:v>5.0000000000000001E-4</c:v>
                </c:pt>
                <c:pt idx="101">
                  <c:v>5.0000000000000001E-4</c:v>
                </c:pt>
                <c:pt idx="102">
                  <c:v>5.0000000000000001E-4</c:v>
                </c:pt>
                <c:pt idx="103">
                  <c:v>5.0000000000000001E-4</c:v>
                </c:pt>
                <c:pt idx="104">
                  <c:v>5.0000000000000001E-4</c:v>
                </c:pt>
                <c:pt idx="105">
                  <c:v>5.0000000000000001E-4</c:v>
                </c:pt>
                <c:pt idx="106">
                  <c:v>5.0000000000000001E-4</c:v>
                </c:pt>
                <c:pt idx="107">
                  <c:v>5.0000000000000001E-4</c:v>
                </c:pt>
                <c:pt idx="108">
                  <c:v>5.0000000000000001E-4</c:v>
                </c:pt>
                <c:pt idx="109">
                  <c:v>5.0000000000000001E-4</c:v>
                </c:pt>
                <c:pt idx="110">
                  <c:v>5.0000000000000001E-4</c:v>
                </c:pt>
                <c:pt idx="111">
                  <c:v>5.0000000000000001E-4</c:v>
                </c:pt>
                <c:pt idx="112">
                  <c:v>5.0000000000000001E-4</c:v>
                </c:pt>
                <c:pt idx="113">
                  <c:v>5.0000000000000001E-4</c:v>
                </c:pt>
                <c:pt idx="114">
                  <c:v>5.0000000000000001E-4</c:v>
                </c:pt>
                <c:pt idx="115">
                  <c:v>5.0000000000000001E-4</c:v>
                </c:pt>
                <c:pt idx="116">
                  <c:v>5.0000000000000001E-4</c:v>
                </c:pt>
                <c:pt idx="117">
                  <c:v>5.0000000000000001E-4</c:v>
                </c:pt>
                <c:pt idx="118">
                  <c:v>5.0000000000000001E-4</c:v>
                </c:pt>
                <c:pt idx="119">
                  <c:v>5.0000000000000001E-4</c:v>
                </c:pt>
                <c:pt idx="120">
                  <c:v>5.0000000000000001E-4</c:v>
                </c:pt>
                <c:pt idx="121">
                  <c:v>5.0000000000000001E-4</c:v>
                </c:pt>
                <c:pt idx="122">
                  <c:v>5.0000000000000001E-4</c:v>
                </c:pt>
                <c:pt idx="123">
                  <c:v>5.0000000000000001E-4</c:v>
                </c:pt>
                <c:pt idx="124">
                  <c:v>5.0000000000000001E-4</c:v>
                </c:pt>
                <c:pt idx="125">
                  <c:v>5.0000000000000001E-4</c:v>
                </c:pt>
                <c:pt idx="126">
                  <c:v>5.0000000000000001E-4</c:v>
                </c:pt>
                <c:pt idx="127">
                  <c:v>5.0000000000000001E-4</c:v>
                </c:pt>
                <c:pt idx="128">
                  <c:v>5.0000000000000001E-4</c:v>
                </c:pt>
                <c:pt idx="129">
                  <c:v>5.0000000000000001E-4</c:v>
                </c:pt>
                <c:pt idx="130">
                  <c:v>5.0000000000000001E-4</c:v>
                </c:pt>
                <c:pt idx="131">
                  <c:v>5.0000000000000001E-4</c:v>
                </c:pt>
                <c:pt idx="132">
                  <c:v>5.0000000000000001E-4</c:v>
                </c:pt>
                <c:pt idx="133">
                  <c:v>5.0000000000000001E-4</c:v>
                </c:pt>
                <c:pt idx="134">
                  <c:v>5.0000000000000001E-4</c:v>
                </c:pt>
                <c:pt idx="135">
                  <c:v>5.0000000000000001E-4</c:v>
                </c:pt>
                <c:pt idx="136">
                  <c:v>5.0000000000000001E-4</c:v>
                </c:pt>
                <c:pt idx="137">
                  <c:v>5.0000000000000001E-4</c:v>
                </c:pt>
                <c:pt idx="138">
                  <c:v>5.0000000000000001E-4</c:v>
                </c:pt>
                <c:pt idx="139">
                  <c:v>5.0000000000000001E-4</c:v>
                </c:pt>
                <c:pt idx="140">
                  <c:v>5.0000000000000001E-4</c:v>
                </c:pt>
                <c:pt idx="141">
                  <c:v>5.0000000000000001E-4</c:v>
                </c:pt>
                <c:pt idx="142">
                  <c:v>5.0000000000000001E-4</c:v>
                </c:pt>
                <c:pt idx="143">
                  <c:v>5.0000000000000001E-4</c:v>
                </c:pt>
                <c:pt idx="144">
                  <c:v>5.0000000000000001E-4</c:v>
                </c:pt>
                <c:pt idx="145">
                  <c:v>5.0000000000000001E-4</c:v>
                </c:pt>
                <c:pt idx="146">
                  <c:v>5.0000000000000001E-4</c:v>
                </c:pt>
                <c:pt idx="147">
                  <c:v>5.0000000000000001E-4</c:v>
                </c:pt>
                <c:pt idx="148">
                  <c:v>5.0000000000000001E-4</c:v>
                </c:pt>
                <c:pt idx="149">
                  <c:v>5.0000000000000001E-4</c:v>
                </c:pt>
                <c:pt idx="150">
                  <c:v>5.0000000000000001E-4</c:v>
                </c:pt>
                <c:pt idx="151">
                  <c:v>5.0000000000000001E-4</c:v>
                </c:pt>
                <c:pt idx="152">
                  <c:v>5.0000000000000001E-4</c:v>
                </c:pt>
                <c:pt idx="153">
                  <c:v>5.0000000000000001E-4</c:v>
                </c:pt>
                <c:pt idx="154">
                  <c:v>5.0000000000000001E-4</c:v>
                </c:pt>
                <c:pt idx="155">
                  <c:v>5.0000000000000001E-4</c:v>
                </c:pt>
                <c:pt idx="156">
                  <c:v>5.0000000000000001E-4</c:v>
                </c:pt>
                <c:pt idx="157">
                  <c:v>5.0000000000000001E-4</c:v>
                </c:pt>
                <c:pt idx="158">
                  <c:v>5.0000000000000001E-4</c:v>
                </c:pt>
                <c:pt idx="159">
                  <c:v>5.0000000000000001E-4</c:v>
                </c:pt>
                <c:pt idx="160">
                  <c:v>5.0000000000000001E-4</c:v>
                </c:pt>
                <c:pt idx="161">
                  <c:v>5.0000000000000001E-4</c:v>
                </c:pt>
                <c:pt idx="162">
                  <c:v>5.0000000000000001E-4</c:v>
                </c:pt>
                <c:pt idx="163">
                  <c:v>5.0000000000000001E-4</c:v>
                </c:pt>
                <c:pt idx="164">
                  <c:v>5.0000000000000001E-4</c:v>
                </c:pt>
                <c:pt idx="165">
                  <c:v>5.0000000000000001E-4</c:v>
                </c:pt>
                <c:pt idx="166">
                  <c:v>5.0000000000000001E-4</c:v>
                </c:pt>
                <c:pt idx="167">
                  <c:v>5.0000000000000001E-4</c:v>
                </c:pt>
                <c:pt idx="168">
                  <c:v>5.0000000000000001E-4</c:v>
                </c:pt>
                <c:pt idx="169">
                  <c:v>5.0000000000000001E-4</c:v>
                </c:pt>
                <c:pt idx="170">
                  <c:v>5.0000000000000001E-4</c:v>
                </c:pt>
                <c:pt idx="171">
                  <c:v>5.0000000000000001E-4</c:v>
                </c:pt>
                <c:pt idx="172">
                  <c:v>5.0000000000000001E-4</c:v>
                </c:pt>
                <c:pt idx="173">
                  <c:v>5.0000000000000001E-4</c:v>
                </c:pt>
              </c:numCache>
            </c:numRef>
          </c:val>
          <c:smooth val="0"/>
          <c:extLst>
            <c:ext xmlns:c16="http://schemas.microsoft.com/office/drawing/2014/chart" uri="{C3380CC4-5D6E-409C-BE32-E72D297353CC}">
              <c16:uniqueId val="{00000002-5CC2-461F-85C3-D4BCA50D64B5}"/>
            </c:ext>
          </c:extLst>
        </c:ser>
        <c:dLbls>
          <c:showLegendKey val="0"/>
          <c:showVal val="0"/>
          <c:showCatName val="0"/>
          <c:showSerName val="0"/>
          <c:showPercent val="0"/>
          <c:showBubbleSize val="0"/>
        </c:dLbls>
        <c:smooth val="0"/>
        <c:axId val="778548080"/>
        <c:axId val="778549520"/>
      </c:lineChart>
      <c:dateAx>
        <c:axId val="7785480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9520"/>
        <c:crosses val="autoZero"/>
        <c:auto val="1"/>
        <c:lblOffset val="100"/>
        <c:baseTimeUnit val="days"/>
      </c:dateAx>
      <c:valAx>
        <c:axId val="77854952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unadjusted Hazards</a:t>
            </a:r>
            <a:r>
              <a:rPr lang="en-US" baseline="0"/>
              <a:t> before ratio for the 6/14/21 enrollment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KCOR!$X$7</c:f>
              <c:strCache>
                <c:ptCount val="1"/>
                <c:pt idx="0">
                  <c:v>d0</c:v>
                </c:pt>
              </c:strCache>
            </c:strRef>
          </c:tx>
          <c:spPr>
            <a:ln w="28575" cap="rnd">
              <a:solidFill>
                <a:schemeClr val="accent1"/>
              </a:solidFill>
              <a:round/>
            </a:ln>
            <a:effectLst/>
          </c:spPr>
          <c:marker>
            <c:symbol val="none"/>
          </c:marker>
          <c:cat>
            <c:numRef>
              <c:f>KCOR!$W$8:$W$181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KCOR!$X$8:$X$181</c:f>
              <c:numCache>
                <c:formatCode>General</c:formatCode>
                <c:ptCount val="174"/>
                <c:pt idx="0">
                  <c:v>2.7766498928806986E-3</c:v>
                </c:pt>
                <c:pt idx="1">
                  <c:v>5.7018622282534303E-3</c:v>
                </c:pt>
                <c:pt idx="2">
                  <c:v>8.0707964701368165E-3</c:v>
                </c:pt>
                <c:pt idx="3">
                  <c:v>1.1181482763333897E-2</c:v>
                </c:pt>
                <c:pt idx="4">
                  <c:v>1.3762202542862895E-2</c:v>
                </c:pt>
                <c:pt idx="5">
                  <c:v>1.6292661792271505E-2</c:v>
                </c:pt>
                <c:pt idx="6">
                  <c:v>1.8772461258778152E-2</c:v>
                </c:pt>
                <c:pt idx="7">
                  <c:v>2.1115386414074091E-2</c:v>
                </c:pt>
                <c:pt idx="8">
                  <c:v>2.3435141159503063E-2</c:v>
                </c:pt>
                <c:pt idx="9">
                  <c:v>2.5587870933582241E-2</c:v>
                </c:pt>
                <c:pt idx="10">
                  <c:v>2.7831636797407289E-2</c:v>
                </c:pt>
                <c:pt idx="11">
                  <c:v>2.9734148108915129E-2</c:v>
                </c:pt>
                <c:pt idx="12">
                  <c:v>3.1698104377891403E-2</c:v>
                </c:pt>
                <c:pt idx="13">
                  <c:v>3.4187467981426731E-2</c:v>
                </c:pt>
                <c:pt idx="14">
                  <c:v>3.7089890637735629E-2</c:v>
                </c:pt>
                <c:pt idx="15">
                  <c:v>3.97675801123894E-2</c:v>
                </c:pt>
                <c:pt idx="16">
                  <c:v>4.2247921044626789E-2</c:v>
                </c:pt>
                <c:pt idx="17">
                  <c:v>4.5144565597974071E-2</c:v>
                </c:pt>
                <c:pt idx="18">
                  <c:v>4.7638295895286883E-2</c:v>
                </c:pt>
                <c:pt idx="19">
                  <c:v>5.0462242469706257E-2</c:v>
                </c:pt>
                <c:pt idx="20">
                  <c:v>5.373740288520075E-2</c:v>
                </c:pt>
                <c:pt idx="21">
                  <c:v>5.7824238910775275E-2</c:v>
                </c:pt>
                <c:pt idx="22">
                  <c:v>6.2434529493627995E-2</c:v>
                </c:pt>
                <c:pt idx="23">
                  <c:v>6.6826594995214733E-2</c:v>
                </c:pt>
                <c:pt idx="24">
                  <c:v>7.2321361781529328E-2</c:v>
                </c:pt>
                <c:pt idx="25">
                  <c:v>7.7271418673113074E-2</c:v>
                </c:pt>
                <c:pt idx="26">
                  <c:v>8.2671917235602854E-2</c:v>
                </c:pt>
                <c:pt idx="27">
                  <c:v>8.6023943777454315E-2</c:v>
                </c:pt>
                <c:pt idx="28">
                  <c:v>9.0245166245189828E-2</c:v>
                </c:pt>
                <c:pt idx="29">
                  <c:v>9.433037764595989E-2</c:v>
                </c:pt>
                <c:pt idx="30">
                  <c:v>9.7845319753404381E-2</c:v>
                </c:pt>
                <c:pt idx="31">
                  <c:v>0.1015586548780654</c:v>
                </c:pt>
                <c:pt idx="32">
                  <c:v>0.10472586758620056</c:v>
                </c:pt>
                <c:pt idx="33">
                  <c:v>0.10933934210317021</c:v>
                </c:pt>
                <c:pt idx="34">
                  <c:v>0.11300160458907975</c:v>
                </c:pt>
                <c:pt idx="35">
                  <c:v>0.11708657758982864</c:v>
                </c:pt>
                <c:pt idx="36">
                  <c:v>0.12084058442751568</c:v>
                </c:pt>
                <c:pt idx="37">
                  <c:v>0.12425982412930697</c:v>
                </c:pt>
                <c:pt idx="38">
                  <c:v>0.12832745399095968</c:v>
                </c:pt>
                <c:pt idx="39">
                  <c:v>0.13154878772849013</c:v>
                </c:pt>
                <c:pt idx="40">
                  <c:v>0.1351972587794314</c:v>
                </c:pt>
                <c:pt idx="41">
                  <c:v>0.13853733960566791</c:v>
                </c:pt>
                <c:pt idx="42">
                  <c:v>0.14188861396959213</c:v>
                </c:pt>
                <c:pt idx="43">
                  <c:v>0.14521877110723383</c:v>
                </c:pt>
                <c:pt idx="44">
                  <c:v>0.14846257828530868</c:v>
                </c:pt>
                <c:pt idx="45">
                  <c:v>0.15116295244750902</c:v>
                </c:pt>
                <c:pt idx="46">
                  <c:v>0.15390330584087181</c:v>
                </c:pt>
                <c:pt idx="47">
                  <c:v>0.15648741339074473</c:v>
                </c:pt>
                <c:pt idx="48">
                  <c:v>0.15852013432935103</c:v>
                </c:pt>
                <c:pt idx="49">
                  <c:v>0.1608201189147927</c:v>
                </c:pt>
                <c:pt idx="50">
                  <c:v>0.16289463766264148</c:v>
                </c:pt>
                <c:pt idx="51">
                  <c:v>0.16550211500432549</c:v>
                </c:pt>
                <c:pt idx="52">
                  <c:v>0.16778510770766286</c:v>
                </c:pt>
                <c:pt idx="53">
                  <c:v>0.17060467403583254</c:v>
                </c:pt>
                <c:pt idx="54">
                  <c:v>0.17319905433685548</c:v>
                </c:pt>
                <c:pt idx="55">
                  <c:v>0.17539956867794992</c:v>
                </c:pt>
                <c:pt idx="56">
                  <c:v>0.17770529558540885</c:v>
                </c:pt>
                <c:pt idx="57">
                  <c:v>0.1800163511582529</c:v>
                </c:pt>
                <c:pt idx="58">
                  <c:v>0.18297155513580951</c:v>
                </c:pt>
                <c:pt idx="59">
                  <c:v>0.18559826147853742</c:v>
                </c:pt>
                <c:pt idx="60">
                  <c:v>0.18789385360134736</c:v>
                </c:pt>
                <c:pt idx="61">
                  <c:v>0.19100806639512524</c:v>
                </c:pt>
                <c:pt idx="62">
                  <c:v>0.19331612525695066</c:v>
                </c:pt>
                <c:pt idx="63">
                  <c:v>0.19535708113243544</c:v>
                </c:pt>
                <c:pt idx="64">
                  <c:v>0.19832388581159391</c:v>
                </c:pt>
                <c:pt idx="65">
                  <c:v>0.20040932100441519</c:v>
                </c:pt>
                <c:pt idx="66">
                  <c:v>0.20325388312948794</c:v>
                </c:pt>
                <c:pt idx="67">
                  <c:v>0.20586565821461117</c:v>
                </c:pt>
                <c:pt idx="68">
                  <c:v>0.20917452277838128</c:v>
                </c:pt>
                <c:pt idx="69">
                  <c:v>0.21228655848501116</c:v>
                </c:pt>
                <c:pt idx="70">
                  <c:v>0.21530409368141096</c:v>
                </c:pt>
                <c:pt idx="71">
                  <c:v>0.21773862345478365</c:v>
                </c:pt>
                <c:pt idx="72">
                  <c:v>0.22045838523452396</c:v>
                </c:pt>
                <c:pt idx="73">
                  <c:v>0.22290551108428713</c:v>
                </c:pt>
                <c:pt idx="74">
                  <c:v>0.22490260370187204</c:v>
                </c:pt>
                <c:pt idx="75">
                  <c:v>0.22778262817080136</c:v>
                </c:pt>
                <c:pt idx="76">
                  <c:v>0.23084735976379805</c:v>
                </c:pt>
                <c:pt idx="77">
                  <c:v>0.23395690290541943</c:v>
                </c:pt>
                <c:pt idx="78">
                  <c:v>0.23696964731121017</c:v>
                </c:pt>
                <c:pt idx="79">
                  <c:v>0.24038322670246201</c:v>
                </c:pt>
                <c:pt idx="80">
                  <c:v>0.24455934327803214</c:v>
                </c:pt>
                <c:pt idx="81">
                  <c:v>0.24796308350906027</c:v>
                </c:pt>
                <c:pt idx="82">
                  <c:v>0.25098238776891357</c:v>
                </c:pt>
                <c:pt idx="83">
                  <c:v>0.25401083584190182</c:v>
                </c:pt>
                <c:pt idx="84">
                  <c:v>0.25657776723927778</c:v>
                </c:pt>
                <c:pt idx="85">
                  <c:v>0.25882471487401587</c:v>
                </c:pt>
                <c:pt idx="86">
                  <c:v>0.26122218777943623</c:v>
                </c:pt>
                <c:pt idx="87">
                  <c:v>0.26413594275466135</c:v>
                </c:pt>
                <c:pt idx="88">
                  <c:v>0.26629028970733087</c:v>
                </c:pt>
                <c:pt idx="89">
                  <c:v>0.26925553266856256</c:v>
                </c:pt>
                <c:pt idx="90">
                  <c:v>0.27171492640156958</c:v>
                </c:pt>
                <c:pt idx="91">
                  <c:v>0.27406985996955457</c:v>
                </c:pt>
                <c:pt idx="92">
                  <c:v>0.2767258060510881</c:v>
                </c:pt>
                <c:pt idx="93">
                  <c:v>0.27931475638391107</c:v>
                </c:pt>
                <c:pt idx="94">
                  <c:v>0.28176192112018766</c:v>
                </c:pt>
                <c:pt idx="95">
                  <c:v>0.2837314132192495</c:v>
                </c:pt>
                <c:pt idx="96">
                  <c:v>0.28574206288943615</c:v>
                </c:pt>
                <c:pt idx="97">
                  <c:v>0.28790616208857311</c:v>
                </c:pt>
                <c:pt idx="98">
                  <c:v>0.29007495477205525</c:v>
                </c:pt>
                <c:pt idx="99">
                  <c:v>0.29236101269420967</c:v>
                </c:pt>
                <c:pt idx="100">
                  <c:v>0.2951789214176529</c:v>
                </c:pt>
                <c:pt idx="101">
                  <c:v>0.29770298612299179</c:v>
                </c:pt>
                <c:pt idx="102">
                  <c:v>0.29966636224926441</c:v>
                </c:pt>
                <c:pt idx="103">
                  <c:v>0.30163360080599722</c:v>
                </c:pt>
                <c:pt idx="104">
                  <c:v>0.30337708214515302</c:v>
                </c:pt>
                <c:pt idx="105">
                  <c:v>0.30538965188786427</c:v>
                </c:pt>
                <c:pt idx="106">
                  <c:v>0.30793965422114128</c:v>
                </c:pt>
                <c:pt idx="107">
                  <c:v>0.31007599959551779</c:v>
                </c:pt>
                <c:pt idx="108">
                  <c:v>0.31179601913089289</c:v>
                </c:pt>
                <c:pt idx="109">
                  <c:v>0.31413233456193185</c:v>
                </c:pt>
                <c:pt idx="110">
                  <c:v>0.31601300832049484</c:v>
                </c:pt>
                <c:pt idx="111">
                  <c:v>0.31797420797235476</c:v>
                </c:pt>
                <c:pt idx="112">
                  <c:v>0.32028643683404534</c:v>
                </c:pt>
                <c:pt idx="113">
                  <c:v>0.32275872147878404</c:v>
                </c:pt>
                <c:pt idx="114">
                  <c:v>0.32562494080872734</c:v>
                </c:pt>
                <c:pt idx="115">
                  <c:v>0.32729422825549581</c:v>
                </c:pt>
                <c:pt idx="116">
                  <c:v>0.32927769998015033</c:v>
                </c:pt>
                <c:pt idx="117">
                  <c:v>0.33157722355019381</c:v>
                </c:pt>
                <c:pt idx="118">
                  <c:v>0.33380383045851014</c:v>
                </c:pt>
                <c:pt idx="119">
                  <c:v>0.33607460114688986</c:v>
                </c:pt>
                <c:pt idx="120">
                  <c:v>0.33823269187872607</c:v>
                </c:pt>
                <c:pt idx="121">
                  <c:v>0.34078918183571349</c:v>
                </c:pt>
                <c:pt idx="122">
                  <c:v>0.3432337852138555</c:v>
                </c:pt>
                <c:pt idx="123">
                  <c:v>0.34556566382718468</c:v>
                </c:pt>
                <c:pt idx="124">
                  <c:v>0.34782367179828011</c:v>
                </c:pt>
                <c:pt idx="125">
                  <c:v>0.35012653948795414</c:v>
                </c:pt>
                <c:pt idx="126">
                  <c:v>0.35291294364726772</c:v>
                </c:pt>
                <c:pt idx="127">
                  <c:v>0.35586703761191707</c:v>
                </c:pt>
                <c:pt idx="128">
                  <c:v>0.3585492386234515</c:v>
                </c:pt>
                <c:pt idx="129">
                  <c:v>0.36192219395744518</c:v>
                </c:pt>
                <c:pt idx="130">
                  <c:v>0.36486272093981187</c:v>
                </c:pt>
                <c:pt idx="131">
                  <c:v>0.36866193333438069</c:v>
                </c:pt>
                <c:pt idx="132">
                  <c:v>0.37198796868741929</c:v>
                </c:pt>
                <c:pt idx="133">
                  <c:v>0.37471381915165242</c:v>
                </c:pt>
                <c:pt idx="134">
                  <c:v>0.37703869018964026</c:v>
                </c:pt>
                <c:pt idx="135">
                  <c:v>0.38022887694433904</c:v>
                </c:pt>
                <c:pt idx="136">
                  <c:v>0.38285408867393933</c:v>
                </c:pt>
                <c:pt idx="137">
                  <c:v>0.38556857582234833</c:v>
                </c:pt>
                <c:pt idx="138">
                  <c:v>0.38841434929752811</c:v>
                </c:pt>
                <c:pt idx="139">
                  <c:v>0.39072993088131414</c:v>
                </c:pt>
                <c:pt idx="140">
                  <c:v>0.39359045145631227</c:v>
                </c:pt>
                <c:pt idx="141">
                  <c:v>0.39587645174524466</c:v>
                </c:pt>
                <c:pt idx="142">
                  <c:v>0.3980842800149772</c:v>
                </c:pt>
                <c:pt idx="143">
                  <c:v>0.40046418969969594</c:v>
                </c:pt>
                <c:pt idx="144">
                  <c:v>0.40243084096017495</c:v>
                </c:pt>
                <c:pt idx="145">
                  <c:v>0.40444333587445708</c:v>
                </c:pt>
                <c:pt idx="146">
                  <c:v>0.40667018076853634</c:v>
                </c:pt>
                <c:pt idx="147">
                  <c:v>0.40953454666966027</c:v>
                </c:pt>
                <c:pt idx="148">
                  <c:v>0.41257637411014514</c:v>
                </c:pt>
                <c:pt idx="149">
                  <c:v>0.41486383221774409</c:v>
                </c:pt>
                <c:pt idx="150">
                  <c:v>0.4167315634678872</c:v>
                </c:pt>
                <c:pt idx="151">
                  <c:v>0.41911373236707322</c:v>
                </c:pt>
                <c:pt idx="152">
                  <c:v>0.42167236915739759</c:v>
                </c:pt>
                <c:pt idx="153">
                  <c:v>0.42380957877620234</c:v>
                </c:pt>
                <c:pt idx="154">
                  <c:v>0.42565123936054999</c:v>
                </c:pt>
                <c:pt idx="155">
                  <c:v>0.42788290416383823</c:v>
                </c:pt>
                <c:pt idx="156">
                  <c:v>0.4300765006046402</c:v>
                </c:pt>
                <c:pt idx="157">
                  <c:v>0.43266337796342558</c:v>
                </c:pt>
                <c:pt idx="158">
                  <c:v>0.43439168810673928</c:v>
                </c:pt>
                <c:pt idx="159">
                  <c:v>0.43646961093232589</c:v>
                </c:pt>
                <c:pt idx="160">
                  <c:v>0.4385084360610898</c:v>
                </c:pt>
                <c:pt idx="161">
                  <c:v>0.44037739238040197</c:v>
                </c:pt>
                <c:pt idx="162">
                  <c:v>0.44264220171085622</c:v>
                </c:pt>
                <c:pt idx="163">
                  <c:v>0.44464997157915975</c:v>
                </c:pt>
                <c:pt idx="164">
                  <c:v>0.44596156185156272</c:v>
                </c:pt>
                <c:pt idx="165">
                  <c:v>0.44731868146447351</c:v>
                </c:pt>
                <c:pt idx="166">
                  <c:v>0.44885313013136174</c:v>
                </c:pt>
                <c:pt idx="167">
                  <c:v>0.45021418230292148</c:v>
                </c:pt>
                <c:pt idx="168">
                  <c:v>0.45131315597222421</c:v>
                </c:pt>
                <c:pt idx="169">
                  <c:v>0.45272160690928215</c:v>
                </c:pt>
                <c:pt idx="170">
                  <c:v>0.45342657697725197</c:v>
                </c:pt>
                <c:pt idx="171">
                  <c:v>0.45448496479875361</c:v>
                </c:pt>
                <c:pt idx="172">
                  <c:v>0.45501457907541054</c:v>
                </c:pt>
                <c:pt idx="173">
                  <c:v>0.45514702648294614</c:v>
                </c:pt>
              </c:numCache>
            </c:numRef>
          </c:val>
          <c:smooth val="0"/>
          <c:extLst>
            <c:ext xmlns:c16="http://schemas.microsoft.com/office/drawing/2014/chart" uri="{C3380CC4-5D6E-409C-BE32-E72D297353CC}">
              <c16:uniqueId val="{00000000-C17B-4F5C-A0FC-103B44888662}"/>
            </c:ext>
          </c:extLst>
        </c:ser>
        <c:ser>
          <c:idx val="1"/>
          <c:order val="1"/>
          <c:tx>
            <c:strRef>
              <c:f>KCOR!$Y$7</c:f>
              <c:strCache>
                <c:ptCount val="1"/>
                <c:pt idx="0">
                  <c:v>d1</c:v>
                </c:pt>
              </c:strCache>
            </c:strRef>
          </c:tx>
          <c:spPr>
            <a:ln w="28575" cap="rnd">
              <a:solidFill>
                <a:schemeClr val="accent2"/>
              </a:solidFill>
              <a:round/>
            </a:ln>
            <a:effectLst/>
          </c:spPr>
          <c:marker>
            <c:symbol val="none"/>
          </c:marker>
          <c:cat>
            <c:numRef>
              <c:f>KCOR!$W$8:$W$181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KCOR!$Y$8:$Y$181</c:f>
              <c:numCache>
                <c:formatCode>General</c:formatCode>
                <c:ptCount val="174"/>
                <c:pt idx="0">
                  <c:v>1.8739757182454993E-3</c:v>
                </c:pt>
                <c:pt idx="1">
                  <c:v>3.9864046225447248E-3</c:v>
                </c:pt>
                <c:pt idx="2">
                  <c:v>5.1148606384759984E-3</c:v>
                </c:pt>
                <c:pt idx="3">
                  <c:v>6.5743368985773402E-3</c:v>
                </c:pt>
                <c:pt idx="4">
                  <c:v>7.9415844654727105E-3</c:v>
                </c:pt>
                <c:pt idx="5">
                  <c:v>9.4051951231013727E-3</c:v>
                </c:pt>
                <c:pt idx="6">
                  <c:v>1.1344234251301641E-2</c:v>
                </c:pt>
                <c:pt idx="7">
                  <c:v>1.2860247427764987E-2</c:v>
                </c:pt>
                <c:pt idx="8">
                  <c:v>1.461600748209722E-2</c:v>
                </c:pt>
                <c:pt idx="9">
                  <c:v>1.6327278518145381E-2</c:v>
                </c:pt>
                <c:pt idx="10">
                  <c:v>1.7707935263446665E-2</c:v>
                </c:pt>
                <c:pt idx="11">
                  <c:v>1.9949607439614183E-2</c:v>
                </c:pt>
                <c:pt idx="12">
                  <c:v>2.1526555655446051E-2</c:v>
                </c:pt>
                <c:pt idx="13">
                  <c:v>2.3537183935841918E-2</c:v>
                </c:pt>
                <c:pt idx="14">
                  <c:v>2.5407822656742185E-2</c:v>
                </c:pt>
                <c:pt idx="15">
                  <c:v>2.7859334447648331E-2</c:v>
                </c:pt>
                <c:pt idx="16">
                  <c:v>3.0027435318621308E-2</c:v>
                </c:pt>
                <c:pt idx="17">
                  <c:v>3.1716991850007009E-2</c:v>
                </c:pt>
                <c:pt idx="18">
                  <c:v>3.3409407814520752E-2</c:v>
                </c:pt>
                <c:pt idx="19">
                  <c:v>3.5735102937125035E-2</c:v>
                </c:pt>
                <c:pt idx="20">
                  <c:v>3.796898109996219E-2</c:v>
                </c:pt>
                <c:pt idx="21">
                  <c:v>4.0012976360946521E-2</c:v>
                </c:pt>
                <c:pt idx="22">
                  <c:v>4.2061158097153939E-2</c:v>
                </c:pt>
                <c:pt idx="23">
                  <c:v>4.4700713838313456E-2</c:v>
                </c:pt>
                <c:pt idx="24">
                  <c:v>4.7396331418832392E-2</c:v>
                </c:pt>
                <c:pt idx="25">
                  <c:v>5.0000819487818218E-2</c:v>
                </c:pt>
                <c:pt idx="26">
                  <c:v>5.241479213578034E-2</c:v>
                </c:pt>
                <c:pt idx="27">
                  <c:v>5.488405113154135E-2</c:v>
                </c:pt>
                <c:pt idx="28">
                  <c:v>5.7508139776792595E-2</c:v>
                </c:pt>
                <c:pt idx="29">
                  <c:v>6.0188840349553518E-2</c:v>
                </c:pt>
                <c:pt idx="30">
                  <c:v>6.188038304144719E-2</c:v>
                </c:pt>
                <c:pt idx="31">
                  <c:v>6.4423074178300191E-2</c:v>
                </c:pt>
                <c:pt idx="32">
                  <c:v>6.6421875563336966E-2</c:v>
                </c:pt>
                <c:pt idx="33">
                  <c:v>6.8424680158307591E-2</c:v>
                </c:pt>
                <c:pt idx="34">
                  <c:v>7.1084589884459579E-2</c:v>
                </c:pt>
                <c:pt idx="35">
                  <c:v>7.334857092845809E-2</c:v>
                </c:pt>
                <c:pt idx="36">
                  <c:v>7.5466254369996946E-2</c:v>
                </c:pt>
                <c:pt idx="37">
                  <c:v>7.753785150324477E-2</c:v>
                </c:pt>
                <c:pt idx="38">
                  <c:v>7.9715122673999744E-2</c:v>
                </c:pt>
                <c:pt idx="39">
                  <c:v>8.1592390532955097E-2</c:v>
                </c:pt>
                <c:pt idx="40">
                  <c:v>8.3829414191961923E-2</c:v>
                </c:pt>
                <c:pt idx="41">
                  <c:v>8.6326548882361395E-2</c:v>
                </c:pt>
                <c:pt idx="42">
                  <c:v>8.8369659205904796E-2</c:v>
                </c:pt>
                <c:pt idx="43">
                  <c:v>9.0314488111041771E-2</c:v>
                </c:pt>
                <c:pt idx="44">
                  <c:v>9.2622477339176293E-2</c:v>
                </c:pt>
                <c:pt idx="45">
                  <c:v>9.5090218039344671E-2</c:v>
                </c:pt>
                <c:pt idx="46">
                  <c:v>9.6945028195507404E-2</c:v>
                </c:pt>
                <c:pt idx="47">
                  <c:v>9.9009971368978031E-2</c:v>
                </c:pt>
                <c:pt idx="48">
                  <c:v>0.10107918735739985</c:v>
                </c:pt>
                <c:pt idx="49">
                  <c:v>0.10289327031790203</c:v>
                </c:pt>
                <c:pt idx="50">
                  <c:v>0.10507452280569829</c:v>
                </c:pt>
                <c:pt idx="51">
                  <c:v>0.10653133888020737</c:v>
                </c:pt>
                <c:pt idx="52">
                  <c:v>0.10783386335643735</c:v>
                </c:pt>
                <c:pt idx="53">
                  <c:v>0.10992143783201563</c:v>
                </c:pt>
                <c:pt idx="54">
                  <c:v>0.11211809143497088</c:v>
                </c:pt>
                <c:pt idx="55">
                  <c:v>0.11389987578646131</c:v>
                </c:pt>
                <c:pt idx="56">
                  <c:v>0.11557975439034143</c:v>
                </c:pt>
                <c:pt idx="57">
                  <c:v>0.11768357886588926</c:v>
                </c:pt>
                <c:pt idx="58">
                  <c:v>0.1194753162760871</c:v>
                </c:pt>
                <c:pt idx="59">
                  <c:v>0.12111176185995746</c:v>
                </c:pt>
                <c:pt idx="60">
                  <c:v>0.12301551706211775</c:v>
                </c:pt>
                <c:pt idx="61">
                  <c:v>0.12545337931142397</c:v>
                </c:pt>
                <c:pt idx="62">
                  <c:v>0.12720594886699496</c:v>
                </c:pt>
                <c:pt idx="63">
                  <c:v>0.12890834859718803</c:v>
                </c:pt>
                <c:pt idx="64">
                  <c:v>0.13034700609855501</c:v>
                </c:pt>
                <c:pt idx="65">
                  <c:v>0.13221501827679638</c:v>
                </c:pt>
                <c:pt idx="66">
                  <c:v>0.13440770840846239</c:v>
                </c:pt>
                <c:pt idx="67">
                  <c:v>0.13628332858266404</c:v>
                </c:pt>
                <c:pt idx="68">
                  <c:v>0.13891512106232229</c:v>
                </c:pt>
                <c:pt idx="69">
                  <c:v>0.14036825767065431</c:v>
                </c:pt>
                <c:pt idx="70">
                  <c:v>0.14295683701612</c:v>
                </c:pt>
                <c:pt idx="71">
                  <c:v>0.14517323384743511</c:v>
                </c:pt>
                <c:pt idx="72">
                  <c:v>0.1469607380473496</c:v>
                </c:pt>
                <c:pt idx="73">
                  <c:v>0.14891439363156347</c:v>
                </c:pt>
                <c:pt idx="74">
                  <c:v>0.15065418638270123</c:v>
                </c:pt>
                <c:pt idx="75">
                  <c:v>0.15256055695923607</c:v>
                </c:pt>
                <c:pt idx="76">
                  <c:v>0.1551262706248184</c:v>
                </c:pt>
                <c:pt idx="77">
                  <c:v>0.15791781024653451</c:v>
                </c:pt>
                <c:pt idx="78">
                  <c:v>0.16088207656595757</c:v>
                </c:pt>
                <c:pt idx="79">
                  <c:v>0.16346925770796239</c:v>
                </c:pt>
                <c:pt idx="80">
                  <c:v>0.16672649966362973</c:v>
                </c:pt>
                <c:pt idx="81">
                  <c:v>0.16993890896177039</c:v>
                </c:pt>
                <c:pt idx="82">
                  <c:v>0.17238281153340729</c:v>
                </c:pt>
                <c:pt idx="83">
                  <c:v>0.17488845052911139</c:v>
                </c:pt>
                <c:pt idx="84">
                  <c:v>0.17656237124136592</c:v>
                </c:pt>
                <c:pt idx="85">
                  <c:v>0.17896655455813171</c:v>
                </c:pt>
                <c:pt idx="86">
                  <c:v>0.18098381401167907</c:v>
                </c:pt>
                <c:pt idx="87">
                  <c:v>0.18362359762217767</c:v>
                </c:pt>
                <c:pt idx="88">
                  <c:v>0.18604483814172784</c:v>
                </c:pt>
                <c:pt idx="89">
                  <c:v>0.18841544375606414</c:v>
                </c:pt>
                <c:pt idx="90">
                  <c:v>0.19050850066500116</c:v>
                </c:pt>
                <c:pt idx="91">
                  <c:v>0.19237898441851969</c:v>
                </c:pt>
                <c:pt idx="92">
                  <c:v>0.19465093813917803</c:v>
                </c:pt>
                <c:pt idx="93">
                  <c:v>0.19670011918411359</c:v>
                </c:pt>
                <c:pt idx="94">
                  <c:v>0.19852514535509119</c:v>
                </c:pt>
                <c:pt idx="95">
                  <c:v>0.200753908743039</c:v>
                </c:pt>
                <c:pt idx="96">
                  <c:v>0.20333174650660421</c:v>
                </c:pt>
                <c:pt idx="97">
                  <c:v>0.20522639326254713</c:v>
                </c:pt>
                <c:pt idx="98">
                  <c:v>0.2072397974575351</c:v>
                </c:pt>
                <c:pt idx="99">
                  <c:v>0.2093149653684738</c:v>
                </c:pt>
                <c:pt idx="100">
                  <c:v>0.21116318121166838</c:v>
                </c:pt>
                <c:pt idx="101">
                  <c:v>0.21249369944225488</c:v>
                </c:pt>
                <c:pt idx="102">
                  <c:v>0.21446380090227435</c:v>
                </c:pt>
                <c:pt idx="103">
                  <c:v>0.21591488511661461</c:v>
                </c:pt>
                <c:pt idx="104">
                  <c:v>0.21748442474996862</c:v>
                </c:pt>
                <c:pt idx="105">
                  <c:v>0.21958098366830053</c:v>
                </c:pt>
                <c:pt idx="106">
                  <c:v>0.22168194738246133</c:v>
                </c:pt>
                <c:pt idx="107">
                  <c:v>0.22326057196848897</c:v>
                </c:pt>
                <c:pt idx="108">
                  <c:v>0.22542792776521128</c:v>
                </c:pt>
                <c:pt idx="109">
                  <c:v>0.22695374965748158</c:v>
                </c:pt>
                <c:pt idx="110">
                  <c:v>0.22836427002063966</c:v>
                </c:pt>
                <c:pt idx="111">
                  <c:v>0.23030698984985351</c:v>
                </c:pt>
                <c:pt idx="112">
                  <c:v>0.2322534911870042</c:v>
                </c:pt>
                <c:pt idx="113">
                  <c:v>0.23396718639144498</c:v>
                </c:pt>
                <c:pt idx="114">
                  <c:v>0.2356245799281774</c:v>
                </c:pt>
                <c:pt idx="115">
                  <c:v>0.23746276123974028</c:v>
                </c:pt>
                <c:pt idx="116">
                  <c:v>0.23894763069558986</c:v>
                </c:pt>
                <c:pt idx="117">
                  <c:v>0.24043470826791133</c:v>
                </c:pt>
                <c:pt idx="118">
                  <c:v>0.24228176095735685</c:v>
                </c:pt>
                <c:pt idx="119">
                  <c:v>0.24437125158355194</c:v>
                </c:pt>
                <c:pt idx="120">
                  <c:v>0.24562704484172385</c:v>
                </c:pt>
                <c:pt idx="121">
                  <c:v>0.24766358343119493</c:v>
                </c:pt>
                <c:pt idx="122">
                  <c:v>0.24982444861775036</c:v>
                </c:pt>
                <c:pt idx="123">
                  <c:v>0.25265262392405058</c:v>
                </c:pt>
                <c:pt idx="124">
                  <c:v>0.25530754613758511</c:v>
                </c:pt>
                <c:pt idx="125">
                  <c:v>0.2568191708169959</c:v>
                </c:pt>
                <c:pt idx="126">
                  <c:v>0.25918187751694699</c:v>
                </c:pt>
                <c:pt idx="127">
                  <c:v>0.26179340006035656</c:v>
                </c:pt>
                <c:pt idx="128">
                  <c:v>0.26380222739849774</c:v>
                </c:pt>
                <c:pt idx="129">
                  <c:v>0.26654805699079853</c:v>
                </c:pt>
                <c:pt idx="130">
                  <c:v>0.2697304342175999</c:v>
                </c:pt>
                <c:pt idx="131">
                  <c:v>0.27157103845525615</c:v>
                </c:pt>
                <c:pt idx="132">
                  <c:v>0.27372270067534937</c:v>
                </c:pt>
                <c:pt idx="133">
                  <c:v>0.27600236032992642</c:v>
                </c:pt>
                <c:pt idx="134">
                  <c:v>0.27754561814416512</c:v>
                </c:pt>
                <c:pt idx="135">
                  <c:v>0.27977210183961243</c:v>
                </c:pt>
                <c:pt idx="136">
                  <c:v>0.2823138719071055</c:v>
                </c:pt>
                <c:pt idx="137">
                  <c:v>0.2850488313443677</c:v>
                </c:pt>
                <c:pt idx="138">
                  <c:v>0.28766647073247137</c:v>
                </c:pt>
                <c:pt idx="139">
                  <c:v>0.29016584718979083</c:v>
                </c:pt>
                <c:pt idx="140">
                  <c:v>0.2924833453301533</c:v>
                </c:pt>
                <c:pt idx="141">
                  <c:v>0.29461768386794168</c:v>
                </c:pt>
                <c:pt idx="142">
                  <c:v>0.29681956579306684</c:v>
                </c:pt>
                <c:pt idx="143">
                  <c:v>0.29883696655293834</c:v>
                </c:pt>
                <c:pt idx="144">
                  <c:v>0.30085844544725321</c:v>
                </c:pt>
                <c:pt idx="145">
                  <c:v>0.30294738432999285</c:v>
                </c:pt>
                <c:pt idx="146">
                  <c:v>0.30529472878609093</c:v>
                </c:pt>
                <c:pt idx="147">
                  <c:v>0.30726567388799381</c:v>
                </c:pt>
                <c:pt idx="148">
                  <c:v>0.30911298466590331</c:v>
                </c:pt>
                <c:pt idx="149">
                  <c:v>0.31205021939366628</c:v>
                </c:pt>
                <c:pt idx="150">
                  <c:v>0.31358612139788938</c:v>
                </c:pt>
                <c:pt idx="151">
                  <c:v>0.31480371903622195</c:v>
                </c:pt>
                <c:pt idx="152">
                  <c:v>0.31634385923670094</c:v>
                </c:pt>
                <c:pt idx="153">
                  <c:v>0.31750052303356546</c:v>
                </c:pt>
                <c:pt idx="154">
                  <c:v>0.31917362509695585</c:v>
                </c:pt>
                <c:pt idx="155">
                  <c:v>0.32168853856176738</c:v>
                </c:pt>
                <c:pt idx="156">
                  <c:v>0.32356271108179169</c:v>
                </c:pt>
                <c:pt idx="157">
                  <c:v>0.32531079349256065</c:v>
                </c:pt>
                <c:pt idx="158">
                  <c:v>0.32751643824013077</c:v>
                </c:pt>
                <c:pt idx="159">
                  <c:v>0.32940157547081361</c:v>
                </c:pt>
                <c:pt idx="160">
                  <c:v>0.33129027315687842</c:v>
                </c:pt>
                <c:pt idx="161">
                  <c:v>0.33305192826291791</c:v>
                </c:pt>
                <c:pt idx="162">
                  <c:v>0.33527473252541135</c:v>
                </c:pt>
                <c:pt idx="163">
                  <c:v>0.33710899442194192</c:v>
                </c:pt>
                <c:pt idx="164">
                  <c:v>0.33894662701887163</c:v>
                </c:pt>
                <c:pt idx="165">
                  <c:v>0.34026129229728974</c:v>
                </c:pt>
                <c:pt idx="166">
                  <c:v>0.34131427034785572</c:v>
                </c:pt>
                <c:pt idx="167">
                  <c:v>0.34315965411810745</c:v>
                </c:pt>
                <c:pt idx="168">
                  <c:v>0.34434777306975367</c:v>
                </c:pt>
                <c:pt idx="169">
                  <c:v>0.34573569834460177</c:v>
                </c:pt>
                <c:pt idx="170">
                  <c:v>0.34613260249746058</c:v>
                </c:pt>
                <c:pt idx="171">
                  <c:v>0.34646347633828489</c:v>
                </c:pt>
                <c:pt idx="172">
                  <c:v>0.34659585653440089</c:v>
                </c:pt>
                <c:pt idx="173">
                  <c:v>0.34659585653440089</c:v>
                </c:pt>
              </c:numCache>
            </c:numRef>
          </c:val>
          <c:smooth val="0"/>
          <c:extLst>
            <c:ext xmlns:c16="http://schemas.microsoft.com/office/drawing/2014/chart" uri="{C3380CC4-5D6E-409C-BE32-E72D297353CC}">
              <c16:uniqueId val="{00000001-C17B-4F5C-A0FC-103B44888662}"/>
            </c:ext>
          </c:extLst>
        </c:ser>
        <c:ser>
          <c:idx val="2"/>
          <c:order val="2"/>
          <c:tx>
            <c:strRef>
              <c:f>KCOR!$Z$7</c:f>
              <c:strCache>
                <c:ptCount val="1"/>
                <c:pt idx="0">
                  <c:v>d2</c:v>
                </c:pt>
              </c:strCache>
            </c:strRef>
          </c:tx>
          <c:spPr>
            <a:ln w="28575" cap="rnd">
              <a:solidFill>
                <a:schemeClr val="accent3"/>
              </a:solidFill>
              <a:round/>
            </a:ln>
            <a:effectLst/>
          </c:spPr>
          <c:marker>
            <c:symbol val="none"/>
          </c:marker>
          <c:cat>
            <c:numRef>
              <c:f>KCOR!$W$8:$W$181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KCOR!$Z$8:$Z$181</c:f>
              <c:numCache>
                <c:formatCode>General</c:formatCode>
                <c:ptCount val="174"/>
                <c:pt idx="0">
                  <c:v>1.0627104281004157E-3</c:v>
                </c:pt>
                <c:pt idx="1">
                  <c:v>1.8830892388156753E-3</c:v>
                </c:pt>
                <c:pt idx="2">
                  <c:v>3.0661754219642786E-3</c:v>
                </c:pt>
                <c:pt idx="3">
                  <c:v>4.0415337692808031E-3</c:v>
                </c:pt>
                <c:pt idx="4">
                  <c:v>5.1225056332814545E-3</c:v>
                </c:pt>
                <c:pt idx="5">
                  <c:v>6.1976619486710672E-3</c:v>
                </c:pt>
                <c:pt idx="6">
                  <c:v>7.4208352920150638E-3</c:v>
                </c:pt>
                <c:pt idx="7">
                  <c:v>8.2324498196876244E-3</c:v>
                </c:pt>
                <c:pt idx="8">
                  <c:v>9.2829289347208452E-3</c:v>
                </c:pt>
                <c:pt idx="9">
                  <c:v>1.0390628258571894E-2</c:v>
                </c:pt>
                <c:pt idx="10">
                  <c:v>1.1548714107403026E-2</c:v>
                </c:pt>
                <c:pt idx="11">
                  <c:v>1.2644866441786737E-2</c:v>
                </c:pt>
                <c:pt idx="12">
                  <c:v>1.3847800056182878E-2</c:v>
                </c:pt>
                <c:pt idx="13">
                  <c:v>1.4911244094950427E-2</c:v>
                </c:pt>
                <c:pt idx="14">
                  <c:v>1.6060470961050091E-2</c:v>
                </c:pt>
                <c:pt idx="15">
                  <c:v>1.7274585900509645E-2</c:v>
                </c:pt>
                <c:pt idx="16">
                  <c:v>1.8525535760621725E-2</c:v>
                </c:pt>
                <c:pt idx="17">
                  <c:v>1.9948006073758393E-2</c:v>
                </c:pt>
                <c:pt idx="18">
                  <c:v>2.1443426186242856E-2</c:v>
                </c:pt>
                <c:pt idx="19">
                  <c:v>2.2870056139723528E-2</c:v>
                </c:pt>
                <c:pt idx="20">
                  <c:v>2.4597509926279675E-2</c:v>
                </c:pt>
                <c:pt idx="21">
                  <c:v>2.637784552680961E-2</c:v>
                </c:pt>
                <c:pt idx="22">
                  <c:v>2.8061395646242059E-2</c:v>
                </c:pt>
                <c:pt idx="23">
                  <c:v>3.0048203329383516E-2</c:v>
                </c:pt>
                <c:pt idx="24">
                  <c:v>3.2010294086104112E-2</c:v>
                </c:pt>
                <c:pt idx="25">
                  <c:v>3.3961878214636664E-2</c:v>
                </c:pt>
                <c:pt idx="26">
                  <c:v>3.5636673659356376E-2</c:v>
                </c:pt>
                <c:pt idx="27">
                  <c:v>3.7198988362306305E-2</c:v>
                </c:pt>
                <c:pt idx="28">
                  <c:v>3.8698801166885552E-2</c:v>
                </c:pt>
                <c:pt idx="29">
                  <c:v>4.0070791128281866E-2</c:v>
                </c:pt>
                <c:pt idx="30">
                  <c:v>4.1502554828191013E-2</c:v>
                </c:pt>
                <c:pt idx="31">
                  <c:v>4.3103059219991482E-2</c:v>
                </c:pt>
                <c:pt idx="32">
                  <c:v>4.4488367201070959E-2</c:v>
                </c:pt>
                <c:pt idx="33">
                  <c:v>4.6159089995537229E-2</c:v>
                </c:pt>
                <c:pt idx="34">
                  <c:v>4.7847173403520418E-2</c:v>
                </c:pt>
                <c:pt idx="35">
                  <c:v>4.9384934479074535E-2</c:v>
                </c:pt>
                <c:pt idx="36">
                  <c:v>5.0968893758699951E-2</c:v>
                </c:pt>
                <c:pt idx="37">
                  <c:v>5.2313942865707466E-2</c:v>
                </c:pt>
                <c:pt idx="38">
                  <c:v>5.3909878693512644E-2</c:v>
                </c:pt>
                <c:pt idx="39">
                  <c:v>5.5405633668611315E-2</c:v>
                </c:pt>
                <c:pt idx="40">
                  <c:v>5.6815449744927131E-2</c:v>
                </c:pt>
                <c:pt idx="41">
                  <c:v>5.8418591657441857E-2</c:v>
                </c:pt>
                <c:pt idx="42">
                  <c:v>5.9994821848187378E-2</c:v>
                </c:pt>
                <c:pt idx="43">
                  <c:v>6.156615747453744E-2</c:v>
                </c:pt>
                <c:pt idx="44">
                  <c:v>6.3117782558635205E-2</c:v>
                </c:pt>
                <c:pt idx="45">
                  <c:v>6.473847448245694E-2</c:v>
                </c:pt>
                <c:pt idx="46">
                  <c:v>6.6339542202726129E-2</c:v>
                </c:pt>
                <c:pt idx="47">
                  <c:v>6.7824301424874486E-2</c:v>
                </c:pt>
                <c:pt idx="48">
                  <c:v>6.9244307388115225E-2</c:v>
                </c:pt>
                <c:pt idx="49">
                  <c:v>7.0472639579318166E-2</c:v>
                </c:pt>
                <c:pt idx="50">
                  <c:v>7.1993393689198451E-2</c:v>
                </c:pt>
                <c:pt idx="51">
                  <c:v>7.3344629229970357E-2</c:v>
                </c:pt>
                <c:pt idx="52">
                  <c:v>7.4824870525356107E-2</c:v>
                </c:pt>
                <c:pt idx="53">
                  <c:v>7.6239875047644234E-2</c:v>
                </c:pt>
                <c:pt idx="54">
                  <c:v>7.7754424758705157E-2</c:v>
                </c:pt>
                <c:pt idx="55">
                  <c:v>7.9023312775037338E-2</c:v>
                </c:pt>
                <c:pt idx="56">
                  <c:v>8.051199008223596E-2</c:v>
                </c:pt>
                <c:pt idx="57">
                  <c:v>8.2146069657273002E-2</c:v>
                </c:pt>
                <c:pt idx="58">
                  <c:v>8.3646954254025546E-2</c:v>
                </c:pt>
                <c:pt idx="59">
                  <c:v>8.5089623517450641E-2</c:v>
                </c:pt>
                <c:pt idx="60">
                  <c:v>8.6678210236589615E-2</c:v>
                </c:pt>
                <c:pt idx="61">
                  <c:v>8.8375488937066149E-2</c:v>
                </c:pt>
                <c:pt idx="62">
                  <c:v>8.9954117073039352E-2</c:v>
                </c:pt>
                <c:pt idx="63">
                  <c:v>9.1512418763861139E-2</c:v>
                </c:pt>
                <c:pt idx="64">
                  <c:v>9.2996962653539725E-2</c:v>
                </c:pt>
                <c:pt idx="65">
                  <c:v>9.4773697056936473E-2</c:v>
                </c:pt>
                <c:pt idx="66">
                  <c:v>9.6454202826227187E-2</c:v>
                </c:pt>
                <c:pt idx="67">
                  <c:v>9.8129879514387175E-2</c:v>
                </c:pt>
                <c:pt idx="68">
                  <c:v>9.9954124070419176E-2</c:v>
                </c:pt>
                <c:pt idx="69">
                  <c:v>0.10152809929622483</c:v>
                </c:pt>
                <c:pt idx="70">
                  <c:v>0.10325079235236256</c:v>
                </c:pt>
                <c:pt idx="71">
                  <c:v>0.10499959001847105</c:v>
                </c:pt>
                <c:pt idx="72">
                  <c:v>0.10659697897500575</c:v>
                </c:pt>
                <c:pt idx="73">
                  <c:v>0.10821239456144377</c:v>
                </c:pt>
                <c:pt idx="74">
                  <c:v>0.10998539662470003</c:v>
                </c:pt>
                <c:pt idx="75">
                  <c:v>0.11171497082838398</c:v>
                </c:pt>
                <c:pt idx="76">
                  <c:v>0.11356419009928131</c:v>
                </c:pt>
                <c:pt idx="77">
                  <c:v>0.11529218006791328</c:v>
                </c:pt>
                <c:pt idx="78">
                  <c:v>0.11744466405346435</c:v>
                </c:pt>
                <c:pt idx="79">
                  <c:v>0.11974263519108799</c:v>
                </c:pt>
                <c:pt idx="80">
                  <c:v>0.12222631042490163</c:v>
                </c:pt>
                <c:pt idx="81">
                  <c:v>0.12444882151971315</c:v>
                </c:pt>
                <c:pt idx="82">
                  <c:v>0.12647143295112068</c:v>
                </c:pt>
                <c:pt idx="83">
                  <c:v>0.12851393181782109</c:v>
                </c:pt>
                <c:pt idx="84">
                  <c:v>0.13035496363140128</c:v>
                </c:pt>
                <c:pt idx="85">
                  <c:v>0.1320963934683976</c:v>
                </c:pt>
                <c:pt idx="86">
                  <c:v>0.13381705250077483</c:v>
                </c:pt>
                <c:pt idx="87">
                  <c:v>0.13554067730447192</c:v>
                </c:pt>
                <c:pt idx="88">
                  <c:v>0.13736284539236826</c:v>
                </c:pt>
                <c:pt idx="89">
                  <c:v>0.13906866392115377</c:v>
                </c:pt>
                <c:pt idx="90">
                  <c:v>0.14090527038961229</c:v>
                </c:pt>
                <c:pt idx="91">
                  <c:v>0.14269721352695017</c:v>
                </c:pt>
                <c:pt idx="92">
                  <c:v>0.14425978270809492</c:v>
                </c:pt>
                <c:pt idx="93">
                  <c:v>0.14594528458394596</c:v>
                </c:pt>
                <c:pt idx="94">
                  <c:v>0.14754512413731602</c:v>
                </c:pt>
                <c:pt idx="95">
                  <c:v>0.14940543996102826</c:v>
                </c:pt>
                <c:pt idx="96">
                  <c:v>0.15101082924961348</c:v>
                </c:pt>
                <c:pt idx="97">
                  <c:v>0.15255410801263841</c:v>
                </c:pt>
                <c:pt idx="98">
                  <c:v>0.15405118090835926</c:v>
                </c:pt>
                <c:pt idx="99">
                  <c:v>0.15562349553304455</c:v>
                </c:pt>
                <c:pt idx="100">
                  <c:v>0.15698708783549717</c:v>
                </c:pt>
                <c:pt idx="101">
                  <c:v>0.15861284010383703</c:v>
                </c:pt>
                <c:pt idx="102">
                  <c:v>0.16016790475698109</c:v>
                </c:pt>
                <c:pt idx="103">
                  <c:v>0.16163562736001233</c:v>
                </c:pt>
                <c:pt idx="104">
                  <c:v>0.16329348110545508</c:v>
                </c:pt>
                <c:pt idx="105">
                  <c:v>0.16506052618312372</c:v>
                </c:pt>
                <c:pt idx="106">
                  <c:v>0.16659285492567333</c:v>
                </c:pt>
                <c:pt idx="107">
                  <c:v>0.16804540720007549</c:v>
                </c:pt>
                <c:pt idx="108">
                  <c:v>0.16943427919102119</c:v>
                </c:pt>
                <c:pt idx="109">
                  <c:v>0.17090743955044077</c:v>
                </c:pt>
                <c:pt idx="110">
                  <c:v>0.1722013300140037</c:v>
                </c:pt>
                <c:pt idx="111">
                  <c:v>0.17377768664647186</c:v>
                </c:pt>
                <c:pt idx="112">
                  <c:v>0.17525726420363866</c:v>
                </c:pt>
                <c:pt idx="113">
                  <c:v>0.17695444604799698</c:v>
                </c:pt>
                <c:pt idx="114">
                  <c:v>0.17861301375774311</c:v>
                </c:pt>
                <c:pt idx="115">
                  <c:v>0.18000002836934184</c:v>
                </c:pt>
                <c:pt idx="116">
                  <c:v>0.18150549532755333</c:v>
                </c:pt>
                <c:pt idx="117">
                  <c:v>0.18292153681261927</c:v>
                </c:pt>
                <c:pt idx="118">
                  <c:v>0.18448985052980449</c:v>
                </c:pt>
                <c:pt idx="119">
                  <c:v>0.18596029159280131</c:v>
                </c:pt>
                <c:pt idx="120">
                  <c:v>0.18750826008906749</c:v>
                </c:pt>
                <c:pt idx="121">
                  <c:v>0.18943610887230064</c:v>
                </c:pt>
                <c:pt idx="122">
                  <c:v>0.19127521687768612</c:v>
                </c:pt>
                <c:pt idx="123">
                  <c:v>0.19284827832011842</c:v>
                </c:pt>
                <c:pt idx="124">
                  <c:v>0.19468524396804779</c:v>
                </c:pt>
                <c:pt idx="125">
                  <c:v>0.19650024140612776</c:v>
                </c:pt>
                <c:pt idx="126">
                  <c:v>0.19843705455942143</c:v>
                </c:pt>
                <c:pt idx="127">
                  <c:v>0.20027584334147719</c:v>
                </c:pt>
                <c:pt idx="128">
                  <c:v>0.20216900348837702</c:v>
                </c:pt>
                <c:pt idx="129">
                  <c:v>0.2040572408445108</c:v>
                </c:pt>
                <c:pt idx="130">
                  <c:v>0.2060855353868144</c:v>
                </c:pt>
                <c:pt idx="131">
                  <c:v>0.20820343843045</c:v>
                </c:pt>
                <c:pt idx="132">
                  <c:v>0.21046292022464611</c:v>
                </c:pt>
                <c:pt idx="133">
                  <c:v>0.21234972941912944</c:v>
                </c:pt>
                <c:pt idx="134">
                  <c:v>0.21417130180186764</c:v>
                </c:pt>
                <c:pt idx="135">
                  <c:v>0.21603066240779517</c:v>
                </c:pt>
                <c:pt idx="136">
                  <c:v>0.21783306293368729</c:v>
                </c:pt>
                <c:pt idx="137">
                  <c:v>0.21991546994551844</c:v>
                </c:pt>
                <c:pt idx="138">
                  <c:v>0.22216692351648909</c:v>
                </c:pt>
                <c:pt idx="139">
                  <c:v>0.2241193966177342</c:v>
                </c:pt>
                <c:pt idx="140">
                  <c:v>0.22583203097171031</c:v>
                </c:pt>
                <c:pt idx="141">
                  <c:v>0.22757375170915339</c:v>
                </c:pt>
                <c:pt idx="142">
                  <c:v>0.22936216934940218</c:v>
                </c:pt>
                <c:pt idx="143">
                  <c:v>0.23110130782200192</c:v>
                </c:pt>
                <c:pt idx="144">
                  <c:v>0.23287852576254259</c:v>
                </c:pt>
                <c:pt idx="145">
                  <c:v>0.23465012970245513</c:v>
                </c:pt>
                <c:pt idx="146">
                  <c:v>0.23640729058332174</c:v>
                </c:pt>
                <c:pt idx="147">
                  <c:v>0.23814111780221139</c:v>
                </c:pt>
                <c:pt idx="148">
                  <c:v>0.23986030835485392</c:v>
                </c:pt>
                <c:pt idx="149">
                  <c:v>0.24154710362376824</c:v>
                </c:pt>
                <c:pt idx="150">
                  <c:v>0.2431570680569351</c:v>
                </c:pt>
                <c:pt idx="151">
                  <c:v>0.24468095887979593</c:v>
                </c:pt>
                <c:pt idx="152">
                  <c:v>0.24627821903143446</c:v>
                </c:pt>
                <c:pt idx="153">
                  <c:v>0.24802926054831514</c:v>
                </c:pt>
                <c:pt idx="154">
                  <c:v>0.24981902199058079</c:v>
                </c:pt>
                <c:pt idx="155">
                  <c:v>0.25145129678916345</c:v>
                </c:pt>
                <c:pt idx="156">
                  <c:v>0.25305047520604385</c:v>
                </c:pt>
                <c:pt idx="157">
                  <c:v>0.25485821137516396</c:v>
                </c:pt>
                <c:pt idx="158">
                  <c:v>0.25646285172879868</c:v>
                </c:pt>
                <c:pt idx="159">
                  <c:v>0.25780052446782231</c:v>
                </c:pt>
                <c:pt idx="160">
                  <c:v>0.25945488867931221</c:v>
                </c:pt>
                <c:pt idx="161">
                  <c:v>0.26081459389584344</c:v>
                </c:pt>
                <c:pt idx="162">
                  <c:v>0.26230248141553431</c:v>
                </c:pt>
                <c:pt idx="163">
                  <c:v>0.26362088507408549</c:v>
                </c:pt>
                <c:pt idx="164">
                  <c:v>0.26504961176121777</c:v>
                </c:pt>
                <c:pt idx="165">
                  <c:v>0.26630821958132822</c:v>
                </c:pt>
                <c:pt idx="166">
                  <c:v>0.26738699278551581</c:v>
                </c:pt>
                <c:pt idx="167">
                  <c:v>0.26865762945459704</c:v>
                </c:pt>
                <c:pt idx="168">
                  <c:v>0.26956621657337138</c:v>
                </c:pt>
                <c:pt idx="169">
                  <c:v>0.27039374889208173</c:v>
                </c:pt>
                <c:pt idx="170">
                  <c:v>0.27100346894027372</c:v>
                </c:pt>
                <c:pt idx="171">
                  <c:v>0.27158623545861982</c:v>
                </c:pt>
                <c:pt idx="172">
                  <c:v>0.27183219198021263</c:v>
                </c:pt>
                <c:pt idx="173">
                  <c:v>0.27188685720130157</c:v>
                </c:pt>
              </c:numCache>
            </c:numRef>
          </c:val>
          <c:smooth val="0"/>
          <c:extLst>
            <c:ext xmlns:c16="http://schemas.microsoft.com/office/drawing/2014/chart" uri="{C3380CC4-5D6E-409C-BE32-E72D297353CC}">
              <c16:uniqueId val="{00000002-C17B-4F5C-A0FC-103B44888662}"/>
            </c:ext>
          </c:extLst>
        </c:ser>
        <c:dLbls>
          <c:showLegendKey val="0"/>
          <c:showVal val="0"/>
          <c:showCatName val="0"/>
          <c:showSerName val="0"/>
          <c:showPercent val="0"/>
          <c:showBubbleSize val="0"/>
        </c:dLbls>
        <c:smooth val="0"/>
        <c:axId val="2056551103"/>
        <c:axId val="2056552063"/>
        <c:extLst>
          <c:ext xmlns:c15="http://schemas.microsoft.com/office/drawing/2012/chart" uri="{02D57815-91ED-43cb-92C2-25804820EDAC}">
            <c15:filteredLineSeries>
              <c15:ser>
                <c:idx val="3"/>
                <c:order val="3"/>
                <c:tx>
                  <c:strRef>
                    <c:extLst>
                      <c:ext uri="{02D57815-91ED-43cb-92C2-25804820EDAC}">
                        <c15:formulaRef>
                          <c15:sqref>KCOR!$AA$7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KCOR!$W$8:$W$181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KCOR!$AA$8:$AA$181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8.004270767353637E-2</c:v>
                      </c:pt>
                      <c:pt idx="49">
                        <c:v>8.004270767353637E-2</c:v>
                      </c:pt>
                      <c:pt idx="50">
                        <c:v>0.16705408466316618</c:v>
                      </c:pt>
                      <c:pt idx="51">
                        <c:v>0.16705408466316618</c:v>
                      </c:pt>
                      <c:pt idx="52">
                        <c:v>0.16705408466316618</c:v>
                      </c:pt>
                      <c:pt idx="53">
                        <c:v>0.16705408466316618</c:v>
                      </c:pt>
                      <c:pt idx="54">
                        <c:v>0.16705408466316618</c:v>
                      </c:pt>
                      <c:pt idx="55">
                        <c:v>0.16705408466316618</c:v>
                      </c:pt>
                      <c:pt idx="56">
                        <c:v>0.16705408466316618</c:v>
                      </c:pt>
                      <c:pt idx="57">
                        <c:v>0.16705408466316618</c:v>
                      </c:pt>
                      <c:pt idx="58">
                        <c:v>0.16705408466316618</c:v>
                      </c:pt>
                      <c:pt idx="59">
                        <c:v>0.16705408466316618</c:v>
                      </c:pt>
                      <c:pt idx="60">
                        <c:v>0.16705408466316618</c:v>
                      </c:pt>
                      <c:pt idx="61">
                        <c:v>0.16705408466316618</c:v>
                      </c:pt>
                      <c:pt idx="62">
                        <c:v>0.16705408466316618</c:v>
                      </c:pt>
                      <c:pt idx="63">
                        <c:v>0.16705408466316618</c:v>
                      </c:pt>
                      <c:pt idx="64">
                        <c:v>0.16705408466316618</c:v>
                      </c:pt>
                      <c:pt idx="65">
                        <c:v>0.16705408466316618</c:v>
                      </c:pt>
                      <c:pt idx="66">
                        <c:v>0.16705408466316618</c:v>
                      </c:pt>
                      <c:pt idx="67">
                        <c:v>0.16705408466316618</c:v>
                      </c:pt>
                      <c:pt idx="68">
                        <c:v>0.26236426446749106</c:v>
                      </c:pt>
                      <c:pt idx="69">
                        <c:v>0.26236426446749106</c:v>
                      </c:pt>
                      <c:pt idx="70">
                        <c:v>0.26236426446749106</c:v>
                      </c:pt>
                      <c:pt idx="71">
                        <c:v>0.26236426446749106</c:v>
                      </c:pt>
                      <c:pt idx="72">
                        <c:v>0.26236426446749106</c:v>
                      </c:pt>
                      <c:pt idx="73">
                        <c:v>0.26236426446749106</c:v>
                      </c:pt>
                      <c:pt idx="74">
                        <c:v>0.26236426446749106</c:v>
                      </c:pt>
                      <c:pt idx="75">
                        <c:v>0.26236426446749106</c:v>
                      </c:pt>
                      <c:pt idx="76">
                        <c:v>0.26236426446749106</c:v>
                      </c:pt>
                      <c:pt idx="77">
                        <c:v>0.26236426446749106</c:v>
                      </c:pt>
                      <c:pt idx="78">
                        <c:v>0.26236426446749106</c:v>
                      </c:pt>
                      <c:pt idx="79">
                        <c:v>0.26236426446749106</c:v>
                      </c:pt>
                      <c:pt idx="80">
                        <c:v>0.26236426446749106</c:v>
                      </c:pt>
                      <c:pt idx="81">
                        <c:v>0.26236426446749106</c:v>
                      </c:pt>
                      <c:pt idx="82">
                        <c:v>0.26236426446749106</c:v>
                      </c:pt>
                      <c:pt idx="83">
                        <c:v>0.26236426446749106</c:v>
                      </c:pt>
                      <c:pt idx="84">
                        <c:v>0.26236426446749106</c:v>
                      </c:pt>
                      <c:pt idx="85">
                        <c:v>0.26236426446749106</c:v>
                      </c:pt>
                      <c:pt idx="86">
                        <c:v>0.26236426446749106</c:v>
                      </c:pt>
                      <c:pt idx="87">
                        <c:v>0.26236426446749106</c:v>
                      </c:pt>
                      <c:pt idx="88">
                        <c:v>0.26236426446749106</c:v>
                      </c:pt>
                      <c:pt idx="89">
                        <c:v>0.26236426446749106</c:v>
                      </c:pt>
                      <c:pt idx="90">
                        <c:v>0.26236426446749106</c:v>
                      </c:pt>
                      <c:pt idx="91">
                        <c:v>0.26236426446749106</c:v>
                      </c:pt>
                      <c:pt idx="92">
                        <c:v>0.26236426446749106</c:v>
                      </c:pt>
                      <c:pt idx="93">
                        <c:v>0.26236426446749106</c:v>
                      </c:pt>
                      <c:pt idx="94">
                        <c:v>0.26236426446749106</c:v>
                      </c:pt>
                      <c:pt idx="95">
                        <c:v>0.26236426446749106</c:v>
                      </c:pt>
                      <c:pt idx="96">
                        <c:v>0.26236426446749106</c:v>
                      </c:pt>
                      <c:pt idx="97">
                        <c:v>0.26236426446749106</c:v>
                      </c:pt>
                      <c:pt idx="98">
                        <c:v>0.26236426446749106</c:v>
                      </c:pt>
                      <c:pt idx="99">
                        <c:v>0.26236426446749106</c:v>
                      </c:pt>
                      <c:pt idx="100">
                        <c:v>0.26236426446749106</c:v>
                      </c:pt>
                      <c:pt idx="101">
                        <c:v>0.26236426446749106</c:v>
                      </c:pt>
                      <c:pt idx="102">
                        <c:v>0.36772478012531734</c:v>
                      </c:pt>
                      <c:pt idx="103">
                        <c:v>0.36772478012531734</c:v>
                      </c:pt>
                      <c:pt idx="104">
                        <c:v>0.48550781578170088</c:v>
                      </c:pt>
                      <c:pt idx="105">
                        <c:v>0.48550781578170088</c:v>
                      </c:pt>
                      <c:pt idx="106">
                        <c:v>0.48550781578170088</c:v>
                      </c:pt>
                      <c:pt idx="107">
                        <c:v>0.48550781578170088</c:v>
                      </c:pt>
                      <c:pt idx="108">
                        <c:v>0.48550781578170088</c:v>
                      </c:pt>
                      <c:pt idx="109">
                        <c:v>0.48550781578170088</c:v>
                      </c:pt>
                      <c:pt idx="110">
                        <c:v>0.48550781578170088</c:v>
                      </c:pt>
                      <c:pt idx="111">
                        <c:v>0.48550781578170088</c:v>
                      </c:pt>
                      <c:pt idx="112">
                        <c:v>0.48550781578170088</c:v>
                      </c:pt>
                      <c:pt idx="113">
                        <c:v>0.48550781578170088</c:v>
                      </c:pt>
                      <c:pt idx="114">
                        <c:v>0.48550781578170088</c:v>
                      </c:pt>
                      <c:pt idx="115">
                        <c:v>0.48550781578170088</c:v>
                      </c:pt>
                      <c:pt idx="116">
                        <c:v>0.48550781578170088</c:v>
                      </c:pt>
                      <c:pt idx="117">
                        <c:v>0.48550781578170088</c:v>
                      </c:pt>
                      <c:pt idx="118">
                        <c:v>0.48550781578170088</c:v>
                      </c:pt>
                      <c:pt idx="119">
                        <c:v>0.48550781578170088</c:v>
                      </c:pt>
                      <c:pt idx="120">
                        <c:v>0.48550781578170088</c:v>
                      </c:pt>
                      <c:pt idx="121">
                        <c:v>0.48550781578170088</c:v>
                      </c:pt>
                      <c:pt idx="122">
                        <c:v>0.48550781578170088</c:v>
                      </c:pt>
                      <c:pt idx="123">
                        <c:v>0.48550781578170088</c:v>
                      </c:pt>
                      <c:pt idx="124">
                        <c:v>0.48550781578170088</c:v>
                      </c:pt>
                      <c:pt idx="125">
                        <c:v>0.48550781578170088</c:v>
                      </c:pt>
                      <c:pt idx="126">
                        <c:v>0.48550781578170088</c:v>
                      </c:pt>
                      <c:pt idx="127">
                        <c:v>0.48550781578170088</c:v>
                      </c:pt>
                      <c:pt idx="128">
                        <c:v>0.48550781578170088</c:v>
                      </c:pt>
                      <c:pt idx="129">
                        <c:v>0.48550781578170088</c:v>
                      </c:pt>
                      <c:pt idx="130">
                        <c:v>0.48550781578170088</c:v>
                      </c:pt>
                      <c:pt idx="131">
                        <c:v>0.48550781578170088</c:v>
                      </c:pt>
                      <c:pt idx="132">
                        <c:v>0.48550781578170088</c:v>
                      </c:pt>
                      <c:pt idx="133">
                        <c:v>0.48550781578170088</c:v>
                      </c:pt>
                      <c:pt idx="134">
                        <c:v>0.48550781578170088</c:v>
                      </c:pt>
                      <c:pt idx="135">
                        <c:v>0.48550781578170088</c:v>
                      </c:pt>
                      <c:pt idx="136">
                        <c:v>0.48550781578170088</c:v>
                      </c:pt>
                      <c:pt idx="137">
                        <c:v>0.48550781578170088</c:v>
                      </c:pt>
                      <c:pt idx="138">
                        <c:v>0.61903920840622351</c:v>
                      </c:pt>
                      <c:pt idx="139">
                        <c:v>0.61903920840622351</c:v>
                      </c:pt>
                      <c:pt idx="140">
                        <c:v>0.61903920840622351</c:v>
                      </c:pt>
                      <c:pt idx="141">
                        <c:v>0.61903920840622351</c:v>
                      </c:pt>
                      <c:pt idx="142">
                        <c:v>0.61903920840622351</c:v>
                      </c:pt>
                      <c:pt idx="143">
                        <c:v>0.61903920840622351</c:v>
                      </c:pt>
                      <c:pt idx="144">
                        <c:v>0.61903920840622351</c:v>
                      </c:pt>
                      <c:pt idx="145">
                        <c:v>0.61903920840622351</c:v>
                      </c:pt>
                      <c:pt idx="146">
                        <c:v>0.61903920840622351</c:v>
                      </c:pt>
                      <c:pt idx="147">
                        <c:v>0.61903920840622351</c:v>
                      </c:pt>
                      <c:pt idx="148">
                        <c:v>0.61903920840622351</c:v>
                      </c:pt>
                      <c:pt idx="149">
                        <c:v>0.61903920840622351</c:v>
                      </c:pt>
                      <c:pt idx="150">
                        <c:v>0.61903920840622351</c:v>
                      </c:pt>
                      <c:pt idx="151">
                        <c:v>0.61903920840622351</c:v>
                      </c:pt>
                      <c:pt idx="152">
                        <c:v>0.61903920840622351</c:v>
                      </c:pt>
                      <c:pt idx="153">
                        <c:v>0.61903920840622351</c:v>
                      </c:pt>
                      <c:pt idx="154">
                        <c:v>0.61903920840622351</c:v>
                      </c:pt>
                      <c:pt idx="155">
                        <c:v>0.61903920840622351</c:v>
                      </c:pt>
                      <c:pt idx="156">
                        <c:v>0.61903920840622351</c:v>
                      </c:pt>
                      <c:pt idx="157">
                        <c:v>0.61903920840622351</c:v>
                      </c:pt>
                      <c:pt idx="158">
                        <c:v>0.61903920840622351</c:v>
                      </c:pt>
                      <c:pt idx="159">
                        <c:v>0.61903920840622351</c:v>
                      </c:pt>
                      <c:pt idx="160">
                        <c:v>0.61903920840622351</c:v>
                      </c:pt>
                      <c:pt idx="161">
                        <c:v>0.61903920840622351</c:v>
                      </c:pt>
                      <c:pt idx="162">
                        <c:v>0.61903920840622351</c:v>
                      </c:pt>
                      <c:pt idx="163">
                        <c:v>0.61903920840622351</c:v>
                      </c:pt>
                      <c:pt idx="164">
                        <c:v>0.61903920840622351</c:v>
                      </c:pt>
                      <c:pt idx="165">
                        <c:v>0.61903920840622351</c:v>
                      </c:pt>
                      <c:pt idx="166">
                        <c:v>0.61903920840622351</c:v>
                      </c:pt>
                      <c:pt idx="167">
                        <c:v>0.61903920840622351</c:v>
                      </c:pt>
                      <c:pt idx="168">
                        <c:v>0.61903920840622351</c:v>
                      </c:pt>
                      <c:pt idx="169">
                        <c:v>0.61903920840622351</c:v>
                      </c:pt>
                      <c:pt idx="170">
                        <c:v>0.61903920840622351</c:v>
                      </c:pt>
                      <c:pt idx="171">
                        <c:v>0.61903920840622351</c:v>
                      </c:pt>
                      <c:pt idx="172">
                        <c:v>0.61903920840622351</c:v>
                      </c:pt>
                      <c:pt idx="173">
                        <c:v>0.61903920840622351</c:v>
                      </c:pt>
                    </c:numCache>
                  </c:numRef>
                </c:val>
                <c:smooth val="0"/>
                <c:extLst>
                  <c:ext xmlns:c16="http://schemas.microsoft.com/office/drawing/2014/chart" uri="{C3380CC4-5D6E-409C-BE32-E72D297353CC}">
                    <c16:uniqueId val="{00000003-C17B-4F5C-A0FC-103B44888662}"/>
                  </c:ext>
                </c:extLst>
              </c15:ser>
            </c15:filteredLineSeries>
          </c:ext>
        </c:extLst>
      </c:lineChart>
      <c:dateAx>
        <c:axId val="20565511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2063"/>
        <c:crosses val="autoZero"/>
        <c:auto val="1"/>
        <c:lblOffset val="100"/>
        <c:baseTimeUnit val="days"/>
      </c:dateAx>
      <c:valAx>
        <c:axId val="20565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weekly</a:t>
            </a:r>
            <a:r>
              <a:rPr lang="en-US" baseline="0"/>
              <a:t> unadjusted hazard value derived from the cum hazard at each point. See the sudden increase? That's when the boosters rolled out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KCOR!$AM$7</c:f>
              <c:strCache>
                <c:ptCount val="1"/>
                <c:pt idx="0">
                  <c:v>d0</c:v>
                </c:pt>
              </c:strCache>
            </c:strRef>
          </c:tx>
          <c:spPr>
            <a:ln w="28575" cap="rnd">
              <a:solidFill>
                <a:schemeClr val="accent1"/>
              </a:solidFill>
              <a:round/>
            </a:ln>
            <a:effectLst/>
          </c:spPr>
          <c:marker>
            <c:symbol val="none"/>
          </c:marker>
          <c:cat>
            <c:numRef>
              <c:f>KCOR!$AL$51:$AL$181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KCOR!$AM$51:$AM$181</c:f>
              <c:numCache>
                <c:formatCode>General</c:formatCode>
                <c:ptCount val="131"/>
                <c:pt idx="0">
                  <c:v>3.300426616073496E-3</c:v>
                </c:pt>
                <c:pt idx="1">
                  <c:v>3.2991684063401927E-3</c:v>
                </c:pt>
                <c:pt idx="2">
                  <c:v>3.2861511401632397E-3</c:v>
                </c:pt>
                <c:pt idx="3">
                  <c:v>3.2745384221462086E-3</c:v>
                </c:pt>
                <c:pt idx="4">
                  <c:v>3.2601544456405153E-3</c:v>
                </c:pt>
                <c:pt idx="5">
                  <c:v>3.2351047822316535E-3</c:v>
                </c:pt>
                <c:pt idx="6">
                  <c:v>3.216402378295854E-3</c:v>
                </c:pt>
                <c:pt idx="7">
                  <c:v>3.1940125031890486E-3</c:v>
                </c:pt>
                <c:pt idx="8">
                  <c:v>3.1827329808524134E-3</c:v>
                </c:pt>
                <c:pt idx="9">
                  <c:v>3.1657567492011859E-3</c:v>
                </c:pt>
                <c:pt idx="10">
                  <c:v>3.1593458154783806E-3</c:v>
                </c:pt>
                <c:pt idx="11">
                  <c:v>3.1490737152155544E-3</c:v>
                </c:pt>
                <c:pt idx="12">
                  <c:v>3.1321351549633914E-3</c:v>
                </c:pt>
                <c:pt idx="13">
                  <c:v>3.1176367646562953E-3</c:v>
                </c:pt>
                <c:pt idx="14">
                  <c:v>3.1037301923836709E-3</c:v>
                </c:pt>
                <c:pt idx="15">
                  <c:v>3.1012127989120254E-3</c:v>
                </c:pt>
                <c:pt idx="16">
                  <c:v>3.0933043579756238E-3</c:v>
                </c:pt>
                <c:pt idx="17">
                  <c:v>3.0802271082188094E-3</c:v>
                </c:pt>
                <c:pt idx="18">
                  <c:v>3.080775264437504E-3</c:v>
                </c:pt>
                <c:pt idx="19">
                  <c:v>3.0685099247135025E-3</c:v>
                </c:pt>
                <c:pt idx="20">
                  <c:v>3.0524543926943037E-3</c:v>
                </c:pt>
                <c:pt idx="21">
                  <c:v>3.0511367047937523E-3</c:v>
                </c:pt>
                <c:pt idx="22">
                  <c:v>3.0365048637032606E-3</c:v>
                </c:pt>
                <c:pt idx="23">
                  <c:v>3.0336400467087751E-3</c:v>
                </c:pt>
                <c:pt idx="24">
                  <c:v>3.0274361502148702E-3</c:v>
                </c:pt>
                <c:pt idx="25">
                  <c:v>3.0315148228750909E-3</c:v>
                </c:pt>
                <c:pt idx="26">
                  <c:v>3.0326651212144451E-3</c:v>
                </c:pt>
                <c:pt idx="27">
                  <c:v>3.0324520236818444E-3</c:v>
                </c:pt>
                <c:pt idx="28">
                  <c:v>3.0241475479831064E-3</c:v>
                </c:pt>
                <c:pt idx="29">
                  <c:v>3.0199778799249858E-3</c:v>
                </c:pt>
                <c:pt idx="30">
                  <c:v>3.0122366362741503E-3</c:v>
                </c:pt>
                <c:pt idx="31">
                  <c:v>2.9987013826916274E-3</c:v>
                </c:pt>
                <c:pt idx="32">
                  <c:v>2.9971398443526497E-3</c:v>
                </c:pt>
                <c:pt idx="33">
                  <c:v>2.9980176592701046E-3</c:v>
                </c:pt>
                <c:pt idx="34">
                  <c:v>2.9994474731464028E-3</c:v>
                </c:pt>
                <c:pt idx="35">
                  <c:v>2.999615788749496E-3</c:v>
                </c:pt>
                <c:pt idx="36">
                  <c:v>3.004790333780775E-3</c:v>
                </c:pt>
                <c:pt idx="37">
                  <c:v>3.0192511515806436E-3</c:v>
                </c:pt>
                <c:pt idx="38">
                  <c:v>3.0239400427934178E-3</c:v>
                </c:pt>
                <c:pt idx="39">
                  <c:v>3.0238841899869104E-3</c:v>
                </c:pt>
                <c:pt idx="40">
                  <c:v>3.0239385219274027E-3</c:v>
                </c:pt>
                <c:pt idx="41">
                  <c:v>3.0185619675209148E-3</c:v>
                </c:pt>
                <c:pt idx="42">
                  <c:v>3.0095897078373937E-3</c:v>
                </c:pt>
                <c:pt idx="43">
                  <c:v>3.0025538825222556E-3</c:v>
                </c:pt>
                <c:pt idx="44">
                  <c:v>3.0015448040302426E-3</c:v>
                </c:pt>
                <c:pt idx="45">
                  <c:v>2.9920257270486614E-3</c:v>
                </c:pt>
                <c:pt idx="46">
                  <c:v>2.9917281407618062E-3</c:v>
                </c:pt>
                <c:pt idx="47">
                  <c:v>2.9858783121051603E-3</c:v>
                </c:pt>
                <c:pt idx="48">
                  <c:v>2.9790202170603759E-3</c:v>
                </c:pt>
                <c:pt idx="49">
                  <c:v>2.9755463016246033E-3</c:v>
                </c:pt>
                <c:pt idx="50">
                  <c:v>2.9714335785522455E-3</c:v>
                </c:pt>
                <c:pt idx="51">
                  <c:v>2.9659149591598701E-3</c:v>
                </c:pt>
                <c:pt idx="52">
                  <c:v>2.9555355543671824E-3</c:v>
                </c:pt>
                <c:pt idx="53">
                  <c:v>2.9457944627776923E-3</c:v>
                </c:pt>
                <c:pt idx="54">
                  <c:v>2.937817980495644E-3</c:v>
                </c:pt>
                <c:pt idx="55">
                  <c:v>2.9300500482025782E-3</c:v>
                </c:pt>
                <c:pt idx="56">
                  <c:v>2.9236101269420967E-3</c:v>
                </c:pt>
                <c:pt idx="57">
                  <c:v>2.9225635783926029E-3</c:v>
                </c:pt>
                <c:pt idx="58">
                  <c:v>2.918656726695998E-3</c:v>
                </c:pt>
                <c:pt idx="59">
                  <c:v>2.9093821577598484E-3</c:v>
                </c:pt>
                <c:pt idx="60">
                  <c:v>2.90032308467305E-3</c:v>
                </c:pt>
                <c:pt idx="61">
                  <c:v>2.8893055442395527E-3</c:v>
                </c:pt>
                <c:pt idx="62">
                  <c:v>2.8810344517723042E-3</c:v>
                </c:pt>
                <c:pt idx="63">
                  <c:v>2.8779406936555261E-3</c:v>
                </c:pt>
                <c:pt idx="64">
                  <c:v>2.8710740703288685E-3</c:v>
                </c:pt>
                <c:pt idx="65">
                  <c:v>2.8605139369806687E-3</c:v>
                </c:pt>
                <c:pt idx="66">
                  <c:v>2.8557484960175621E-3</c:v>
                </c:pt>
                <c:pt idx="67">
                  <c:v>2.8469640389233771E-3</c:v>
                </c:pt>
                <c:pt idx="68">
                  <c:v>2.8390554283245959E-3</c:v>
                </c:pt>
                <c:pt idx="69">
                  <c:v>2.8343932463189853E-3</c:v>
                </c:pt>
                <c:pt idx="70">
                  <c:v>2.8312168550770531E-3</c:v>
                </c:pt>
                <c:pt idx="71">
                  <c:v>2.8315212244237158E-3</c:v>
                </c:pt>
                <c:pt idx="72">
                  <c:v>2.8215019677197916E-3</c:v>
                </c:pt>
                <c:pt idx="73">
                  <c:v>2.8143393160696608E-3</c:v>
                </c:pt>
                <c:pt idx="74">
                  <c:v>2.8099764707643542E-3</c:v>
                </c:pt>
                <c:pt idx="75">
                  <c:v>2.8050742055336989E-3</c:v>
                </c:pt>
                <c:pt idx="76">
                  <c:v>2.800621676224082E-3</c:v>
                </c:pt>
                <c:pt idx="77">
                  <c:v>2.7953115031299674E-3</c:v>
                </c:pt>
                <c:pt idx="78">
                  <c:v>2.7933539494730615E-3</c:v>
                </c:pt>
                <c:pt idx="79">
                  <c:v>2.7905185789744349E-3</c:v>
                </c:pt>
                <c:pt idx="80">
                  <c:v>2.7868198695740701E-3</c:v>
                </c:pt>
                <c:pt idx="81">
                  <c:v>2.782589374386241E-3</c:v>
                </c:pt>
                <c:pt idx="82">
                  <c:v>2.7787820594282076E-3</c:v>
                </c:pt>
                <c:pt idx="83">
                  <c:v>2.778842075962738E-3</c:v>
                </c:pt>
                <c:pt idx="84">
                  <c:v>2.7802112313431021E-3</c:v>
                </c:pt>
                <c:pt idx="85">
                  <c:v>2.7794514621972983E-3</c:v>
                </c:pt>
                <c:pt idx="86">
                  <c:v>2.784016876595732E-3</c:v>
                </c:pt>
                <c:pt idx="87">
                  <c:v>2.7852116102275717E-3</c:v>
                </c:pt>
                <c:pt idx="88">
                  <c:v>2.792893434351369E-3</c:v>
                </c:pt>
                <c:pt idx="89">
                  <c:v>2.7969020202061601E-3</c:v>
                </c:pt>
                <c:pt idx="90">
                  <c:v>2.7963717847138241E-3</c:v>
                </c:pt>
                <c:pt idx="91">
                  <c:v>2.7928791865899278E-3</c:v>
                </c:pt>
                <c:pt idx="92">
                  <c:v>2.7958005657671989E-3</c:v>
                </c:pt>
                <c:pt idx="93">
                  <c:v>2.7945553917805791E-3</c:v>
                </c:pt>
                <c:pt idx="94">
                  <c:v>2.7939751871184663E-3</c:v>
                </c:pt>
                <c:pt idx="95">
                  <c:v>2.7943478366728642E-3</c:v>
                </c:pt>
                <c:pt idx="96">
                  <c:v>2.7909280777236724E-3</c:v>
                </c:pt>
                <c:pt idx="97">
                  <c:v>2.7914216415341297E-3</c:v>
                </c:pt>
                <c:pt idx="98">
                  <c:v>2.7878623362341173E-3</c:v>
                </c:pt>
                <c:pt idx="99">
                  <c:v>2.7838061539508896E-3</c:v>
                </c:pt>
                <c:pt idx="100">
                  <c:v>2.7810013173589997E-3</c:v>
                </c:pt>
                <c:pt idx="101">
                  <c:v>2.7753851100701722E-3</c:v>
                </c:pt>
                <c:pt idx="102">
                  <c:v>2.7701598347565554E-3</c:v>
                </c:pt>
                <c:pt idx="103">
                  <c:v>2.766463814751948E-3</c:v>
                </c:pt>
                <c:pt idx="104">
                  <c:v>2.7671253153355425E-3</c:v>
                </c:pt>
                <c:pt idx="105">
                  <c:v>2.7689689537593633E-3</c:v>
                </c:pt>
                <c:pt idx="106">
                  <c:v>2.7657588814516271E-3</c:v>
                </c:pt>
                <c:pt idx="107">
                  <c:v>2.7598116785952794E-3</c:v>
                </c:pt>
                <c:pt idx="108">
                  <c:v>2.7573271866254815E-3</c:v>
                </c:pt>
                <c:pt idx="109">
                  <c:v>2.756028556584298E-3</c:v>
                </c:pt>
                <c:pt idx="110">
                  <c:v>2.7520102517935218E-3</c:v>
                </c:pt>
                <c:pt idx="111">
                  <c:v>2.7461370281325805E-3</c:v>
                </c:pt>
                <c:pt idx="112">
                  <c:v>2.7428391292553733E-3</c:v>
                </c:pt>
                <c:pt idx="113">
                  <c:v>2.7393407681824216E-3</c:v>
                </c:pt>
                <c:pt idx="114">
                  <c:v>2.7383758098950984E-3</c:v>
                </c:pt>
                <c:pt idx="115">
                  <c:v>2.7320231956398698E-3</c:v>
                </c:pt>
                <c:pt idx="116">
                  <c:v>2.7279350683270366E-3</c:v>
                </c:pt>
                <c:pt idx="117">
                  <c:v>2.7236548823670174E-3</c:v>
                </c:pt>
                <c:pt idx="118">
                  <c:v>2.7183789653111232E-3</c:v>
                </c:pt>
                <c:pt idx="119">
                  <c:v>2.7155963295144555E-3</c:v>
                </c:pt>
                <c:pt idx="120">
                  <c:v>2.7112803145070718E-3</c:v>
                </c:pt>
                <c:pt idx="121">
                  <c:v>2.7027973445549257E-3</c:v>
                </c:pt>
                <c:pt idx="122">
                  <c:v>2.6946908521956235E-3</c:v>
                </c:pt>
                <c:pt idx="123">
                  <c:v>2.6877432941997711E-3</c:v>
                </c:pt>
                <c:pt idx="124">
                  <c:v>2.6798463232316754E-3</c:v>
                </c:pt>
                <c:pt idx="125">
                  <c:v>2.6704920471729244E-3</c:v>
                </c:pt>
                <c:pt idx="126">
                  <c:v>2.6630682759369536E-3</c:v>
                </c:pt>
                <c:pt idx="127">
                  <c:v>2.6516174092236959E-3</c:v>
                </c:pt>
                <c:pt idx="128">
                  <c:v>2.6423544465043816E-3</c:v>
                </c:pt>
                <c:pt idx="129">
                  <c:v>2.6301420755804076E-3</c:v>
                </c:pt>
                <c:pt idx="130">
                  <c:v>2.6157875085226789E-3</c:v>
                </c:pt>
              </c:numCache>
            </c:numRef>
          </c:val>
          <c:smooth val="0"/>
          <c:extLst>
            <c:ext xmlns:c16="http://schemas.microsoft.com/office/drawing/2014/chart" uri="{C3380CC4-5D6E-409C-BE32-E72D297353CC}">
              <c16:uniqueId val="{00000000-F8FD-4923-A1C6-7854716FF95F}"/>
            </c:ext>
          </c:extLst>
        </c:ser>
        <c:ser>
          <c:idx val="1"/>
          <c:order val="1"/>
          <c:tx>
            <c:strRef>
              <c:f>KCOR!$AN$7</c:f>
              <c:strCache>
                <c:ptCount val="1"/>
                <c:pt idx="0">
                  <c:v>d1</c:v>
                </c:pt>
              </c:strCache>
            </c:strRef>
          </c:tx>
          <c:spPr>
            <a:ln w="28575" cap="rnd">
              <a:solidFill>
                <a:schemeClr val="accent2"/>
              </a:solidFill>
              <a:round/>
            </a:ln>
            <a:effectLst/>
          </c:spPr>
          <c:marker>
            <c:symbol val="none"/>
          </c:marker>
          <c:cat>
            <c:numRef>
              <c:f>KCOR!$AL$51:$AL$181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KCOR!$AN$51:$AN$181</c:f>
              <c:numCache>
                <c:formatCode>General</c:formatCode>
                <c:ptCount val="131"/>
                <c:pt idx="0">
                  <c:v>2.0526020025236767E-3</c:v>
                </c:pt>
                <c:pt idx="1">
                  <c:v>2.0582772742039177E-3</c:v>
                </c:pt>
                <c:pt idx="2">
                  <c:v>2.0671786530292321E-3</c:v>
                </c:pt>
                <c:pt idx="3">
                  <c:v>2.0626601743724978E-3</c:v>
                </c:pt>
                <c:pt idx="4">
                  <c:v>2.0627077368537091E-3</c:v>
                </c:pt>
                <c:pt idx="5">
                  <c:v>2.0628405583142826E-3</c:v>
                </c:pt>
                <c:pt idx="6">
                  <c:v>2.0578654063580408E-3</c:v>
                </c:pt>
                <c:pt idx="7">
                  <c:v>2.0602847608960449E-3</c:v>
                </c:pt>
                <c:pt idx="8">
                  <c:v>2.0486795938501417E-3</c:v>
                </c:pt>
                <c:pt idx="9">
                  <c:v>2.0346011954044782E-3</c:v>
                </c:pt>
                <c:pt idx="10">
                  <c:v>2.0355821820743636E-3</c:v>
                </c:pt>
                <c:pt idx="11">
                  <c:v>2.038510753363107E-3</c:v>
                </c:pt>
                <c:pt idx="12">
                  <c:v>2.0339263533296664E-3</c:v>
                </c:pt>
                <c:pt idx="13">
                  <c:v>2.0277149893042357E-3</c:v>
                </c:pt>
                <c:pt idx="14">
                  <c:v>2.0290272218256768E-3</c:v>
                </c:pt>
                <c:pt idx="15">
                  <c:v>2.0250053606116459E-3</c:v>
                </c:pt>
                <c:pt idx="16">
                  <c:v>2.0185293643326242E-3</c:v>
                </c:pt>
                <c:pt idx="17">
                  <c:v>2.0166478206904547E-3</c:v>
                </c:pt>
                <c:pt idx="18">
                  <c:v>2.0234416017971607E-3</c:v>
                </c:pt>
                <c:pt idx="19">
                  <c:v>2.0191420455078564E-3</c:v>
                </c:pt>
                <c:pt idx="20">
                  <c:v>2.0141929468310629E-3</c:v>
                </c:pt>
                <c:pt idx="21">
                  <c:v>2.0053385553623847E-3</c:v>
                </c:pt>
                <c:pt idx="22">
                  <c:v>2.0032578526787332E-3</c:v>
                </c:pt>
                <c:pt idx="23">
                  <c:v>2.0060852001263043E-3</c:v>
                </c:pt>
                <c:pt idx="24">
                  <c:v>2.0041665968038827E-3</c:v>
                </c:pt>
                <c:pt idx="25">
                  <c:v>2.0132626240916274E-3</c:v>
                </c:pt>
                <c:pt idx="26">
                  <c:v>2.0052608238664902E-3</c:v>
                </c:pt>
                <c:pt idx="27">
                  <c:v>2.0134765776918312E-3</c:v>
                </c:pt>
                <c:pt idx="28">
                  <c:v>2.0162949145477098E-3</c:v>
                </c:pt>
                <c:pt idx="29">
                  <c:v>2.0131607951691726E-3</c:v>
                </c:pt>
                <c:pt idx="30">
                  <c:v>2.0123566706968035E-3</c:v>
                </c:pt>
                <c:pt idx="31">
                  <c:v>2.008722485102683E-3</c:v>
                </c:pt>
                <c:pt idx="32">
                  <c:v>2.0073757494636323E-3</c:v>
                </c:pt>
                <c:pt idx="33">
                  <c:v>2.0146268912314079E-3</c:v>
                </c:pt>
                <c:pt idx="34">
                  <c:v>2.0245873108530065E-3</c:v>
                </c:pt>
                <c:pt idx="35">
                  <c:v>2.0364819818475643E-3</c:v>
                </c:pt>
                <c:pt idx="36">
                  <c:v>2.0433657213495297E-3</c:v>
                </c:pt>
                <c:pt idx="37">
                  <c:v>2.0583518476991326E-3</c:v>
                </c:pt>
                <c:pt idx="38">
                  <c:v>2.0724257190459804E-3</c:v>
                </c:pt>
                <c:pt idx="39">
                  <c:v>2.0769013437759915E-3</c:v>
                </c:pt>
                <c:pt idx="40">
                  <c:v>2.0820053634418023E-3</c:v>
                </c:pt>
                <c:pt idx="41">
                  <c:v>2.0772043675454815E-3</c:v>
                </c:pt>
                <c:pt idx="42">
                  <c:v>2.0810064483503688E-3</c:v>
                </c:pt>
                <c:pt idx="43">
                  <c:v>2.0802737242721732E-3</c:v>
                </c:pt>
                <c:pt idx="44">
                  <c:v>2.08663179116111E-3</c:v>
                </c:pt>
                <c:pt idx="45">
                  <c:v>2.0903914397946951E-3</c:v>
                </c:pt>
                <c:pt idx="46">
                  <c:v>2.093504930622935E-3</c:v>
                </c:pt>
                <c:pt idx="47">
                  <c:v>2.0935000073077051E-3</c:v>
                </c:pt>
                <c:pt idx="48">
                  <c:v>2.0910759175926052E-3</c:v>
                </c:pt>
                <c:pt idx="49">
                  <c:v>2.0930208402062155E-3</c:v>
                </c:pt>
                <c:pt idx="50">
                  <c:v>2.0925544594054637E-3</c:v>
                </c:pt>
                <c:pt idx="51">
                  <c:v>2.0897383721588548E-3</c:v>
                </c:pt>
                <c:pt idx="52">
                  <c:v>2.0911865494066561E-3</c:v>
                </c:pt>
                <c:pt idx="53">
                  <c:v>2.0962035722330331E-3</c:v>
                </c:pt>
                <c:pt idx="54">
                  <c:v>2.0941468700259912E-3</c:v>
                </c:pt>
                <c:pt idx="55">
                  <c:v>2.0933312874498494E-3</c:v>
                </c:pt>
                <c:pt idx="56">
                  <c:v>2.0931496536847382E-3</c:v>
                </c:pt>
                <c:pt idx="57">
                  <c:v>2.0907245664521621E-3</c:v>
                </c:pt>
                <c:pt idx="58">
                  <c:v>2.0832715631593614E-3</c:v>
                </c:pt>
                <c:pt idx="59">
                  <c:v>2.0821728242939258E-3</c:v>
                </c:pt>
                <c:pt idx="60">
                  <c:v>2.0761046645828328E-3</c:v>
                </c:pt>
                <c:pt idx="61">
                  <c:v>2.071280235713987E-3</c:v>
                </c:pt>
                <c:pt idx="62">
                  <c:v>2.0715187138518917E-3</c:v>
                </c:pt>
                <c:pt idx="63">
                  <c:v>2.0717939007706665E-3</c:v>
                </c:pt>
                <c:pt idx="64">
                  <c:v>2.0672275182267497E-3</c:v>
                </c:pt>
                <c:pt idx="65">
                  <c:v>2.0681461262863419E-3</c:v>
                </c:pt>
                <c:pt idx="66">
                  <c:v>2.0632159059771052E-3</c:v>
                </c:pt>
                <c:pt idx="67">
                  <c:v>2.0573357659517087E-3</c:v>
                </c:pt>
                <c:pt idx="68">
                  <c:v>2.0563124093736919E-3</c:v>
                </c:pt>
                <c:pt idx="69">
                  <c:v>2.0553406299734884E-3</c:v>
                </c:pt>
                <c:pt idx="70">
                  <c:v>2.0523437402758331E-3</c:v>
                </c:pt>
                <c:pt idx="71">
                  <c:v>2.0489093906798034E-3</c:v>
                </c:pt>
                <c:pt idx="72">
                  <c:v>2.0470927693081059E-3</c:v>
                </c:pt>
                <c:pt idx="73">
                  <c:v>2.0422874418426482E-3</c:v>
                </c:pt>
                <c:pt idx="74">
                  <c:v>2.0375822734568757E-3</c:v>
                </c:pt>
                <c:pt idx="75">
                  <c:v>2.0359811845156038E-3</c:v>
                </c:pt>
                <c:pt idx="76">
                  <c:v>2.0364270965295994E-3</c:v>
                </c:pt>
                <c:pt idx="77">
                  <c:v>2.0299755772043293E-3</c:v>
                </c:pt>
                <c:pt idx="78">
                  <c:v>2.0300293723868436E-3</c:v>
                </c:pt>
                <c:pt idx="79">
                  <c:v>2.0310930781930925E-3</c:v>
                </c:pt>
                <c:pt idx="80">
                  <c:v>2.0375211606778274E-3</c:v>
                </c:pt>
                <c:pt idx="81">
                  <c:v>2.0424603691006809E-3</c:v>
                </c:pt>
                <c:pt idx="82">
                  <c:v>2.0382473874364752E-3</c:v>
                </c:pt>
                <c:pt idx="83">
                  <c:v>2.0408021851728111E-3</c:v>
                </c:pt>
                <c:pt idx="84">
                  <c:v>2.0452609379715356E-3</c:v>
                </c:pt>
                <c:pt idx="85">
                  <c:v>2.0449785069650986E-3</c:v>
                </c:pt>
                <c:pt idx="86">
                  <c:v>2.0503696691599885E-3</c:v>
                </c:pt>
                <c:pt idx="87">
                  <c:v>2.0590109482259535E-3</c:v>
                </c:pt>
                <c:pt idx="88">
                  <c:v>2.0573563519337588E-3</c:v>
                </c:pt>
                <c:pt idx="89">
                  <c:v>2.0580654186116492E-3</c:v>
                </c:pt>
                <c:pt idx="90">
                  <c:v>2.0597191069397494E-3</c:v>
                </c:pt>
                <c:pt idx="91">
                  <c:v>2.0558934677345564E-3</c:v>
                </c:pt>
                <c:pt idx="92">
                  <c:v>2.0571478076442089E-3</c:v>
                </c:pt>
                <c:pt idx="93">
                  <c:v>2.06068519640223E-3</c:v>
                </c:pt>
                <c:pt idx="94">
                  <c:v>2.065571241625853E-3</c:v>
                </c:pt>
                <c:pt idx="95">
                  <c:v>2.0695429549098658E-3</c:v>
                </c:pt>
                <c:pt idx="96">
                  <c:v>2.0726131942127917E-3</c:v>
                </c:pt>
                <c:pt idx="97">
                  <c:v>2.0743499668805197E-3</c:v>
                </c:pt>
                <c:pt idx="98">
                  <c:v>2.0747724216052233E-3</c:v>
                </c:pt>
                <c:pt idx="99">
                  <c:v>2.0756612992522158E-3</c:v>
                </c:pt>
                <c:pt idx="100">
                  <c:v>2.075256712173183E-3</c:v>
                </c:pt>
                <c:pt idx="101">
                  <c:v>2.0748858306707117E-3</c:v>
                </c:pt>
                <c:pt idx="102">
                  <c:v>2.0749820844520057E-3</c:v>
                </c:pt>
                <c:pt idx="103">
                  <c:v>2.0768348897012988E-3</c:v>
                </c:pt>
                <c:pt idx="104">
                  <c:v>2.0761194181621203E-3</c:v>
                </c:pt>
                <c:pt idx="105">
                  <c:v>2.0745837897040492E-3</c:v>
                </c:pt>
                <c:pt idx="106">
                  <c:v>2.080334795957775E-3</c:v>
                </c:pt>
                <c:pt idx="107">
                  <c:v>2.0767292807807244E-3</c:v>
                </c:pt>
                <c:pt idx="108">
                  <c:v>2.0710770989225127E-3</c:v>
                </c:pt>
                <c:pt idx="109">
                  <c:v>2.0676069231156924E-3</c:v>
                </c:pt>
                <c:pt idx="110">
                  <c:v>2.0616917080101653E-3</c:v>
                </c:pt>
                <c:pt idx="111">
                  <c:v>2.0591846780448762E-3</c:v>
                </c:pt>
                <c:pt idx="112">
                  <c:v>2.0621060164215856E-3</c:v>
                </c:pt>
                <c:pt idx="113">
                  <c:v>2.0609089877821128E-3</c:v>
                </c:pt>
                <c:pt idx="114">
                  <c:v>2.0589290727377257E-3</c:v>
                </c:pt>
                <c:pt idx="115">
                  <c:v>2.059851812831011E-3</c:v>
                </c:pt>
                <c:pt idx="116">
                  <c:v>2.0587598466925853E-3</c:v>
                </c:pt>
                <c:pt idx="117">
                  <c:v>2.0577035599806115E-3</c:v>
                </c:pt>
                <c:pt idx="118">
                  <c:v>2.055876100388382E-3</c:v>
                </c:pt>
                <c:pt idx="119">
                  <c:v>2.0569001995424008E-3</c:v>
                </c:pt>
                <c:pt idx="120">
                  <c:v>2.05554264891428E-3</c:v>
                </c:pt>
                <c:pt idx="121">
                  <c:v>2.0542219819325554E-3</c:v>
                </c:pt>
                <c:pt idx="122">
                  <c:v>2.0497668210680106E-3</c:v>
                </c:pt>
                <c:pt idx="123">
                  <c:v>2.0437980260350642E-3</c:v>
                </c:pt>
                <c:pt idx="124">
                  <c:v>2.0426169887982587E-3</c:v>
                </c:pt>
                <c:pt idx="125">
                  <c:v>2.037560787394992E-3</c:v>
                </c:pt>
                <c:pt idx="126">
                  <c:v>2.0337394020270693E-3</c:v>
                </c:pt>
                <c:pt idx="127">
                  <c:v>2.0241672660670212E-3</c:v>
                </c:pt>
                <c:pt idx="128">
                  <c:v>2.0143225368504936E-3</c:v>
                </c:pt>
                <c:pt idx="129">
                  <c:v>2.0034442574242825E-3</c:v>
                </c:pt>
                <c:pt idx="130">
                  <c:v>1.9919302099678212E-3</c:v>
                </c:pt>
              </c:numCache>
            </c:numRef>
          </c:val>
          <c:smooth val="0"/>
          <c:extLst>
            <c:ext xmlns:c16="http://schemas.microsoft.com/office/drawing/2014/chart" uri="{C3380CC4-5D6E-409C-BE32-E72D297353CC}">
              <c16:uniqueId val="{00000001-F8FD-4923-A1C6-7854716FF95F}"/>
            </c:ext>
          </c:extLst>
        </c:ser>
        <c:ser>
          <c:idx val="2"/>
          <c:order val="2"/>
          <c:tx>
            <c:strRef>
              <c:f>KCOR!$AO$7</c:f>
              <c:strCache>
                <c:ptCount val="1"/>
                <c:pt idx="0">
                  <c:v>d2</c:v>
                </c:pt>
              </c:strCache>
            </c:strRef>
          </c:tx>
          <c:spPr>
            <a:ln w="28575" cap="rnd">
              <a:solidFill>
                <a:schemeClr val="accent3"/>
              </a:solidFill>
              <a:round/>
            </a:ln>
            <a:effectLst/>
          </c:spPr>
          <c:marker>
            <c:symbol val="none"/>
          </c:marker>
          <c:cat>
            <c:numRef>
              <c:f>KCOR!$AL$51:$AL$181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KCOR!$AO$51:$AO$181</c:f>
              <c:numCache>
                <c:formatCode>General</c:formatCode>
                <c:ptCount val="131"/>
                <c:pt idx="0">
                  <c:v>1.3992308516940328E-3</c:v>
                </c:pt>
                <c:pt idx="1">
                  <c:v>1.4026173901918934E-3</c:v>
                </c:pt>
                <c:pt idx="2">
                  <c:v>1.4073581409229769E-3</c:v>
                </c:pt>
                <c:pt idx="3">
                  <c:v>1.4114796213345986E-3</c:v>
                </c:pt>
                <c:pt idx="4">
                  <c:v>1.4130062796848851E-3</c:v>
                </c:pt>
                <c:pt idx="5">
                  <c:v>1.4131491303696984E-3</c:v>
                </c:pt>
                <c:pt idx="6">
                  <c:v>1.4094527915863634E-3</c:v>
                </c:pt>
                <c:pt idx="7">
                  <c:v>1.4116351703764402E-3</c:v>
                </c:pt>
                <c:pt idx="8">
                  <c:v>1.4104736390378914E-3</c:v>
                </c:pt>
                <c:pt idx="9">
                  <c:v>1.4117900099123793E-3</c:v>
                </c:pt>
                <c:pt idx="10">
                  <c:v>1.4118495379193377E-3</c:v>
                </c:pt>
                <c:pt idx="11">
                  <c:v>1.4137168137946393E-3</c:v>
                </c:pt>
                <c:pt idx="12">
                  <c:v>1.411130585268524E-3</c:v>
                </c:pt>
                <c:pt idx="13">
                  <c:v>1.412491054074315E-3</c:v>
                </c:pt>
                <c:pt idx="14">
                  <c:v>1.4163115458150518E-3</c:v>
                </c:pt>
                <c:pt idx="15">
                  <c:v>1.4177449873563651E-3</c:v>
                </c:pt>
                <c:pt idx="16">
                  <c:v>1.4181603919575106E-3</c:v>
                </c:pt>
                <c:pt idx="17">
                  <c:v>1.4209542661736002E-3</c:v>
                </c:pt>
                <c:pt idx="18">
                  <c:v>1.4254111118881638E-3</c:v>
                </c:pt>
                <c:pt idx="19">
                  <c:v>1.4278431281434818E-3</c:v>
                </c:pt>
                <c:pt idx="20">
                  <c:v>1.4298815431853303E-3</c:v>
                </c:pt>
                <c:pt idx="21">
                  <c:v>1.4307225023621496E-3</c:v>
                </c:pt>
                <c:pt idx="22">
                  <c:v>1.4359651069232799E-3</c:v>
                </c:pt>
                <c:pt idx="23">
                  <c:v>1.4396149675556297E-3</c:v>
                </c:pt>
                <c:pt idx="24">
                  <c:v>1.4430864634468702E-3</c:v>
                </c:pt>
                <c:pt idx="25">
                  <c:v>1.4486104937741909E-3</c:v>
                </c:pt>
                <c:pt idx="26">
                  <c:v>1.4504014185174976E-3</c:v>
                </c:pt>
                <c:pt idx="27">
                  <c:v>1.4542365120051065E-3</c:v>
                </c:pt>
                <c:pt idx="28">
                  <c:v>1.4583276391454312E-3</c:v>
                </c:pt>
                <c:pt idx="29">
                  <c:v>1.460232588698709E-3</c:v>
                </c:pt>
                <c:pt idx="30">
                  <c:v>1.4623296562357266E-3</c:v>
                </c:pt>
                <c:pt idx="31">
                  <c:v>1.4664719549960003E-3</c:v>
                </c:pt>
                <c:pt idx="32">
                  <c:v>1.4699338266892629E-3</c:v>
                </c:pt>
                <c:pt idx="33">
                  <c:v>1.4748596116789781E-3</c:v>
                </c:pt>
                <c:pt idx="34">
                  <c:v>1.4781048726655549E-3</c:v>
                </c:pt>
                <c:pt idx="35">
                  <c:v>1.4866413171324602E-3</c:v>
                </c:pt>
                <c:pt idx="36">
                  <c:v>1.4967829398886E-3</c:v>
                </c:pt>
                <c:pt idx="37">
                  <c:v>1.508966795369156E-3</c:v>
                </c:pt>
                <c:pt idx="38">
                  <c:v>1.517668555118453E-3</c:v>
                </c:pt>
                <c:pt idx="39">
                  <c:v>1.5237522042303696E-3</c:v>
                </c:pt>
                <c:pt idx="40">
                  <c:v>1.5299277597359653E-3</c:v>
                </c:pt>
                <c:pt idx="41">
                  <c:v>1.5335878074282504E-3</c:v>
                </c:pt>
                <c:pt idx="42">
                  <c:v>1.5360045752139256E-3</c:v>
                </c:pt>
                <c:pt idx="43">
                  <c:v>1.5381270402387911E-3</c:v>
                </c:pt>
                <c:pt idx="44">
                  <c:v>1.5402349693689991E-3</c:v>
                </c:pt>
                <c:pt idx="45">
                  <c:v>1.543402757217621E-3</c:v>
                </c:pt>
                <c:pt idx="46">
                  <c:v>1.5452073769017087E-3</c:v>
                </c:pt>
                <c:pt idx="47">
                  <c:v>1.548409564721014E-3</c:v>
                </c:pt>
                <c:pt idx="48">
                  <c:v>1.5510566687711974E-3</c:v>
                </c:pt>
                <c:pt idx="49">
                  <c:v>1.551180459226827E-3</c:v>
                </c:pt>
                <c:pt idx="50">
                  <c:v>1.5526094104675102E-3</c:v>
                </c:pt>
                <c:pt idx="51">
                  <c:v>1.5531065698664844E-3</c:v>
                </c:pt>
                <c:pt idx="52">
                  <c:v>1.556306666260711E-3</c:v>
                </c:pt>
                <c:pt idx="53">
                  <c:v>1.5568126726764277E-3</c:v>
                </c:pt>
                <c:pt idx="54">
                  <c:v>1.5566745715575349E-3</c:v>
                </c:pt>
                <c:pt idx="55">
                  <c:v>1.5560725344278712E-3</c:v>
                </c:pt>
                <c:pt idx="56">
                  <c:v>1.5562349553304455E-3</c:v>
                </c:pt>
                <c:pt idx="57">
                  <c:v>1.5543276023316551E-3</c:v>
                </c:pt>
                <c:pt idx="58">
                  <c:v>1.5550278441552651E-3</c:v>
                </c:pt>
                <c:pt idx="59">
                  <c:v>1.5550282015240882E-3</c:v>
                </c:pt>
                <c:pt idx="60">
                  <c:v>1.5541887246155032E-3</c:v>
                </c:pt>
                <c:pt idx="61">
                  <c:v>1.5551760105281436E-3</c:v>
                </c:pt>
                <c:pt idx="62">
                  <c:v>1.557174775312488E-3</c:v>
                </c:pt>
                <c:pt idx="63">
                  <c:v>1.5569425693988163E-3</c:v>
                </c:pt>
                <c:pt idx="64">
                  <c:v>1.5559759925932917E-3</c:v>
                </c:pt>
                <c:pt idx="65">
                  <c:v>1.5544429283579925E-3</c:v>
                </c:pt>
                <c:pt idx="66">
                  <c:v>1.5537039959130979E-3</c:v>
                </c:pt>
                <c:pt idx="67">
                  <c:v>1.5513633334594927E-3</c:v>
                </c:pt>
                <c:pt idx="68">
                  <c:v>1.5515864879149274E-3</c:v>
                </c:pt>
                <c:pt idx="69">
                  <c:v>1.550949240740165E-3</c:v>
                </c:pt>
                <c:pt idx="70">
                  <c:v>1.5522319828771664E-3</c:v>
                </c:pt>
                <c:pt idx="71">
                  <c:v>1.5531566413716793E-3</c:v>
                </c:pt>
                <c:pt idx="72">
                  <c:v>1.5517243824943261E-3</c:v>
                </c:pt>
                <c:pt idx="73">
                  <c:v>1.5513290198936182E-3</c:v>
                </c:pt>
                <c:pt idx="74">
                  <c:v>1.5501825153611804E-3</c:v>
                </c:pt>
                <c:pt idx="75">
                  <c:v>1.5503348784017183E-3</c:v>
                </c:pt>
                <c:pt idx="76">
                  <c:v>1.5496690966066776E-3</c:v>
                </c:pt>
                <c:pt idx="77">
                  <c:v>1.5496550420584089E-3</c:v>
                </c:pt>
                <c:pt idx="78">
                  <c:v>1.5527549907565627E-3</c:v>
                </c:pt>
                <c:pt idx="79">
                  <c:v>1.5550830640462287E-3</c:v>
                </c:pt>
                <c:pt idx="80">
                  <c:v>1.555228050968697E-3</c:v>
                </c:pt>
                <c:pt idx="81">
                  <c:v>1.5574819517443824E-3</c:v>
                </c:pt>
                <c:pt idx="82">
                  <c:v>1.5595257254454585E-3</c:v>
                </c:pt>
                <c:pt idx="83">
                  <c:v>1.5624964925938696E-3</c:v>
                </c:pt>
                <c:pt idx="84">
                  <c:v>1.5646550261052905E-3</c:v>
                </c:pt>
                <c:pt idx="85">
                  <c:v>1.5672015774292791E-3</c:v>
                </c:pt>
                <c:pt idx="86">
                  <c:v>1.5696710834193139E-3</c:v>
                </c:pt>
                <c:pt idx="87">
                  <c:v>1.5731720258535451E-3</c:v>
                </c:pt>
                <c:pt idx="88">
                  <c:v>1.5772987759882576E-3</c:v>
                </c:pt>
                <c:pt idx="89">
                  <c:v>1.5824279716138805E-3</c:v>
                </c:pt>
                <c:pt idx="90">
                  <c:v>1.5846994732770855E-3</c:v>
                </c:pt>
                <c:pt idx="91">
                  <c:v>1.5864540874212418E-3</c:v>
                </c:pt>
                <c:pt idx="92">
                  <c:v>1.5884607529984939E-3</c:v>
                </c:pt>
                <c:pt idx="93">
                  <c:v>1.5900223571801992E-3</c:v>
                </c:pt>
                <c:pt idx="94">
                  <c:v>1.5935903619240467E-3</c:v>
                </c:pt>
                <c:pt idx="95">
                  <c:v>1.5983231907661087E-3</c:v>
                </c:pt>
                <c:pt idx="96">
                  <c:v>1.6008528329838157E-3</c:v>
                </c:pt>
                <c:pt idx="97">
                  <c:v>1.6016456097284418E-3</c:v>
                </c:pt>
                <c:pt idx="98">
                  <c:v>1.6026320542898125E-3</c:v>
                </c:pt>
                <c:pt idx="99">
                  <c:v>1.6039312541916235E-3</c:v>
                </c:pt>
                <c:pt idx="100">
                  <c:v>1.6048701932083467E-3</c:v>
                </c:pt>
                <c:pt idx="101">
                  <c:v>1.6060587983623626E-3</c:v>
                </c:pt>
                <c:pt idx="102">
                  <c:v>1.6071926691948982E-3</c:v>
                </c:pt>
                <c:pt idx="103">
                  <c:v>1.6082128611110322E-3</c:v>
                </c:pt>
                <c:pt idx="104">
                  <c:v>1.6090616067716986E-3</c:v>
                </c:pt>
                <c:pt idx="105">
                  <c:v>1.6098007272137846E-3</c:v>
                </c:pt>
                <c:pt idx="106">
                  <c:v>1.610314024158455E-3</c:v>
                </c:pt>
                <c:pt idx="107">
                  <c:v>1.6103117089863251E-3</c:v>
                </c:pt>
                <c:pt idx="108">
                  <c:v>1.6097431505249732E-3</c:v>
                </c:pt>
                <c:pt idx="109">
                  <c:v>1.6096615622969573E-3</c:v>
                </c:pt>
                <c:pt idx="110">
                  <c:v>1.6105796139500984E-3</c:v>
                </c:pt>
                <c:pt idx="111">
                  <c:v>1.6117356257456825E-3</c:v>
                </c:pt>
                <c:pt idx="112">
                  <c:v>1.6118672871100221E-3</c:v>
                </c:pt>
                <c:pt idx="113">
                  <c:v>1.611786466280534E-3</c:v>
                </c:pt>
                <c:pt idx="114">
                  <c:v>1.6130266542731897E-3</c:v>
                </c:pt>
                <c:pt idx="115">
                  <c:v>1.6129739102440168E-3</c:v>
                </c:pt>
                <c:pt idx="116">
                  <c:v>1.6112532779238894E-3</c:v>
                </c:pt>
                <c:pt idx="117">
                  <c:v>1.6115210476975914E-3</c:v>
                </c:pt>
                <c:pt idx="118">
                  <c:v>1.6099666289866878E-3</c:v>
                </c:pt>
                <c:pt idx="119">
                  <c:v>1.6092176773959161E-3</c:v>
                </c:pt>
                <c:pt idx="120">
                  <c:v>1.6074444211834481E-3</c:v>
                </c:pt>
                <c:pt idx="121">
                  <c:v>1.6063612834013199E-3</c:v>
                </c:pt>
                <c:pt idx="122">
                  <c:v>1.6042663830200495E-3</c:v>
                </c:pt>
                <c:pt idx="123">
                  <c:v>1.6011197172785378E-3</c:v>
                </c:pt>
                <c:pt idx="124">
                  <c:v>1.5991525562773633E-3</c:v>
                </c:pt>
                <c:pt idx="125">
                  <c:v>1.5950663702566353E-3</c:v>
                </c:pt>
                <c:pt idx="126">
                  <c:v>1.5905514640710691E-3</c:v>
                </c:pt>
                <c:pt idx="127">
                  <c:v>1.584815607837858E-3</c:v>
                </c:pt>
                <c:pt idx="128">
                  <c:v>1.5789897410384873E-3</c:v>
                </c:pt>
                <c:pt idx="129">
                  <c:v>1.5712843467064314E-3</c:v>
                </c:pt>
                <c:pt idx="130">
                  <c:v>1.5625681448350665E-3</c:v>
                </c:pt>
              </c:numCache>
            </c:numRef>
          </c:val>
          <c:smooth val="0"/>
          <c:extLst>
            <c:ext xmlns:c16="http://schemas.microsoft.com/office/drawing/2014/chart" uri="{C3380CC4-5D6E-409C-BE32-E72D297353CC}">
              <c16:uniqueId val="{00000002-F8FD-4923-A1C6-7854716FF95F}"/>
            </c:ext>
          </c:extLst>
        </c:ser>
        <c:dLbls>
          <c:showLegendKey val="0"/>
          <c:showVal val="0"/>
          <c:showCatName val="0"/>
          <c:showSerName val="0"/>
          <c:showPercent val="0"/>
          <c:showBubbleSize val="0"/>
        </c:dLbls>
        <c:smooth val="0"/>
        <c:axId val="2056573183"/>
        <c:axId val="2056574143"/>
        <c:extLst>
          <c:ext xmlns:c15="http://schemas.microsoft.com/office/drawing/2012/chart" uri="{02D57815-91ED-43cb-92C2-25804820EDAC}">
            <c15:filteredLineSeries>
              <c15:ser>
                <c:idx val="3"/>
                <c:order val="3"/>
                <c:tx>
                  <c:strRef>
                    <c:extLst>
                      <c:ext uri="{02D57815-91ED-43cb-92C2-25804820EDAC}">
                        <c15:formulaRef>
                          <c15:sqref>KCOR!$AP$7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KCOR!$AL$51:$AL$181</c15:sqref>
                        </c15:formulaRef>
                      </c:ext>
                    </c:extLst>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extLst>
                      <c:ext uri="{02D57815-91ED-43cb-92C2-25804820EDAC}">
                        <c15:formulaRef>
                          <c15:sqref>KCOR!$AP$51:$AP$181</c15:sqref>
                        </c15:formulaRef>
                      </c:ext>
                    </c:extLst>
                    <c:numCache>
                      <c:formatCode>General</c:formatCode>
                      <c:ptCount val="131"/>
                      <c:pt idx="0">
                        <c:v>0</c:v>
                      </c:pt>
                      <c:pt idx="1">
                        <c:v>0</c:v>
                      </c:pt>
                      <c:pt idx="2">
                        <c:v>0</c:v>
                      </c:pt>
                      <c:pt idx="3">
                        <c:v>0</c:v>
                      </c:pt>
                      <c:pt idx="4">
                        <c:v>0</c:v>
                      </c:pt>
                      <c:pt idx="5">
                        <c:v>1.6335246463987014E-3</c:v>
                      </c:pt>
                      <c:pt idx="6">
                        <c:v>1.6008541534707273E-3</c:v>
                      </c:pt>
                      <c:pt idx="7">
                        <c:v>3.2755702875130622E-3</c:v>
                      </c:pt>
                      <c:pt idx="8">
                        <c:v>3.2125785512147342E-3</c:v>
                      </c:pt>
                      <c:pt idx="9">
                        <c:v>3.151963861569173E-3</c:v>
                      </c:pt>
                      <c:pt idx="10">
                        <c:v>3.0935941604290033E-3</c:v>
                      </c:pt>
                      <c:pt idx="11">
                        <c:v>3.0373469938757489E-3</c:v>
                      </c:pt>
                      <c:pt idx="12">
                        <c:v>2.9831086546993962E-3</c:v>
                      </c:pt>
                      <c:pt idx="13">
                        <c:v>2.9307734151432663E-3</c:v>
                      </c:pt>
                      <c:pt idx="14">
                        <c:v>2.8802428390201067E-3</c:v>
                      </c:pt>
                      <c:pt idx="15">
                        <c:v>2.8314251637824774E-3</c:v>
                      </c:pt>
                      <c:pt idx="16">
                        <c:v>2.7842347443861031E-3</c:v>
                      </c:pt>
                      <c:pt idx="17">
                        <c:v>2.7385915518551834E-3</c:v>
                      </c:pt>
                      <c:pt idx="18">
                        <c:v>2.6944207203736482E-3</c:v>
                      </c:pt>
                      <c:pt idx="19">
                        <c:v>2.6516521375105741E-3</c:v>
                      </c:pt>
                      <c:pt idx="20">
                        <c:v>2.6102200728619716E-3</c:v>
                      </c:pt>
                      <c:pt idx="21">
                        <c:v>2.5700628409717876E-3</c:v>
                      </c:pt>
                      <c:pt idx="22">
                        <c:v>2.5311224948964574E-3</c:v>
                      </c:pt>
                      <c:pt idx="23">
                        <c:v>2.4933445472114357E-3</c:v>
                      </c:pt>
                      <c:pt idx="24">
                        <c:v>2.4566777156347966E-3</c:v>
                      </c:pt>
                      <c:pt idx="25">
                        <c:v>3.8023806444563921E-3</c:v>
                      </c:pt>
                      <c:pt idx="26">
                        <c:v>3.7480609209641579E-3</c:v>
                      </c:pt>
                      <c:pt idx="27">
                        <c:v>3.6952713305280433E-3</c:v>
                      </c:pt>
                      <c:pt idx="28">
                        <c:v>3.6439481176040425E-3</c:v>
                      </c:pt>
                      <c:pt idx="29">
                        <c:v>3.5940310201026172E-3</c:v>
                      </c:pt>
                      <c:pt idx="30">
                        <c:v>3.5454630333444739E-3</c:v>
                      </c:pt>
                      <c:pt idx="31">
                        <c:v>3.4981901928998809E-3</c:v>
                      </c:pt>
                      <c:pt idx="32">
                        <c:v>3.4521613745722509E-3</c:v>
                      </c:pt>
                      <c:pt idx="33">
                        <c:v>3.4073281099674165E-3</c:v>
                      </c:pt>
                      <c:pt idx="34">
                        <c:v>3.3636444162498855E-3</c:v>
                      </c:pt>
                      <c:pt idx="35">
                        <c:v>3.3210666388290007E-3</c:v>
                      </c:pt>
                      <c:pt idx="36">
                        <c:v>3.2795533058436383E-3</c:v>
                      </c:pt>
                      <c:pt idx="37">
                        <c:v>3.2390649934258154E-3</c:v>
                      </c:pt>
                      <c:pt idx="38">
                        <c:v>3.1995642008230615E-3</c:v>
                      </c:pt>
                      <c:pt idx="39">
                        <c:v>3.161015234548085E-3</c:v>
                      </c:pt>
                      <c:pt idx="40">
                        <c:v>3.1233841008034649E-3</c:v>
                      </c:pt>
                      <c:pt idx="41">
                        <c:v>3.086638405499895E-3</c:v>
                      </c:pt>
                      <c:pt idx="42">
                        <c:v>3.0507472612498962E-3</c:v>
                      </c:pt>
                      <c:pt idx="43">
                        <c:v>3.0156812007757594E-3</c:v>
                      </c:pt>
                      <c:pt idx="44">
                        <c:v>2.9814120962214892E-3</c:v>
                      </c:pt>
                      <c:pt idx="45">
                        <c:v>2.9479130839043938E-3</c:v>
                      </c:pt>
                      <c:pt idx="46">
                        <c:v>2.9151584940832341E-3</c:v>
                      </c:pt>
                      <c:pt idx="47">
                        <c:v>2.8831237853570446E-3</c:v>
                      </c:pt>
                      <c:pt idx="48">
                        <c:v>2.8517854833422941E-3</c:v>
                      </c:pt>
                      <c:pt idx="49">
                        <c:v>2.8211211233063554E-3</c:v>
                      </c:pt>
                      <c:pt idx="50">
                        <c:v>2.7911091964626707E-3</c:v>
                      </c:pt>
                      <c:pt idx="51">
                        <c:v>2.7617290996578008E-3</c:v>
                      </c:pt>
                      <c:pt idx="52">
                        <c:v>2.732961088203032E-3</c:v>
                      </c:pt>
                      <c:pt idx="53">
                        <c:v>2.704786231623619E-3</c:v>
                      </c:pt>
                      <c:pt idx="54">
                        <c:v>2.6771863721172556E-3</c:v>
                      </c:pt>
                      <c:pt idx="55">
                        <c:v>2.6501440855302128E-3</c:v>
                      </c:pt>
                      <c:pt idx="56">
                        <c:v>2.6236426446749105E-3</c:v>
                      </c:pt>
                      <c:pt idx="57">
                        <c:v>2.5976659848266441E-3</c:v>
                      </c:pt>
                      <c:pt idx="58">
                        <c:v>2.5721986712499124E-3</c:v>
                      </c:pt>
                      <c:pt idx="59">
                        <c:v>3.5701434963623041E-3</c:v>
                      </c:pt>
                      <c:pt idx="60">
                        <c:v>3.5358151935126667E-3</c:v>
                      </c:pt>
                      <c:pt idx="61">
                        <c:v>4.6238839598257229E-3</c:v>
                      </c:pt>
                      <c:pt idx="62">
                        <c:v>4.5802624130349143E-3</c:v>
                      </c:pt>
                      <c:pt idx="63">
                        <c:v>4.5374562222588871E-3</c:v>
                      </c:pt>
                      <c:pt idx="64">
                        <c:v>4.4954427387194525E-3</c:v>
                      </c:pt>
                      <c:pt idx="65">
                        <c:v>4.4542001447862465E-3</c:v>
                      </c:pt>
                      <c:pt idx="66">
                        <c:v>4.4137074161972809E-3</c:v>
                      </c:pt>
                      <c:pt idx="67">
                        <c:v>4.3739442863216299E-3</c:v>
                      </c:pt>
                      <c:pt idx="68">
                        <c:v>4.3348912123366149E-3</c:v>
                      </c:pt>
                      <c:pt idx="69">
                        <c:v>4.2965293432008925E-3</c:v>
                      </c:pt>
                      <c:pt idx="70">
                        <c:v>4.2588404893131654E-3</c:v>
                      </c:pt>
                      <c:pt idx="71">
                        <c:v>4.2218070937539206E-3</c:v>
                      </c:pt>
                      <c:pt idx="72">
                        <c:v>4.1854122050146627E-3</c:v>
                      </c:pt>
                      <c:pt idx="73">
                        <c:v>4.1496394511256482E-3</c:v>
                      </c:pt>
                      <c:pt idx="74">
                        <c:v>4.1144730150991602E-3</c:v>
                      </c:pt>
                      <c:pt idx="75">
                        <c:v>4.0798976116109319E-3</c:v>
                      </c:pt>
                      <c:pt idx="76">
                        <c:v>4.0458984648475077E-3</c:v>
                      </c:pt>
                      <c:pt idx="77">
                        <c:v>4.0124612874520736E-3</c:v>
                      </c:pt>
                      <c:pt idx="78">
                        <c:v>3.9795722605057452E-3</c:v>
                      </c:pt>
                      <c:pt idx="79">
                        <c:v>3.9472180144853727E-3</c:v>
                      </c:pt>
                      <c:pt idx="80">
                        <c:v>3.9153856111427488E-3</c:v>
                      </c:pt>
                      <c:pt idx="81">
                        <c:v>3.8840625262536069E-3</c:v>
                      </c:pt>
                      <c:pt idx="82">
                        <c:v>3.8532366331881021E-3</c:v>
                      </c:pt>
                      <c:pt idx="83">
                        <c:v>3.8228961872574874E-3</c:v>
                      </c:pt>
                      <c:pt idx="84">
                        <c:v>3.7930298107945381E-3</c:v>
                      </c:pt>
                      <c:pt idx="85">
                        <c:v>3.7636264789279138E-3</c:v>
                      </c:pt>
                      <c:pt idx="86">
                        <c:v>3.7346755060130837E-3</c:v>
                      </c:pt>
                      <c:pt idx="87">
                        <c:v>3.7061665326847395E-3</c:v>
                      </c:pt>
                      <c:pt idx="88">
                        <c:v>3.6780895134977338E-3</c:v>
                      </c:pt>
                      <c:pt idx="89">
                        <c:v>3.6504347051255705E-3</c:v>
                      </c:pt>
                      <c:pt idx="90">
                        <c:v>3.6231926550873198E-3</c:v>
                      </c:pt>
                      <c:pt idx="91">
                        <c:v>3.5963541909755621E-3</c:v>
                      </c:pt>
                      <c:pt idx="92">
                        <c:v>3.5699104101595651E-3</c:v>
                      </c:pt>
                      <c:pt idx="93">
                        <c:v>3.5438526699394226E-3</c:v>
                      </c:pt>
                      <c:pt idx="94">
                        <c:v>3.5181725781282674E-3</c:v>
                      </c:pt>
                      <c:pt idx="95">
                        <c:v>4.4535194849368602E-3</c:v>
                      </c:pt>
                      <c:pt idx="96">
                        <c:v>4.4217086314730248E-3</c:v>
                      </c:pt>
                      <c:pt idx="97">
                        <c:v>4.3903489957888191E-3</c:v>
                      </c:pt>
                      <c:pt idx="98">
                        <c:v>4.3594310451142504E-3</c:v>
                      </c:pt>
                      <c:pt idx="99">
                        <c:v>4.3289455133302341E-3</c:v>
                      </c:pt>
                      <c:pt idx="100">
                        <c:v>4.2988833917098858E-3</c:v>
                      </c:pt>
                      <c:pt idx="101">
                        <c:v>4.2692359200429209E-3</c:v>
                      </c:pt>
                      <c:pt idx="102">
                        <c:v>4.2399945781248184E-3</c:v>
                      </c:pt>
                      <c:pt idx="103">
                        <c:v>4.2111510775933569E-3</c:v>
                      </c:pt>
                      <c:pt idx="104">
                        <c:v>4.1826973540961048E-3</c:v>
                      </c:pt>
                      <c:pt idx="105">
                        <c:v>4.1546255597733122E-3</c:v>
                      </c:pt>
                      <c:pt idx="106">
                        <c:v>4.1269280560414902E-3</c:v>
                      </c:pt>
                      <c:pt idx="107">
                        <c:v>4.0995974066637322E-3</c:v>
                      </c:pt>
                      <c:pt idx="108">
                        <c:v>4.0726263710935753E-3</c:v>
                      </c:pt>
                      <c:pt idx="109">
                        <c:v>4.0460078980798925E-3</c:v>
                      </c:pt>
                      <c:pt idx="110">
                        <c:v>4.0197351195209322E-3</c:v>
                      </c:pt>
                      <c:pt idx="111">
                        <c:v>3.993801344556281E-3</c:v>
                      </c:pt>
                      <c:pt idx="112">
                        <c:v>3.9682000538860483E-3</c:v>
                      </c:pt>
                      <c:pt idx="113">
                        <c:v>3.9429248943071557E-3</c:v>
                      </c:pt>
                      <c:pt idx="114">
                        <c:v>3.9179696734571107E-3</c:v>
                      </c:pt>
                      <c:pt idx="115">
                        <c:v>3.8933283547561226E-3</c:v>
                      </c:pt>
                      <c:pt idx="116">
                        <c:v>3.8689950525388969E-3</c:v>
                      </c:pt>
                      <c:pt idx="117">
                        <c:v>3.8449640273678478E-3</c:v>
                      </c:pt>
                      <c:pt idx="118">
                        <c:v>3.821229681519898E-3</c:v>
                      </c:pt>
                      <c:pt idx="119">
                        <c:v>3.7977865546394082E-3</c:v>
                      </c:pt>
                      <c:pt idx="120">
                        <c:v>3.7746293195501431E-3</c:v>
                      </c:pt>
                      <c:pt idx="121">
                        <c:v>3.7517527782195362E-3</c:v>
                      </c:pt>
                      <c:pt idx="122">
                        <c:v>3.7291518578688163E-3</c:v>
                      </c:pt>
                      <c:pt idx="123">
                        <c:v>3.7068216072228951E-3</c:v>
                      </c:pt>
                      <c:pt idx="124">
                        <c:v>3.6847571928941875E-3</c:v>
                      </c:pt>
                      <c:pt idx="125">
                        <c:v>3.6629538958948137E-3</c:v>
                      </c:pt>
                      <c:pt idx="126">
                        <c:v>3.6414071082719029E-3</c:v>
                      </c:pt>
                      <c:pt idx="127">
                        <c:v>3.6201123298609562E-3</c:v>
                      </c:pt>
                      <c:pt idx="128">
                        <c:v>3.5990651651524623E-3</c:v>
                      </c:pt>
                      <c:pt idx="129">
                        <c:v>3.5782613202671879E-3</c:v>
                      </c:pt>
                      <c:pt idx="130">
                        <c:v>3.5576966000357671E-3</c:v>
                      </c:pt>
                    </c:numCache>
                  </c:numRef>
                </c:val>
                <c:smooth val="0"/>
                <c:extLst>
                  <c:ext xmlns:c16="http://schemas.microsoft.com/office/drawing/2014/chart" uri="{C3380CC4-5D6E-409C-BE32-E72D297353CC}">
                    <c16:uniqueId val="{00000003-F8FD-4923-A1C6-7854716FF95F}"/>
                  </c:ext>
                </c:extLst>
              </c15:ser>
            </c15:filteredLineSeries>
          </c:ext>
        </c:extLst>
      </c:lineChart>
      <c:dateAx>
        <c:axId val="2056573183"/>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4143"/>
        <c:crosses val="autoZero"/>
        <c:auto val="1"/>
        <c:lblOffset val="100"/>
        <c:baseTimeUnit val="days"/>
      </c:dateAx>
      <c:valAx>
        <c:axId val="205657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3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hazard</a:t>
            </a:r>
            <a:r>
              <a:rPr lang="en-US" baseline="0"/>
              <a:t> function (not smoothed from cum). It should monotonically increase over time unless if there is nothing going on externally (e.g., virus waves, seasonality variations, lockdowns, etc).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KCOR!$R$7</c:f>
              <c:strCache>
                <c:ptCount val="1"/>
                <c:pt idx="0">
                  <c:v>Dose 0</c:v>
                </c:pt>
              </c:strCache>
            </c:strRef>
          </c:tx>
          <c:spPr>
            <a:ln w="28575" cap="rnd">
              <a:solidFill>
                <a:schemeClr val="accent1"/>
              </a:solidFill>
              <a:round/>
            </a:ln>
            <a:effectLst/>
          </c:spPr>
          <c:marker>
            <c:symbol val="none"/>
          </c:marker>
          <c:cat>
            <c:numRef>
              <c:f>KCOR!$Q$8:$Q$181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KCOR!$R$8:$R$181</c:f>
              <c:numCache>
                <c:formatCode>General</c:formatCode>
                <c:ptCount val="174"/>
                <c:pt idx="0">
                  <c:v>2.7766498928806986E-3</c:v>
                </c:pt>
                <c:pt idx="1">
                  <c:v>2.9252123353727321E-3</c:v>
                </c:pt>
                <c:pt idx="2">
                  <c:v>2.3689342418833858E-3</c:v>
                </c:pt>
                <c:pt idx="3">
                  <c:v>3.1106862931970809E-3</c:v>
                </c:pt>
                <c:pt idx="4">
                  <c:v>2.5807197795289982E-3</c:v>
                </c:pt>
                <c:pt idx="5">
                  <c:v>2.530459249408611E-3</c:v>
                </c:pt>
                <c:pt idx="6">
                  <c:v>2.4797994665066471E-3</c:v>
                </c:pt>
                <c:pt idx="7">
                  <c:v>2.3429251552959385E-3</c:v>
                </c:pt>
                <c:pt idx="8">
                  <c:v>2.3197547454289727E-3</c:v>
                </c:pt>
                <c:pt idx="9">
                  <c:v>2.1527297740791796E-3</c:v>
                </c:pt>
                <c:pt idx="10">
                  <c:v>2.2437658638250471E-3</c:v>
                </c:pt>
                <c:pt idx="11">
                  <c:v>1.9025113115078399E-3</c:v>
                </c:pt>
                <c:pt idx="12">
                  <c:v>1.9639562689762725E-3</c:v>
                </c:pt>
                <c:pt idx="13">
                  <c:v>2.4893636035353238E-3</c:v>
                </c:pt>
                <c:pt idx="14">
                  <c:v>2.9024226563088991E-3</c:v>
                </c:pt>
                <c:pt idx="15">
                  <c:v>2.6776894746537733E-3</c:v>
                </c:pt>
                <c:pt idx="16">
                  <c:v>2.480340932237389E-3</c:v>
                </c:pt>
                <c:pt idx="17">
                  <c:v>2.8966445533472845E-3</c:v>
                </c:pt>
                <c:pt idx="18">
                  <c:v>2.4937302973128115E-3</c:v>
                </c:pt>
                <c:pt idx="19">
                  <c:v>2.823946574419374E-3</c:v>
                </c:pt>
                <c:pt idx="20">
                  <c:v>3.2751604154944952E-3</c:v>
                </c:pt>
                <c:pt idx="21">
                  <c:v>4.0868360255745277E-3</c:v>
                </c:pt>
                <c:pt idx="22">
                  <c:v>4.6102905828527231E-3</c:v>
                </c:pt>
                <c:pt idx="23">
                  <c:v>4.3920655015867319E-3</c:v>
                </c:pt>
                <c:pt idx="24">
                  <c:v>5.4947667863145915E-3</c:v>
                </c:pt>
                <c:pt idx="25">
                  <c:v>4.9500568915837448E-3</c:v>
                </c:pt>
                <c:pt idx="26">
                  <c:v>5.4004985624897762E-3</c:v>
                </c:pt>
                <c:pt idx="27">
                  <c:v>3.3520265418514614E-3</c:v>
                </c:pt>
                <c:pt idx="28">
                  <c:v>4.2212224677355163E-3</c:v>
                </c:pt>
                <c:pt idx="29">
                  <c:v>4.0852114007700604E-3</c:v>
                </c:pt>
                <c:pt idx="30">
                  <c:v>3.5149421074444969E-3</c:v>
                </c:pt>
                <c:pt idx="31">
                  <c:v>3.7133351246610114E-3</c:v>
                </c:pt>
                <c:pt idx="32">
                  <c:v>3.1672127081351629E-3</c:v>
                </c:pt>
                <c:pt idx="33">
                  <c:v>4.6134745169696479E-3</c:v>
                </c:pt>
                <c:pt idx="34">
                  <c:v>3.6622624859095326E-3</c:v>
                </c:pt>
                <c:pt idx="35">
                  <c:v>4.0849730007488866E-3</c:v>
                </c:pt>
                <c:pt idx="36">
                  <c:v>3.7540068376870376E-3</c:v>
                </c:pt>
                <c:pt idx="37">
                  <c:v>3.4192397017912906E-3</c:v>
                </c:pt>
                <c:pt idx="38">
                  <c:v>4.0676298616527081E-3</c:v>
                </c:pt>
                <c:pt idx="39">
                  <c:v>3.2213337375304523E-3</c:v>
                </c:pt>
                <c:pt idx="40">
                  <c:v>3.6484710509412733E-3</c:v>
                </c:pt>
                <c:pt idx="41">
                  <c:v>3.3400808262365228E-3</c:v>
                </c:pt>
                <c:pt idx="42">
                  <c:v>3.3512743639242176E-3</c:v>
                </c:pt>
                <c:pt idx="43">
                  <c:v>3.3301571376416982E-3</c:v>
                </c:pt>
                <c:pt idx="44">
                  <c:v>3.2438071780748492E-3</c:v>
                </c:pt>
                <c:pt idx="45">
                  <c:v>2.7003741622003306E-3</c:v>
                </c:pt>
                <c:pt idx="46">
                  <c:v>2.7403533933627986E-3</c:v>
                </c:pt>
                <c:pt idx="47">
                  <c:v>2.5841075498729276E-3</c:v>
                </c:pt>
                <c:pt idx="48">
                  <c:v>2.0327209386062873E-3</c:v>
                </c:pt>
                <c:pt idx="49">
                  <c:v>2.2999845854416645E-3</c:v>
                </c:pt>
                <c:pt idx="50">
                  <c:v>2.0745187478487729E-3</c:v>
                </c:pt>
                <c:pt idx="51">
                  <c:v>2.6074773416840183E-3</c:v>
                </c:pt>
                <c:pt idx="52">
                  <c:v>2.2829927033373729E-3</c:v>
                </c:pt>
                <c:pt idx="53">
                  <c:v>2.8195663281696784E-3</c:v>
                </c:pt>
                <c:pt idx="54">
                  <c:v>2.5943803010229339E-3</c:v>
                </c:pt>
                <c:pt idx="55">
                  <c:v>2.2005143410944337E-3</c:v>
                </c:pt>
                <c:pt idx="56">
                  <c:v>2.3057269074589146E-3</c:v>
                </c:pt>
                <c:pt idx="57">
                  <c:v>2.3110555728440623E-3</c:v>
                </c:pt>
                <c:pt idx="58">
                  <c:v>2.9552039775566172E-3</c:v>
                </c:pt>
                <c:pt idx="59">
                  <c:v>2.6267063427279002E-3</c:v>
                </c:pt>
                <c:pt idx="60">
                  <c:v>2.2955921228099445E-3</c:v>
                </c:pt>
                <c:pt idx="61">
                  <c:v>3.1142127937778727E-3</c:v>
                </c:pt>
                <c:pt idx="62">
                  <c:v>2.3080588618254313E-3</c:v>
                </c:pt>
                <c:pt idx="63">
                  <c:v>2.0409558754847772E-3</c:v>
                </c:pt>
                <c:pt idx="64">
                  <c:v>2.966804679158482E-3</c:v>
                </c:pt>
                <c:pt idx="65">
                  <c:v>2.0854351928212746E-3</c:v>
                </c:pt>
                <c:pt idx="66">
                  <c:v>2.8445621250727427E-3</c:v>
                </c:pt>
                <c:pt idx="67">
                  <c:v>2.6117750851232238E-3</c:v>
                </c:pt>
                <c:pt idx="68">
                  <c:v>3.3088645637701182E-3</c:v>
                </c:pt>
                <c:pt idx="69">
                  <c:v>3.1120357066298705E-3</c:v>
                </c:pt>
                <c:pt idx="70">
                  <c:v>3.0175351963997905E-3</c:v>
                </c:pt>
                <c:pt idx="71">
                  <c:v>2.4345297733726944E-3</c:v>
                </c:pt>
                <c:pt idx="72">
                  <c:v>2.7197617797403042E-3</c:v>
                </c:pt>
                <c:pt idx="73">
                  <c:v>2.4471258497631835E-3</c:v>
                </c:pt>
                <c:pt idx="74">
                  <c:v>1.9970926175849175E-3</c:v>
                </c:pt>
                <c:pt idx="75">
                  <c:v>2.8800244689293182E-3</c:v>
                </c:pt>
                <c:pt idx="76">
                  <c:v>3.0647315929966828E-3</c:v>
                </c:pt>
                <c:pt idx="77">
                  <c:v>3.1095431416213841E-3</c:v>
                </c:pt>
                <c:pt idx="78">
                  <c:v>3.0127444057907477E-3</c:v>
                </c:pt>
                <c:pt idx="79">
                  <c:v>3.4135793912518286E-3</c:v>
                </c:pt>
                <c:pt idx="80">
                  <c:v>4.1761165755701208E-3</c:v>
                </c:pt>
                <c:pt idx="81">
                  <c:v>3.4037402310281161E-3</c:v>
                </c:pt>
                <c:pt idx="82">
                  <c:v>3.0193042598532999E-3</c:v>
                </c:pt>
                <c:pt idx="83">
                  <c:v>3.0284480729882522E-3</c:v>
                </c:pt>
                <c:pt idx="84">
                  <c:v>2.5669313973759743E-3</c:v>
                </c:pt>
                <c:pt idx="85">
                  <c:v>2.2469476347380733E-3</c:v>
                </c:pt>
                <c:pt idx="86">
                  <c:v>2.3974729054203423E-3</c:v>
                </c:pt>
                <c:pt idx="87">
                  <c:v>2.9137549752250983E-3</c:v>
                </c:pt>
                <c:pt idx="88">
                  <c:v>2.1543469526695341E-3</c:v>
                </c:pt>
                <c:pt idx="89">
                  <c:v>2.9652429612316818E-3</c:v>
                </c:pt>
                <c:pt idx="90">
                  <c:v>2.4593937330070264E-3</c:v>
                </c:pt>
                <c:pt idx="91">
                  <c:v>2.3549335679849694E-3</c:v>
                </c:pt>
                <c:pt idx="92">
                  <c:v>2.6559460815335188E-3</c:v>
                </c:pt>
                <c:pt idx="93">
                  <c:v>2.588950332822955E-3</c:v>
                </c:pt>
                <c:pt idx="94">
                  <c:v>2.4471647362766052E-3</c:v>
                </c:pt>
                <c:pt idx="95">
                  <c:v>1.9694920990618284E-3</c:v>
                </c:pt>
                <c:pt idx="96">
                  <c:v>2.0106496701866694E-3</c:v>
                </c:pt>
                <c:pt idx="97">
                  <c:v>2.1640991991369557E-3</c:v>
                </c:pt>
                <c:pt idx="98">
                  <c:v>2.1687926834821221E-3</c:v>
                </c:pt>
                <c:pt idx="99">
                  <c:v>2.2860579221543999E-3</c:v>
                </c:pt>
                <c:pt idx="100">
                  <c:v>2.817908723443206E-3</c:v>
                </c:pt>
                <c:pt idx="101">
                  <c:v>2.5240647053388961E-3</c:v>
                </c:pt>
                <c:pt idx="102">
                  <c:v>1.9633761262726254E-3</c:v>
                </c:pt>
                <c:pt idx="103">
                  <c:v>1.9672385567328227E-3</c:v>
                </c:pt>
                <c:pt idx="104">
                  <c:v>1.7434813391558296E-3</c:v>
                </c:pt>
                <c:pt idx="105">
                  <c:v>2.0125697427112194E-3</c:v>
                </c:pt>
                <c:pt idx="106">
                  <c:v>2.5500023332770366E-3</c:v>
                </c:pt>
                <c:pt idx="107">
                  <c:v>2.136345374376512E-3</c:v>
                </c:pt>
                <c:pt idx="108">
                  <c:v>1.720019535375122E-3</c:v>
                </c:pt>
                <c:pt idx="109">
                  <c:v>2.3363154310389427E-3</c:v>
                </c:pt>
                <c:pt idx="110">
                  <c:v>1.8806737585629714E-3</c:v>
                </c:pt>
                <c:pt idx="111">
                  <c:v>1.9611996518599326E-3</c:v>
                </c:pt>
                <c:pt idx="112">
                  <c:v>2.3122288616905669E-3</c:v>
                </c:pt>
                <c:pt idx="113">
                  <c:v>2.4722846447387246E-3</c:v>
                </c:pt>
                <c:pt idx="114">
                  <c:v>2.8662193299432825E-3</c:v>
                </c:pt>
                <c:pt idx="115">
                  <c:v>1.6692874467684889E-3</c:v>
                </c:pt>
                <c:pt idx="116">
                  <c:v>1.9834717246545301E-3</c:v>
                </c:pt>
                <c:pt idx="117">
                  <c:v>2.2995235700435084E-3</c:v>
                </c:pt>
                <c:pt idx="118">
                  <c:v>2.2266069083163565E-3</c:v>
                </c:pt>
                <c:pt idx="119">
                  <c:v>2.2707706883797422E-3</c:v>
                </c:pt>
                <c:pt idx="120">
                  <c:v>2.158090731836225E-3</c:v>
                </c:pt>
                <c:pt idx="121">
                  <c:v>2.5564899569874167E-3</c:v>
                </c:pt>
                <c:pt idx="122">
                  <c:v>2.4446033781420308E-3</c:v>
                </c:pt>
                <c:pt idx="123">
                  <c:v>2.3318786133291955E-3</c:v>
                </c:pt>
                <c:pt idx="124">
                  <c:v>2.2580079710954148E-3</c:v>
                </c:pt>
                <c:pt idx="125">
                  <c:v>2.302867689674032E-3</c:v>
                </c:pt>
                <c:pt idx="126">
                  <c:v>2.7864041593135967E-3</c:v>
                </c:pt>
                <c:pt idx="127">
                  <c:v>2.9540939646493275E-3</c:v>
                </c:pt>
                <c:pt idx="128">
                  <c:v>2.6822010115344231E-3</c:v>
                </c:pt>
                <c:pt idx="129">
                  <c:v>3.3729553339936873E-3</c:v>
                </c:pt>
                <c:pt idx="130">
                  <c:v>2.9405269823666955E-3</c:v>
                </c:pt>
                <c:pt idx="131">
                  <c:v>3.7992123945687923E-3</c:v>
                </c:pt>
                <c:pt idx="132">
                  <c:v>3.326035353038589E-3</c:v>
                </c:pt>
                <c:pt idx="133">
                  <c:v>2.7258504642331317E-3</c:v>
                </c:pt>
                <c:pt idx="134">
                  <c:v>2.3248710379878395E-3</c:v>
                </c:pt>
                <c:pt idx="135">
                  <c:v>3.1901867546987733E-3</c:v>
                </c:pt>
                <c:pt idx="136">
                  <c:v>2.6252117296002874E-3</c:v>
                </c:pt>
                <c:pt idx="137">
                  <c:v>2.7144871484090045E-3</c:v>
                </c:pt>
                <c:pt idx="138">
                  <c:v>2.8457734751797729E-3</c:v>
                </c:pt>
                <c:pt idx="139">
                  <c:v>2.315581583786034E-3</c:v>
                </c:pt>
                <c:pt idx="140">
                  <c:v>2.860520574998136E-3</c:v>
                </c:pt>
                <c:pt idx="141">
                  <c:v>2.2860002889324134E-3</c:v>
                </c:pt>
                <c:pt idx="142">
                  <c:v>2.2078282697325455E-3</c:v>
                </c:pt>
                <c:pt idx="143">
                  <c:v>2.3799096847187205E-3</c:v>
                </c:pt>
                <c:pt idx="144">
                  <c:v>1.9666512604790205E-3</c:v>
                </c:pt>
                <c:pt idx="145">
                  <c:v>2.0124949142821171E-3</c:v>
                </c:pt>
                <c:pt idx="146">
                  <c:v>2.2268448940792663E-3</c:v>
                </c:pt>
                <c:pt idx="147">
                  <c:v>2.8643659011239526E-3</c:v>
                </c:pt>
                <c:pt idx="148">
                  <c:v>3.0418274404848886E-3</c:v>
                </c:pt>
                <c:pt idx="149">
                  <c:v>2.2874581075989693E-3</c:v>
                </c:pt>
                <c:pt idx="150">
                  <c:v>1.8677312501431257E-3</c:v>
                </c:pt>
                <c:pt idx="151">
                  <c:v>2.382168899185997E-3</c:v>
                </c:pt>
                <c:pt idx="152">
                  <c:v>2.5586367903243624E-3</c:v>
                </c:pt>
                <c:pt idx="153">
                  <c:v>2.1372096188047329E-3</c:v>
                </c:pt>
                <c:pt idx="154">
                  <c:v>1.8416605843476397E-3</c:v>
                </c:pt>
                <c:pt idx="155">
                  <c:v>2.2316648032882544E-3</c:v>
                </c:pt>
                <c:pt idx="156">
                  <c:v>2.1935964408019669E-3</c:v>
                </c:pt>
                <c:pt idx="157">
                  <c:v>2.5868773587853547E-3</c:v>
                </c:pt>
                <c:pt idx="158">
                  <c:v>1.7283101433136943E-3</c:v>
                </c:pt>
                <c:pt idx="159">
                  <c:v>2.0779228255866163E-3</c:v>
                </c:pt>
                <c:pt idx="160">
                  <c:v>2.0388251287639303E-3</c:v>
                </c:pt>
                <c:pt idx="161">
                  <c:v>1.868956319312157E-3</c:v>
                </c:pt>
                <c:pt idx="162">
                  <c:v>2.2648093304542599E-3</c:v>
                </c:pt>
                <c:pt idx="163">
                  <c:v>2.0077698683035154E-3</c:v>
                </c:pt>
                <c:pt idx="164">
                  <c:v>1.3115902724029488E-3</c:v>
                </c:pt>
                <c:pt idx="165">
                  <c:v>1.3571196129108067E-3</c:v>
                </c:pt>
                <c:pt idx="166">
                  <c:v>1.5344486668882168E-3</c:v>
                </c:pt>
                <c:pt idx="167">
                  <c:v>1.3610521715597213E-3</c:v>
                </c:pt>
                <c:pt idx="168">
                  <c:v>1.0989736693027055E-3</c:v>
                </c:pt>
                <c:pt idx="169">
                  <c:v>1.4084509370579608E-3</c:v>
                </c:pt>
                <c:pt idx="170">
                  <c:v>7.0497006796982125E-4</c:v>
                </c:pt>
                <c:pt idx="171">
                  <c:v>1.0583878215016202E-3</c:v>
                </c:pt>
                <c:pt idx="172">
                  <c:v>5.2961427665690558E-4</c:v>
                </c:pt>
                <c:pt idx="173">
                  <c:v>1.3244740753558628E-4</c:v>
                </c:pt>
              </c:numCache>
            </c:numRef>
          </c:val>
          <c:smooth val="0"/>
          <c:extLst>
            <c:ext xmlns:c16="http://schemas.microsoft.com/office/drawing/2014/chart" uri="{C3380CC4-5D6E-409C-BE32-E72D297353CC}">
              <c16:uniqueId val="{00000000-4497-4D81-B75E-536064C3ED15}"/>
            </c:ext>
          </c:extLst>
        </c:ser>
        <c:ser>
          <c:idx val="1"/>
          <c:order val="1"/>
          <c:tx>
            <c:strRef>
              <c:f>KCOR!$S$7</c:f>
              <c:strCache>
                <c:ptCount val="1"/>
                <c:pt idx="0">
                  <c:v>Dose 1</c:v>
                </c:pt>
              </c:strCache>
            </c:strRef>
          </c:tx>
          <c:spPr>
            <a:ln w="28575" cap="rnd">
              <a:solidFill>
                <a:schemeClr val="accent2"/>
              </a:solidFill>
              <a:round/>
            </a:ln>
            <a:effectLst/>
          </c:spPr>
          <c:marker>
            <c:symbol val="none"/>
          </c:marker>
          <c:cat>
            <c:numRef>
              <c:f>KCOR!$Q$8:$Q$181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KCOR!$S$8:$S$181</c:f>
              <c:numCache>
                <c:formatCode>General</c:formatCode>
                <c:ptCount val="174"/>
                <c:pt idx="0">
                  <c:v>1.8739757182454993E-3</c:v>
                </c:pt>
                <c:pt idx="1">
                  <c:v>2.1124289042992253E-3</c:v>
                </c:pt>
                <c:pt idx="2">
                  <c:v>1.1284560159312731E-3</c:v>
                </c:pt>
                <c:pt idx="3">
                  <c:v>1.4594762601013416E-3</c:v>
                </c:pt>
                <c:pt idx="4">
                  <c:v>1.3672475668953703E-3</c:v>
                </c:pt>
                <c:pt idx="5">
                  <c:v>1.4636106576286618E-3</c:v>
                </c:pt>
                <c:pt idx="6">
                  <c:v>1.9390391282002684E-3</c:v>
                </c:pt>
                <c:pt idx="7">
                  <c:v>1.5160131764633458E-3</c:v>
                </c:pt>
                <c:pt idx="8">
                  <c:v>1.7557600543322328E-3</c:v>
                </c:pt>
                <c:pt idx="9">
                  <c:v>1.7112710360481613E-3</c:v>
                </c:pt>
                <c:pt idx="10">
                  <c:v>1.3806567453012821E-3</c:v>
                </c:pt>
                <c:pt idx="11">
                  <c:v>2.2416721761675173E-3</c:v>
                </c:pt>
                <c:pt idx="12">
                  <c:v>1.5769482158318666E-3</c:v>
                </c:pt>
                <c:pt idx="13">
                  <c:v>2.0106282803958675E-3</c:v>
                </c:pt>
                <c:pt idx="14">
                  <c:v>1.8706387209002692E-3</c:v>
                </c:pt>
                <c:pt idx="15">
                  <c:v>2.4515117909061448E-3</c:v>
                </c:pt>
                <c:pt idx="16">
                  <c:v>2.1681008709729778E-3</c:v>
                </c:pt>
                <c:pt idx="17">
                  <c:v>1.6895565313857031E-3</c:v>
                </c:pt>
                <c:pt idx="18">
                  <c:v>1.6924159645137396E-3</c:v>
                </c:pt>
                <c:pt idx="19">
                  <c:v>2.3256951226042831E-3</c:v>
                </c:pt>
                <c:pt idx="20">
                  <c:v>2.2338781628371521E-3</c:v>
                </c:pt>
                <c:pt idx="21">
                  <c:v>2.0439952609843325E-3</c:v>
                </c:pt>
                <c:pt idx="22">
                  <c:v>2.0481817362074184E-3</c:v>
                </c:pt>
                <c:pt idx="23">
                  <c:v>2.6395557411595201E-3</c:v>
                </c:pt>
                <c:pt idx="24">
                  <c:v>2.6956175805189376E-3</c:v>
                </c:pt>
                <c:pt idx="25">
                  <c:v>2.6044880689858273E-3</c:v>
                </c:pt>
                <c:pt idx="26">
                  <c:v>2.4139726479621205E-3</c:v>
                </c:pt>
                <c:pt idx="27">
                  <c:v>2.4692589957610069E-3</c:v>
                </c:pt>
                <c:pt idx="28">
                  <c:v>2.6240886452512453E-3</c:v>
                </c:pt>
                <c:pt idx="29">
                  <c:v>2.6807005727609245E-3</c:v>
                </c:pt>
                <c:pt idx="30">
                  <c:v>1.6915426918936714E-3</c:v>
                </c:pt>
                <c:pt idx="31">
                  <c:v>2.5426911368530069E-3</c:v>
                </c:pt>
                <c:pt idx="32">
                  <c:v>1.9988013850367752E-3</c:v>
                </c:pt>
                <c:pt idx="33">
                  <c:v>2.0028045949706304E-3</c:v>
                </c:pt>
                <c:pt idx="34">
                  <c:v>2.6599097261519921E-3</c:v>
                </c:pt>
                <c:pt idx="35">
                  <c:v>2.2639810439985049E-3</c:v>
                </c:pt>
                <c:pt idx="36">
                  <c:v>2.1176834415388541E-3</c:v>
                </c:pt>
                <c:pt idx="37">
                  <c:v>2.0715971332478304E-3</c:v>
                </c:pt>
                <c:pt idx="38">
                  <c:v>2.177271170754968E-3</c:v>
                </c:pt>
                <c:pt idx="39">
                  <c:v>1.8772678589553536E-3</c:v>
                </c:pt>
                <c:pt idx="40">
                  <c:v>2.2370236590068303E-3</c:v>
                </c:pt>
                <c:pt idx="41">
                  <c:v>2.4971346903994696E-3</c:v>
                </c:pt>
                <c:pt idx="42">
                  <c:v>2.0431103235433947E-3</c:v>
                </c:pt>
                <c:pt idx="43">
                  <c:v>1.9448289051369743E-3</c:v>
                </c:pt>
                <c:pt idx="44">
                  <c:v>2.3079892281345216E-3</c:v>
                </c:pt>
                <c:pt idx="45">
                  <c:v>2.4677407001683846E-3</c:v>
                </c:pt>
                <c:pt idx="46">
                  <c:v>1.8548101561627315E-3</c:v>
                </c:pt>
                <c:pt idx="47">
                  <c:v>2.0649431734706286E-3</c:v>
                </c:pt>
                <c:pt idx="48">
                  <c:v>2.0692159884218193E-3</c:v>
                </c:pt>
                <c:pt idx="49">
                  <c:v>1.8140829605021824E-3</c:v>
                </c:pt>
                <c:pt idx="50">
                  <c:v>2.1812524877962572E-3</c:v>
                </c:pt>
                <c:pt idx="51">
                  <c:v>1.4568160745090856E-3</c:v>
                </c:pt>
                <c:pt idx="52">
                  <c:v>1.3025244762299882E-3</c:v>
                </c:pt>
                <c:pt idx="53">
                  <c:v>2.087574475578276E-3</c:v>
                </c:pt>
                <c:pt idx="54">
                  <c:v>2.1966536029552463E-3</c:v>
                </c:pt>
                <c:pt idx="55">
                  <c:v>1.7817843514904223E-3</c:v>
                </c:pt>
                <c:pt idx="56">
                  <c:v>1.6798786038801253E-3</c:v>
                </c:pt>
                <c:pt idx="57">
                  <c:v>2.1038244755478279E-3</c:v>
                </c:pt>
                <c:pt idx="58">
                  <c:v>1.791737410197835E-3</c:v>
                </c:pt>
                <c:pt idx="59">
                  <c:v>1.6364455838703677E-3</c:v>
                </c:pt>
                <c:pt idx="60">
                  <c:v>1.9037552021602849E-3</c:v>
                </c:pt>
                <c:pt idx="61">
                  <c:v>2.4378622493062344E-3</c:v>
                </c:pt>
                <c:pt idx="62">
                  <c:v>1.7525695555710011E-3</c:v>
                </c:pt>
                <c:pt idx="63">
                  <c:v>1.7023997301930677E-3</c:v>
                </c:pt>
                <c:pt idx="64">
                  <c:v>1.4386575013669793E-3</c:v>
                </c:pt>
                <c:pt idx="65">
                  <c:v>1.868012178241369E-3</c:v>
                </c:pt>
                <c:pt idx="66">
                  <c:v>2.1926901316660077E-3</c:v>
                </c:pt>
                <c:pt idx="67">
                  <c:v>1.8756201742016348E-3</c:v>
                </c:pt>
                <c:pt idx="68">
                  <c:v>2.6317924796582406E-3</c:v>
                </c:pt>
                <c:pt idx="69">
                  <c:v>1.4531366083320276E-3</c:v>
                </c:pt>
                <c:pt idx="70">
                  <c:v>2.5885793454656775E-3</c:v>
                </c:pt>
                <c:pt idx="71">
                  <c:v>2.2163968313151229E-3</c:v>
                </c:pt>
                <c:pt idx="72">
                  <c:v>1.7875041999144939E-3</c:v>
                </c:pt>
                <c:pt idx="73">
                  <c:v>1.9536555842138625E-3</c:v>
                </c:pt>
                <c:pt idx="74">
                  <c:v>1.7397927511377572E-3</c:v>
                </c:pt>
                <c:pt idx="75">
                  <c:v>1.9063705765348423E-3</c:v>
                </c:pt>
                <c:pt idx="76">
                  <c:v>2.5657136655823265E-3</c:v>
                </c:pt>
                <c:pt idx="77">
                  <c:v>2.7915396217161026E-3</c:v>
                </c:pt>
                <c:pt idx="78">
                  <c:v>2.964266319423068E-3</c:v>
                </c:pt>
                <c:pt idx="79">
                  <c:v>2.5871811420048229E-3</c:v>
                </c:pt>
                <c:pt idx="80">
                  <c:v>3.2572419556673557E-3</c:v>
                </c:pt>
                <c:pt idx="81">
                  <c:v>3.2124092981406622E-3</c:v>
                </c:pt>
                <c:pt idx="82">
                  <c:v>2.4439025716368988E-3</c:v>
                </c:pt>
                <c:pt idx="83">
                  <c:v>2.5056389957041083E-3</c:v>
                </c:pt>
                <c:pt idx="84">
                  <c:v>1.6739207122545292E-3</c:v>
                </c:pt>
                <c:pt idx="85">
                  <c:v>2.4041833167657914E-3</c:v>
                </c:pt>
                <c:pt idx="86">
                  <c:v>2.017259453547368E-3</c:v>
                </c:pt>
                <c:pt idx="87">
                  <c:v>2.6397836104985911E-3</c:v>
                </c:pt>
                <c:pt idx="88">
                  <c:v>2.4212405195501814E-3</c:v>
                </c:pt>
                <c:pt idx="89">
                  <c:v>2.370605614336298E-3</c:v>
                </c:pt>
                <c:pt idx="90">
                  <c:v>2.0930569089370171E-3</c:v>
                </c:pt>
                <c:pt idx="91">
                  <c:v>1.8704837535185401E-3</c:v>
                </c:pt>
                <c:pt idx="92">
                  <c:v>2.271953720658327E-3</c:v>
                </c:pt>
                <c:pt idx="93">
                  <c:v>2.0491810449355693E-3</c:v>
                </c:pt>
                <c:pt idx="94">
                  <c:v>1.8250261709776042E-3</c:v>
                </c:pt>
                <c:pt idx="95">
                  <c:v>2.2287633879478118E-3</c:v>
                </c:pt>
                <c:pt idx="96">
                  <c:v>2.5778377635652006E-3</c:v>
                </c:pt>
                <c:pt idx="97">
                  <c:v>1.8946467559429296E-3</c:v>
                </c:pt>
                <c:pt idx="98">
                  <c:v>2.0134041949879541E-3</c:v>
                </c:pt>
                <c:pt idx="99">
                  <c:v>2.0751679109387144E-3</c:v>
                </c:pt>
                <c:pt idx="100">
                  <c:v>1.848215843194596E-3</c:v>
                </c:pt>
                <c:pt idx="101">
                  <c:v>1.3305182305864917E-3</c:v>
                </c:pt>
                <c:pt idx="102">
                  <c:v>1.9701014600194571E-3</c:v>
                </c:pt>
                <c:pt idx="103">
                  <c:v>1.4510842143402492E-3</c:v>
                </c:pt>
                <c:pt idx="104">
                  <c:v>1.5695396333540194E-3</c:v>
                </c:pt>
                <c:pt idx="105">
                  <c:v>2.0965589183319089E-3</c:v>
                </c:pt>
                <c:pt idx="106">
                  <c:v>2.1009637141608034E-3</c:v>
                </c:pt>
                <c:pt idx="107">
                  <c:v>1.5786245860276533E-3</c:v>
                </c:pt>
                <c:pt idx="108">
                  <c:v>2.1673557967223046E-3</c:v>
                </c:pt>
                <c:pt idx="109">
                  <c:v>1.5258218922702992E-3</c:v>
                </c:pt>
                <c:pt idx="110">
                  <c:v>1.4105203631580969E-3</c:v>
                </c:pt>
                <c:pt idx="111">
                  <c:v>1.9427198292138463E-3</c:v>
                </c:pt>
                <c:pt idx="112">
                  <c:v>1.9465013371506776E-3</c:v>
                </c:pt>
                <c:pt idx="113">
                  <c:v>1.7136952044407789E-3</c:v>
                </c:pt>
                <c:pt idx="114">
                  <c:v>1.6573935367324183E-3</c:v>
                </c:pt>
                <c:pt idx="115">
                  <c:v>1.8381813115628922E-3</c:v>
                </c:pt>
                <c:pt idx="116">
                  <c:v>1.484869455849592E-3</c:v>
                </c:pt>
                <c:pt idx="117">
                  <c:v>1.4870775723214676E-3</c:v>
                </c:pt>
                <c:pt idx="118">
                  <c:v>1.8470526894455244E-3</c:v>
                </c:pt>
                <c:pt idx="119">
                  <c:v>2.0894906261950839E-3</c:v>
                </c:pt>
                <c:pt idx="120">
                  <c:v>1.255793258171898E-3</c:v>
                </c:pt>
                <c:pt idx="121">
                  <c:v>2.0365385894710888E-3</c:v>
                </c:pt>
                <c:pt idx="122">
                  <c:v>2.1608651865554175E-3</c:v>
                </c:pt>
                <c:pt idx="123">
                  <c:v>2.828175306300214E-3</c:v>
                </c:pt>
                <c:pt idx="124">
                  <c:v>2.6549222135345473E-3</c:v>
                </c:pt>
                <c:pt idx="125">
                  <c:v>1.5116246794107918E-3</c:v>
                </c:pt>
                <c:pt idx="126">
                  <c:v>2.3627066999511092E-3</c:v>
                </c:pt>
                <c:pt idx="127">
                  <c:v>2.6115225434095815E-3</c:v>
                </c:pt>
                <c:pt idx="128">
                  <c:v>2.0088273381411777E-3</c:v>
                </c:pt>
                <c:pt idx="129">
                  <c:v>2.74582959230079E-3</c:v>
                </c:pt>
                <c:pt idx="130">
                  <c:v>3.1823772268013469E-3</c:v>
                </c:pt>
                <c:pt idx="131">
                  <c:v>1.8406042376562588E-3</c:v>
                </c:pt>
                <c:pt idx="132">
                  <c:v>2.151662220093194E-3</c:v>
                </c:pt>
                <c:pt idx="133">
                  <c:v>2.2796596545770643E-3</c:v>
                </c:pt>
                <c:pt idx="134">
                  <c:v>1.5432578142387157E-3</c:v>
                </c:pt>
                <c:pt idx="135">
                  <c:v>2.2264836954472862E-3</c:v>
                </c:pt>
                <c:pt idx="136">
                  <c:v>2.5417700674930459E-3</c:v>
                </c:pt>
                <c:pt idx="137">
                  <c:v>2.7349594372622237E-3</c:v>
                </c:pt>
                <c:pt idx="138">
                  <c:v>2.6176393881036804E-3</c:v>
                </c:pt>
                <c:pt idx="139">
                  <c:v>2.4993764573194707E-3</c:v>
                </c:pt>
                <c:pt idx="140">
                  <c:v>2.3174981403624789E-3</c:v>
                </c:pt>
                <c:pt idx="141">
                  <c:v>2.1343385377883741E-3</c:v>
                </c:pt>
                <c:pt idx="142">
                  <c:v>2.2018819251251676E-3</c:v>
                </c:pt>
                <c:pt idx="143">
                  <c:v>2.0174007598715246E-3</c:v>
                </c:pt>
                <c:pt idx="144">
                  <c:v>2.0214788943148858E-3</c:v>
                </c:pt>
                <c:pt idx="145">
                  <c:v>2.0889388827396629E-3</c:v>
                </c:pt>
                <c:pt idx="146">
                  <c:v>2.3473444560980555E-3</c:v>
                </c:pt>
                <c:pt idx="147">
                  <c:v>1.9709451019028724E-3</c:v>
                </c:pt>
                <c:pt idx="148">
                  <c:v>1.8473107779094914E-3</c:v>
                </c:pt>
                <c:pt idx="149">
                  <c:v>2.9372347277629579E-3</c:v>
                </c:pt>
                <c:pt idx="150">
                  <c:v>1.5359020042230746E-3</c:v>
                </c:pt>
                <c:pt idx="151">
                  <c:v>1.2175976383325719E-3</c:v>
                </c:pt>
                <c:pt idx="152">
                  <c:v>1.5401402004789856E-3</c:v>
                </c:pt>
                <c:pt idx="153">
                  <c:v>1.1566637968645349E-3</c:v>
                </c:pt>
                <c:pt idx="154">
                  <c:v>1.6731020633903809E-3</c:v>
                </c:pt>
                <c:pt idx="155">
                  <c:v>2.5149134648115444E-3</c:v>
                </c:pt>
                <c:pt idx="156">
                  <c:v>1.8741725200243041E-3</c:v>
                </c:pt>
                <c:pt idx="157">
                  <c:v>1.7480824107689421E-3</c:v>
                </c:pt>
                <c:pt idx="158">
                  <c:v>2.2056447475701222E-3</c:v>
                </c:pt>
                <c:pt idx="159">
                  <c:v>1.8851372306828546E-3</c:v>
                </c:pt>
                <c:pt idx="160">
                  <c:v>1.8886976860648054E-3</c:v>
                </c:pt>
                <c:pt idx="161">
                  <c:v>1.7616551060395005E-3</c:v>
                </c:pt>
                <c:pt idx="162">
                  <c:v>2.2228042624934112E-3</c:v>
                </c:pt>
                <c:pt idx="163">
                  <c:v>1.8342618965305677E-3</c:v>
                </c:pt>
                <c:pt idx="164">
                  <c:v>1.8376325969297188E-3</c:v>
                </c:pt>
                <c:pt idx="165">
                  <c:v>1.3146652784181239E-3</c:v>
                </c:pt>
                <c:pt idx="166">
                  <c:v>1.05297805056596E-3</c:v>
                </c:pt>
                <c:pt idx="167">
                  <c:v>1.8453837702517443E-3</c:v>
                </c:pt>
                <c:pt idx="168">
                  <c:v>1.1881189516461993E-3</c:v>
                </c:pt>
                <c:pt idx="169">
                  <c:v>1.3879252748480802E-3</c:v>
                </c:pt>
                <c:pt idx="170">
                  <c:v>3.9690415285879686E-4</c:v>
                </c:pt>
                <c:pt idx="171">
                  <c:v>3.308738408242875E-4</c:v>
                </c:pt>
                <c:pt idx="172">
                  <c:v>1.3238019611601856E-4</c:v>
                </c:pt>
                <c:pt idx="173">
                  <c:v>0</c:v>
                </c:pt>
              </c:numCache>
            </c:numRef>
          </c:val>
          <c:smooth val="0"/>
          <c:extLst>
            <c:ext xmlns:c16="http://schemas.microsoft.com/office/drawing/2014/chart" uri="{C3380CC4-5D6E-409C-BE32-E72D297353CC}">
              <c16:uniqueId val="{00000001-4497-4D81-B75E-536064C3ED15}"/>
            </c:ext>
          </c:extLst>
        </c:ser>
        <c:ser>
          <c:idx val="2"/>
          <c:order val="2"/>
          <c:tx>
            <c:strRef>
              <c:f>KCOR!$T$7</c:f>
              <c:strCache>
                <c:ptCount val="1"/>
                <c:pt idx="0">
                  <c:v>Dose 2</c:v>
                </c:pt>
              </c:strCache>
            </c:strRef>
          </c:tx>
          <c:spPr>
            <a:ln w="28575" cap="rnd">
              <a:solidFill>
                <a:schemeClr val="accent3"/>
              </a:solidFill>
              <a:round/>
            </a:ln>
            <a:effectLst/>
          </c:spPr>
          <c:marker>
            <c:symbol val="none"/>
          </c:marker>
          <c:cat>
            <c:numRef>
              <c:f>KCOR!$Q$8:$Q$181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KCOR!$T$8:$T$181</c:f>
              <c:numCache>
                <c:formatCode>General</c:formatCode>
                <c:ptCount val="174"/>
                <c:pt idx="0">
                  <c:v>1.0627104281004157E-3</c:v>
                </c:pt>
                <c:pt idx="1">
                  <c:v>8.2037881071525954E-4</c:v>
                </c:pt>
                <c:pt idx="2">
                  <c:v>1.1830861831486031E-3</c:v>
                </c:pt>
                <c:pt idx="3">
                  <c:v>9.7535834731652445E-4</c:v>
                </c:pt>
                <c:pt idx="4">
                  <c:v>1.0809718640006514E-3</c:v>
                </c:pt>
                <c:pt idx="5">
                  <c:v>1.0751563153896123E-3</c:v>
                </c:pt>
                <c:pt idx="6">
                  <c:v>1.2231733433439968E-3</c:v>
                </c:pt>
                <c:pt idx="7">
                  <c:v>8.1161452767256048E-4</c:v>
                </c:pt>
                <c:pt idx="8">
                  <c:v>1.0504791150332199E-3</c:v>
                </c:pt>
                <c:pt idx="9">
                  <c:v>1.1076993238510482E-3</c:v>
                </c:pt>
                <c:pt idx="10">
                  <c:v>1.1580858488311314E-3</c:v>
                </c:pt>
                <c:pt idx="11">
                  <c:v>1.0961523343837106E-3</c:v>
                </c:pt>
                <c:pt idx="12">
                  <c:v>1.2029336143961407E-3</c:v>
                </c:pt>
                <c:pt idx="13">
                  <c:v>1.0634440387675477E-3</c:v>
                </c:pt>
                <c:pt idx="14">
                  <c:v>1.1492268660996654E-3</c:v>
                </c:pt>
                <c:pt idx="15">
                  <c:v>1.2141149394595554E-3</c:v>
                </c:pt>
                <c:pt idx="16">
                  <c:v>1.2509498601120793E-3</c:v>
                </c:pt>
                <c:pt idx="17">
                  <c:v>1.4224703131366695E-3</c:v>
                </c:pt>
                <c:pt idx="18">
                  <c:v>1.4954201124844626E-3</c:v>
                </c:pt>
                <c:pt idx="19">
                  <c:v>1.4266299534806725E-3</c:v>
                </c:pt>
                <c:pt idx="20">
                  <c:v>1.7274537865561456E-3</c:v>
                </c:pt>
                <c:pt idx="21">
                  <c:v>1.7803356005299342E-3</c:v>
                </c:pt>
                <c:pt idx="22">
                  <c:v>1.6835501194324505E-3</c:v>
                </c:pt>
                <c:pt idx="23">
                  <c:v>1.9868076831414576E-3</c:v>
                </c:pt>
                <c:pt idx="24">
                  <c:v>1.9620907567205982E-3</c:v>
                </c:pt>
                <c:pt idx="25">
                  <c:v>1.9515841285325489E-3</c:v>
                </c:pt>
                <c:pt idx="26">
                  <c:v>1.6747954447197118E-3</c:v>
                </c:pt>
                <c:pt idx="27">
                  <c:v>1.5623147029499309E-3</c:v>
                </c:pt>
                <c:pt idx="28">
                  <c:v>1.499812804579249E-3</c:v>
                </c:pt>
                <c:pt idx="29">
                  <c:v>1.3719899613963142E-3</c:v>
                </c:pt>
                <c:pt idx="30">
                  <c:v>1.431763699909148E-3</c:v>
                </c:pt>
                <c:pt idx="31">
                  <c:v>1.6005043918004688E-3</c:v>
                </c:pt>
                <c:pt idx="32">
                  <c:v>1.3853079810794752E-3</c:v>
                </c:pt>
                <c:pt idx="33">
                  <c:v>1.6707227944662713E-3</c:v>
                </c:pt>
                <c:pt idx="34">
                  <c:v>1.6880834079831871E-3</c:v>
                </c:pt>
                <c:pt idx="35">
                  <c:v>1.5377610755541136E-3</c:v>
                </c:pt>
                <c:pt idx="36">
                  <c:v>1.5839592796254133E-3</c:v>
                </c:pt>
                <c:pt idx="37">
                  <c:v>1.3450491070075166E-3</c:v>
                </c:pt>
                <c:pt idx="38">
                  <c:v>1.5959358278051761E-3</c:v>
                </c:pt>
                <c:pt idx="39">
                  <c:v>1.4957549750986684E-3</c:v>
                </c:pt>
                <c:pt idx="40">
                  <c:v>1.4098160763158193E-3</c:v>
                </c:pt>
                <c:pt idx="41">
                  <c:v>1.6031419125147224E-3</c:v>
                </c:pt>
                <c:pt idx="42">
                  <c:v>1.5762301907455228E-3</c:v>
                </c:pt>
                <c:pt idx="43">
                  <c:v>1.57133562635006E-3</c:v>
                </c:pt>
                <c:pt idx="44">
                  <c:v>1.5516250840977648E-3</c:v>
                </c:pt>
                <c:pt idx="45">
                  <c:v>1.6206919238217405E-3</c:v>
                </c:pt>
                <c:pt idx="46">
                  <c:v>1.6010677202691888E-3</c:v>
                </c:pt>
                <c:pt idx="47">
                  <c:v>1.4847592221483576E-3</c:v>
                </c:pt>
                <c:pt idx="48">
                  <c:v>1.4200059632407378E-3</c:v>
                </c:pt>
                <c:pt idx="49">
                  <c:v>1.2283321912029388E-3</c:v>
                </c:pt>
                <c:pt idx="50">
                  <c:v>1.520754109880279E-3</c:v>
                </c:pt>
                <c:pt idx="51">
                  <c:v>1.3512355407719083E-3</c:v>
                </c:pt>
                <c:pt idx="52">
                  <c:v>1.480241295385749E-3</c:v>
                </c:pt>
                <c:pt idx="53">
                  <c:v>1.4150045222881302E-3</c:v>
                </c:pt>
                <c:pt idx="54">
                  <c:v>1.5145497110609263E-3</c:v>
                </c:pt>
                <c:pt idx="55">
                  <c:v>1.2688880163321866E-3</c:v>
                </c:pt>
                <c:pt idx="56">
                  <c:v>1.4886773071986147E-3</c:v>
                </c:pt>
                <c:pt idx="57">
                  <c:v>1.634079575037037E-3</c:v>
                </c:pt>
                <c:pt idx="58">
                  <c:v>1.5008845967525511E-3</c:v>
                </c:pt>
                <c:pt idx="59">
                  <c:v>1.4426692634250907E-3</c:v>
                </c:pt>
                <c:pt idx="60">
                  <c:v>1.5885867191389772E-3</c:v>
                </c:pt>
                <c:pt idx="61">
                  <c:v>1.6972787004765374E-3</c:v>
                </c:pt>
                <c:pt idx="62">
                  <c:v>1.5786281359731977E-3</c:v>
                </c:pt>
                <c:pt idx="63">
                  <c:v>1.5583016908217887E-3</c:v>
                </c:pt>
                <c:pt idx="64">
                  <c:v>1.484543889678588E-3</c:v>
                </c:pt>
                <c:pt idx="65">
                  <c:v>1.7767344033967436E-3</c:v>
                </c:pt>
                <c:pt idx="66">
                  <c:v>1.6805057692907128E-3</c:v>
                </c:pt>
                <c:pt idx="67">
                  <c:v>1.6756766881599933E-3</c:v>
                </c:pt>
                <c:pt idx="68">
                  <c:v>1.8242445560320069E-3</c:v>
                </c:pt>
                <c:pt idx="69">
                  <c:v>1.5739752258056572E-3</c:v>
                </c:pt>
                <c:pt idx="70">
                  <c:v>1.7226930561377266E-3</c:v>
                </c:pt>
                <c:pt idx="71">
                  <c:v>1.7487976661084794E-3</c:v>
                </c:pt>
                <c:pt idx="72">
                  <c:v>1.5973889565346986E-3</c:v>
                </c:pt>
                <c:pt idx="73">
                  <c:v>1.6154155864380145E-3</c:v>
                </c:pt>
                <c:pt idx="74">
                  <c:v>1.7730020632562606E-3</c:v>
                </c:pt>
                <c:pt idx="75">
                  <c:v>1.7295742036839618E-3</c:v>
                </c:pt>
                <c:pt idx="76">
                  <c:v>1.8492192708973306E-3</c:v>
                </c:pt>
                <c:pt idx="77">
                  <c:v>1.7279899686319722E-3</c:v>
                </c:pt>
                <c:pt idx="78">
                  <c:v>2.1524839855510737E-3</c:v>
                </c:pt>
                <c:pt idx="79">
                  <c:v>2.2979711376236453E-3</c:v>
                </c:pt>
                <c:pt idx="80">
                  <c:v>2.4836752338136445E-3</c:v>
                </c:pt>
                <c:pt idx="81">
                  <c:v>2.2225110948115097E-3</c:v>
                </c:pt>
                <c:pt idx="82">
                  <c:v>2.0226114314075231E-3</c:v>
                </c:pt>
                <c:pt idx="83">
                  <c:v>2.0424988667004157E-3</c:v>
                </c:pt>
                <c:pt idx="84">
                  <c:v>1.841031813580199E-3</c:v>
                </c:pt>
                <c:pt idx="85">
                  <c:v>1.7414298369963146E-3</c:v>
                </c:pt>
                <c:pt idx="86">
                  <c:v>1.7206590323772331E-3</c:v>
                </c:pt>
                <c:pt idx="87">
                  <c:v>1.7236248036970922E-3</c:v>
                </c:pt>
                <c:pt idx="88">
                  <c:v>1.8221680878963359E-3</c:v>
                </c:pt>
                <c:pt idx="89">
                  <c:v>1.7058185287855039E-3</c:v>
                </c:pt>
                <c:pt idx="90">
                  <c:v>1.8366064684585148E-3</c:v>
                </c:pt>
                <c:pt idx="91">
                  <c:v>1.7919431373378768E-3</c:v>
                </c:pt>
                <c:pt idx="92">
                  <c:v>1.562569181144755E-3</c:v>
                </c:pt>
                <c:pt idx="93">
                  <c:v>1.6855018758510339E-3</c:v>
                </c:pt>
                <c:pt idx="94">
                  <c:v>1.5998395533700772E-3</c:v>
                </c:pt>
                <c:pt idx="95">
                  <c:v>1.8603158237122392E-3</c:v>
                </c:pt>
                <c:pt idx="96">
                  <c:v>1.6053892885852189E-3</c:v>
                </c:pt>
                <c:pt idx="97">
                  <c:v>1.5432787630249259E-3</c:v>
                </c:pt>
                <c:pt idx="98">
                  <c:v>1.4970728957208468E-3</c:v>
                </c:pt>
                <c:pt idx="99">
                  <c:v>1.572314624685302E-3</c:v>
                </c:pt>
                <c:pt idx="100">
                  <c:v>1.3635923024526173E-3</c:v>
                </c:pt>
                <c:pt idx="101">
                  <c:v>1.6257522683398519E-3</c:v>
                </c:pt>
                <c:pt idx="102">
                  <c:v>1.5550646531440741E-3</c:v>
                </c:pt>
                <c:pt idx="103">
                  <c:v>1.4677226030312515E-3</c:v>
                </c:pt>
                <c:pt idx="104">
                  <c:v>1.6578537454427535E-3</c:v>
                </c:pt>
                <c:pt idx="105">
                  <c:v>1.7670450776686463E-3</c:v>
                </c:pt>
                <c:pt idx="106">
                  <c:v>1.5323287425496094E-3</c:v>
                </c:pt>
                <c:pt idx="107">
                  <c:v>1.452552274402173E-3</c:v>
                </c:pt>
                <c:pt idx="108">
                  <c:v>1.3888719909456934E-3</c:v>
                </c:pt>
                <c:pt idx="109">
                  <c:v>1.4731603594195721E-3</c:v>
                </c:pt>
                <c:pt idx="110">
                  <c:v>1.2938904635629196E-3</c:v>
                </c:pt>
                <c:pt idx="111">
                  <c:v>1.5763566324681721E-3</c:v>
                </c:pt>
                <c:pt idx="112">
                  <c:v>1.4795775571667944E-3</c:v>
                </c:pt>
                <c:pt idx="113">
                  <c:v>1.6971818443583136E-3</c:v>
                </c:pt>
                <c:pt idx="114">
                  <c:v>1.6585677097461224E-3</c:v>
                </c:pt>
                <c:pt idx="115">
                  <c:v>1.3870146115987387E-3</c:v>
                </c:pt>
                <c:pt idx="116">
                  <c:v>1.5054669582114846E-3</c:v>
                </c:pt>
                <c:pt idx="117">
                  <c:v>1.4160414850659263E-3</c:v>
                </c:pt>
                <c:pt idx="118">
                  <c:v>1.5683137171852222E-3</c:v>
                </c:pt>
                <c:pt idx="119">
                  <c:v>1.4704410629968248E-3</c:v>
                </c:pt>
                <c:pt idx="120">
                  <c:v>1.5479684962661762E-3</c:v>
                </c:pt>
                <c:pt idx="121">
                  <c:v>1.9278487832331576E-3</c:v>
                </c:pt>
                <c:pt idx="122">
                  <c:v>1.8391080053854749E-3</c:v>
                </c:pt>
                <c:pt idx="123">
                  <c:v>1.5730614424323004E-3</c:v>
                </c:pt>
                <c:pt idx="124">
                  <c:v>1.8369656479293598E-3</c:v>
                </c:pt>
                <c:pt idx="125">
                  <c:v>1.8149974380799632E-3</c:v>
                </c:pt>
                <c:pt idx="126">
                  <c:v>1.9368131532936659E-3</c:v>
                </c:pt>
                <c:pt idx="127">
                  <c:v>1.8387887820557605E-3</c:v>
                </c:pt>
                <c:pt idx="128">
                  <c:v>1.8931601468998229E-3</c:v>
                </c:pt>
                <c:pt idx="129">
                  <c:v>1.8882373561337714E-3</c:v>
                </c:pt>
                <c:pt idx="130">
                  <c:v>2.0282945423035969E-3</c:v>
                </c:pt>
                <c:pt idx="131">
                  <c:v>2.117903043635596E-3</c:v>
                </c:pt>
                <c:pt idx="132">
                  <c:v>2.2594817941961002E-3</c:v>
                </c:pt>
                <c:pt idx="133">
                  <c:v>1.886809194483335E-3</c:v>
                </c:pt>
                <c:pt idx="134">
                  <c:v>1.8215723827382042E-3</c:v>
                </c:pt>
                <c:pt idx="135">
                  <c:v>1.8593606059275256E-3</c:v>
                </c:pt>
                <c:pt idx="136">
                  <c:v>1.8024005258921046E-3</c:v>
                </c:pt>
                <c:pt idx="137">
                  <c:v>2.0824070118311507E-3</c:v>
                </c:pt>
                <c:pt idx="138">
                  <c:v>2.2514535709706528E-3</c:v>
                </c:pt>
                <c:pt idx="139">
                  <c:v>1.9524731012451084E-3</c:v>
                </c:pt>
                <c:pt idx="140">
                  <c:v>1.7126343539761043E-3</c:v>
                </c:pt>
                <c:pt idx="141">
                  <c:v>1.7417207374430734E-3</c:v>
                </c:pt>
                <c:pt idx="142">
                  <c:v>1.788417640248787E-3</c:v>
                </c:pt>
                <c:pt idx="143">
                  <c:v>1.7391384725997327E-3</c:v>
                </c:pt>
                <c:pt idx="144">
                  <c:v>1.777217940540679E-3</c:v>
                </c:pt>
                <c:pt idx="145">
                  <c:v>1.7716039399125461E-3</c:v>
                </c:pt>
                <c:pt idx="146">
                  <c:v>1.7571608808666138E-3</c:v>
                </c:pt>
                <c:pt idx="147">
                  <c:v>1.7338272188896374E-3</c:v>
                </c:pt>
                <c:pt idx="148">
                  <c:v>1.7191905526425311E-3</c:v>
                </c:pt>
                <c:pt idx="149">
                  <c:v>1.6867952689143288E-3</c:v>
                </c:pt>
                <c:pt idx="150">
                  <c:v>1.6099644331668565E-3</c:v>
                </c:pt>
                <c:pt idx="151">
                  <c:v>1.5238908228608311E-3</c:v>
                </c:pt>
                <c:pt idx="152">
                  <c:v>1.5972601516385122E-3</c:v>
                </c:pt>
                <c:pt idx="153">
                  <c:v>1.7510415168806909E-3</c:v>
                </c:pt>
                <c:pt idx="154">
                  <c:v>1.7897614422656436E-3</c:v>
                </c:pt>
                <c:pt idx="155">
                  <c:v>1.6322747985826635E-3</c:v>
                </c:pt>
                <c:pt idx="156">
                  <c:v>1.5991784168803756E-3</c:v>
                </c:pt>
                <c:pt idx="157">
                  <c:v>1.8077361691201117E-3</c:v>
                </c:pt>
                <c:pt idx="158">
                  <c:v>1.6046403536347249E-3</c:v>
                </c:pt>
                <c:pt idx="159">
                  <c:v>1.3376727390236316E-3</c:v>
                </c:pt>
                <c:pt idx="160">
                  <c:v>1.6543642114899098E-3</c:v>
                </c:pt>
                <c:pt idx="161">
                  <c:v>1.3597052165312197E-3</c:v>
                </c:pt>
                <c:pt idx="162">
                  <c:v>1.4878875196908459E-3</c:v>
                </c:pt>
                <c:pt idx="163">
                  <c:v>1.3184036585512028E-3</c:v>
                </c:pt>
                <c:pt idx="164">
                  <c:v>1.4287266871323091E-3</c:v>
                </c:pt>
                <c:pt idx="165">
                  <c:v>1.2586078201104389E-3</c:v>
                </c:pt>
                <c:pt idx="166">
                  <c:v>1.0787732041876155E-3</c:v>
                </c:pt>
                <c:pt idx="167">
                  <c:v>1.2706366690812202E-3</c:v>
                </c:pt>
                <c:pt idx="168">
                  <c:v>9.0858711877431534E-4</c:v>
                </c:pt>
                <c:pt idx="169">
                  <c:v>8.2753231871034324E-4</c:v>
                </c:pt>
                <c:pt idx="170">
                  <c:v>6.0972004819197462E-4</c:v>
                </c:pt>
                <c:pt idx="171">
                  <c:v>5.8276651834608933E-4</c:v>
                </c:pt>
                <c:pt idx="172">
                  <c:v>2.4595652159279649E-4</c:v>
                </c:pt>
                <c:pt idx="173">
                  <c:v>5.4665221088909474E-5</c:v>
                </c:pt>
              </c:numCache>
            </c:numRef>
          </c:val>
          <c:smooth val="0"/>
          <c:extLst>
            <c:ext xmlns:c16="http://schemas.microsoft.com/office/drawing/2014/chart" uri="{C3380CC4-5D6E-409C-BE32-E72D297353CC}">
              <c16:uniqueId val="{00000002-4497-4D81-B75E-536064C3ED15}"/>
            </c:ext>
          </c:extLst>
        </c:ser>
        <c:dLbls>
          <c:showLegendKey val="0"/>
          <c:showVal val="0"/>
          <c:showCatName val="0"/>
          <c:showSerName val="0"/>
          <c:showPercent val="0"/>
          <c:showBubbleSize val="0"/>
        </c:dLbls>
        <c:smooth val="0"/>
        <c:axId val="2056547743"/>
        <c:axId val="2056540543"/>
        <c:extLst>
          <c:ext xmlns:c15="http://schemas.microsoft.com/office/drawing/2012/chart" uri="{02D57815-91ED-43cb-92C2-25804820EDAC}">
            <c15:filteredLineSeries>
              <c15:ser>
                <c:idx val="3"/>
                <c:order val="3"/>
                <c:tx>
                  <c:strRef>
                    <c:extLst>
                      <c:ext uri="{02D57815-91ED-43cb-92C2-25804820EDAC}">
                        <c15:formulaRef>
                          <c15:sqref>KCOR!$U$7</c15:sqref>
                        </c15:formulaRef>
                      </c:ext>
                    </c:extLst>
                    <c:strCache>
                      <c:ptCount val="1"/>
                      <c:pt idx="0">
                        <c:v>Dose 3</c:v>
                      </c:pt>
                    </c:strCache>
                  </c:strRef>
                </c:tx>
                <c:spPr>
                  <a:ln w="28575" cap="rnd">
                    <a:solidFill>
                      <a:schemeClr val="accent4"/>
                    </a:solidFill>
                    <a:round/>
                  </a:ln>
                  <a:effectLst/>
                </c:spPr>
                <c:marker>
                  <c:symbol val="none"/>
                </c:marker>
                <c:cat>
                  <c:numRef>
                    <c:extLst>
                      <c:ext uri="{02D57815-91ED-43cb-92C2-25804820EDAC}">
                        <c15:formulaRef>
                          <c15:sqref>KCOR!$Q$8:$Q$181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KCOR!$U$8:$U$181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8.004270767353637E-2</c:v>
                      </c:pt>
                      <c:pt idx="49">
                        <c:v>0</c:v>
                      </c:pt>
                      <c:pt idx="50">
                        <c:v>8.701137698962981E-2</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9.5310179804324893E-2</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0.10536051565782628</c:v>
                      </c:pt>
                      <c:pt idx="103">
                        <c:v>0</c:v>
                      </c:pt>
                      <c:pt idx="104">
                        <c:v>0.11778303565638351</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0.13353139262452263</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c:ext xmlns:c16="http://schemas.microsoft.com/office/drawing/2014/chart" uri="{C3380CC4-5D6E-409C-BE32-E72D297353CC}">
                    <c16:uniqueId val="{00000003-4497-4D81-B75E-536064C3ED15}"/>
                  </c:ext>
                </c:extLst>
              </c15:ser>
            </c15:filteredLineSeries>
          </c:ext>
        </c:extLst>
      </c:lineChart>
      <c:dateAx>
        <c:axId val="20565477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0543"/>
        <c:crosses val="autoZero"/>
        <c:auto val="1"/>
        <c:lblOffset val="100"/>
        <c:baseTimeUnit val="days"/>
      </c:dateAx>
      <c:valAx>
        <c:axId val="20565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7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CMR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KCOR!$L$7</c:f>
              <c:strCache>
                <c:ptCount val="1"/>
                <c:pt idx="0">
                  <c:v>Dose 0</c:v>
                </c:pt>
              </c:strCache>
            </c:strRef>
          </c:tx>
          <c:spPr>
            <a:ln w="28575" cap="rnd">
              <a:solidFill>
                <a:schemeClr val="accent1"/>
              </a:solidFill>
              <a:round/>
            </a:ln>
            <a:effectLst/>
          </c:spPr>
          <c:marker>
            <c:symbol val="none"/>
          </c:marker>
          <c:cat>
            <c:numRef>
              <c:f>KCOR!$K$8:$K$181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KCOR!$L$8:$L$181</c:f>
              <c:numCache>
                <c:formatCode>0.000000</c:formatCode>
                <c:ptCount val="174"/>
                <c:pt idx="0">
                  <c:v>2.7727985659870042E-3</c:v>
                </c:pt>
                <c:pt idx="1">
                  <c:v>2.920938070495717E-3</c:v>
                </c:pt>
                <c:pt idx="2">
                  <c:v>2.3661305315343228E-3</c:v>
                </c:pt>
                <c:pt idx="3">
                  <c:v>3.1058531213823868E-3</c:v>
                </c:pt>
                <c:pt idx="4">
                  <c:v>2.5773925850397939E-3</c:v>
                </c:pt>
                <c:pt idx="5">
                  <c:v>2.5272603362108135E-3</c:v>
                </c:pt>
                <c:pt idx="6">
                  <c:v>2.4767273037834144E-3</c:v>
                </c:pt>
                <c:pt idx="7">
                  <c:v>2.3401826484018263E-3</c:v>
                </c:pt>
                <c:pt idx="8">
                  <c:v>2.3170661937181761E-3</c:v>
                </c:pt>
                <c:pt idx="9">
                  <c:v>2.1504143131576684E-3</c:v>
                </c:pt>
                <c:pt idx="10">
                  <c:v>2.2412505028446641E-3</c:v>
                </c:pt>
                <c:pt idx="11">
                  <c:v>1.9007026840225779E-3</c:v>
                </c:pt>
                <c:pt idx="12">
                  <c:v>1.9620289687806566E-3</c:v>
                </c:pt>
                <c:pt idx="13">
                  <c:v>2.4862677074298932E-3</c:v>
                </c:pt>
                <c:pt idx="14">
                  <c:v>2.8982146997449569E-3</c:v>
                </c:pt>
                <c:pt idx="15">
                  <c:v>2.6741076618997791E-3</c:v>
                </c:pt>
                <c:pt idx="16">
                  <c:v>2.4772674283049662E-3</c:v>
                </c:pt>
                <c:pt idx="17">
                  <c:v>2.8924533263213251E-3</c:v>
                </c:pt>
                <c:pt idx="18">
                  <c:v>2.4906235349273324E-3</c:v>
                </c:pt>
                <c:pt idx="19">
                  <c:v>2.8199629879857827E-3</c:v>
                </c:pt>
                <c:pt idx="20">
                  <c:v>3.2698029280937933E-3</c:v>
                </c:pt>
                <c:pt idx="21">
                  <c:v>4.0784962761555741E-3</c:v>
                </c:pt>
                <c:pt idx="22">
                  <c:v>4.5996795062021485E-3</c:v>
                </c:pt>
                <c:pt idx="23">
                  <c:v>4.38243448707629E-3</c:v>
                </c:pt>
                <c:pt idx="24">
                  <c:v>5.4796981674452034E-3</c:v>
                </c:pt>
                <c:pt idx="25">
                  <c:v>4.9378255502363529E-3</c:v>
                </c:pt>
                <c:pt idx="26">
                  <c:v>5.3859420859935251E-3</c:v>
                </c:pt>
                <c:pt idx="27">
                  <c:v>3.3464147729001248E-3</c:v>
                </c:pt>
                <c:pt idx="28">
                  <c:v>4.2123256310857421E-3</c:v>
                </c:pt>
                <c:pt idx="29">
                  <c:v>4.0768782760629008E-3</c:v>
                </c:pt>
                <c:pt idx="30">
                  <c:v>3.5087719298245615E-3</c:v>
                </c:pt>
                <c:pt idx="31">
                  <c:v>3.7064492216456633E-3</c:v>
                </c:pt>
                <c:pt idx="32">
                  <c:v>3.162202380952381E-3</c:v>
                </c:pt>
                <c:pt idx="33">
                  <c:v>4.6028487901971765E-3</c:v>
                </c:pt>
                <c:pt idx="34">
                  <c:v>3.6555645816409425E-3</c:v>
                </c:pt>
                <c:pt idx="35">
                  <c:v>4.0766408479412965E-3</c:v>
                </c:pt>
                <c:pt idx="36">
                  <c:v>3.7469693630152083E-3</c:v>
                </c:pt>
                <c:pt idx="37">
                  <c:v>3.4134007585335021E-3</c:v>
                </c:pt>
                <c:pt idx="38">
                  <c:v>4.0593682608144107E-3</c:v>
                </c:pt>
                <c:pt idx="39">
                  <c:v>3.2161508088141637E-3</c:v>
                </c:pt>
                <c:pt idx="40">
                  <c:v>3.6418234673992909E-3</c:v>
                </c:pt>
                <c:pt idx="41">
                  <c:v>3.3345089614928341E-3</c:v>
                </c:pt>
                <c:pt idx="42">
                  <c:v>3.3456651117902527E-3</c:v>
                </c:pt>
                <c:pt idx="43">
                  <c:v>3.3246183144507923E-3</c:v>
                </c:pt>
                <c:pt idx="44">
                  <c:v>3.2385517196709631E-3</c:v>
                </c:pt>
                <c:pt idx="45">
                  <c:v>2.6967314315420104E-3</c:v>
                </c:pt>
                <c:pt idx="46">
                  <c:v>2.7366020524515395E-3</c:v>
                </c:pt>
                <c:pt idx="47">
                  <c:v>2.5807716180458007E-3</c:v>
                </c:pt>
                <c:pt idx="48">
                  <c:v>2.0306563605397617E-3</c:v>
                </c:pt>
                <c:pt idx="49">
                  <c:v>2.2973416475221531E-3</c:v>
                </c:pt>
                <c:pt idx="50">
                  <c:v>2.0723684210526318E-3</c:v>
                </c:pt>
                <c:pt idx="51">
                  <c:v>2.6040808253947325E-3</c:v>
                </c:pt>
                <c:pt idx="52">
                  <c:v>2.2803886575451121E-3</c:v>
                </c:pt>
                <c:pt idx="53">
                  <c:v>2.8155950843022294E-3</c:v>
                </c:pt>
                <c:pt idx="54">
                  <c:v>2.5910178049428647E-3</c:v>
                </c:pt>
                <c:pt idx="55">
                  <c:v>2.1980949843468994E-3</c:v>
                </c:pt>
                <c:pt idx="56">
                  <c:v>2.3030707610146861E-3</c:v>
                </c:pt>
                <c:pt idx="57">
                  <c:v>2.3083871399417885E-3</c:v>
                </c:pt>
                <c:pt idx="58">
                  <c:v>2.95084166051908E-3</c:v>
                </c:pt>
                <c:pt idx="59">
                  <c:v>2.6232595681711171E-3</c:v>
                </c:pt>
                <c:pt idx="60">
                  <c:v>2.2929592662530346E-3</c:v>
                </c:pt>
                <c:pt idx="61">
                  <c:v>3.109368662971475E-3</c:v>
                </c:pt>
                <c:pt idx="62">
                  <c:v>2.3053973420124763E-3</c:v>
                </c:pt>
                <c:pt idx="63">
                  <c:v>2.0388745412532284E-3</c:v>
                </c:pt>
                <c:pt idx="64">
                  <c:v>2.9624080631980385E-3</c:v>
                </c:pt>
                <c:pt idx="65">
                  <c:v>2.0832621836685905E-3</c:v>
                </c:pt>
                <c:pt idx="66">
                  <c:v>2.8405201916495552E-3</c:v>
                </c:pt>
                <c:pt idx="67">
                  <c:v>2.6083673679514019E-3</c:v>
                </c:pt>
                <c:pt idx="68">
                  <c:v>3.3033963043253844E-3</c:v>
                </c:pt>
                <c:pt idx="69">
                  <c:v>3.1071983428275505E-3</c:v>
                </c:pt>
                <c:pt idx="70">
                  <c:v>3.0129870129870129E-3</c:v>
                </c:pt>
                <c:pt idx="71">
                  <c:v>2.4315687091843825E-3</c:v>
                </c:pt>
                <c:pt idx="72">
                  <c:v>2.7160665784525385E-3</c:v>
                </c:pt>
                <c:pt idx="73">
                  <c:v>2.4441340782122905E-3</c:v>
                </c:pt>
                <c:pt idx="74">
                  <c:v>1.9950997549877496E-3</c:v>
                </c:pt>
                <c:pt idx="75">
                  <c:v>2.8758811770069792E-3</c:v>
                </c:pt>
                <c:pt idx="76">
                  <c:v>3.0600400970771341E-3</c:v>
                </c:pt>
                <c:pt idx="77">
                  <c:v>3.1047135196161446E-3</c:v>
                </c:pt>
                <c:pt idx="78">
                  <c:v>3.0082106455266138E-3</c:v>
                </c:pt>
                <c:pt idx="79">
                  <c:v>3.4077597529374179E-3</c:v>
                </c:pt>
                <c:pt idx="80">
                  <c:v>4.1674087266251117E-3</c:v>
                </c:pt>
                <c:pt idx="81">
                  <c:v>3.397954073968095E-3</c:v>
                </c:pt>
                <c:pt idx="82">
                  <c:v>3.0147507447152136E-3</c:v>
                </c:pt>
                <c:pt idx="83">
                  <c:v>3.0238669498542066E-3</c:v>
                </c:pt>
                <c:pt idx="84">
                  <c:v>2.5636396461455138E-3</c:v>
                </c:pt>
                <c:pt idx="85">
                  <c:v>2.2444251375615407E-3</c:v>
                </c:pt>
                <c:pt idx="86">
                  <c:v>2.3946012626079385E-3</c:v>
                </c:pt>
                <c:pt idx="87">
                  <c:v>2.9095141111434388E-3</c:v>
                </c:pt>
                <c:pt idx="88">
                  <c:v>2.1520280128392178E-3</c:v>
                </c:pt>
                <c:pt idx="89">
                  <c:v>2.9608509705011513E-3</c:v>
                </c:pt>
                <c:pt idx="90">
                  <c:v>2.456371902038422E-3</c:v>
                </c:pt>
                <c:pt idx="91">
                  <c:v>2.3521628872799441E-3</c:v>
                </c:pt>
                <c:pt idx="92">
                  <c:v>2.6524221771965372E-3</c:v>
                </c:pt>
                <c:pt idx="93">
                  <c:v>2.5856018911830977E-3</c:v>
                </c:pt>
                <c:pt idx="94">
                  <c:v>2.4441728696811466E-3</c:v>
                </c:pt>
                <c:pt idx="95">
                  <c:v>1.9675539221145634E-3</c:v>
                </c:pt>
                <c:pt idx="96">
                  <c:v>2.0086296682041362E-3</c:v>
                </c:pt>
                <c:pt idx="97">
                  <c:v>2.1617592247484161E-3</c:v>
                </c:pt>
                <c:pt idx="98">
                  <c:v>2.1664425519199162E-3</c:v>
                </c:pt>
                <c:pt idx="99">
                  <c:v>2.283446881784832E-3</c:v>
                </c:pt>
                <c:pt idx="100">
                  <c:v>2.8139421453494918E-3</c:v>
                </c:pt>
                <c:pt idx="101">
                  <c:v>2.520881932425314E-3</c:v>
                </c:pt>
                <c:pt idx="102">
                  <c:v>1.961449964165818E-3</c:v>
                </c:pt>
                <c:pt idx="103">
                  <c:v>1.9653048112173552E-3</c:v>
                </c:pt>
                <c:pt idx="104">
                  <c:v>1.7419623584655583E-3</c:v>
                </c:pt>
                <c:pt idx="105">
                  <c:v>2.0105458821744245E-3</c:v>
                </c:pt>
                <c:pt idx="106">
                  <c:v>2.5467538391363842E-3</c:v>
                </c:pt>
                <c:pt idx="107">
                  <c:v>2.1340650127662816E-3</c:v>
                </c:pt>
                <c:pt idx="108">
                  <c:v>1.7185411495130799E-3</c:v>
                </c:pt>
                <c:pt idx="109">
                  <c:v>2.3335883703136957E-3</c:v>
                </c:pt>
                <c:pt idx="110">
                  <c:v>1.8789063997852679E-3</c:v>
                </c:pt>
                <c:pt idx="111">
                  <c:v>1.9592777564348828E-3</c:v>
                </c:pt>
                <c:pt idx="112">
                  <c:v>2.309557719696678E-3</c:v>
                </c:pt>
                <c:pt idx="113">
                  <c:v>2.4692310660133494E-3</c:v>
                </c:pt>
                <c:pt idx="114">
                  <c:v>2.8621156449429512E-3</c:v>
                </c:pt>
                <c:pt idx="115">
                  <c:v>1.6678949614056865E-3</c:v>
                </c:pt>
                <c:pt idx="116">
                  <c:v>1.9815059445178335E-3</c:v>
                </c:pt>
                <c:pt idx="117">
                  <c:v>2.2968816911278079E-3</c:v>
                </c:pt>
                <c:pt idx="118">
                  <c:v>2.2241298579678478E-3</c:v>
                </c:pt>
                <c:pt idx="119">
                  <c:v>2.2681944390129443E-3</c:v>
                </c:pt>
                <c:pt idx="120">
                  <c:v>2.1557637282953786E-3</c:v>
                </c:pt>
                <c:pt idx="121">
                  <c:v>2.5532249194752141E-3</c:v>
                </c:pt>
                <c:pt idx="122">
                  <c:v>2.4416177686764069E-3</c:v>
                </c:pt>
                <c:pt idx="123">
                  <c:v>2.3291618964904662E-3</c:v>
                </c:pt>
                <c:pt idx="124">
                  <c:v>2.255460588793922E-3</c:v>
                </c:pt>
                <c:pt idx="125">
                  <c:v>2.300218124132461E-3</c:v>
                </c:pt>
                <c:pt idx="126">
                  <c:v>2.78252573836308E-3</c:v>
                </c:pt>
                <c:pt idx="127">
                  <c:v>2.9497349224698053E-3</c:v>
                </c:pt>
                <c:pt idx="128">
                  <c:v>2.6786071242953665E-3</c:v>
                </c:pt>
                <c:pt idx="129">
                  <c:v>3.3672733103503566E-3</c:v>
                </c:pt>
                <c:pt idx="130">
                  <c:v>2.9362078674282036E-3</c:v>
                </c:pt>
                <c:pt idx="131">
                  <c:v>3.7920045181330428E-3</c:v>
                </c:pt>
                <c:pt idx="132">
                  <c:v>3.3205102247418506E-3</c:v>
                </c:pt>
                <c:pt idx="133">
                  <c:v>2.7221387071872587E-3</c:v>
                </c:pt>
                <c:pt idx="134">
                  <c:v>2.3221706184307018E-3</c:v>
                </c:pt>
                <c:pt idx="135">
                  <c:v>3.1851035158642657E-3</c:v>
                </c:pt>
                <c:pt idx="136">
                  <c:v>2.6217688746876409E-3</c:v>
                </c:pt>
                <c:pt idx="137">
                  <c:v>2.7108062594980902E-3</c:v>
                </c:pt>
                <c:pt idx="138">
                  <c:v>2.8417281001606193E-3</c:v>
                </c:pt>
                <c:pt idx="139">
                  <c:v>2.312902692879564E-3</c:v>
                </c:pt>
                <c:pt idx="140">
                  <c:v>2.856433184302037E-3</c:v>
                </c:pt>
                <c:pt idx="141">
                  <c:v>2.2833893801635736E-3</c:v>
                </c:pt>
                <c:pt idx="142">
                  <c:v>2.2053928095872172E-3</c:v>
                </c:pt>
                <c:pt idx="143">
                  <c:v>2.3770799449518328E-3</c:v>
                </c:pt>
                <c:pt idx="144">
                  <c:v>1.9647186690076083E-3</c:v>
                </c:pt>
                <c:pt idx="145">
                  <c:v>2.0104712041884819E-3</c:v>
                </c:pt>
                <c:pt idx="146">
                  <c:v>2.2243673143912367E-3</c:v>
                </c:pt>
                <c:pt idx="147">
                  <c:v>2.8602675191385547E-3</c:v>
                </c:pt>
                <c:pt idx="148">
                  <c:v>3.0372057706909645E-3</c:v>
                </c:pt>
                <c:pt idx="149">
                  <c:v>2.284843869002285E-3</c:v>
                </c:pt>
                <c:pt idx="150">
                  <c:v>1.8659881255301102E-3</c:v>
                </c:pt>
                <c:pt idx="151">
                  <c:v>2.379333786539769E-3</c:v>
                </c:pt>
                <c:pt idx="152">
                  <c:v>2.5553662691652468E-3</c:v>
                </c:pt>
                <c:pt idx="153">
                  <c:v>2.134927412467976E-3</c:v>
                </c:pt>
                <c:pt idx="154">
                  <c:v>1.8399657680787335E-3</c:v>
                </c:pt>
                <c:pt idx="155">
                  <c:v>2.2291764907617783E-3</c:v>
                </c:pt>
                <c:pt idx="156">
                  <c:v>2.1911922663802362E-3</c:v>
                </c:pt>
                <c:pt idx="157">
                  <c:v>2.583534274888047E-3</c:v>
                </c:pt>
                <c:pt idx="158">
                  <c:v>1.726817475392851E-3</c:v>
                </c:pt>
                <c:pt idx="159">
                  <c:v>2.0757654385054488E-3</c:v>
                </c:pt>
                <c:pt idx="160">
                  <c:v>2.0367481365921305E-3</c:v>
                </c:pt>
                <c:pt idx="161">
                  <c:v>1.8672109079855834E-3</c:v>
                </c:pt>
                <c:pt idx="162">
                  <c:v>2.2622465848777516E-3</c:v>
                </c:pt>
                <c:pt idx="163">
                  <c:v>2.0057556466381793E-3</c:v>
                </c:pt>
                <c:pt idx="164">
                  <c:v>1.3107305138063614E-3</c:v>
                </c:pt>
                <c:pt idx="165">
                  <c:v>1.3561991425321551E-3</c:v>
                </c:pt>
                <c:pt idx="166">
                  <c:v>1.5332720024532351E-3</c:v>
                </c:pt>
                <c:pt idx="167">
                  <c:v>1.3601263601263601E-3</c:v>
                </c:pt>
                <c:pt idx="168">
                  <c:v>1.0983700188919644E-3</c:v>
                </c:pt>
                <c:pt idx="169">
                  <c:v>1.4074595355383533E-3</c:v>
                </c:pt>
                <c:pt idx="170">
                  <c:v>7.0472163495419312E-4</c:v>
                </c:pt>
                <c:pt idx="171">
                  <c:v>1.0578279266572638E-3</c:v>
                </c:pt>
                <c:pt idx="172">
                  <c:v>5.2947405577126721E-4</c:v>
                </c:pt>
                <c:pt idx="173">
                  <c:v>1.3243863676496557E-4</c:v>
                </c:pt>
              </c:numCache>
            </c:numRef>
          </c:val>
          <c:smooth val="0"/>
          <c:extLst>
            <c:ext xmlns:c16="http://schemas.microsoft.com/office/drawing/2014/chart" uri="{C3380CC4-5D6E-409C-BE32-E72D297353CC}">
              <c16:uniqueId val="{00000000-13DA-410D-8729-F63A7A6B4D0C}"/>
            </c:ext>
          </c:extLst>
        </c:ser>
        <c:ser>
          <c:idx val="1"/>
          <c:order val="1"/>
          <c:tx>
            <c:strRef>
              <c:f>KCOR!$M$7</c:f>
              <c:strCache>
                <c:ptCount val="1"/>
                <c:pt idx="0">
                  <c:v>Dose 1</c:v>
                </c:pt>
              </c:strCache>
            </c:strRef>
          </c:tx>
          <c:spPr>
            <a:ln w="28575" cap="rnd">
              <a:solidFill>
                <a:schemeClr val="accent2"/>
              </a:solidFill>
              <a:round/>
            </a:ln>
            <a:effectLst/>
          </c:spPr>
          <c:marker>
            <c:symbol val="none"/>
          </c:marker>
          <c:cat>
            <c:numRef>
              <c:f>KCOR!$K$8:$K$181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KCOR!$M$8:$M$181</c:f>
              <c:numCache>
                <c:formatCode>0.000000</c:formatCode>
                <c:ptCount val="174"/>
                <c:pt idx="0">
                  <c:v>1.8722209220688041E-3</c:v>
                </c:pt>
                <c:pt idx="1">
                  <c:v>2.1101992966002345E-3</c:v>
                </c:pt>
                <c:pt idx="2">
                  <c:v>1.1278195488721805E-3</c:v>
                </c:pt>
                <c:pt idx="3">
                  <c:v>1.4584117425668047E-3</c:v>
                </c:pt>
                <c:pt idx="4">
                  <c:v>1.3663133097762074E-3</c:v>
                </c:pt>
                <c:pt idx="5">
                  <c:v>1.4625401019060201E-3</c:v>
                </c:pt>
                <c:pt idx="6">
                  <c:v>1.9371604063312072E-3</c:v>
                </c:pt>
                <c:pt idx="7">
                  <c:v>1.5148646089755728E-3</c:v>
                </c:pt>
                <c:pt idx="8">
                  <c:v>1.7542196093305519E-3</c:v>
                </c:pt>
                <c:pt idx="9">
                  <c:v>1.7098076466397531E-3</c:v>
                </c:pt>
                <c:pt idx="10">
                  <c:v>1.3797040772634283E-3</c:v>
                </c:pt>
                <c:pt idx="11">
                  <c:v>2.2391615054787994E-3</c:v>
                </c:pt>
                <c:pt idx="12">
                  <c:v>1.5757054863200115E-3</c:v>
                </c:pt>
                <c:pt idx="13">
                  <c:v>2.0086083213773313E-3</c:v>
                </c:pt>
                <c:pt idx="14">
                  <c:v>1.8688901667625072E-3</c:v>
                </c:pt>
                <c:pt idx="15">
                  <c:v>2.4485092899323058E-3</c:v>
                </c:pt>
                <c:pt idx="16">
                  <c:v>2.1657522379439791E-3</c:v>
                </c:pt>
                <c:pt idx="17">
                  <c:v>1.6881300342449234E-3</c:v>
                </c:pt>
                <c:pt idx="18">
                  <c:v>1.6909846361967339E-3</c:v>
                </c:pt>
                <c:pt idx="19">
                  <c:v>2.3229927890432173E-3</c:v>
                </c:pt>
                <c:pt idx="20">
                  <c:v>2.2313849138976475E-3</c:v>
                </c:pt>
                <c:pt idx="21">
                  <c:v>2.0419077252175604E-3</c:v>
                </c:pt>
                <c:pt idx="22">
                  <c:v>2.0460856432990694E-3</c:v>
                </c:pt>
                <c:pt idx="23">
                  <c:v>2.6360751769587505E-3</c:v>
                </c:pt>
                <c:pt idx="24">
                  <c:v>2.6919876658019677E-3</c:v>
                </c:pt>
                <c:pt idx="25">
                  <c:v>2.6010993325480958E-3</c:v>
                </c:pt>
                <c:pt idx="26">
                  <c:v>2.4110613590513212E-3</c:v>
                </c:pt>
                <c:pt idx="27">
                  <c:v>2.4662128834961033E-3</c:v>
                </c:pt>
                <c:pt idx="28">
                  <c:v>2.6206487341772153E-3</c:v>
                </c:pt>
                <c:pt idx="29">
                  <c:v>2.6771107034852014E-3</c:v>
                </c:pt>
                <c:pt idx="30">
                  <c:v>1.6901128398866629E-3</c:v>
                </c:pt>
                <c:pt idx="31">
                  <c:v>2.5394612358711349E-3</c:v>
                </c:pt>
                <c:pt idx="32">
                  <c:v>1.9968051118210862E-3</c:v>
                </c:pt>
                <c:pt idx="33">
                  <c:v>2.0008003201280513E-3</c:v>
                </c:pt>
                <c:pt idx="34">
                  <c:v>2.6563753007217321E-3</c:v>
                </c:pt>
                <c:pt idx="35">
                  <c:v>2.2614201718679332E-3</c:v>
                </c:pt>
                <c:pt idx="36">
                  <c:v>2.1154427319431852E-3</c:v>
                </c:pt>
                <c:pt idx="37">
                  <c:v>2.0694528568544319E-3</c:v>
                </c:pt>
                <c:pt idx="38">
                  <c:v>2.1749026351727276E-3</c:v>
                </c:pt>
                <c:pt idx="39">
                  <c:v>1.875506893755069E-3</c:v>
                </c:pt>
                <c:pt idx="40">
                  <c:v>2.2345233863186229E-3</c:v>
                </c:pt>
                <c:pt idx="41">
                  <c:v>2.4940194431719858E-3</c:v>
                </c:pt>
                <c:pt idx="42">
                  <c:v>2.0410245943463618E-3</c:v>
                </c:pt>
                <c:pt idx="43">
                  <c:v>1.9429389508129665E-3</c:v>
                </c:pt>
                <c:pt idx="44">
                  <c:v>2.305327868852459E-3</c:v>
                </c:pt>
                <c:pt idx="45">
                  <c:v>2.4646983311938384E-3</c:v>
                </c:pt>
                <c:pt idx="46">
                  <c:v>1.8530910588356411E-3</c:v>
                </c:pt>
                <c:pt idx="47">
                  <c:v>2.0628126450415139E-3</c:v>
                </c:pt>
                <c:pt idx="48">
                  <c:v>2.067076636866312E-3</c:v>
                </c:pt>
                <c:pt idx="49">
                  <c:v>1.8124385065506705E-3</c:v>
                </c:pt>
                <c:pt idx="50">
                  <c:v>2.1788752853289066E-3</c:v>
                </c:pt>
                <c:pt idx="51">
                  <c:v>1.4557554330872414E-3</c:v>
                </c:pt>
                <c:pt idx="52">
                  <c:v>1.3016765594085181E-3</c:v>
                </c:pt>
                <c:pt idx="53">
                  <c:v>2.0853970074552943E-3</c:v>
                </c:pt>
                <c:pt idx="54">
                  <c:v>2.1942427250404889E-3</c:v>
                </c:pt>
                <c:pt idx="55">
                  <c:v>1.7801979161212629E-3</c:v>
                </c:pt>
                <c:pt idx="56">
                  <c:v>1.6784683975872017E-3</c:v>
                </c:pt>
                <c:pt idx="57">
                  <c:v>2.1016129879682655E-3</c:v>
                </c:pt>
                <c:pt idx="58">
                  <c:v>1.7901332069709894E-3</c:v>
                </c:pt>
                <c:pt idx="59">
                  <c:v>1.6351073368848568E-3</c:v>
                </c:pt>
                <c:pt idx="60">
                  <c:v>1.9019442096365174E-3</c:v>
                </c:pt>
                <c:pt idx="61">
                  <c:v>2.4348930764344695E-3</c:v>
                </c:pt>
                <c:pt idx="62">
                  <c:v>1.7510347023241006E-3</c:v>
                </c:pt>
                <c:pt idx="63">
                  <c:v>1.7009514697283793E-3</c:v>
                </c:pt>
                <c:pt idx="64">
                  <c:v>1.4376231297587988E-3</c:v>
                </c:pt>
                <c:pt idx="65">
                  <c:v>1.8662685293803988E-3</c:v>
                </c:pt>
                <c:pt idx="66">
                  <c:v>2.1902879427319836E-3</c:v>
                </c:pt>
                <c:pt idx="67">
                  <c:v>1.8738622978905664E-3</c:v>
                </c:pt>
                <c:pt idx="68">
                  <c:v>2.6283323499436788E-3</c:v>
                </c:pt>
                <c:pt idx="69">
                  <c:v>1.4520813165537271E-3</c:v>
                </c:pt>
                <c:pt idx="70">
                  <c:v>2.5852318629827112E-3</c:v>
                </c:pt>
                <c:pt idx="71">
                  <c:v>2.2139424374966253E-3</c:v>
                </c:pt>
                <c:pt idx="72">
                  <c:v>1.7859075657538695E-3</c:v>
                </c:pt>
                <c:pt idx="73">
                  <c:v>1.9517484413120087E-3</c:v>
                </c:pt>
                <c:pt idx="74">
                  <c:v>1.7382801890379706E-3</c:v>
                </c:pt>
                <c:pt idx="75">
                  <c:v>1.904554606301355E-3</c:v>
                </c:pt>
                <c:pt idx="76">
                  <c:v>2.562425035437793E-3</c:v>
                </c:pt>
                <c:pt idx="77">
                  <c:v>2.7876468980595789E-3</c:v>
                </c:pt>
                <c:pt idx="78">
                  <c:v>2.9598772199079149E-3</c:v>
                </c:pt>
                <c:pt idx="79">
                  <c:v>2.583837273227048E-3</c:v>
                </c:pt>
                <c:pt idx="80">
                  <c:v>3.2519428980874168E-3</c:v>
                </c:pt>
                <c:pt idx="81">
                  <c:v>3.2072550320725503E-3</c:v>
                </c:pt>
                <c:pt idx="82">
                  <c:v>2.4409186730278486E-3</c:v>
                </c:pt>
                <c:pt idx="83">
                  <c:v>2.5025025025025025E-3</c:v>
                </c:pt>
                <c:pt idx="84">
                  <c:v>1.6725204883759827E-3</c:v>
                </c:pt>
                <c:pt idx="85">
                  <c:v>2.4012955827330093E-3</c:v>
                </c:pt>
                <c:pt idx="86">
                  <c:v>2.0152261531571876E-3</c:v>
                </c:pt>
                <c:pt idx="87">
                  <c:v>2.6363024455912046E-3</c:v>
                </c:pt>
                <c:pt idx="88">
                  <c:v>2.4183116810078172E-3</c:v>
                </c:pt>
                <c:pt idx="89">
                  <c:v>2.3677979479084454E-3</c:v>
                </c:pt>
                <c:pt idx="90">
                  <c:v>2.0908679927667271E-3</c:v>
                </c:pt>
                <c:pt idx="91">
                  <c:v>1.8687354889857864E-3</c:v>
                </c:pt>
                <c:pt idx="92">
                  <c:v>2.2693747872461136E-3</c:v>
                </c:pt>
                <c:pt idx="93">
                  <c:v>2.0470829068577278E-3</c:v>
                </c:pt>
                <c:pt idx="94">
                  <c:v>1.8233618233618233E-3</c:v>
                </c:pt>
                <c:pt idx="95">
                  <c:v>2.226281538988469E-3</c:v>
                </c:pt>
                <c:pt idx="96">
                  <c:v>2.5745179930201957E-3</c:v>
                </c:pt>
                <c:pt idx="97">
                  <c:v>1.8928530457726282E-3</c:v>
                </c:pt>
                <c:pt idx="98">
                  <c:v>2.0113786563990574E-3</c:v>
                </c:pt>
                <c:pt idx="99">
                  <c:v>2.0730162386272026E-3</c:v>
                </c:pt>
                <c:pt idx="100">
                  <c:v>1.8465089440276976E-3</c:v>
                </c:pt>
                <c:pt idx="101">
                  <c:v>1.3296334836397272E-3</c:v>
                </c:pt>
                <c:pt idx="102">
                  <c:v>1.9681620839363243E-3</c:v>
                </c:pt>
                <c:pt idx="103">
                  <c:v>1.4500319007018155E-3</c:v>
                </c:pt>
                <c:pt idx="104">
                  <c:v>1.5683085501858737E-3</c:v>
                </c:pt>
                <c:pt idx="105">
                  <c:v>2.0943626738030136E-3</c:v>
                </c:pt>
                <c:pt idx="106">
                  <c:v>2.0987582347111291E-3</c:v>
                </c:pt>
                <c:pt idx="107">
                  <c:v>1.5773792136472512E-3</c:v>
                </c:pt>
                <c:pt idx="108">
                  <c:v>2.1650087770626095E-3</c:v>
                </c:pt>
                <c:pt idx="109">
                  <c:v>1.5246584178736878E-3</c:v>
                </c:pt>
                <c:pt idx="110">
                  <c:v>1.4095260468667411E-3</c:v>
                </c:pt>
                <c:pt idx="111">
                  <c:v>1.9408339704757983E-3</c:v>
                </c:pt>
                <c:pt idx="112">
                  <c:v>1.9446081319976429E-3</c:v>
                </c:pt>
                <c:pt idx="113">
                  <c:v>1.7122276672374092E-3</c:v>
                </c:pt>
                <c:pt idx="114">
                  <c:v>1.6560208185474332E-3</c:v>
                </c:pt>
                <c:pt idx="115">
                  <c:v>1.8364928909952608E-3</c:v>
                </c:pt>
                <c:pt idx="116">
                  <c:v>1.4837675826458543E-3</c:v>
                </c:pt>
                <c:pt idx="117">
                  <c:v>1.4859724203518782E-3</c:v>
                </c:pt>
                <c:pt idx="118">
                  <c:v>1.8453479373772249E-3</c:v>
                </c:pt>
                <c:pt idx="119">
                  <c:v>2.0873091603053435E-3</c:v>
                </c:pt>
                <c:pt idx="120">
                  <c:v>1.2550050797824658E-3</c:v>
                </c:pt>
                <c:pt idx="121">
                  <c:v>2.0344662517951173E-3</c:v>
                </c:pt>
                <c:pt idx="122">
                  <c:v>2.1585321981052886E-3</c:v>
                </c:pt>
                <c:pt idx="123">
                  <c:v>2.8241797860834032E-3</c:v>
                </c:pt>
                <c:pt idx="124">
                  <c:v>2.6514010244049415E-3</c:v>
                </c:pt>
                <c:pt idx="125">
                  <c:v>1.5104827502869917E-3</c:v>
                </c:pt>
                <c:pt idx="126">
                  <c:v>2.3599177054338619E-3</c:v>
                </c:pt>
                <c:pt idx="127">
                  <c:v>2.6081154849275185E-3</c:v>
                </c:pt>
                <c:pt idx="128">
                  <c:v>2.006810994891754E-3</c:v>
                </c:pt>
                <c:pt idx="129">
                  <c:v>2.7420632502589727E-3</c:v>
                </c:pt>
                <c:pt idx="130">
                  <c:v>3.1773188317243063E-3</c:v>
                </c:pt>
                <c:pt idx="131">
                  <c:v>1.8389113644722325E-3</c:v>
                </c:pt>
                <c:pt idx="132">
                  <c:v>2.1493490542864161E-3</c:v>
                </c:pt>
                <c:pt idx="133">
                  <c:v>2.2770632038894702E-3</c:v>
                </c:pt>
                <c:pt idx="134">
                  <c:v>1.5420676042437701E-3</c:v>
                </c:pt>
                <c:pt idx="135">
                  <c:v>2.2240069191326373E-3</c:v>
                </c:pt>
                <c:pt idx="136">
                  <c:v>2.538542505108043E-3</c:v>
                </c:pt>
                <c:pt idx="137">
                  <c:v>2.7312228429546867E-3</c:v>
                </c:pt>
                <c:pt idx="138">
                  <c:v>2.6142163575252086E-3</c:v>
                </c:pt>
                <c:pt idx="139">
                  <c:v>2.4962556165751375E-3</c:v>
                </c:pt>
                <c:pt idx="140">
                  <c:v>2.3148148148148147E-3</c:v>
                </c:pt>
                <c:pt idx="141">
                  <c:v>2.132062456888443E-3</c:v>
                </c:pt>
                <c:pt idx="142">
                  <c:v>2.199459561364922E-3</c:v>
                </c:pt>
                <c:pt idx="143">
                  <c:v>2.0153671747071421E-3</c:v>
                </c:pt>
                <c:pt idx="144">
                  <c:v>2.0194370819134168E-3</c:v>
                </c:pt>
                <c:pt idx="145">
                  <c:v>2.0867585683571519E-3</c:v>
                </c:pt>
                <c:pt idx="146">
                  <c:v>2.3445915974906533E-3</c:v>
                </c:pt>
                <c:pt idx="147">
                  <c:v>1.9690040650406503E-3</c:v>
                </c:pt>
                <c:pt idx="148">
                  <c:v>1.8456055495449629E-3</c:v>
                </c:pt>
                <c:pt idx="149">
                  <c:v>2.9329252741647537E-3</c:v>
                </c:pt>
                <c:pt idx="150">
                  <c:v>1.5347231103721704E-3</c:v>
                </c:pt>
                <c:pt idx="151">
                  <c:v>1.2168566670936339E-3</c:v>
                </c:pt>
                <c:pt idx="152">
                  <c:v>1.5389547932029496E-3</c:v>
                </c:pt>
                <c:pt idx="153">
                  <c:v>1.1559951191317192E-3</c:v>
                </c:pt>
                <c:pt idx="154">
                  <c:v>1.6717032083842346E-3</c:v>
                </c:pt>
                <c:pt idx="155">
                  <c:v>2.5117537193276229E-3</c:v>
                </c:pt>
                <c:pt idx="156">
                  <c:v>1.8724173553719009E-3</c:v>
                </c:pt>
                <c:pt idx="157">
                  <c:v>1.7465554046186688E-3</c:v>
                </c:pt>
                <c:pt idx="158">
                  <c:v>2.2032141005702438E-3</c:v>
                </c:pt>
                <c:pt idx="159">
                  <c:v>1.8833614755163009E-3</c:v>
                </c:pt>
                <c:pt idx="160">
                  <c:v>1.8869152189472315E-3</c:v>
                </c:pt>
                <c:pt idx="161">
                  <c:v>1.7601043024771839E-3</c:v>
                </c:pt>
                <c:pt idx="162">
                  <c:v>2.2203356625089795E-3</c:v>
                </c:pt>
                <c:pt idx="163">
                  <c:v>1.8325806662739708E-3</c:v>
                </c:pt>
                <c:pt idx="164">
                  <c:v>1.8359451839223657E-3</c:v>
                </c:pt>
                <c:pt idx="165">
                  <c:v>1.3138014845956777E-3</c:v>
                </c:pt>
                <c:pt idx="166">
                  <c:v>1.0524238637111096E-3</c:v>
                </c:pt>
                <c:pt idx="167">
                  <c:v>1.843682096529927E-3</c:v>
                </c:pt>
                <c:pt idx="168">
                  <c:v>1.1874134177716209E-3</c:v>
                </c:pt>
                <c:pt idx="169">
                  <c:v>1.3869625520110957E-3</c:v>
                </c:pt>
                <c:pt idx="170">
                  <c:v>3.9682539682539683E-4</c:v>
                </c:pt>
                <c:pt idx="171">
                  <c:v>3.3081910811168453E-4</c:v>
                </c:pt>
                <c:pt idx="172">
                  <c:v>1.3237143424449003E-4</c:v>
                </c:pt>
                <c:pt idx="173">
                  <c:v>0</c:v>
                </c:pt>
              </c:numCache>
            </c:numRef>
          </c:val>
          <c:smooth val="0"/>
          <c:extLst>
            <c:ext xmlns:c16="http://schemas.microsoft.com/office/drawing/2014/chart" uri="{C3380CC4-5D6E-409C-BE32-E72D297353CC}">
              <c16:uniqueId val="{00000001-13DA-410D-8729-F63A7A6B4D0C}"/>
            </c:ext>
          </c:extLst>
        </c:ser>
        <c:ser>
          <c:idx val="2"/>
          <c:order val="2"/>
          <c:tx>
            <c:strRef>
              <c:f>KCOR!$N$7</c:f>
              <c:strCache>
                <c:ptCount val="1"/>
                <c:pt idx="0">
                  <c:v>Dose 2</c:v>
                </c:pt>
              </c:strCache>
            </c:strRef>
          </c:tx>
          <c:spPr>
            <a:ln w="28575" cap="rnd">
              <a:solidFill>
                <a:schemeClr val="accent3"/>
              </a:solidFill>
              <a:round/>
            </a:ln>
            <a:effectLst/>
          </c:spPr>
          <c:marker>
            <c:symbol val="none"/>
          </c:marker>
          <c:cat>
            <c:numRef>
              <c:f>KCOR!$K$8:$K$181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KCOR!$N$8:$N$181</c:f>
              <c:numCache>
                <c:formatCode>0.000000</c:formatCode>
                <c:ptCount val="174"/>
                <c:pt idx="0">
                  <c:v>1.0621459513495502E-3</c:v>
                </c:pt>
                <c:pt idx="1">
                  <c:v>8.2004239202196046E-4</c:v>
                </c:pt>
                <c:pt idx="2">
                  <c:v>1.1823866126014593E-3</c:v>
                </c:pt>
                <c:pt idx="3">
                  <c:v>9.7488283997298184E-4</c:v>
                </c:pt>
                <c:pt idx="4">
                  <c:v>1.0803878243777314E-3</c:v>
                </c:pt>
                <c:pt idx="5">
                  <c:v>1.0745785419225187E-3</c:v>
                </c:pt>
                <c:pt idx="6">
                  <c:v>1.2224255717459031E-3</c:v>
                </c:pt>
                <c:pt idx="7">
                  <c:v>8.1128525768797688E-4</c:v>
                </c:pt>
                <c:pt idx="8">
                  <c:v>1.0499275549987052E-3</c:v>
                </c:pt>
                <c:pt idx="9">
                  <c:v>1.1070860514164394E-3</c:v>
                </c:pt>
                <c:pt idx="10">
                  <c:v>1.157415526203186E-3</c:v>
                </c:pt>
                <c:pt idx="11">
                  <c:v>1.0955517788670871E-3</c:v>
                </c:pt>
                <c:pt idx="12">
                  <c:v>1.2022103797859926E-3</c:v>
                </c:pt>
                <c:pt idx="13">
                  <c:v>1.0628787825462634E-3</c:v>
                </c:pt>
                <c:pt idx="14">
                  <c:v>1.148566757800389E-3</c:v>
                </c:pt>
                <c:pt idx="15">
                  <c:v>1.2133782001086397E-3</c:v>
                </c:pt>
                <c:pt idx="16">
                  <c:v>1.2501677484973266E-3</c:v>
                </c:pt>
                <c:pt idx="17">
                  <c:v>1.4214590817798647E-3</c:v>
                </c:pt>
                <c:pt idx="18">
                  <c:v>1.4943025289830953E-3</c:v>
                </c:pt>
                <c:pt idx="19">
                  <c:v>1.4256128007262823E-3</c:v>
                </c:pt>
                <c:pt idx="20">
                  <c:v>1.725962597041004E-3</c:v>
                </c:pt>
                <c:pt idx="21">
                  <c:v>1.7787517431767084E-3</c:v>
                </c:pt>
                <c:pt idx="22">
                  <c:v>1.6821337438880097E-3</c:v>
                </c:pt>
                <c:pt idx="23">
                  <c:v>1.9848352872299411E-3</c:v>
                </c:pt>
                <c:pt idx="24">
                  <c:v>1.9601671149773936E-3</c:v>
                </c:pt>
                <c:pt idx="25">
                  <c:v>1.949681026449717E-3</c:v>
                </c:pt>
                <c:pt idx="26">
                  <c:v>1.6733937574512706E-3</c:v>
                </c:pt>
                <c:pt idx="27">
                  <c:v>1.5610949246429985E-3</c:v>
                </c:pt>
                <c:pt idx="28">
                  <c:v>1.4986886474334957E-3</c:v>
                </c:pt>
                <c:pt idx="29">
                  <c:v>1.3710492134507144E-3</c:v>
                </c:pt>
                <c:pt idx="30">
                  <c:v>1.4307392152612182E-3</c:v>
                </c:pt>
                <c:pt idx="31">
                  <c:v>1.5992242676855389E-3</c:v>
                </c:pt>
                <c:pt idx="32">
                  <c:v>1.3843488849105971E-3</c:v>
                </c:pt>
                <c:pt idx="33">
                  <c:v>1.6693279140659021E-3</c:v>
                </c:pt>
                <c:pt idx="34">
                  <c:v>1.6866593965830607E-3</c:v>
                </c:pt>
                <c:pt idx="35">
                  <c:v>1.5365793268180428E-3</c:v>
                </c:pt>
                <c:pt idx="36">
                  <c:v>1.5827054782031552E-3</c:v>
                </c:pt>
                <c:pt idx="37">
                  <c:v>1.3441449338885236E-3</c:v>
                </c:pt>
                <c:pt idx="38">
                  <c:v>1.5946629994294326E-3</c:v>
                </c:pt>
                <c:pt idx="39">
                  <c:v>1.4946368911552665E-3</c:v>
                </c:pt>
                <c:pt idx="40">
                  <c:v>1.4088227524874527E-3</c:v>
                </c:pt>
                <c:pt idx="41">
                  <c:v>1.6018575669400111E-3</c:v>
                </c:pt>
                <c:pt idx="42">
                  <c:v>1.574988592372345E-3</c:v>
                </c:pt>
                <c:pt idx="43">
                  <c:v>1.5701017249004866E-3</c:v>
                </c:pt>
                <c:pt idx="44">
                  <c:v>1.5504219362555095E-3</c:v>
                </c:pt>
                <c:pt idx="45">
                  <c:v>1.6193793118747088E-3</c:v>
                </c:pt>
                <c:pt idx="46">
                  <c:v>1.5997866951073191E-3</c:v>
                </c:pt>
                <c:pt idx="47">
                  <c:v>1.4836575124998145E-3</c:v>
                </c:pt>
                <c:pt idx="48">
                  <c:v>1.4189982318241927E-3</c:v>
                </c:pt>
                <c:pt idx="49">
                  <c:v>1.2275781000066959E-3</c:v>
                </c:pt>
                <c:pt idx="50">
                  <c:v>1.5195983492990481E-3</c:v>
                </c:pt>
                <c:pt idx="51">
                  <c:v>1.3503230330791842E-3</c:v>
                </c:pt>
                <c:pt idx="52">
                  <c:v>1.4791462786024308E-3</c:v>
                </c:pt>
                <c:pt idx="53">
                  <c:v>1.4140038754180289E-3</c:v>
                </c:pt>
                <c:pt idx="54">
                  <c:v>1.5134033594557741E-3</c:v>
                </c:pt>
                <c:pt idx="55">
                  <c:v>1.2680833183264302E-3</c:v>
                </c:pt>
                <c:pt idx="56">
                  <c:v>1.4875697767894036E-3</c:v>
                </c:pt>
                <c:pt idx="57">
                  <c:v>1.6327451939355179E-3</c:v>
                </c:pt>
                <c:pt idx="58">
                  <c:v>1.4997588327505126E-3</c:v>
                </c:pt>
                <c:pt idx="59">
                  <c:v>1.4416291163794729E-3</c:v>
                </c:pt>
                <c:pt idx="60">
                  <c:v>1.5873255831531845E-3</c:v>
                </c:pt>
                <c:pt idx="61">
                  <c:v>1.6958391375446673E-3</c:v>
                </c:pt>
                <c:pt idx="62">
                  <c:v>1.5773827579930839E-3</c:v>
                </c:pt>
                <c:pt idx="63">
                  <c:v>1.5570881691681351E-3</c:v>
                </c:pt>
                <c:pt idx="64">
                  <c:v>1.4834424994865007E-3</c:v>
                </c:pt>
                <c:pt idx="65">
                  <c:v>1.7751569452063144E-3</c:v>
                </c:pt>
                <c:pt idx="66">
                  <c:v>1.6790945101241767E-3</c:v>
                </c:pt>
                <c:pt idx="67">
                  <c:v>1.6742735258365633E-3</c:v>
                </c:pt>
                <c:pt idx="68">
                  <c:v>1.8225816332781964E-3</c:v>
                </c:pt>
                <c:pt idx="69">
                  <c:v>1.5727371764380955E-3</c:v>
                </c:pt>
                <c:pt idx="70">
                  <c:v>1.7212100721525115E-3</c:v>
                </c:pt>
                <c:pt idx="71">
                  <c:v>1.7472694104697616E-3</c:v>
                </c:pt>
                <c:pt idx="72">
                  <c:v>1.5961138098542678E-3</c:v>
                </c:pt>
                <c:pt idx="73">
                  <c:v>1.6141115049852104E-3</c:v>
                </c:pt>
                <c:pt idx="74">
                  <c:v>1.7714312236025806E-3</c:v>
                </c:pt>
                <c:pt idx="75">
                  <c:v>1.7280793521639738E-3</c:v>
                </c:pt>
                <c:pt idx="76">
                  <c:v>1.847510518389716E-3</c:v>
                </c:pt>
                <c:pt idx="77">
                  <c:v>1.7264978535432092E-3</c:v>
                </c:pt>
                <c:pt idx="78">
                  <c:v>2.15016905314657E-3</c:v>
                </c:pt>
                <c:pt idx="79">
                  <c:v>2.2953328232593728E-3</c:v>
                </c:pt>
                <c:pt idx="80">
                  <c:v>2.4805934643796169E-3</c:v>
                </c:pt>
                <c:pt idx="81">
                  <c:v>2.2200431457148461E-3</c:v>
                </c:pt>
                <c:pt idx="82">
                  <c:v>2.0205673312786968E-3</c:v>
                </c:pt>
                <c:pt idx="83">
                  <c:v>2.0404143853153187E-3</c:v>
                </c:pt>
                <c:pt idx="84">
                  <c:v>1.8393381540307556E-3</c:v>
                </c:pt>
                <c:pt idx="85">
                  <c:v>1.7399144278449578E-3</c:v>
                </c:pt>
                <c:pt idx="86">
                  <c:v>1.7191795473091274E-3</c:v>
                </c:pt>
                <c:pt idx="87">
                  <c:v>1.7221402155452915E-3</c:v>
                </c:pt>
                <c:pt idx="88">
                  <c:v>1.8205089475232332E-3</c:v>
                </c:pt>
                <c:pt idx="89">
                  <c:v>1.7043644472762027E-3</c:v>
                </c:pt>
                <c:pt idx="90">
                  <c:v>1.8349209388412873E-3</c:v>
                </c:pt>
                <c:pt idx="91">
                  <c:v>1.7903385658109275E-3</c:v>
                </c:pt>
                <c:pt idx="92">
                  <c:v>1.5613490055407873E-3</c:v>
                </c:pt>
                <c:pt idx="93">
                  <c:v>1.6840822152898627E-3</c:v>
                </c:pt>
                <c:pt idx="94">
                  <c:v>1.598560492260236E-3</c:v>
                </c:pt>
                <c:pt idx="95">
                  <c:v>1.8585865087538619E-3</c:v>
                </c:pt>
                <c:pt idx="96">
                  <c:v>1.6041013405128288E-3</c:v>
                </c:pt>
                <c:pt idx="97">
                  <c:v>1.5420885207253468E-3</c:v>
                </c:pt>
                <c:pt idx="98">
                  <c:v>1.4959528410974634E-3</c:v>
                </c:pt>
                <c:pt idx="99">
                  <c:v>1.5710791856302943E-3</c:v>
                </c:pt>
                <c:pt idx="100">
                  <c:v>1.3626630328985789E-3</c:v>
                </c:pt>
                <c:pt idx="101">
                  <c:v>1.6244314489928524E-3</c:v>
                </c:pt>
                <c:pt idx="102">
                  <c:v>1.5538561666124308E-3</c:v>
                </c:pt>
                <c:pt idx="103">
                  <c:v>1.4666460249818706E-3</c:v>
                </c:pt>
                <c:pt idx="104">
                  <c:v>1.6564802650368424E-3</c:v>
                </c:pt>
                <c:pt idx="105">
                  <c:v>1.7654847726938355E-3</c:v>
                </c:pt>
                <c:pt idx="106">
                  <c:v>1.5311553262916564E-3</c:v>
                </c:pt>
                <c:pt idx="107">
                  <c:v>1.4514978309538064E-3</c:v>
                </c:pt>
                <c:pt idx="108">
                  <c:v>1.3879079546014487E-3</c:v>
                </c:pt>
                <c:pt idx="109">
                  <c:v>1.4720757913435365E-3</c:v>
                </c:pt>
                <c:pt idx="110">
                  <c:v>1.2930537482086675E-3</c:v>
                </c:pt>
                <c:pt idx="111">
                  <c:v>1.5751148349428094E-3</c:v>
                </c:pt>
                <c:pt idx="112">
                  <c:v>1.4784835219294624E-3</c:v>
                </c:pt>
                <c:pt idx="113">
                  <c:v>1.6957424456742025E-3</c:v>
                </c:pt>
                <c:pt idx="114">
                  <c:v>1.6571930464179773E-3</c:v>
                </c:pt>
                <c:pt idx="115">
                  <c:v>1.3860531514034826E-3</c:v>
                </c:pt>
                <c:pt idx="116">
                  <c:v>1.5043343112891563E-3</c:v>
                </c:pt>
                <c:pt idx="117">
                  <c:v>1.4150393713895687E-3</c:v>
                </c:pt>
                <c:pt idx="118">
                  <c:v>1.5670845558815685E-3</c:v>
                </c:pt>
                <c:pt idx="119">
                  <c:v>1.4693604942394389E-3</c:v>
                </c:pt>
                <c:pt idx="120">
                  <c:v>1.5467710110029765E-3</c:v>
                </c:pt>
                <c:pt idx="121">
                  <c:v>1.9259916763664073E-3</c:v>
                </c:pt>
                <c:pt idx="122">
                  <c:v>1.837417882522716E-3</c:v>
                </c:pt>
                <c:pt idx="123">
                  <c:v>1.5718248297890225E-3</c:v>
                </c:pt>
                <c:pt idx="124">
                  <c:v>1.8352794591818694E-3</c:v>
                </c:pt>
                <c:pt idx="125">
                  <c:v>1.8133513262767258E-3</c:v>
                </c:pt>
                <c:pt idx="126">
                  <c:v>1.9349387410223912E-3</c:v>
                </c:pt>
                <c:pt idx="127">
                  <c:v>1.8370992456887428E-3</c:v>
                </c:pt>
                <c:pt idx="128">
                  <c:v>1.8913692495589633E-3</c:v>
                </c:pt>
                <c:pt idx="129">
                  <c:v>1.8864557575139571E-3</c:v>
                </c:pt>
                <c:pt idx="130">
                  <c:v>2.026238942950306E-3</c:v>
                </c:pt>
                <c:pt idx="131">
                  <c:v>2.1156618694602503E-3</c:v>
                </c:pt>
                <c:pt idx="132">
                  <c:v>2.2569310866610245E-3</c:v>
                </c:pt>
                <c:pt idx="133">
                  <c:v>1.8850302890094167E-3</c:v>
                </c:pt>
                <c:pt idx="134">
                  <c:v>1.8199143266746215E-3</c:v>
                </c:pt>
                <c:pt idx="135">
                  <c:v>1.8576330658685726E-3</c:v>
                </c:pt>
                <c:pt idx="136">
                  <c:v>1.8007771775187186E-3</c:v>
                </c:pt>
                <c:pt idx="137">
                  <c:v>2.0802403065980734E-3</c:v>
                </c:pt>
                <c:pt idx="138">
                  <c:v>2.2489209504285923E-3</c:v>
                </c:pt>
                <c:pt idx="139">
                  <c:v>1.9505682655546982E-3</c:v>
                </c:pt>
                <c:pt idx="140">
                  <c:v>1.7111686326285983E-3</c:v>
                </c:pt>
                <c:pt idx="141">
                  <c:v>1.7402048221075621E-3</c:v>
                </c:pt>
                <c:pt idx="142">
                  <c:v>1.7868193743517332E-3</c:v>
                </c:pt>
                <c:pt idx="143">
                  <c:v>1.7376270476057421E-3</c:v>
                </c:pt>
                <c:pt idx="144">
                  <c:v>1.7756396238792914E-3</c:v>
                </c:pt>
                <c:pt idx="145">
                  <c:v>1.7700355759625664E-3</c:v>
                </c:pt>
                <c:pt idx="146">
                  <c:v>1.7556179775280898E-3</c:v>
                </c:pt>
                <c:pt idx="147">
                  <c:v>1.732325008793528E-3</c:v>
                </c:pt>
                <c:pt idx="148">
                  <c:v>1.7177135910784599E-3</c:v>
                </c:pt>
                <c:pt idx="149">
                  <c:v>1.6853734293378513E-3</c:v>
                </c:pt>
                <c:pt idx="150">
                  <c:v>1.608669135649699E-3</c:v>
                </c:pt>
                <c:pt idx="151">
                  <c:v>1.5227302908237795E-3</c:v>
                </c:pt>
                <c:pt idx="152">
                  <c:v>1.595985210537049E-3</c:v>
                </c:pt>
                <c:pt idx="153">
                  <c:v>1.7495093381171016E-3</c:v>
                </c:pt>
                <c:pt idx="154">
                  <c:v>1.7881607743358895E-3</c:v>
                </c:pt>
                <c:pt idx="155">
                  <c:v>1.6309433625952498E-3</c:v>
                </c:pt>
                <c:pt idx="156">
                  <c:v>1.5979004124189891E-3</c:v>
                </c:pt>
                <c:pt idx="157">
                  <c:v>1.8061031982332376E-3</c:v>
                </c:pt>
                <c:pt idx="158">
                  <c:v>1.6033536066498866E-3</c:v>
                </c:pt>
                <c:pt idx="159">
                  <c:v>1.3367784536433942E-3</c:v>
                </c:pt>
                <c:pt idx="160">
                  <c:v>1.6529965053497795E-3</c:v>
                </c:pt>
                <c:pt idx="161">
                  <c:v>1.3587812362209684E-3</c:v>
                </c:pt>
                <c:pt idx="162">
                  <c:v>1.4867811638342734E-3</c:v>
                </c:pt>
                <c:pt idx="163">
                  <c:v>1.3175349462608177E-3</c:v>
                </c:pt>
                <c:pt idx="164">
                  <c:v>1.4277065430525811E-3</c:v>
                </c:pt>
                <c:pt idx="165">
                  <c:v>1.2578161054755722E-3</c:v>
                </c:pt>
                <c:pt idx="166">
                  <c:v>1.0781915375554952E-3</c:v>
                </c:pt>
                <c:pt idx="167">
                  <c:v>1.269829752111092E-3</c:v>
                </c:pt>
                <c:pt idx="168">
                  <c:v>9.0817447848080574E-4</c:v>
                </c:pt>
                <c:pt idx="169">
                  <c:v>8.2719000827190009E-4</c:v>
                </c:pt>
                <c:pt idx="170">
                  <c:v>6.0953420669577877E-4</c:v>
                </c:pt>
                <c:pt idx="171">
                  <c:v>5.8259674292008407E-4</c:v>
                </c:pt>
                <c:pt idx="172">
                  <c:v>2.4592627676725353E-4</c:v>
                </c:pt>
                <c:pt idx="173">
                  <c:v>5.4663726972905012E-5</c:v>
                </c:pt>
              </c:numCache>
            </c:numRef>
          </c:val>
          <c:smooth val="0"/>
          <c:extLst>
            <c:ext xmlns:c16="http://schemas.microsoft.com/office/drawing/2014/chart" uri="{C3380CC4-5D6E-409C-BE32-E72D297353CC}">
              <c16:uniqueId val="{00000002-13DA-410D-8729-F63A7A6B4D0C}"/>
            </c:ext>
          </c:extLst>
        </c:ser>
        <c:dLbls>
          <c:showLegendKey val="0"/>
          <c:showVal val="0"/>
          <c:showCatName val="0"/>
          <c:showSerName val="0"/>
          <c:showPercent val="0"/>
          <c:showBubbleSize val="0"/>
        </c:dLbls>
        <c:smooth val="0"/>
        <c:axId val="778548080"/>
        <c:axId val="778549520"/>
      </c:lineChart>
      <c:dateAx>
        <c:axId val="7785480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9520"/>
        <c:crosses val="autoZero"/>
        <c:auto val="1"/>
        <c:lblOffset val="100"/>
        <c:baseTimeUnit val="days"/>
      </c:dateAx>
      <c:valAx>
        <c:axId val="77854952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KCOR (t) real data</a:t>
            </a:r>
            <a:r>
              <a:rPr lang="en-US" baseline="0"/>
              <a:t> "</a:t>
            </a:r>
            <a:r>
              <a:rPr lang="en-US"/>
              <a:t>negative control</a:t>
            </a:r>
            <a:r>
              <a:rPr lang="en-US" baseline="0"/>
              <a:t>" test against KCOR sheet. You can see a 1% drift a year in the unvaccinated group, virtually none in the 1 dose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YoB2'!$AH$7</c:f>
              <c:strCache>
                <c:ptCount val="1"/>
                <c:pt idx="0">
                  <c:v>d0 v. d0</c:v>
                </c:pt>
              </c:strCache>
            </c:strRef>
          </c:tx>
          <c:spPr>
            <a:ln w="28575" cap="rnd">
              <a:solidFill>
                <a:schemeClr val="accent1"/>
              </a:solidFill>
              <a:round/>
            </a:ln>
            <a:effectLst/>
          </c:spPr>
          <c:marker>
            <c:symbol val="none"/>
          </c:marker>
          <c:cat>
            <c:numRef>
              <c:f>'KCOR YoB2'!$AG$8:$AG$225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YoB2'!$AH$8:$AH$225</c:f>
              <c:numCache>
                <c:formatCode>General</c:formatCode>
                <c:ptCount val="218"/>
                <c:pt idx="0">
                  <c:v>1.1707796468180796</c:v>
                </c:pt>
                <c:pt idx="1">
                  <c:v>1.0454797631445729</c:v>
                </c:pt>
                <c:pt idx="2">
                  <c:v>1.0248203238970237</c:v>
                </c:pt>
                <c:pt idx="3">
                  <c:v>0.99998678212254588</c:v>
                </c:pt>
                <c:pt idx="4">
                  <c:v>1</c:v>
                </c:pt>
                <c:pt idx="5">
                  <c:v>1.0004196715599432</c:v>
                </c:pt>
                <c:pt idx="6">
                  <c:v>1.001094198649449</c:v>
                </c:pt>
                <c:pt idx="7">
                  <c:v>1.0048812901251569</c:v>
                </c:pt>
                <c:pt idx="8">
                  <c:v>1.0070178191395487</c:v>
                </c:pt>
                <c:pt idx="9">
                  <c:v>0.99289093169295028</c:v>
                </c:pt>
                <c:pt idx="10">
                  <c:v>0.99343081091751628</c:v>
                </c:pt>
                <c:pt idx="11">
                  <c:v>1.0037814729239005</c:v>
                </c:pt>
                <c:pt idx="12">
                  <c:v>1.0270605391154233</c:v>
                </c:pt>
                <c:pt idx="13">
                  <c:v>1.0231503824833277</c:v>
                </c:pt>
                <c:pt idx="14">
                  <c:v>1.0085173299249153</c:v>
                </c:pt>
                <c:pt idx="15">
                  <c:v>0.99989831638563964</c:v>
                </c:pt>
                <c:pt idx="16">
                  <c:v>0.99708810118900471</c:v>
                </c:pt>
                <c:pt idx="17">
                  <c:v>0.9957692745596961</c:v>
                </c:pt>
                <c:pt idx="18">
                  <c:v>1.0000515672240522</c:v>
                </c:pt>
                <c:pt idx="19">
                  <c:v>1.0192815104836965</c:v>
                </c:pt>
                <c:pt idx="20">
                  <c:v>1.0265734584342245</c:v>
                </c:pt>
                <c:pt idx="21">
                  <c:v>1.0101664465309688</c:v>
                </c:pt>
                <c:pt idx="22">
                  <c:v>1.0232800902154364</c:v>
                </c:pt>
                <c:pt idx="23">
                  <c:v>1.0300992822589372</c:v>
                </c:pt>
                <c:pt idx="24">
                  <c:v>1.0191258236008074</c:v>
                </c:pt>
                <c:pt idx="25">
                  <c:v>1.017019924413558</c:v>
                </c:pt>
                <c:pt idx="26">
                  <c:v>1.0101273996779481</c:v>
                </c:pt>
                <c:pt idx="27">
                  <c:v>1.0255473749787973</c:v>
                </c:pt>
                <c:pt idx="28">
                  <c:v>1.0204716824182436</c:v>
                </c:pt>
                <c:pt idx="29">
                  <c:v>1.0142085005361658</c:v>
                </c:pt>
                <c:pt idx="30">
                  <c:v>1.010552357549402</c:v>
                </c:pt>
                <c:pt idx="31">
                  <c:v>1.0005098487779533</c:v>
                </c:pt>
                <c:pt idx="32">
                  <c:v>0.99784463612878893</c:v>
                </c:pt>
                <c:pt idx="33">
                  <c:v>0.98942908978435395</c:v>
                </c:pt>
                <c:pt idx="34">
                  <c:v>0.99274449523906083</c:v>
                </c:pt>
                <c:pt idx="35">
                  <c:v>0.99212723902789923</c:v>
                </c:pt>
                <c:pt idx="36">
                  <c:v>0.99053550935180368</c:v>
                </c:pt>
                <c:pt idx="37">
                  <c:v>0.98928970485777434</c:v>
                </c:pt>
                <c:pt idx="38">
                  <c:v>0.98216860334837841</c:v>
                </c:pt>
                <c:pt idx="39">
                  <c:v>0.98024080633553756</c:v>
                </c:pt>
                <c:pt idx="40">
                  <c:v>0.98013191093914942</c:v>
                </c:pt>
                <c:pt idx="41">
                  <c:v>0.97853175364872602</c:v>
                </c:pt>
                <c:pt idx="42">
                  <c:v>0.9753273021218708</c:v>
                </c:pt>
                <c:pt idx="43">
                  <c:v>0.96779644367338047</c:v>
                </c:pt>
                <c:pt idx="44">
                  <c:v>0.96258404292601429</c:v>
                </c:pt>
                <c:pt idx="45">
                  <c:v>0.96175071480099927</c:v>
                </c:pt>
                <c:pt idx="46">
                  <c:v>0.95970551843056806</c:v>
                </c:pt>
                <c:pt idx="47">
                  <c:v>0.96088197220937743</c:v>
                </c:pt>
                <c:pt idx="48">
                  <c:v>0.96308318974891194</c:v>
                </c:pt>
                <c:pt idx="49">
                  <c:v>0.96234185180836873</c:v>
                </c:pt>
                <c:pt idx="50">
                  <c:v>0.96425935477547486</c:v>
                </c:pt>
                <c:pt idx="51">
                  <c:v>0.96192635391332559</c:v>
                </c:pt>
                <c:pt idx="52">
                  <c:v>0.9615392469459868</c:v>
                </c:pt>
                <c:pt idx="53">
                  <c:v>0.95800236874513245</c:v>
                </c:pt>
                <c:pt idx="54">
                  <c:v>0.95721029927005574</c:v>
                </c:pt>
                <c:pt idx="55">
                  <c:v>0.95634854227038446</c:v>
                </c:pt>
                <c:pt idx="56">
                  <c:v>0.95912851904699881</c:v>
                </c:pt>
                <c:pt idx="57">
                  <c:v>0.96183519710220633</c:v>
                </c:pt>
                <c:pt idx="58">
                  <c:v>0.95965142650510138</c:v>
                </c:pt>
                <c:pt idx="59">
                  <c:v>0.96040016134763395</c:v>
                </c:pt>
                <c:pt idx="60">
                  <c:v>0.96270436701399809</c:v>
                </c:pt>
                <c:pt idx="61">
                  <c:v>0.95902333094767156</c:v>
                </c:pt>
                <c:pt idx="62">
                  <c:v>0.96181487517952069</c:v>
                </c:pt>
                <c:pt idx="63">
                  <c:v>0.9635526988630484</c:v>
                </c:pt>
                <c:pt idx="64">
                  <c:v>0.9637430849901113</c:v>
                </c:pt>
                <c:pt idx="65">
                  <c:v>0.96484010933126751</c:v>
                </c:pt>
                <c:pt idx="66">
                  <c:v>0.96338263872134622</c:v>
                </c:pt>
                <c:pt idx="67">
                  <c:v>0.96425126521490012</c:v>
                </c:pt>
                <c:pt idx="68">
                  <c:v>0.96461774101787467</c:v>
                </c:pt>
                <c:pt idx="69">
                  <c:v>0.9642416677454726</c:v>
                </c:pt>
                <c:pt idx="70">
                  <c:v>0.96130141702754224</c:v>
                </c:pt>
                <c:pt idx="71">
                  <c:v>0.9626461532267</c:v>
                </c:pt>
                <c:pt idx="72">
                  <c:v>0.96112981120274577</c:v>
                </c:pt>
                <c:pt idx="73">
                  <c:v>0.96047269642425803</c:v>
                </c:pt>
                <c:pt idx="74">
                  <c:v>0.96237126419570551</c:v>
                </c:pt>
                <c:pt idx="75">
                  <c:v>0.9599146496526817</c:v>
                </c:pt>
                <c:pt idx="76">
                  <c:v>0.95735987670128875</c:v>
                </c:pt>
                <c:pt idx="77">
                  <c:v>0.95540764056506156</c:v>
                </c:pt>
                <c:pt idx="78">
                  <c:v>0.95495663514645479</c:v>
                </c:pt>
                <c:pt idx="79">
                  <c:v>0.95363297292324478</c:v>
                </c:pt>
                <c:pt idx="80">
                  <c:v>0.95188075529483196</c:v>
                </c:pt>
                <c:pt idx="81">
                  <c:v>0.95095088500755531</c:v>
                </c:pt>
                <c:pt idx="82">
                  <c:v>0.9521869440162124</c:v>
                </c:pt>
                <c:pt idx="83">
                  <c:v>0.95305754507612017</c:v>
                </c:pt>
                <c:pt idx="84">
                  <c:v>0.9521810950147267</c:v>
                </c:pt>
                <c:pt idx="85">
                  <c:v>0.95380097848026146</c:v>
                </c:pt>
                <c:pt idx="86">
                  <c:v>0.95368478915359522</c:v>
                </c:pt>
                <c:pt idx="87">
                  <c:v>0.95214221654928599</c:v>
                </c:pt>
                <c:pt idx="88">
                  <c:v>0.95335809379194858</c:v>
                </c:pt>
                <c:pt idx="89">
                  <c:v>0.95231747409481149</c:v>
                </c:pt>
                <c:pt idx="90">
                  <c:v>0.95143427267834157</c:v>
                </c:pt>
                <c:pt idx="91">
                  <c:v>0.9508372517057142</c:v>
                </c:pt>
                <c:pt idx="92">
                  <c:v>0.94953181480092264</c:v>
                </c:pt>
                <c:pt idx="93">
                  <c:v>0.94879209006409604</c:v>
                </c:pt>
                <c:pt idx="94">
                  <c:v>0.94735353930069544</c:v>
                </c:pt>
                <c:pt idx="95">
                  <c:v>0.9498301706946175</c:v>
                </c:pt>
                <c:pt idx="96">
                  <c:v>0.9508633464374654</c:v>
                </c:pt>
                <c:pt idx="97">
                  <c:v>0.94931973759426824</c:v>
                </c:pt>
                <c:pt idx="98">
                  <c:v>0.94925582468937197</c:v>
                </c:pt>
                <c:pt idx="99">
                  <c:v>0.9472677055022487</c:v>
                </c:pt>
                <c:pt idx="100">
                  <c:v>0.94447922006385587</c:v>
                </c:pt>
                <c:pt idx="101">
                  <c:v>0.94325398306405683</c:v>
                </c:pt>
                <c:pt idx="102">
                  <c:v>0.94458160416857595</c:v>
                </c:pt>
                <c:pt idx="103">
                  <c:v>0.94551229375005463</c:v>
                </c:pt>
                <c:pt idx="104">
                  <c:v>0.94732720581544005</c:v>
                </c:pt>
                <c:pt idx="105">
                  <c:v>0.94885774793720468</c:v>
                </c:pt>
                <c:pt idx="106">
                  <c:v>0.94853535515795384</c:v>
                </c:pt>
                <c:pt idx="107">
                  <c:v>0.94866128097689029</c:v>
                </c:pt>
                <c:pt idx="108">
                  <c:v>0.94941597506236131</c:v>
                </c:pt>
                <c:pt idx="109">
                  <c:v>0.94775590141509691</c:v>
                </c:pt>
                <c:pt idx="110">
                  <c:v>0.94821968660656542</c:v>
                </c:pt>
                <c:pt idx="111">
                  <c:v>0.94808251437990088</c:v>
                </c:pt>
                <c:pt idx="112">
                  <c:v>0.94691479845415061</c:v>
                </c:pt>
                <c:pt idx="113">
                  <c:v>0.9471829537830726</c:v>
                </c:pt>
                <c:pt idx="114">
                  <c:v>0.9438223224045692</c:v>
                </c:pt>
                <c:pt idx="115">
                  <c:v>0.94316816017360683</c:v>
                </c:pt>
                <c:pt idx="116">
                  <c:v>0.9426821351206337</c:v>
                </c:pt>
                <c:pt idx="117">
                  <c:v>0.94148478436758487</c:v>
                </c:pt>
                <c:pt idx="118">
                  <c:v>0.94182231103301028</c:v>
                </c:pt>
                <c:pt idx="119">
                  <c:v>0.94169434359716853</c:v>
                </c:pt>
                <c:pt idx="120">
                  <c:v>0.94318387763706757</c:v>
                </c:pt>
                <c:pt idx="121">
                  <c:v>0.94287653614129296</c:v>
                </c:pt>
                <c:pt idx="122">
                  <c:v>0.94323216353675821</c:v>
                </c:pt>
                <c:pt idx="123">
                  <c:v>0.94313836483275959</c:v>
                </c:pt>
                <c:pt idx="124">
                  <c:v>0.94342365855187194</c:v>
                </c:pt>
                <c:pt idx="125">
                  <c:v>0.94443312567555138</c:v>
                </c:pt>
                <c:pt idx="126">
                  <c:v>0.94456301839265622</c:v>
                </c:pt>
                <c:pt idx="127">
                  <c:v>0.94500496917152566</c:v>
                </c:pt>
                <c:pt idx="128">
                  <c:v>0.94394691135106401</c:v>
                </c:pt>
                <c:pt idx="129">
                  <c:v>0.94348475683341604</c:v>
                </c:pt>
                <c:pt idx="130">
                  <c:v>0.94294579253982014</c:v>
                </c:pt>
                <c:pt idx="131">
                  <c:v>0.93974873136643666</c:v>
                </c:pt>
                <c:pt idx="132">
                  <c:v>0.93989806837617107</c:v>
                </c:pt>
                <c:pt idx="133">
                  <c:v>0.9401356945155771</c:v>
                </c:pt>
                <c:pt idx="134">
                  <c:v>0.9405109271343931</c:v>
                </c:pt>
                <c:pt idx="135">
                  <c:v>0.9393788274096373</c:v>
                </c:pt>
                <c:pt idx="136">
                  <c:v>0.93934841912379252</c:v>
                </c:pt>
                <c:pt idx="137">
                  <c:v>0.93934457857755749</c:v>
                </c:pt>
                <c:pt idx="138">
                  <c:v>0.93887943312399513</c:v>
                </c:pt>
                <c:pt idx="139">
                  <c:v>0.93978183358368117</c:v>
                </c:pt>
                <c:pt idx="140">
                  <c:v>0.93830937082435217</c:v>
                </c:pt>
                <c:pt idx="141">
                  <c:v>0.93799635286640692</c:v>
                </c:pt>
                <c:pt idx="142">
                  <c:v>0.93727039594630213</c:v>
                </c:pt>
                <c:pt idx="143">
                  <c:v>0.93691074736404323</c:v>
                </c:pt>
                <c:pt idx="144">
                  <c:v>0.93662068592884773</c:v>
                </c:pt>
                <c:pt idx="145">
                  <c:v>0.93668207696145278</c:v>
                </c:pt>
                <c:pt idx="146">
                  <c:v>0.93677776404280166</c:v>
                </c:pt>
                <c:pt idx="147">
                  <c:v>0.93497556524445147</c:v>
                </c:pt>
                <c:pt idx="148">
                  <c:v>0.93361496713536762</c:v>
                </c:pt>
                <c:pt idx="149">
                  <c:v>0.93236043288543069</c:v>
                </c:pt>
                <c:pt idx="150">
                  <c:v>0.93235453087352649</c:v>
                </c:pt>
                <c:pt idx="151">
                  <c:v>0.93237580200411463</c:v>
                </c:pt>
                <c:pt idx="152">
                  <c:v>0.93099804577018319</c:v>
                </c:pt>
                <c:pt idx="153">
                  <c:v>0.9310724602245134</c:v>
                </c:pt>
                <c:pt idx="154">
                  <c:v>0.93172683014468383</c:v>
                </c:pt>
                <c:pt idx="155">
                  <c:v>0.93167539565998336</c:v>
                </c:pt>
                <c:pt idx="156">
                  <c:v>0.92978231405002199</c:v>
                </c:pt>
                <c:pt idx="157">
                  <c:v>0.92820555011241945</c:v>
                </c:pt>
                <c:pt idx="158">
                  <c:v>0.92869634133098133</c:v>
                </c:pt>
                <c:pt idx="159">
                  <c:v>0.92794903026584463</c:v>
                </c:pt>
                <c:pt idx="160">
                  <c:v>0.9268727067076753</c:v>
                </c:pt>
                <c:pt idx="161">
                  <c:v>0.92707906938213602</c:v>
                </c:pt>
                <c:pt idx="162">
                  <c:v>0.92596980585036148</c:v>
                </c:pt>
                <c:pt idx="163">
                  <c:v>0.92582838936268519</c:v>
                </c:pt>
                <c:pt idx="164">
                  <c:v>0.92720759621554227</c:v>
                </c:pt>
                <c:pt idx="165">
                  <c:v>0.92890574363418155</c:v>
                </c:pt>
                <c:pt idx="166">
                  <c:v>0.92863829682341181</c:v>
                </c:pt>
                <c:pt idx="167">
                  <c:v>0.92907830823676107</c:v>
                </c:pt>
                <c:pt idx="168">
                  <c:v>0.92881632221467325</c:v>
                </c:pt>
                <c:pt idx="169">
                  <c:v>0.92799085271888992</c:v>
                </c:pt>
                <c:pt idx="170">
                  <c:v>0.92861024152671234</c:v>
                </c:pt>
                <c:pt idx="171">
                  <c:v>0.9280259095704696</c:v>
                </c:pt>
                <c:pt idx="172">
                  <c:v>0.92749419996035065</c:v>
                </c:pt>
                <c:pt idx="173">
                  <c:v>0.92742993788030725</c:v>
                </c:pt>
              </c:numCache>
            </c:numRef>
          </c:val>
          <c:smooth val="0"/>
          <c:extLst>
            <c:ext xmlns:c16="http://schemas.microsoft.com/office/drawing/2014/chart" uri="{C3380CC4-5D6E-409C-BE32-E72D297353CC}">
              <c16:uniqueId val="{00000000-AE86-482F-9AB2-0F8D3277C4C7}"/>
            </c:ext>
          </c:extLst>
        </c:ser>
        <c:ser>
          <c:idx val="1"/>
          <c:order val="1"/>
          <c:tx>
            <c:strRef>
              <c:f>'KCOR YoB2'!$AI$7</c:f>
              <c:strCache>
                <c:ptCount val="1"/>
                <c:pt idx="0">
                  <c:v>d1 vs d1</c:v>
                </c:pt>
              </c:strCache>
            </c:strRef>
          </c:tx>
          <c:spPr>
            <a:ln w="28575" cap="rnd">
              <a:solidFill>
                <a:schemeClr val="accent2"/>
              </a:solidFill>
              <a:round/>
            </a:ln>
            <a:effectLst/>
          </c:spPr>
          <c:marker>
            <c:symbol val="none"/>
          </c:marker>
          <c:cat>
            <c:numRef>
              <c:f>'KCOR YoB2'!$AG$8:$AG$225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YoB2'!$AI$8:$AI$225</c:f>
              <c:numCache>
                <c:formatCode>General</c:formatCode>
                <c:ptCount val="218"/>
                <c:pt idx="0">
                  <c:v>0.80867553095672118</c:v>
                </c:pt>
                <c:pt idx="1">
                  <c:v>0.76057394711604931</c:v>
                </c:pt>
                <c:pt idx="2">
                  <c:v>0.95160494769950965</c:v>
                </c:pt>
                <c:pt idx="3">
                  <c:v>0.93914071812841482</c:v>
                </c:pt>
                <c:pt idx="4">
                  <c:v>1</c:v>
                </c:pt>
                <c:pt idx="5">
                  <c:v>1.0286887196462997</c:v>
                </c:pt>
                <c:pt idx="6">
                  <c:v>1.0557477517634211</c:v>
                </c:pt>
                <c:pt idx="7">
                  <c:v>1.0994272926412501</c:v>
                </c:pt>
                <c:pt idx="8">
                  <c:v>1.1130167189812257</c:v>
                </c:pt>
                <c:pt idx="9">
                  <c:v>1.1029447399404262</c:v>
                </c:pt>
                <c:pt idx="10">
                  <c:v>1.1012486603542577</c:v>
                </c:pt>
                <c:pt idx="11">
                  <c:v>1.0595177015786916</c:v>
                </c:pt>
                <c:pt idx="12">
                  <c:v>1.0579649829723119</c:v>
                </c:pt>
                <c:pt idx="13">
                  <c:v>1.0644659790025262</c:v>
                </c:pt>
                <c:pt idx="14">
                  <c:v>1.0576784542324718</c:v>
                </c:pt>
                <c:pt idx="15">
                  <c:v>1.0337921957935192</c:v>
                </c:pt>
                <c:pt idx="16">
                  <c:v>1.0257769016661662</c:v>
                </c:pt>
                <c:pt idx="17">
                  <c:v>1.0331446610952149</c:v>
                </c:pt>
                <c:pt idx="18">
                  <c:v>1.0483078471901992</c:v>
                </c:pt>
                <c:pt idx="19">
                  <c:v>1.0472686105024722</c:v>
                </c:pt>
                <c:pt idx="20">
                  <c:v>1.0461219699026441</c:v>
                </c:pt>
                <c:pt idx="21">
                  <c:v>1.0573088022195682</c:v>
                </c:pt>
                <c:pt idx="22">
                  <c:v>1.0699431122849707</c:v>
                </c:pt>
                <c:pt idx="23">
                  <c:v>1.0720101523117318</c:v>
                </c:pt>
                <c:pt idx="24">
                  <c:v>1.0779900490064973</c:v>
                </c:pt>
                <c:pt idx="25">
                  <c:v>1.0781683200980539</c:v>
                </c:pt>
                <c:pt idx="26">
                  <c:v>1.0830098433292292</c:v>
                </c:pt>
                <c:pt idx="27">
                  <c:v>1.0731992949594</c:v>
                </c:pt>
                <c:pt idx="28">
                  <c:v>1.0626663959147997</c:v>
                </c:pt>
                <c:pt idx="29">
                  <c:v>1.0436596069917816</c:v>
                </c:pt>
                <c:pt idx="30">
                  <c:v>1.0550265043980227</c:v>
                </c:pt>
                <c:pt idx="31">
                  <c:v>1.042720643744008</c:v>
                </c:pt>
                <c:pt idx="32">
                  <c:v>1.0463949027340411</c:v>
                </c:pt>
                <c:pt idx="33">
                  <c:v>1.0397137769136922</c:v>
                </c:pt>
                <c:pt idx="34">
                  <c:v>1.0408059057282615</c:v>
                </c:pt>
                <c:pt idx="35">
                  <c:v>1.0440092386198347</c:v>
                </c:pt>
                <c:pt idx="36">
                  <c:v>1.0423099606879442</c:v>
                </c:pt>
                <c:pt idx="37">
                  <c:v>1.0371013942352909</c:v>
                </c:pt>
                <c:pt idx="38">
                  <c:v>1.0349480964966509</c:v>
                </c:pt>
                <c:pt idx="39">
                  <c:v>1.0322398676444708</c:v>
                </c:pt>
                <c:pt idx="40">
                  <c:v>1.0383816034188253</c:v>
                </c:pt>
                <c:pt idx="41">
                  <c:v>1.0342910813828692</c:v>
                </c:pt>
                <c:pt idx="42">
                  <c:v>1.0403296953370418</c:v>
                </c:pt>
                <c:pt idx="43">
                  <c:v>1.0472702276058155</c:v>
                </c:pt>
                <c:pt idx="44">
                  <c:v>1.0486271593917942</c:v>
                </c:pt>
                <c:pt idx="45">
                  <c:v>1.0474097405855978</c:v>
                </c:pt>
                <c:pt idx="46">
                  <c:v>1.0513735151808918</c:v>
                </c:pt>
                <c:pt idx="47">
                  <c:v>1.0484910853086329</c:v>
                </c:pt>
                <c:pt idx="48">
                  <c:v>1.0493617882631525</c:v>
                </c:pt>
                <c:pt idx="49">
                  <c:v>1.0549865577917423</c:v>
                </c:pt>
                <c:pt idx="50">
                  <c:v>1.0567384994405795</c:v>
                </c:pt>
                <c:pt idx="51">
                  <c:v>1.0604125185381497</c:v>
                </c:pt>
                <c:pt idx="52">
                  <c:v>1.0644916190907401</c:v>
                </c:pt>
                <c:pt idx="53">
                  <c:v>1.0571330179517955</c:v>
                </c:pt>
                <c:pt idx="54">
                  <c:v>1.0543492248052095</c:v>
                </c:pt>
                <c:pt idx="55">
                  <c:v>1.0558469708706215</c:v>
                </c:pt>
                <c:pt idx="56">
                  <c:v>1.0592163709162195</c:v>
                </c:pt>
                <c:pt idx="57">
                  <c:v>1.0593151819509516</c:v>
                </c:pt>
                <c:pt idx="58">
                  <c:v>1.0621975947128048</c:v>
                </c:pt>
                <c:pt idx="59">
                  <c:v>1.0666889744054917</c:v>
                </c:pt>
                <c:pt idx="60">
                  <c:v>1.065402599726796</c:v>
                </c:pt>
                <c:pt idx="61">
                  <c:v>1.0644211948402478</c:v>
                </c:pt>
                <c:pt idx="62">
                  <c:v>1.0662771742617847</c:v>
                </c:pt>
                <c:pt idx="63">
                  <c:v>1.0653077288759363</c:v>
                </c:pt>
                <c:pt idx="64">
                  <c:v>1.0720100342488239</c:v>
                </c:pt>
                <c:pt idx="65">
                  <c:v>1.0713814470018044</c:v>
                </c:pt>
                <c:pt idx="66">
                  <c:v>1.0718421712099084</c:v>
                </c:pt>
                <c:pt idx="67">
                  <c:v>1.0761874884338418</c:v>
                </c:pt>
                <c:pt idx="68">
                  <c:v>1.0740125690637372</c:v>
                </c:pt>
                <c:pt idx="69">
                  <c:v>1.0771680135443995</c:v>
                </c:pt>
                <c:pt idx="70">
                  <c:v>1.0772541682052317</c:v>
                </c:pt>
                <c:pt idx="71">
                  <c:v>1.0764680856312649</c:v>
                </c:pt>
                <c:pt idx="72">
                  <c:v>1.0788615306032467</c:v>
                </c:pt>
                <c:pt idx="73">
                  <c:v>1.0812831778676677</c:v>
                </c:pt>
                <c:pt idx="74">
                  <c:v>1.0874721188638123</c:v>
                </c:pt>
                <c:pt idx="75">
                  <c:v>1.0881055920630973</c:v>
                </c:pt>
                <c:pt idx="76">
                  <c:v>1.0870596968944257</c:v>
                </c:pt>
                <c:pt idx="77">
                  <c:v>1.0840318135026514</c:v>
                </c:pt>
                <c:pt idx="78">
                  <c:v>1.0828189146369316</c:v>
                </c:pt>
                <c:pt idx="79">
                  <c:v>1.0851081018209374</c:v>
                </c:pt>
                <c:pt idx="80">
                  <c:v>1.084134557334878</c:v>
                </c:pt>
                <c:pt idx="81">
                  <c:v>1.0828374843125592</c:v>
                </c:pt>
                <c:pt idx="82">
                  <c:v>1.0833156794435355</c:v>
                </c:pt>
                <c:pt idx="83">
                  <c:v>1.0849593205666521</c:v>
                </c:pt>
                <c:pt idx="84">
                  <c:v>1.0925726357393162</c:v>
                </c:pt>
                <c:pt idx="85">
                  <c:v>1.0904016535761485</c:v>
                </c:pt>
                <c:pt idx="86">
                  <c:v>1.0914821456260342</c:v>
                </c:pt>
                <c:pt idx="87">
                  <c:v>1.0905356088958129</c:v>
                </c:pt>
                <c:pt idx="88">
                  <c:v>1.0890398789547904</c:v>
                </c:pt>
                <c:pt idx="89">
                  <c:v>1.0878887763400216</c:v>
                </c:pt>
                <c:pt idx="90">
                  <c:v>1.0885672018439456</c:v>
                </c:pt>
                <c:pt idx="91">
                  <c:v>1.0909093875703242</c:v>
                </c:pt>
                <c:pt idx="92">
                  <c:v>1.089966866076918</c:v>
                </c:pt>
                <c:pt idx="93">
                  <c:v>1.08930173490589</c:v>
                </c:pt>
                <c:pt idx="94">
                  <c:v>1.0893006994261205</c:v>
                </c:pt>
                <c:pt idx="95">
                  <c:v>1.0886737290896578</c:v>
                </c:pt>
                <c:pt idx="96">
                  <c:v>1.0869736241323935</c:v>
                </c:pt>
                <c:pt idx="97">
                  <c:v>1.0885616311374229</c:v>
                </c:pt>
                <c:pt idx="98">
                  <c:v>1.0885638148676686</c:v>
                </c:pt>
                <c:pt idx="99">
                  <c:v>1.08975411047546</c:v>
                </c:pt>
                <c:pt idx="100">
                  <c:v>1.0934090163901322</c:v>
                </c:pt>
                <c:pt idx="101">
                  <c:v>1.0971003845034528</c:v>
                </c:pt>
                <c:pt idx="102">
                  <c:v>1.0974741086977728</c:v>
                </c:pt>
                <c:pt idx="103">
                  <c:v>1.1010382415555688</c:v>
                </c:pt>
                <c:pt idx="104">
                  <c:v>1.1021522379710271</c:v>
                </c:pt>
                <c:pt idx="105">
                  <c:v>1.1031270374306115</c:v>
                </c:pt>
                <c:pt idx="106">
                  <c:v>1.1024706540566527</c:v>
                </c:pt>
                <c:pt idx="107">
                  <c:v>1.105300211789469</c:v>
                </c:pt>
                <c:pt idx="108">
                  <c:v>1.1066133431779575</c:v>
                </c:pt>
                <c:pt idx="109">
                  <c:v>1.108427488779864</c:v>
                </c:pt>
                <c:pt idx="110">
                  <c:v>1.1099181635854036</c:v>
                </c:pt>
                <c:pt idx="111">
                  <c:v>1.1079674720707369</c:v>
                </c:pt>
                <c:pt idx="112">
                  <c:v>1.1096317311010633</c:v>
                </c:pt>
                <c:pt idx="113">
                  <c:v>1.1096651399981066</c:v>
                </c:pt>
                <c:pt idx="114">
                  <c:v>1.1130139128780459</c:v>
                </c:pt>
                <c:pt idx="115">
                  <c:v>1.113127917814658</c:v>
                </c:pt>
                <c:pt idx="116">
                  <c:v>1.1145605221706167</c:v>
                </c:pt>
                <c:pt idx="117">
                  <c:v>1.1151420170921551</c:v>
                </c:pt>
                <c:pt idx="118">
                  <c:v>1.1173666211747617</c:v>
                </c:pt>
                <c:pt idx="119">
                  <c:v>1.1156739310125936</c:v>
                </c:pt>
                <c:pt idx="120">
                  <c:v>1.1207355251076496</c:v>
                </c:pt>
                <c:pt idx="121">
                  <c:v>1.1239930635405031</c:v>
                </c:pt>
                <c:pt idx="122">
                  <c:v>1.1274592080782433</c:v>
                </c:pt>
                <c:pt idx="123">
                  <c:v>1.124871176583653</c:v>
                </c:pt>
                <c:pt idx="124">
                  <c:v>1.1239033082565417</c:v>
                </c:pt>
                <c:pt idx="125">
                  <c:v>1.1265538856707475</c:v>
                </c:pt>
                <c:pt idx="126">
                  <c:v>1.1289058316003904</c:v>
                </c:pt>
                <c:pt idx="127">
                  <c:v>1.1296955045908235</c:v>
                </c:pt>
                <c:pt idx="128">
                  <c:v>1.1316871672476541</c:v>
                </c:pt>
                <c:pt idx="129">
                  <c:v>1.1338783270224544</c:v>
                </c:pt>
                <c:pt idx="130">
                  <c:v>1.1313455553833016</c:v>
                </c:pt>
                <c:pt idx="131">
                  <c:v>1.1338645368279141</c:v>
                </c:pt>
                <c:pt idx="132">
                  <c:v>1.1350713998227346</c:v>
                </c:pt>
                <c:pt idx="133">
                  <c:v>1.1361892148738941</c:v>
                </c:pt>
                <c:pt idx="134">
                  <c:v>1.1398786595681198</c:v>
                </c:pt>
                <c:pt idx="135">
                  <c:v>1.1403088562822545</c:v>
                </c:pt>
                <c:pt idx="136">
                  <c:v>1.1412118688414086</c:v>
                </c:pt>
                <c:pt idx="137">
                  <c:v>1.1386058521729323</c:v>
                </c:pt>
                <c:pt idx="138">
                  <c:v>1.1398067080075094</c:v>
                </c:pt>
                <c:pt idx="139">
                  <c:v>1.1400506055945627</c:v>
                </c:pt>
                <c:pt idx="140">
                  <c:v>1.1443950597522459</c:v>
                </c:pt>
                <c:pt idx="141">
                  <c:v>1.1457659040997086</c:v>
                </c:pt>
                <c:pt idx="142">
                  <c:v>1.1463118083100821</c:v>
                </c:pt>
                <c:pt idx="143">
                  <c:v>1.1447998619991544</c:v>
                </c:pt>
                <c:pt idx="144">
                  <c:v>1.1457756955161105</c:v>
                </c:pt>
                <c:pt idx="145">
                  <c:v>1.147451970952885</c:v>
                </c:pt>
                <c:pt idx="146">
                  <c:v>1.1473294501984053</c:v>
                </c:pt>
                <c:pt idx="147">
                  <c:v>1.1494368755046778</c:v>
                </c:pt>
                <c:pt idx="148">
                  <c:v>1.149297207139877</c:v>
                </c:pt>
                <c:pt idx="149">
                  <c:v>1.1442173746989805</c:v>
                </c:pt>
                <c:pt idx="150">
                  <c:v>1.146455695055032</c:v>
                </c:pt>
                <c:pt idx="151">
                  <c:v>1.1474555730049776</c:v>
                </c:pt>
                <c:pt idx="152">
                  <c:v>1.1492622387188671</c:v>
                </c:pt>
                <c:pt idx="153">
                  <c:v>1.1529767768662043</c:v>
                </c:pt>
                <c:pt idx="154">
                  <c:v>1.1524403485052983</c:v>
                </c:pt>
                <c:pt idx="155">
                  <c:v>1.1491601876334141</c:v>
                </c:pt>
                <c:pt idx="156">
                  <c:v>1.1501498177512839</c:v>
                </c:pt>
                <c:pt idx="157">
                  <c:v>1.1514539487882591</c:v>
                </c:pt>
                <c:pt idx="158">
                  <c:v>1.152041012869204</c:v>
                </c:pt>
                <c:pt idx="159">
                  <c:v>1.1494072060367462</c:v>
                </c:pt>
                <c:pt idx="160">
                  <c:v>1.1500990549492702</c:v>
                </c:pt>
                <c:pt idx="161">
                  <c:v>1.1500904868148389</c:v>
                </c:pt>
                <c:pt idx="162">
                  <c:v>1.1503946415357988</c:v>
                </c:pt>
                <c:pt idx="163">
                  <c:v>1.1504008154252932</c:v>
                </c:pt>
                <c:pt idx="164">
                  <c:v>1.1504016674051993</c:v>
                </c:pt>
                <c:pt idx="165">
                  <c:v>1.1525501969334289</c:v>
                </c:pt>
                <c:pt idx="166">
                  <c:v>1.1544565842644323</c:v>
                </c:pt>
                <c:pt idx="167">
                  <c:v>1.1544276624623018</c:v>
                </c:pt>
                <c:pt idx="168">
                  <c:v>1.1536490674231941</c:v>
                </c:pt>
                <c:pt idx="169">
                  <c:v>1.151596977109979</c:v>
                </c:pt>
                <c:pt idx="170">
                  <c:v>1.1539585814783839</c:v>
                </c:pt>
                <c:pt idx="171">
                  <c:v>1.1560464516299407</c:v>
                </c:pt>
                <c:pt idx="172">
                  <c:v>1.1573225770846172</c:v>
                </c:pt>
                <c:pt idx="173">
                  <c:v>1.1574452862004125</c:v>
                </c:pt>
              </c:numCache>
            </c:numRef>
          </c:val>
          <c:smooth val="0"/>
          <c:extLst>
            <c:ext xmlns:c16="http://schemas.microsoft.com/office/drawing/2014/chart" uri="{C3380CC4-5D6E-409C-BE32-E72D297353CC}">
              <c16:uniqueId val="{00000001-AE86-482F-9AB2-0F8D3277C4C7}"/>
            </c:ext>
          </c:extLst>
        </c:ser>
        <c:ser>
          <c:idx val="2"/>
          <c:order val="2"/>
          <c:tx>
            <c:strRef>
              <c:f>'KCOR YoB2'!$AJ$7</c:f>
              <c:strCache>
                <c:ptCount val="1"/>
                <c:pt idx="0">
                  <c:v>d2 vs d2</c:v>
                </c:pt>
              </c:strCache>
            </c:strRef>
          </c:tx>
          <c:spPr>
            <a:ln w="28575" cap="rnd">
              <a:solidFill>
                <a:schemeClr val="accent3"/>
              </a:solidFill>
              <a:round/>
            </a:ln>
            <a:effectLst/>
          </c:spPr>
          <c:marker>
            <c:symbol val="none"/>
          </c:marker>
          <c:cat>
            <c:numRef>
              <c:f>'KCOR YoB2'!$AG$8:$AG$225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YoB2'!$AJ$8:$AJ$225</c:f>
              <c:numCache>
                <c:formatCode>General</c:formatCode>
                <c:ptCount val="218"/>
                <c:pt idx="0">
                  <c:v>0.97043498576751586</c:v>
                </c:pt>
                <c:pt idx="1">
                  <c:v>1.087242820309078</c:v>
                </c:pt>
                <c:pt idx="2">
                  <c:v>0.96072590454459206</c:v>
                </c:pt>
                <c:pt idx="3">
                  <c:v>0.94345532860531256</c:v>
                </c:pt>
                <c:pt idx="4">
                  <c:v>1</c:v>
                </c:pt>
                <c:pt idx="5">
                  <c:v>1.0099251826034439</c:v>
                </c:pt>
                <c:pt idx="6">
                  <c:v>1.0478299221379539</c:v>
                </c:pt>
                <c:pt idx="7">
                  <c:v>1.0933535503710934</c:v>
                </c:pt>
                <c:pt idx="8">
                  <c:v>1.108514035259172</c:v>
                </c:pt>
                <c:pt idx="9">
                  <c:v>1.0908835464448368</c:v>
                </c:pt>
                <c:pt idx="10">
                  <c:v>1.0836615689268938</c:v>
                </c:pt>
                <c:pt idx="11">
                  <c:v>1.0893601843138558</c:v>
                </c:pt>
                <c:pt idx="12">
                  <c:v>1.0823351973478446</c:v>
                </c:pt>
                <c:pt idx="13">
                  <c:v>1.0849571157605882</c:v>
                </c:pt>
                <c:pt idx="14">
                  <c:v>1.0888855792049208</c:v>
                </c:pt>
                <c:pt idx="15">
                  <c:v>1.082257303845606</c:v>
                </c:pt>
                <c:pt idx="16">
                  <c:v>1.0765459977908653</c:v>
                </c:pt>
                <c:pt idx="17">
                  <c:v>1.0723566706045933</c:v>
                </c:pt>
                <c:pt idx="18">
                  <c:v>1.0640256815778977</c:v>
                </c:pt>
                <c:pt idx="19">
                  <c:v>1.0809164066904731</c:v>
                </c:pt>
                <c:pt idx="20">
                  <c:v>1.0756860076878887</c:v>
                </c:pt>
                <c:pt idx="21">
                  <c:v>1.0717787179721612</c:v>
                </c:pt>
                <c:pt idx="22">
                  <c:v>1.0755293500443854</c:v>
                </c:pt>
                <c:pt idx="23">
                  <c:v>1.0669647786527519</c:v>
                </c:pt>
                <c:pt idx="24">
                  <c:v>1.0698468333815834</c:v>
                </c:pt>
                <c:pt idx="25">
                  <c:v>1.0683139301962474</c:v>
                </c:pt>
                <c:pt idx="26">
                  <c:v>1.0671857260715039</c:v>
                </c:pt>
                <c:pt idx="27">
                  <c:v>1.0698570879141327</c:v>
                </c:pt>
                <c:pt idx="28">
                  <c:v>1.0672300810673914</c:v>
                </c:pt>
                <c:pt idx="29">
                  <c:v>1.0680240817879885</c:v>
                </c:pt>
                <c:pt idx="30">
                  <c:v>1.0690003910548682</c:v>
                </c:pt>
                <c:pt idx="31">
                  <c:v>1.0620131841176699</c:v>
                </c:pt>
                <c:pt idx="32">
                  <c:v>1.0662750251524762</c:v>
                </c:pt>
                <c:pt idx="33">
                  <c:v>1.0622934598337199</c:v>
                </c:pt>
                <c:pt idx="34">
                  <c:v>1.0634682542998084</c:v>
                </c:pt>
                <c:pt idx="35">
                  <c:v>1.0629264111667938</c:v>
                </c:pt>
                <c:pt idx="36">
                  <c:v>1.0621157548837044</c:v>
                </c:pt>
                <c:pt idx="37">
                  <c:v>1.066227682189909</c:v>
                </c:pt>
                <c:pt idx="38">
                  <c:v>1.0587130646028504</c:v>
                </c:pt>
                <c:pt idx="39">
                  <c:v>1.0588185600855822</c:v>
                </c:pt>
                <c:pt idx="40">
                  <c:v>1.0596857968304383</c:v>
                </c:pt>
                <c:pt idx="41">
                  <c:v>1.0621693249711439</c:v>
                </c:pt>
                <c:pt idx="42">
                  <c:v>1.0633999949618793</c:v>
                </c:pt>
                <c:pt idx="43">
                  <c:v>1.0629588838732109</c:v>
                </c:pt>
                <c:pt idx="44">
                  <c:v>1.0640555352074632</c:v>
                </c:pt>
                <c:pt idx="45">
                  <c:v>1.0653726280753875</c:v>
                </c:pt>
                <c:pt idx="46">
                  <c:v>1.0641362617504604</c:v>
                </c:pt>
                <c:pt idx="47">
                  <c:v>1.065403358286739</c:v>
                </c:pt>
                <c:pt idx="48">
                  <c:v>1.064682312086259</c:v>
                </c:pt>
                <c:pt idx="49">
                  <c:v>1.0664354128361153</c:v>
                </c:pt>
                <c:pt idx="50">
                  <c:v>1.0653969789144166</c:v>
                </c:pt>
                <c:pt idx="51">
                  <c:v>1.0660963625128801</c:v>
                </c:pt>
                <c:pt idx="52">
                  <c:v>1.062316183606997</c:v>
                </c:pt>
                <c:pt idx="53">
                  <c:v>1.0609991995355892</c:v>
                </c:pt>
                <c:pt idx="54">
                  <c:v>1.0592315396826459</c:v>
                </c:pt>
                <c:pt idx="55">
                  <c:v>1.060313114344736</c:v>
                </c:pt>
                <c:pt idx="56">
                  <c:v>1.0559224823475086</c:v>
                </c:pt>
                <c:pt idx="57">
                  <c:v>1.05805503346235</c:v>
                </c:pt>
                <c:pt idx="58">
                  <c:v>1.0569883245025768</c:v>
                </c:pt>
                <c:pt idx="59">
                  <c:v>1.0630912463987336</c:v>
                </c:pt>
                <c:pt idx="60">
                  <c:v>1.060073733942779</c:v>
                </c:pt>
                <c:pt idx="61">
                  <c:v>1.0594281692382828</c:v>
                </c:pt>
                <c:pt idx="62">
                  <c:v>1.0577394493173851</c:v>
                </c:pt>
                <c:pt idx="63">
                  <c:v>1.057712801517674</c:v>
                </c:pt>
                <c:pt idx="64">
                  <c:v>1.0580957544370331</c:v>
                </c:pt>
                <c:pt idx="65">
                  <c:v>1.0567915906506005</c:v>
                </c:pt>
                <c:pt idx="66">
                  <c:v>1.056691045430358</c:v>
                </c:pt>
                <c:pt idx="67">
                  <c:v>1.0564085303403847</c:v>
                </c:pt>
                <c:pt idx="68">
                  <c:v>1.055080319089555</c:v>
                </c:pt>
                <c:pt idx="69">
                  <c:v>1.0569873367768117</c:v>
                </c:pt>
                <c:pt idx="70">
                  <c:v>1.0579734641573144</c:v>
                </c:pt>
                <c:pt idx="71">
                  <c:v>1.0557450427753576</c:v>
                </c:pt>
                <c:pt idx="72">
                  <c:v>1.0555683269372187</c:v>
                </c:pt>
                <c:pt idx="73">
                  <c:v>1.0557743783292031</c:v>
                </c:pt>
                <c:pt idx="74">
                  <c:v>1.054019544800824</c:v>
                </c:pt>
                <c:pt idx="75">
                  <c:v>1.054165011565029</c:v>
                </c:pt>
                <c:pt idx="76">
                  <c:v>1.0519574625808508</c:v>
                </c:pt>
                <c:pt idx="77">
                  <c:v>1.0510101588196197</c:v>
                </c:pt>
                <c:pt idx="78">
                  <c:v>1.0490219137340173</c:v>
                </c:pt>
                <c:pt idx="79">
                  <c:v>1.0506899150698026</c:v>
                </c:pt>
                <c:pt idx="80">
                  <c:v>1.0496242223755943</c:v>
                </c:pt>
                <c:pt idx="81">
                  <c:v>1.0492032557821585</c:v>
                </c:pt>
                <c:pt idx="82">
                  <c:v>1.0488098200238716</c:v>
                </c:pt>
                <c:pt idx="83">
                  <c:v>1.0473646466155846</c:v>
                </c:pt>
                <c:pt idx="84">
                  <c:v>1.0470133384718197</c:v>
                </c:pt>
                <c:pt idx="85">
                  <c:v>1.0491389062566141</c:v>
                </c:pt>
                <c:pt idx="86">
                  <c:v>1.048290526254551</c:v>
                </c:pt>
                <c:pt idx="87">
                  <c:v>1.0477016380690789</c:v>
                </c:pt>
                <c:pt idx="88">
                  <c:v>1.048362560374261</c:v>
                </c:pt>
                <c:pt idx="89">
                  <c:v>1.0486171425378585</c:v>
                </c:pt>
                <c:pt idx="90">
                  <c:v>1.0486276457450006</c:v>
                </c:pt>
                <c:pt idx="91">
                  <c:v>1.0480261534218629</c:v>
                </c:pt>
                <c:pt idx="92">
                  <c:v>1.0497655102741588</c:v>
                </c:pt>
                <c:pt idx="93">
                  <c:v>1.0498940930428569</c:v>
                </c:pt>
                <c:pt idx="94">
                  <c:v>1.0501782528127586</c:v>
                </c:pt>
                <c:pt idx="95">
                  <c:v>1.0483495930812803</c:v>
                </c:pt>
                <c:pt idx="96">
                  <c:v>1.0483988896184111</c:v>
                </c:pt>
                <c:pt idx="97">
                  <c:v>1.0501726427575442</c:v>
                </c:pt>
                <c:pt idx="98">
                  <c:v>1.0503496784004536</c:v>
                </c:pt>
                <c:pt idx="99">
                  <c:v>1.0499138375392916</c:v>
                </c:pt>
                <c:pt idx="100">
                  <c:v>1.051381694736214</c:v>
                </c:pt>
                <c:pt idx="101">
                  <c:v>1.0516340002237616</c:v>
                </c:pt>
                <c:pt idx="102">
                  <c:v>1.0517655997206188</c:v>
                </c:pt>
                <c:pt idx="103">
                  <c:v>1.0532693792255605</c:v>
                </c:pt>
                <c:pt idx="104">
                  <c:v>1.0516844920096196</c:v>
                </c:pt>
                <c:pt idx="105">
                  <c:v>1.0504345430174673</c:v>
                </c:pt>
                <c:pt idx="106">
                  <c:v>1.0500255165951464</c:v>
                </c:pt>
                <c:pt idx="107">
                  <c:v>1.0506939372712496</c:v>
                </c:pt>
                <c:pt idx="108">
                  <c:v>1.0526201016294148</c:v>
                </c:pt>
                <c:pt idx="109">
                  <c:v>1.0538528991178076</c:v>
                </c:pt>
                <c:pt idx="110">
                  <c:v>1.0535115786607483</c:v>
                </c:pt>
                <c:pt idx="111">
                  <c:v>1.0529618842463486</c:v>
                </c:pt>
                <c:pt idx="112">
                  <c:v>1.0531092652443734</c:v>
                </c:pt>
                <c:pt idx="113">
                  <c:v>1.0520152713463193</c:v>
                </c:pt>
                <c:pt idx="114">
                  <c:v>1.0533617500161521</c:v>
                </c:pt>
                <c:pt idx="115">
                  <c:v>1.0543083032425913</c:v>
                </c:pt>
                <c:pt idx="116">
                  <c:v>1.053554079142252</c:v>
                </c:pt>
                <c:pt idx="117">
                  <c:v>1.0549490699802271</c:v>
                </c:pt>
                <c:pt idx="118">
                  <c:v>1.055223450535222</c:v>
                </c:pt>
                <c:pt idx="119">
                  <c:v>1.0556352240177407</c:v>
                </c:pt>
                <c:pt idx="120">
                  <c:v>1.056587641984629</c:v>
                </c:pt>
                <c:pt idx="121">
                  <c:v>1.0558734553877489</c:v>
                </c:pt>
                <c:pt idx="122">
                  <c:v>1.0554446186795849</c:v>
                </c:pt>
                <c:pt idx="123">
                  <c:v>1.0567607609048169</c:v>
                </c:pt>
                <c:pt idx="124">
                  <c:v>1.0559117586200664</c:v>
                </c:pt>
                <c:pt idx="125">
                  <c:v>1.0570329558142164</c:v>
                </c:pt>
                <c:pt idx="126">
                  <c:v>1.0557721359953463</c:v>
                </c:pt>
                <c:pt idx="127">
                  <c:v>1.0567259285807649</c:v>
                </c:pt>
                <c:pt idx="128">
                  <c:v>1.0566504753311061</c:v>
                </c:pt>
                <c:pt idx="129">
                  <c:v>1.0579917016855946</c:v>
                </c:pt>
                <c:pt idx="130">
                  <c:v>1.0584731027013932</c:v>
                </c:pt>
                <c:pt idx="131">
                  <c:v>1.0579512068064432</c:v>
                </c:pt>
                <c:pt idx="132">
                  <c:v>1.0568655171239163</c:v>
                </c:pt>
                <c:pt idx="133">
                  <c:v>1.0569179934315502</c:v>
                </c:pt>
                <c:pt idx="134">
                  <c:v>1.0577556348196113</c:v>
                </c:pt>
                <c:pt idx="135">
                  <c:v>1.0577075946135746</c:v>
                </c:pt>
                <c:pt idx="136">
                  <c:v>1.0589228793841379</c:v>
                </c:pt>
                <c:pt idx="137">
                  <c:v>1.0576897470149804</c:v>
                </c:pt>
                <c:pt idx="138">
                  <c:v>1.0579643302430053</c:v>
                </c:pt>
                <c:pt idx="139">
                  <c:v>1.0573961402878043</c:v>
                </c:pt>
                <c:pt idx="140">
                  <c:v>1.0581659116947906</c:v>
                </c:pt>
                <c:pt idx="141">
                  <c:v>1.0578968490391025</c:v>
                </c:pt>
                <c:pt idx="142">
                  <c:v>1.057151436612682</c:v>
                </c:pt>
                <c:pt idx="143">
                  <c:v>1.0576540662103742</c:v>
                </c:pt>
                <c:pt idx="144">
                  <c:v>1.057140219953751</c:v>
                </c:pt>
                <c:pt idx="145">
                  <c:v>1.0578482611033639</c:v>
                </c:pt>
                <c:pt idx="146">
                  <c:v>1.0575207772513446</c:v>
                </c:pt>
                <c:pt idx="147">
                  <c:v>1.0568569151408485</c:v>
                </c:pt>
                <c:pt idx="148">
                  <c:v>1.0569464265228095</c:v>
                </c:pt>
                <c:pt idx="149">
                  <c:v>1.0561798782880327</c:v>
                </c:pt>
                <c:pt idx="150">
                  <c:v>1.0562064014034183</c:v>
                </c:pt>
                <c:pt idx="151">
                  <c:v>1.0560220971628087</c:v>
                </c:pt>
                <c:pt idx="152">
                  <c:v>1.0562982989272889</c:v>
                </c:pt>
                <c:pt idx="153">
                  <c:v>1.0550503896258934</c:v>
                </c:pt>
                <c:pt idx="154">
                  <c:v>1.0548527810868769</c:v>
                </c:pt>
                <c:pt idx="155">
                  <c:v>1.0544998201728013</c:v>
                </c:pt>
                <c:pt idx="156">
                  <c:v>1.0537592570557239</c:v>
                </c:pt>
                <c:pt idx="157">
                  <c:v>1.0537317419708159</c:v>
                </c:pt>
                <c:pt idx="158">
                  <c:v>1.0550051242953964</c:v>
                </c:pt>
                <c:pt idx="159">
                  <c:v>1.0552561248541861</c:v>
                </c:pt>
                <c:pt idx="160">
                  <c:v>1.0544651079230578</c:v>
                </c:pt>
                <c:pt idx="161">
                  <c:v>1.0544618076338947</c:v>
                </c:pt>
                <c:pt idx="162">
                  <c:v>1.05522808818173</c:v>
                </c:pt>
                <c:pt idx="163">
                  <c:v>1.055016042086818</c:v>
                </c:pt>
                <c:pt idx="164">
                  <c:v>1.0547136212391701</c:v>
                </c:pt>
                <c:pt idx="165">
                  <c:v>1.0542377082517276</c:v>
                </c:pt>
                <c:pt idx="166">
                  <c:v>1.0551247922244318</c:v>
                </c:pt>
                <c:pt idx="167">
                  <c:v>1.0558647736268632</c:v>
                </c:pt>
                <c:pt idx="168">
                  <c:v>1.0551123814679826</c:v>
                </c:pt>
                <c:pt idx="169">
                  <c:v>1.0553568132252573</c:v>
                </c:pt>
                <c:pt idx="170">
                  <c:v>1.0552714028691461</c:v>
                </c:pt>
                <c:pt idx="171">
                  <c:v>1.055459860347769</c:v>
                </c:pt>
                <c:pt idx="172">
                  <c:v>1.0552771597303245</c:v>
                </c:pt>
                <c:pt idx="173">
                  <c:v>1.0552328535595277</c:v>
                </c:pt>
              </c:numCache>
            </c:numRef>
          </c:val>
          <c:smooth val="0"/>
          <c:extLst>
            <c:ext xmlns:c16="http://schemas.microsoft.com/office/drawing/2014/chart" uri="{C3380CC4-5D6E-409C-BE32-E72D297353CC}">
              <c16:uniqueId val="{00000002-AE86-482F-9AB2-0F8D3277C4C7}"/>
            </c:ext>
          </c:extLst>
        </c:ser>
        <c:dLbls>
          <c:showLegendKey val="0"/>
          <c:showVal val="0"/>
          <c:showCatName val="0"/>
          <c:showSerName val="0"/>
          <c:showPercent val="0"/>
          <c:showBubbleSize val="0"/>
        </c:dLbls>
        <c:smooth val="0"/>
        <c:axId val="692970095"/>
        <c:axId val="1708881951"/>
      </c:lineChart>
      <c:dateAx>
        <c:axId val="69297009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81951"/>
        <c:crosses val="autoZero"/>
        <c:auto val="1"/>
        <c:lblOffset val="100"/>
        <c:baseTimeUnit val="days"/>
      </c:dateAx>
      <c:valAx>
        <c:axId val="17088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7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Hazards</a:t>
            </a:r>
            <a:r>
              <a:rPr lang="en-US" baseline="0"/>
              <a:t> before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YoB2'!$X$7</c:f>
              <c:strCache>
                <c:ptCount val="1"/>
                <c:pt idx="0">
                  <c:v>d0</c:v>
                </c:pt>
              </c:strCache>
            </c:strRef>
          </c:tx>
          <c:spPr>
            <a:ln w="28575" cap="rnd">
              <a:solidFill>
                <a:schemeClr val="accent1"/>
              </a:solidFill>
              <a:round/>
            </a:ln>
            <a:effectLst/>
          </c:spPr>
          <c:marker>
            <c:symbol val="none"/>
          </c:marker>
          <c:cat>
            <c:numRef>
              <c:f>'KCOR YoB2'!$W$8:$W$181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YoB2'!$X$8:$X$181</c:f>
              <c:numCache>
                <c:formatCode>General</c:formatCode>
                <c:ptCount val="174"/>
                <c:pt idx="0">
                  <c:v>2.1160760106775484E-3</c:v>
                </c:pt>
                <c:pt idx="1">
                  <c:v>3.8803180765305295E-3</c:v>
                </c:pt>
                <c:pt idx="2">
                  <c:v>5.3839262436805651E-3</c:v>
                </c:pt>
                <c:pt idx="3">
                  <c:v>7.2782779172896857E-3</c:v>
                </c:pt>
                <c:pt idx="4">
                  <c:v>8.9582447130740987E-3</c:v>
                </c:pt>
                <c:pt idx="5">
                  <c:v>1.0609849949838943E-2</c:v>
                </c:pt>
                <c:pt idx="6">
                  <c:v>1.223294823828038E-2</c:v>
                </c:pt>
                <c:pt idx="7">
                  <c:v>1.3811751958309419E-2</c:v>
                </c:pt>
                <c:pt idx="8">
                  <c:v>1.536171508515867E-2</c:v>
                </c:pt>
                <c:pt idx="9">
                  <c:v>1.6537531040836589E-2</c:v>
                </c:pt>
                <c:pt idx="10">
                  <c:v>1.7997465524615095E-2</c:v>
                </c:pt>
                <c:pt idx="11">
                  <c:v>1.9428069687833855E-2</c:v>
                </c:pt>
                <c:pt idx="12">
                  <c:v>2.1191627492014965E-2</c:v>
                </c:pt>
                <c:pt idx="13">
                  <c:v>2.2768865130112441E-2</c:v>
                </c:pt>
                <c:pt idx="14">
                  <c:v>2.4348594377153681E-2</c:v>
                </c:pt>
                <c:pt idx="15">
                  <c:v>2.5883319812285279E-2</c:v>
                </c:pt>
                <c:pt idx="16">
                  <c:v>2.7420404250463777E-2</c:v>
                </c:pt>
                <c:pt idx="17">
                  <c:v>2.9261674611934723E-2</c:v>
                </c:pt>
                <c:pt idx="18">
                  <c:v>3.1010844202569988E-2</c:v>
                </c:pt>
                <c:pt idx="19">
                  <c:v>3.3480787852821138E-2</c:v>
                </c:pt>
                <c:pt idx="20">
                  <c:v>3.5908865274540992E-2</c:v>
                </c:pt>
                <c:pt idx="21">
                  <c:v>3.8022252442610482E-2</c:v>
                </c:pt>
                <c:pt idx="22">
                  <c:v>4.1586688957916555E-2</c:v>
                </c:pt>
                <c:pt idx="23">
                  <c:v>4.4808808353998385E-2</c:v>
                </c:pt>
                <c:pt idx="24">
                  <c:v>4.7976590163549937E-2</c:v>
                </c:pt>
                <c:pt idx="25">
                  <c:v>5.115443871237297E-2</c:v>
                </c:pt>
                <c:pt idx="26">
                  <c:v>5.4358709473925883E-2</c:v>
                </c:pt>
                <c:pt idx="27">
                  <c:v>5.7426196541787718E-2</c:v>
                </c:pt>
                <c:pt idx="28">
                  <c:v>5.9945955062022244E-2</c:v>
                </c:pt>
                <c:pt idx="29">
                  <c:v>6.2275008584136704E-2</c:v>
                </c:pt>
                <c:pt idx="30">
                  <c:v>6.4362640538444815E-2</c:v>
                </c:pt>
                <c:pt idx="31">
                  <c:v>6.6141385016521559E-2</c:v>
                </c:pt>
                <c:pt idx="32">
                  <c:v>6.8022387452132127E-2</c:v>
                </c:pt>
                <c:pt idx="33">
                  <c:v>7.042001412468113E-2</c:v>
                </c:pt>
                <c:pt idx="34">
                  <c:v>7.3022563438269017E-2</c:v>
                </c:pt>
                <c:pt idx="35">
                  <c:v>7.5615262126748434E-2</c:v>
                </c:pt>
                <c:pt idx="36">
                  <c:v>7.7914420115326954E-2</c:v>
                </c:pt>
                <c:pt idx="37">
                  <c:v>8.0018277962635095E-2</c:v>
                </c:pt>
                <c:pt idx="38">
                  <c:v>8.2042824177143897E-2</c:v>
                </c:pt>
                <c:pt idx="39">
                  <c:v>8.3937224529101309E-2</c:v>
                </c:pt>
                <c:pt idx="40">
                  <c:v>8.6255618148681809E-2</c:v>
                </c:pt>
                <c:pt idx="41">
                  <c:v>8.824228457084192E-2</c:v>
                </c:pt>
                <c:pt idx="42">
                  <c:v>9.00809389917515E-2</c:v>
                </c:pt>
                <c:pt idx="43">
                  <c:v>9.148328604052379E-2</c:v>
                </c:pt>
                <c:pt idx="44">
                  <c:v>9.3023062484984598E-2</c:v>
                </c:pt>
                <c:pt idx="45">
                  <c:v>9.4633054952265344E-2</c:v>
                </c:pt>
                <c:pt idx="46">
                  <c:v>9.6143718998054017E-2</c:v>
                </c:pt>
                <c:pt idx="47">
                  <c:v>9.7877852960912518E-2</c:v>
                </c:pt>
                <c:pt idx="48">
                  <c:v>9.9376388763443083E-2</c:v>
                </c:pt>
                <c:pt idx="49">
                  <c:v>0.10074064545525716</c:v>
                </c:pt>
                <c:pt idx="50">
                  <c:v>0.1022434806311987</c:v>
                </c:pt>
                <c:pt idx="51">
                  <c:v>0.10362877112235162</c:v>
                </c:pt>
                <c:pt idx="52">
                  <c:v>0.10501598330565902</c:v>
                </c:pt>
                <c:pt idx="53">
                  <c:v>0.10638796088324115</c:v>
                </c:pt>
                <c:pt idx="54">
                  <c:v>0.10791650108175486</c:v>
                </c:pt>
                <c:pt idx="55">
                  <c:v>0.10918920351001214</c:v>
                </c:pt>
                <c:pt idx="56">
                  <c:v>0.11094612831085386</c:v>
                </c:pt>
                <c:pt idx="57">
                  <c:v>0.11270614533004332</c:v>
                </c:pt>
                <c:pt idx="58">
                  <c:v>0.11429627304812774</c:v>
                </c:pt>
                <c:pt idx="59">
                  <c:v>0.11602754544606983</c:v>
                </c:pt>
                <c:pt idx="60">
                  <c:v>0.11774446270142029</c:v>
                </c:pt>
                <c:pt idx="61">
                  <c:v>0.11923832252169253</c:v>
                </c:pt>
                <c:pt idx="62">
                  <c:v>0.12103042210614147</c:v>
                </c:pt>
                <c:pt idx="63">
                  <c:v>0.12252920244944557</c:v>
                </c:pt>
                <c:pt idx="64">
                  <c:v>0.12441457912301025</c:v>
                </c:pt>
                <c:pt idx="65">
                  <c:v>0.12586594549799968</c:v>
                </c:pt>
                <c:pt idx="66">
                  <c:v>0.12745962715158077</c:v>
                </c:pt>
                <c:pt idx="67">
                  <c:v>0.12921385968634846</c:v>
                </c:pt>
                <c:pt idx="68">
                  <c:v>0.13134060384628179</c:v>
                </c:pt>
                <c:pt idx="69">
                  <c:v>0.13324268261629116</c:v>
                </c:pt>
                <c:pt idx="70">
                  <c:v>0.13472458254170563</c:v>
                </c:pt>
                <c:pt idx="71">
                  <c:v>0.1364385607149336</c:v>
                </c:pt>
                <c:pt idx="72">
                  <c:v>0.13792520771546166</c:v>
                </c:pt>
                <c:pt idx="73">
                  <c:v>0.13936085635225745</c:v>
                </c:pt>
                <c:pt idx="74">
                  <c:v>0.14088738450782834</c:v>
                </c:pt>
                <c:pt idx="75">
                  <c:v>0.14232729516218878</c:v>
                </c:pt>
                <c:pt idx="76">
                  <c:v>0.14385836186683276</c:v>
                </c:pt>
                <c:pt idx="77">
                  <c:v>0.14549884653423273</c:v>
                </c:pt>
                <c:pt idx="78">
                  <c:v>0.14730291779312579</c:v>
                </c:pt>
                <c:pt idx="79">
                  <c:v>0.14921771871102421</c:v>
                </c:pt>
                <c:pt idx="80">
                  <c:v>0.15153110239237361</c:v>
                </c:pt>
                <c:pt idx="81">
                  <c:v>0.15349000208156216</c:v>
                </c:pt>
                <c:pt idx="82">
                  <c:v>0.15556089951993926</c:v>
                </c:pt>
                <c:pt idx="83">
                  <c:v>0.15758190421375037</c:v>
                </c:pt>
                <c:pt idx="84">
                  <c:v>0.15902798378319788</c:v>
                </c:pt>
                <c:pt idx="85">
                  <c:v>0.16069356458681427</c:v>
                </c:pt>
                <c:pt idx="86">
                  <c:v>0.16216229983483987</c:v>
                </c:pt>
                <c:pt idx="87">
                  <c:v>0.16370588834831384</c:v>
                </c:pt>
                <c:pt idx="88">
                  <c:v>0.16525186321130295</c:v>
                </c:pt>
                <c:pt idx="89">
                  <c:v>0.16690961906290963</c:v>
                </c:pt>
                <c:pt idx="90">
                  <c:v>0.16827797023106916</c:v>
                </c:pt>
                <c:pt idx="91">
                  <c:v>0.16962991431304705</c:v>
                </c:pt>
                <c:pt idx="92">
                  <c:v>0.17103861003909024</c:v>
                </c:pt>
                <c:pt idx="93">
                  <c:v>0.17250429495942199</c:v>
                </c:pt>
                <c:pt idx="94">
                  <c:v>0.1737518184205491</c:v>
                </c:pt>
                <c:pt idx="95">
                  <c:v>0.17542373701462716</c:v>
                </c:pt>
                <c:pt idx="96">
                  <c:v>0.17685903830622482</c:v>
                </c:pt>
                <c:pt idx="97">
                  <c:v>0.17790921665668319</c:v>
                </c:pt>
                <c:pt idx="98">
                  <c:v>0.17923733608749939</c:v>
                </c:pt>
                <c:pt idx="99">
                  <c:v>0.18027153873563687</c:v>
                </c:pt>
                <c:pt idx="100">
                  <c:v>0.18147329529348946</c:v>
                </c:pt>
                <c:pt idx="101">
                  <c:v>0.18278763567466641</c:v>
                </c:pt>
                <c:pt idx="102">
                  <c:v>0.18425210404714296</c:v>
                </c:pt>
                <c:pt idx="103">
                  <c:v>0.18564440946535829</c:v>
                </c:pt>
                <c:pt idx="104">
                  <c:v>0.18707586263450438</c:v>
                </c:pt>
                <c:pt idx="105">
                  <c:v>0.18862115584948663</c:v>
                </c:pt>
                <c:pt idx="106">
                  <c:v>0.19013151890336702</c:v>
                </c:pt>
                <c:pt idx="107">
                  <c:v>0.19147598160098395</c:v>
                </c:pt>
                <c:pt idx="108">
                  <c:v>0.19269128711940961</c:v>
                </c:pt>
                <c:pt idx="109">
                  <c:v>0.19379569080693632</c:v>
                </c:pt>
                <c:pt idx="110">
                  <c:v>0.19505132492649851</c:v>
                </c:pt>
                <c:pt idx="111">
                  <c:v>0.19623343578852515</c:v>
                </c:pt>
                <c:pt idx="112">
                  <c:v>0.19741694569062546</c:v>
                </c:pt>
                <c:pt idx="113">
                  <c:v>0.19899714091014303</c:v>
                </c:pt>
                <c:pt idx="114">
                  <c:v>0.20005199332863052</c:v>
                </c:pt>
                <c:pt idx="115">
                  <c:v>0.20093817554419585</c:v>
                </c:pt>
                <c:pt idx="116">
                  <c:v>0.20205172987897335</c:v>
                </c:pt>
                <c:pt idx="117">
                  <c:v>0.20320433707149135</c:v>
                </c:pt>
                <c:pt idx="118">
                  <c:v>0.20464223345015861</c:v>
                </c:pt>
                <c:pt idx="119">
                  <c:v>0.20600636090445204</c:v>
                </c:pt>
                <c:pt idx="120">
                  <c:v>0.2076571681823747</c:v>
                </c:pt>
                <c:pt idx="121">
                  <c:v>0.20915854155561103</c:v>
                </c:pt>
                <c:pt idx="122">
                  <c:v>0.2107383658194783</c:v>
                </c:pt>
                <c:pt idx="123">
                  <c:v>0.21214899149421154</c:v>
                </c:pt>
                <c:pt idx="124">
                  <c:v>0.21359981642798875</c:v>
                </c:pt>
                <c:pt idx="125">
                  <c:v>0.21524408194575761</c:v>
                </c:pt>
                <c:pt idx="126">
                  <c:v>0.21698689329190765</c:v>
                </c:pt>
                <c:pt idx="127">
                  <c:v>0.21890557996429172</c:v>
                </c:pt>
                <c:pt idx="128">
                  <c:v>0.22030854949245135</c:v>
                </c:pt>
                <c:pt idx="129">
                  <c:v>0.2222721654857942</c:v>
                </c:pt>
                <c:pt idx="130">
                  <c:v>0.22395006676758142</c:v>
                </c:pt>
                <c:pt idx="131">
                  <c:v>0.22551478558238111</c:v>
                </c:pt>
                <c:pt idx="132">
                  <c:v>0.22758552027170614</c:v>
                </c:pt>
                <c:pt idx="133">
                  <c:v>0.22931117969809112</c:v>
                </c:pt>
                <c:pt idx="134">
                  <c:v>0.23082600782175502</c:v>
                </c:pt>
                <c:pt idx="135">
                  <c:v>0.23249886704982048</c:v>
                </c:pt>
                <c:pt idx="136">
                  <c:v>0.23409652934776989</c:v>
                </c:pt>
                <c:pt idx="137">
                  <c:v>0.23575534143349933</c:v>
                </c:pt>
                <c:pt idx="138">
                  <c:v>0.23737778229176723</c:v>
                </c:pt>
                <c:pt idx="139">
                  <c:v>0.23902245509856987</c:v>
                </c:pt>
                <c:pt idx="140">
                  <c:v>0.24039508507662069</c:v>
                </c:pt>
                <c:pt idx="141">
                  <c:v>0.24171065513392087</c:v>
                </c:pt>
                <c:pt idx="142">
                  <c:v>0.24287057701840001</c:v>
                </c:pt>
                <c:pt idx="143">
                  <c:v>0.24422880483859236</c:v>
                </c:pt>
                <c:pt idx="144">
                  <c:v>0.2453522122312963</c:v>
                </c:pt>
                <c:pt idx="145">
                  <c:v>0.24659534310756956</c:v>
                </c:pt>
                <c:pt idx="146">
                  <c:v>0.24797841453645011</c:v>
                </c:pt>
                <c:pt idx="147">
                  <c:v>0.24924461314265675</c:v>
                </c:pt>
                <c:pt idx="148">
                  <c:v>0.25073048279820853</c:v>
                </c:pt>
                <c:pt idx="149">
                  <c:v>0.25178183030585821</c:v>
                </c:pt>
                <c:pt idx="150">
                  <c:v>0.25291375977049541</c:v>
                </c:pt>
                <c:pt idx="151">
                  <c:v>0.25436529756152076</c:v>
                </c:pt>
                <c:pt idx="152">
                  <c:v>0.25553999979016229</c:v>
                </c:pt>
                <c:pt idx="153">
                  <c:v>0.25685571076281188</c:v>
                </c:pt>
                <c:pt idx="154">
                  <c:v>0.25815318087845779</c:v>
                </c:pt>
                <c:pt idx="155">
                  <c:v>0.25949233741009919</c:v>
                </c:pt>
                <c:pt idx="156">
                  <c:v>0.26029268960777047</c:v>
                </c:pt>
                <c:pt idx="157">
                  <c:v>0.2614142599236185</c:v>
                </c:pt>
                <c:pt idx="158">
                  <c:v>0.26259727675415667</c:v>
                </c:pt>
                <c:pt idx="159">
                  <c:v>0.26364109723153251</c:v>
                </c:pt>
                <c:pt idx="160">
                  <c:v>0.26456538599690094</c:v>
                </c:pt>
                <c:pt idx="161">
                  <c:v>0.26575213875860593</c:v>
                </c:pt>
                <c:pt idx="162">
                  <c:v>0.26679925927313142</c:v>
                </c:pt>
                <c:pt idx="163">
                  <c:v>0.26796849637841769</c:v>
                </c:pt>
                <c:pt idx="164">
                  <c:v>0.26915929708022029</c:v>
                </c:pt>
                <c:pt idx="165">
                  <c:v>0.27047283989354348</c:v>
                </c:pt>
                <c:pt idx="166">
                  <c:v>0.27132250918056539</c:v>
                </c:pt>
                <c:pt idx="167">
                  <c:v>0.27227418633013623</c:v>
                </c:pt>
                <c:pt idx="168">
                  <c:v>0.2728618435200118</c:v>
                </c:pt>
                <c:pt idx="169">
                  <c:v>0.27347012837828194</c:v>
                </c:pt>
                <c:pt idx="170">
                  <c:v>0.27407878347224113</c:v>
                </c:pt>
                <c:pt idx="171">
                  <c:v>0.27454567005773312</c:v>
                </c:pt>
                <c:pt idx="172">
                  <c:v>0.27470811650152849</c:v>
                </c:pt>
                <c:pt idx="173">
                  <c:v>0.27476904072197122</c:v>
                </c:pt>
              </c:numCache>
            </c:numRef>
          </c:val>
          <c:smooth val="0"/>
          <c:extLst>
            <c:ext xmlns:c16="http://schemas.microsoft.com/office/drawing/2014/chart" uri="{C3380CC4-5D6E-409C-BE32-E72D297353CC}">
              <c16:uniqueId val="{00000000-748A-411F-B449-4797E5250D72}"/>
            </c:ext>
          </c:extLst>
        </c:ser>
        <c:ser>
          <c:idx val="1"/>
          <c:order val="1"/>
          <c:tx>
            <c:strRef>
              <c:f>'KCOR YoB2'!$Y$7</c:f>
              <c:strCache>
                <c:ptCount val="1"/>
                <c:pt idx="0">
                  <c:v>d1</c:v>
                </c:pt>
              </c:strCache>
            </c:strRef>
          </c:tx>
          <c:spPr>
            <a:ln w="28575" cap="rnd">
              <a:solidFill>
                <a:schemeClr val="accent2"/>
              </a:solidFill>
              <a:round/>
            </a:ln>
            <a:effectLst/>
          </c:spPr>
          <c:marker>
            <c:symbol val="none"/>
          </c:marker>
          <c:cat>
            <c:numRef>
              <c:f>'KCOR YoB2'!$W$8:$W$181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YoB2'!$Y$8:$Y$181</c:f>
              <c:numCache>
                <c:formatCode>General</c:formatCode>
                <c:ptCount val="174"/>
                <c:pt idx="0">
                  <c:v>7.1141997458064299E-4</c:v>
                </c:pt>
                <c:pt idx="1">
                  <c:v>1.4233464278820282E-3</c:v>
                </c:pt>
                <c:pt idx="2">
                  <c:v>2.2849583581735912E-3</c:v>
                </c:pt>
                <c:pt idx="3">
                  <c:v>2.8984807419666189E-3</c:v>
                </c:pt>
                <c:pt idx="4">
                  <c:v>3.7281635188852135E-3</c:v>
                </c:pt>
                <c:pt idx="5">
                  <c:v>4.5419210474536894E-3</c:v>
                </c:pt>
                <c:pt idx="6">
                  <c:v>5.6224181812078305E-3</c:v>
                </c:pt>
                <c:pt idx="7">
                  <c:v>6.6374862030347537E-3</c:v>
                </c:pt>
                <c:pt idx="8">
                  <c:v>7.6369199404891413E-3</c:v>
                </c:pt>
                <c:pt idx="9">
                  <c:v>8.4538657757364955E-3</c:v>
                </c:pt>
                <c:pt idx="10">
                  <c:v>9.1546366523470816E-3</c:v>
                </c:pt>
                <c:pt idx="11">
                  <c:v>9.922711493913855E-3</c:v>
                </c:pt>
                <c:pt idx="12">
                  <c:v>1.069137672793748E-2</c:v>
                </c:pt>
                <c:pt idx="13">
                  <c:v>1.1761807845886468E-2</c:v>
                </c:pt>
                <c:pt idx="14">
                  <c:v>1.261562874605289E-2</c:v>
                </c:pt>
                <c:pt idx="15">
                  <c:v>1.3520469706597042E-2</c:v>
                </c:pt>
                <c:pt idx="16">
                  <c:v>1.4459688882040161E-2</c:v>
                </c:pt>
                <c:pt idx="17">
                  <c:v>1.5382995728901715E-2</c:v>
                </c:pt>
                <c:pt idx="18">
                  <c:v>1.6441650328317538E-2</c:v>
                </c:pt>
                <c:pt idx="19">
                  <c:v>1.7568752198008297E-2</c:v>
                </c:pt>
                <c:pt idx="20">
                  <c:v>1.8646574428017842E-2</c:v>
                </c:pt>
                <c:pt idx="21">
                  <c:v>1.9860514655663779E-2</c:v>
                </c:pt>
                <c:pt idx="22">
                  <c:v>2.1126604717172936E-2</c:v>
                </c:pt>
                <c:pt idx="23">
                  <c:v>2.2495784859904302E-2</c:v>
                </c:pt>
                <c:pt idx="24">
                  <c:v>2.3985416959315109E-2</c:v>
                </c:pt>
                <c:pt idx="25">
                  <c:v>2.5307630333393137E-2</c:v>
                </c:pt>
                <c:pt idx="26">
                  <c:v>2.6648579552804395E-2</c:v>
                </c:pt>
                <c:pt idx="27">
                  <c:v>2.7651222194728278E-2</c:v>
                </c:pt>
                <c:pt idx="28">
                  <c:v>2.8688910794167254E-2</c:v>
                </c:pt>
                <c:pt idx="29">
                  <c:v>2.9489176456954612E-2</c:v>
                </c:pt>
                <c:pt idx="30">
                  <c:v>3.0648142380147236E-2</c:v>
                </c:pt>
                <c:pt idx="31">
                  <c:v>3.1535317638378024E-2</c:v>
                </c:pt>
                <c:pt idx="32">
                  <c:v>3.2628307244241532E-2</c:v>
                </c:pt>
                <c:pt idx="33">
                  <c:v>3.3397531476836079E-2</c:v>
                </c:pt>
                <c:pt idx="34">
                  <c:v>3.4732256772951546E-2</c:v>
                </c:pt>
                <c:pt idx="35">
                  <c:v>3.5948749825334581E-2</c:v>
                </c:pt>
                <c:pt idx="36">
                  <c:v>3.6926443061935474E-2</c:v>
                </c:pt>
                <c:pt idx="37">
                  <c:v>3.7750505737328903E-2</c:v>
                </c:pt>
                <c:pt idx="38">
                  <c:v>3.872996299015509E-2</c:v>
                </c:pt>
                <c:pt idx="39">
                  <c:v>3.9538307905050758E-2</c:v>
                </c:pt>
                <c:pt idx="40">
                  <c:v>4.0864031436253744E-2</c:v>
                </c:pt>
                <c:pt idx="41">
                  <c:v>4.1915529055221661E-2</c:v>
                </c:pt>
                <c:pt idx="42">
                  <c:v>4.3158065369434562E-2</c:v>
                </c:pt>
                <c:pt idx="43">
                  <c:v>4.4402147501072957E-2</c:v>
                </c:pt>
                <c:pt idx="44">
                  <c:v>4.5595846986281954E-2</c:v>
                </c:pt>
                <c:pt idx="45">
                  <c:v>4.6756311648733187E-2</c:v>
                </c:pt>
                <c:pt idx="46">
                  <c:v>4.784872468945886E-2</c:v>
                </c:pt>
                <c:pt idx="47">
                  <c:v>4.8733933943024076E-2</c:v>
                </c:pt>
                <c:pt idx="48">
                  <c:v>4.9793743797683872E-2</c:v>
                </c:pt>
                <c:pt idx="49">
                  <c:v>5.0959093055989328E-2</c:v>
                </c:pt>
                <c:pt idx="50">
                  <c:v>5.2125801937778909E-2</c:v>
                </c:pt>
                <c:pt idx="51">
                  <c:v>5.3032246471403574E-2</c:v>
                </c:pt>
                <c:pt idx="52">
                  <c:v>5.3887148689514143E-2</c:v>
                </c:pt>
                <c:pt idx="53">
                  <c:v>5.4550637617875188E-2</c:v>
                </c:pt>
                <c:pt idx="54">
                  <c:v>5.5494248221380646E-2</c:v>
                </c:pt>
                <c:pt idx="55">
                  <c:v>5.6456249257571596E-2</c:v>
                </c:pt>
                <c:pt idx="56">
                  <c:v>5.7471726619153347E-2</c:v>
                </c:pt>
                <c:pt idx="57">
                  <c:v>5.8523306715006662E-2</c:v>
                </c:pt>
                <c:pt idx="58">
                  <c:v>5.9575993795743389E-2</c:v>
                </c:pt>
                <c:pt idx="59">
                  <c:v>6.0647362879456143E-2</c:v>
                </c:pt>
                <c:pt idx="60">
                  <c:v>6.1526391082538774E-2</c:v>
                </c:pt>
                <c:pt idx="61">
                  <c:v>6.2687892717791682E-2</c:v>
                </c:pt>
                <c:pt idx="62">
                  <c:v>6.3674468323693764E-2</c:v>
                </c:pt>
                <c:pt idx="63">
                  <c:v>6.4467958221881977E-2</c:v>
                </c:pt>
                <c:pt idx="64">
                  <c:v>6.5597562803934806E-2</c:v>
                </c:pt>
                <c:pt idx="65">
                  <c:v>6.6498630895537661E-2</c:v>
                </c:pt>
                <c:pt idx="66">
                  <c:v>6.7630532965380935E-2</c:v>
                </c:pt>
                <c:pt idx="67">
                  <c:v>6.8852301848934622E-2</c:v>
                </c:pt>
                <c:pt idx="68">
                  <c:v>7.0040087300818857E-2</c:v>
                </c:pt>
                <c:pt idx="69">
                  <c:v>7.0980679233158081E-2</c:v>
                </c:pt>
                <c:pt idx="70">
                  <c:v>7.2295440278209624E-2</c:v>
                </c:pt>
                <c:pt idx="71">
                  <c:v>7.3362733191306609E-2</c:v>
                </c:pt>
                <c:pt idx="72">
                  <c:v>7.4431166435741838E-2</c:v>
                </c:pt>
                <c:pt idx="73">
                  <c:v>7.5589925445503608E-2</c:v>
                </c:pt>
                <c:pt idx="74">
                  <c:v>7.691076454873369E-2</c:v>
                </c:pt>
                <c:pt idx="75">
                  <c:v>7.7929358441250304E-2</c:v>
                </c:pt>
                <c:pt idx="76">
                  <c:v>7.9163782935840726E-2</c:v>
                </c:pt>
                <c:pt idx="77">
                  <c:v>8.0363886969468556E-2</c:v>
                </c:pt>
                <c:pt idx="78">
                  <c:v>8.1780787781348147E-2</c:v>
                </c:pt>
                <c:pt idx="79">
                  <c:v>8.327159623714675E-2</c:v>
                </c:pt>
                <c:pt idx="80">
                  <c:v>8.485464357344745E-2</c:v>
                </c:pt>
                <c:pt idx="81">
                  <c:v>8.6386106419501146E-2</c:v>
                </c:pt>
                <c:pt idx="82">
                  <c:v>8.7667128525417387E-2</c:v>
                </c:pt>
                <c:pt idx="83">
                  <c:v>8.9076342850769721E-2</c:v>
                </c:pt>
                <c:pt idx="84">
                  <c:v>9.0559968959710649E-2</c:v>
                </c:pt>
                <c:pt idx="85">
                  <c:v>9.1610693694060469E-2</c:v>
                </c:pt>
                <c:pt idx="86">
                  <c:v>9.2735104403748797E-2</c:v>
                </c:pt>
                <c:pt idx="87">
                  <c:v>9.4006121751747149E-2</c:v>
                </c:pt>
                <c:pt idx="88">
                  <c:v>9.5115041396001895E-2</c:v>
                </c:pt>
                <c:pt idx="89">
                  <c:v>9.6225192108315982E-2</c:v>
                </c:pt>
                <c:pt idx="90">
                  <c:v>9.7354806337678901E-2</c:v>
                </c:pt>
                <c:pt idx="91">
                  <c:v>9.8522199717616207E-2</c:v>
                </c:pt>
                <c:pt idx="92">
                  <c:v>9.9599599089569349E-2</c:v>
                </c:pt>
                <c:pt idx="93">
                  <c:v>0.10058671186508829</c:v>
                </c:pt>
                <c:pt idx="94">
                  <c:v>0.10151988058931717</c:v>
                </c:pt>
                <c:pt idx="95">
                  <c:v>0.10260051625471493</c:v>
                </c:pt>
                <c:pt idx="96">
                  <c:v>0.10375570602681129</c:v>
                </c:pt>
                <c:pt idx="97">
                  <c:v>0.10487549613730598</c:v>
                </c:pt>
                <c:pt idx="98">
                  <c:v>0.10590460531369361</c:v>
                </c:pt>
                <c:pt idx="99">
                  <c:v>0.1070820283653113</c:v>
                </c:pt>
                <c:pt idx="100">
                  <c:v>0.10838985617635691</c:v>
                </c:pt>
                <c:pt idx="101">
                  <c:v>0.1094410416229485</c:v>
                </c:pt>
                <c:pt idx="102">
                  <c:v>0.11049333322325786</c:v>
                </c:pt>
                <c:pt idx="103">
                  <c:v>0.11160220616764784</c:v>
                </c:pt>
                <c:pt idx="104">
                  <c:v>0.11252720715860344</c:v>
                </c:pt>
                <c:pt idx="105">
                  <c:v>0.11371245832982357</c:v>
                </c:pt>
                <c:pt idx="106">
                  <c:v>0.11473215714355582</c:v>
                </c:pt>
                <c:pt idx="107">
                  <c:v>0.11584574300473564</c:v>
                </c:pt>
                <c:pt idx="108">
                  <c:v>0.11710930791196358</c:v>
                </c:pt>
                <c:pt idx="109">
                  <c:v>0.11809525361600112</c:v>
                </c:pt>
                <c:pt idx="110">
                  <c:v>0.11898902520515134</c:v>
                </c:pt>
                <c:pt idx="111">
                  <c:v>0.11979037449653639</c:v>
                </c:pt>
                <c:pt idx="112">
                  <c:v>0.12098427084399885</c:v>
                </c:pt>
                <c:pt idx="113">
                  <c:v>0.12188062944743183</c:v>
                </c:pt>
                <c:pt idx="114">
                  <c:v>0.12311443589636026</c:v>
                </c:pt>
                <c:pt idx="115">
                  <c:v>0.1240875991277086</c:v>
                </c:pt>
                <c:pt idx="116">
                  <c:v>0.12502422696157517</c:v>
                </c:pt>
                <c:pt idx="117">
                  <c:v>0.1258679427356742</c:v>
                </c:pt>
                <c:pt idx="118">
                  <c:v>0.12708790140838969</c:v>
                </c:pt>
                <c:pt idx="119">
                  <c:v>0.12798975025953438</c:v>
                </c:pt>
                <c:pt idx="120">
                  <c:v>0.12923112194639877</c:v>
                </c:pt>
                <c:pt idx="121">
                  <c:v>0.13068133926227457</c:v>
                </c:pt>
                <c:pt idx="122">
                  <c:v>0.1322280424527702</c:v>
                </c:pt>
                <c:pt idx="123">
                  <c:v>0.133417990367696</c:v>
                </c:pt>
                <c:pt idx="124">
                  <c:v>0.13470396959102532</c:v>
                </c:pt>
                <c:pt idx="125">
                  <c:v>0.13582108716547484</c:v>
                </c:pt>
                <c:pt idx="126">
                  <c:v>0.1373567926119032</c:v>
                </c:pt>
                <c:pt idx="127">
                  <c:v>0.13883785240983343</c:v>
                </c:pt>
                <c:pt idx="128">
                  <c:v>0.14014985168533836</c:v>
                </c:pt>
                <c:pt idx="129">
                  <c:v>0.1418828058529728</c:v>
                </c:pt>
                <c:pt idx="130">
                  <c:v>0.14325606565299295</c:v>
                </c:pt>
                <c:pt idx="131">
                  <c:v>0.14455476713422952</c:v>
                </c:pt>
                <c:pt idx="132">
                  <c:v>0.14585515743451288</c:v>
                </c:pt>
                <c:pt idx="133">
                  <c:v>0.1472147248802787</c:v>
                </c:pt>
                <c:pt idx="134">
                  <c:v>0.14851858102726098</c:v>
                </c:pt>
                <c:pt idx="135">
                  <c:v>0.14976650531542504</c:v>
                </c:pt>
                <c:pt idx="136">
                  <c:v>0.1512468335649142</c:v>
                </c:pt>
                <c:pt idx="137">
                  <c:v>0.15236333479739889</c:v>
                </c:pt>
                <c:pt idx="138">
                  <c:v>0.15392467555426445</c:v>
                </c:pt>
                <c:pt idx="139">
                  <c:v>0.15529526599130059</c:v>
                </c:pt>
                <c:pt idx="140">
                  <c:v>0.15713209787696167</c:v>
                </c:pt>
                <c:pt idx="141">
                  <c:v>0.15846833627476975</c:v>
                </c:pt>
                <c:pt idx="142">
                  <c:v>0.15972874694763717</c:v>
                </c:pt>
                <c:pt idx="143">
                  <c:v>0.16060227050581702</c:v>
                </c:pt>
                <c:pt idx="144">
                  <c:v>0.16182648682030848</c:v>
                </c:pt>
                <c:pt idx="145">
                  <c:v>0.16318848722542753</c:v>
                </c:pt>
                <c:pt idx="146">
                  <c:v>0.1644353701799908</c:v>
                </c:pt>
                <c:pt idx="147">
                  <c:v>0.16580093095480483</c:v>
                </c:pt>
                <c:pt idx="148">
                  <c:v>0.16677747445929664</c:v>
                </c:pt>
                <c:pt idx="149">
                  <c:v>0.16761806526815912</c:v>
                </c:pt>
                <c:pt idx="150">
                  <c:v>0.16877258514553548</c:v>
                </c:pt>
                <c:pt idx="151">
                  <c:v>0.16957566431157758</c:v>
                </c:pt>
                <c:pt idx="152">
                  <c:v>0.17067359599720552</c:v>
                </c:pt>
                <c:pt idx="153">
                  <c:v>0.17185129060012272</c:v>
                </c:pt>
                <c:pt idx="154">
                  <c:v>0.17267650284437402</c:v>
                </c:pt>
                <c:pt idx="155">
                  <c:v>0.17354174192063315</c:v>
                </c:pt>
                <c:pt idx="156">
                  <c:v>0.17470312508120223</c:v>
                </c:pt>
                <c:pt idx="157">
                  <c:v>0.1758461400057173</c:v>
                </c:pt>
                <c:pt idx="158">
                  <c:v>0.17712865944396669</c:v>
                </c:pt>
                <c:pt idx="159">
                  <c:v>0.17774090234576767</c:v>
                </c:pt>
                <c:pt idx="160">
                  <c:v>0.17886761848310986</c:v>
                </c:pt>
                <c:pt idx="161">
                  <c:v>0.17981741771156576</c:v>
                </c:pt>
                <c:pt idx="162">
                  <c:v>0.18106539980751502</c:v>
                </c:pt>
                <c:pt idx="163">
                  <c:v>0.18205697152981007</c:v>
                </c:pt>
                <c:pt idx="164">
                  <c:v>0.1830495274425617</c:v>
                </c:pt>
                <c:pt idx="165">
                  <c:v>0.1841027134272204</c:v>
                </c:pt>
                <c:pt idx="166">
                  <c:v>0.18497789995747374</c:v>
                </c:pt>
                <c:pt idx="167">
                  <c:v>0.18597336073888898</c:v>
                </c:pt>
                <c:pt idx="168">
                  <c:v>0.18649139223084829</c:v>
                </c:pt>
                <c:pt idx="169">
                  <c:v>0.18690999827884155</c:v>
                </c:pt>
                <c:pt idx="170">
                  <c:v>0.1875083110547125</c:v>
                </c:pt>
                <c:pt idx="171">
                  <c:v>0.18802713851631386</c:v>
                </c:pt>
                <c:pt idx="172">
                  <c:v>0.1883066186850226</c:v>
                </c:pt>
                <c:pt idx="173">
                  <c:v>0.1883265845434054</c:v>
                </c:pt>
              </c:numCache>
            </c:numRef>
          </c:val>
          <c:smooth val="0"/>
          <c:extLst>
            <c:ext xmlns:c16="http://schemas.microsoft.com/office/drawing/2014/chart" uri="{C3380CC4-5D6E-409C-BE32-E72D297353CC}">
              <c16:uniqueId val="{00000001-748A-411F-B449-4797E5250D72}"/>
            </c:ext>
          </c:extLst>
        </c:ser>
        <c:ser>
          <c:idx val="2"/>
          <c:order val="2"/>
          <c:tx>
            <c:strRef>
              <c:f>'KCOR YoB2'!$Z$7</c:f>
              <c:strCache>
                <c:ptCount val="1"/>
                <c:pt idx="0">
                  <c:v>d2</c:v>
                </c:pt>
              </c:strCache>
            </c:strRef>
          </c:tx>
          <c:spPr>
            <a:ln w="28575" cap="rnd">
              <a:solidFill>
                <a:schemeClr val="accent3"/>
              </a:solidFill>
              <a:round/>
            </a:ln>
            <a:effectLst/>
          </c:spPr>
          <c:marker>
            <c:symbol val="none"/>
          </c:marker>
          <c:cat>
            <c:numRef>
              <c:f>'KCOR YoB2'!$W$8:$W$181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YoB2'!$Z$8:$Z$181</c:f>
              <c:numCache>
                <c:formatCode>General</c:formatCode>
                <c:ptCount val="174"/>
                <c:pt idx="0">
                  <c:v>5.3296555903780459E-4</c:v>
                </c:pt>
                <c:pt idx="1">
                  <c:v>1.0580719662075942E-3</c:v>
                </c:pt>
                <c:pt idx="2">
                  <c:v>1.5223491072694707E-3</c:v>
                </c:pt>
                <c:pt idx="3">
                  <c:v>1.9705402560703678E-3</c:v>
                </c:pt>
                <c:pt idx="4">
                  <c:v>2.6472819744862573E-3</c:v>
                </c:pt>
                <c:pt idx="5">
                  <c:v>3.2347062177320893E-3</c:v>
                </c:pt>
                <c:pt idx="6">
                  <c:v>4.0184756990102677E-3</c:v>
                </c:pt>
                <c:pt idx="7">
                  <c:v>4.6516547076091864E-3</c:v>
                </c:pt>
                <c:pt idx="8">
                  <c:v>5.3179466948566623E-3</c:v>
                </c:pt>
                <c:pt idx="9">
                  <c:v>5.8578460903591367E-3</c:v>
                </c:pt>
                <c:pt idx="10">
                  <c:v>6.4676284087879961E-3</c:v>
                </c:pt>
                <c:pt idx="11">
                  <c:v>7.118746081379774E-3</c:v>
                </c:pt>
                <c:pt idx="12">
                  <c:v>7.745693788663033E-3</c:v>
                </c:pt>
                <c:pt idx="13">
                  <c:v>8.360730218205983E-3</c:v>
                </c:pt>
                <c:pt idx="14">
                  <c:v>9.0377074791626478E-3</c:v>
                </c:pt>
                <c:pt idx="15">
                  <c:v>9.6617529561995024E-3</c:v>
                </c:pt>
                <c:pt idx="16">
                  <c:v>1.0306735364788435E-2</c:v>
                </c:pt>
                <c:pt idx="17">
                  <c:v>1.1054942990300378E-2</c:v>
                </c:pt>
                <c:pt idx="18">
                  <c:v>1.1791363976608914E-2</c:v>
                </c:pt>
                <c:pt idx="19">
                  <c:v>1.2775476203641632E-2</c:v>
                </c:pt>
                <c:pt idx="20">
                  <c:v>1.3673963672897572E-2</c:v>
                </c:pt>
                <c:pt idx="21">
                  <c:v>1.4610403414194315E-2</c:v>
                </c:pt>
                <c:pt idx="22">
                  <c:v>1.5597295177769536E-2</c:v>
                </c:pt>
                <c:pt idx="23">
                  <c:v>1.6568620493094093E-2</c:v>
                </c:pt>
                <c:pt idx="24">
                  <c:v>1.7698197104768859E-2</c:v>
                </c:pt>
                <c:pt idx="25">
                  <c:v>1.8750305560696526E-2</c:v>
                </c:pt>
                <c:pt idx="26">
                  <c:v>1.9654179842746557E-2</c:v>
                </c:pt>
                <c:pt idx="27">
                  <c:v>2.0567175569436998E-2</c:v>
                </c:pt>
                <c:pt idx="28">
                  <c:v>2.1343877863619826E-2</c:v>
                </c:pt>
                <c:pt idx="29">
                  <c:v>2.211702556918041E-2</c:v>
                </c:pt>
                <c:pt idx="30">
                  <c:v>2.2928226003040529E-2</c:v>
                </c:pt>
                <c:pt idx="31">
                  <c:v>2.3656787085560932E-2</c:v>
                </c:pt>
                <c:pt idx="32">
                  <c:v>2.4515088285292471E-2</c:v>
                </c:pt>
                <c:pt idx="33">
                  <c:v>2.5340752303642227E-2</c:v>
                </c:pt>
                <c:pt idx="34">
                  <c:v>2.629653790480891E-2</c:v>
                </c:pt>
                <c:pt idx="35">
                  <c:v>2.7127853917502252E-2</c:v>
                </c:pt>
                <c:pt idx="36">
                  <c:v>2.79765924629235E-2</c:v>
                </c:pt>
                <c:pt idx="37">
                  <c:v>2.8826051977420764E-2</c:v>
                </c:pt>
                <c:pt idx="38">
                  <c:v>2.9496085587921602E-2</c:v>
                </c:pt>
                <c:pt idx="39">
                  <c:v>3.0317489060530927E-2</c:v>
                </c:pt>
                <c:pt idx="40">
                  <c:v>3.1114392086057149E-2</c:v>
                </c:pt>
                <c:pt idx="41">
                  <c:v>3.2067314839195622E-2</c:v>
                </c:pt>
                <c:pt idx="42">
                  <c:v>3.297070091747889E-2</c:v>
                </c:pt>
                <c:pt idx="43">
                  <c:v>3.3820207876067439E-2</c:v>
                </c:pt>
                <c:pt idx="44">
                  <c:v>3.4708335437564852E-2</c:v>
                </c:pt>
                <c:pt idx="45">
                  <c:v>3.5643615794921445E-2</c:v>
                </c:pt>
                <c:pt idx="46">
                  <c:v>3.6482741888059618E-2</c:v>
                </c:pt>
                <c:pt idx="47">
                  <c:v>3.7343683068058499E-2</c:v>
                </c:pt>
                <c:pt idx="48">
                  <c:v>3.8099727765614953E-2</c:v>
                </c:pt>
                <c:pt idx="49">
                  <c:v>3.8839430607888796E-2</c:v>
                </c:pt>
                <c:pt idx="50">
                  <c:v>3.9638924727238664E-2</c:v>
                </c:pt>
                <c:pt idx="51">
                  <c:v>4.0409412543387237E-2</c:v>
                </c:pt>
                <c:pt idx="52">
                  <c:v>4.1078779296616956E-2</c:v>
                </c:pt>
                <c:pt idx="53">
                  <c:v>4.1803725752282049E-2</c:v>
                </c:pt>
                <c:pt idx="54">
                  <c:v>4.2563151255837789E-2</c:v>
                </c:pt>
                <c:pt idx="55">
                  <c:v>4.3301916956364844E-2</c:v>
                </c:pt>
                <c:pt idx="56">
                  <c:v>4.3934972233883485E-2</c:v>
                </c:pt>
                <c:pt idx="57">
                  <c:v>4.4917213310574189E-2</c:v>
                </c:pt>
                <c:pt idx="58">
                  <c:v>4.5691780315295215E-2</c:v>
                </c:pt>
                <c:pt idx="59">
                  <c:v>4.6748200937068975E-2</c:v>
                </c:pt>
                <c:pt idx="60">
                  <c:v>4.7485800871594958E-2</c:v>
                </c:pt>
                <c:pt idx="61">
                  <c:v>4.8386154032980813E-2</c:v>
                </c:pt>
                <c:pt idx="62">
                  <c:v>4.9171958348362348E-2</c:v>
                </c:pt>
                <c:pt idx="63">
                  <c:v>5.0022518422892161E-2</c:v>
                </c:pt>
                <c:pt idx="64">
                  <c:v>5.0852404639227904E-2</c:v>
                </c:pt>
                <c:pt idx="65">
                  <c:v>5.1760078829407398E-2</c:v>
                </c:pt>
                <c:pt idx="66">
                  <c:v>5.2672864968724739E-2</c:v>
                </c:pt>
                <c:pt idx="67">
                  <c:v>5.357361136230164E-2</c:v>
                </c:pt>
                <c:pt idx="68">
                  <c:v>5.4500940591969818E-2</c:v>
                </c:pt>
                <c:pt idx="69">
                  <c:v>5.5459225207056366E-2</c:v>
                </c:pt>
                <c:pt idx="70">
                  <c:v>5.6452857012758852E-2</c:v>
                </c:pt>
                <c:pt idx="71">
                  <c:v>5.7288099109295401E-2</c:v>
                </c:pt>
                <c:pt idx="72">
                  <c:v>5.8149904386036011E-2</c:v>
                </c:pt>
                <c:pt idx="73">
                  <c:v>5.9042655693348788E-2</c:v>
                </c:pt>
                <c:pt idx="74">
                  <c:v>5.9910293506855596E-2</c:v>
                </c:pt>
                <c:pt idx="75">
                  <c:v>6.0860810530025899E-2</c:v>
                </c:pt>
                <c:pt idx="76">
                  <c:v>6.173868069189966E-2</c:v>
                </c:pt>
                <c:pt idx="77">
                  <c:v>6.2621652381638401E-2</c:v>
                </c:pt>
                <c:pt idx="78">
                  <c:v>6.3670111200036392E-2</c:v>
                </c:pt>
                <c:pt idx="79">
                  <c:v>6.5019126861907431E-2</c:v>
                </c:pt>
                <c:pt idx="80">
                  <c:v>6.6300423796389729E-2</c:v>
                </c:pt>
                <c:pt idx="81">
                  <c:v>6.7478928189102935E-2</c:v>
                </c:pt>
                <c:pt idx="82">
                  <c:v>6.8549918391345527E-2</c:v>
                </c:pt>
                <c:pt idx="83">
                  <c:v>6.9561009976905119E-2</c:v>
                </c:pt>
                <c:pt idx="84">
                  <c:v>7.0533842719867124E-2</c:v>
                </c:pt>
                <c:pt idx="85">
                  <c:v>7.1621219432690758E-2</c:v>
                </c:pt>
                <c:pt idx="86">
                  <c:v>7.2495471456534233E-2</c:v>
                </c:pt>
                <c:pt idx="87">
                  <c:v>7.3387996618051649E-2</c:v>
                </c:pt>
                <c:pt idx="88">
                  <c:v>7.4421520544598677E-2</c:v>
                </c:pt>
                <c:pt idx="89">
                  <c:v>7.5364009090799711E-2</c:v>
                </c:pt>
                <c:pt idx="90">
                  <c:v>7.6360066628553561E-2</c:v>
                </c:pt>
                <c:pt idx="91">
                  <c:v>7.7286808013269578E-2</c:v>
                </c:pt>
                <c:pt idx="92">
                  <c:v>7.8262790997851883E-2</c:v>
                </c:pt>
                <c:pt idx="93">
                  <c:v>7.9186895672256674E-2</c:v>
                </c:pt>
                <c:pt idx="94">
                  <c:v>8.0076602876351613E-2</c:v>
                </c:pt>
                <c:pt idx="95">
                  <c:v>8.0945050723775835E-2</c:v>
                </c:pt>
                <c:pt idx="96">
                  <c:v>8.1818667552780375E-2</c:v>
                </c:pt>
                <c:pt idx="97">
                  <c:v>8.2794667312283743E-2</c:v>
                </c:pt>
                <c:pt idx="98">
                  <c:v>8.3621257938425425E-2</c:v>
                </c:pt>
                <c:pt idx="99">
                  <c:v>8.4439680905258593E-2</c:v>
                </c:pt>
                <c:pt idx="100">
                  <c:v>8.5298639139204782E-2</c:v>
                </c:pt>
                <c:pt idx="101">
                  <c:v>8.6202670115086782E-2</c:v>
                </c:pt>
                <c:pt idx="102">
                  <c:v>8.7058707336229793E-2</c:v>
                </c:pt>
                <c:pt idx="103">
                  <c:v>8.7982097130017575E-2</c:v>
                </c:pt>
                <c:pt idx="104">
                  <c:v>8.875075887451514E-2</c:v>
                </c:pt>
                <c:pt idx="105">
                  <c:v>8.9604532427381867E-2</c:v>
                </c:pt>
                <c:pt idx="106">
                  <c:v>9.0401155499926805E-2</c:v>
                </c:pt>
                <c:pt idx="107">
                  <c:v>9.1247427943246487E-2</c:v>
                </c:pt>
                <c:pt idx="108">
                  <c:v>9.2170235393866859E-2</c:v>
                </c:pt>
                <c:pt idx="109">
                  <c:v>9.3080502736180765E-2</c:v>
                </c:pt>
                <c:pt idx="110">
                  <c:v>9.3754813100784262E-2</c:v>
                </c:pt>
                <c:pt idx="111">
                  <c:v>9.4563692043203237E-2</c:v>
                </c:pt>
                <c:pt idx="112">
                  <c:v>9.5382174586564616E-2</c:v>
                </c:pt>
                <c:pt idx="113">
                  <c:v>9.6205805682225046E-2</c:v>
                </c:pt>
                <c:pt idx="114">
                  <c:v>9.7231816717841937E-2</c:v>
                </c:pt>
                <c:pt idx="115">
                  <c:v>9.8074919025324031E-2</c:v>
                </c:pt>
                <c:pt idx="116">
                  <c:v>9.8824441632487436E-2</c:v>
                </c:pt>
                <c:pt idx="117">
                  <c:v>9.9727307281389704E-2</c:v>
                </c:pt>
                <c:pt idx="118">
                  <c:v>0.10060849928539471</c:v>
                </c:pt>
                <c:pt idx="119">
                  <c:v>0.10144995284473714</c:v>
                </c:pt>
                <c:pt idx="120">
                  <c:v>0.10238673372004621</c:v>
                </c:pt>
                <c:pt idx="121">
                  <c:v>0.10336949490704909</c:v>
                </c:pt>
                <c:pt idx="122">
                  <c:v>0.10433064944939645</c:v>
                </c:pt>
                <c:pt idx="123">
                  <c:v>0.1053198429309177</c:v>
                </c:pt>
                <c:pt idx="124">
                  <c:v>0.1062376412741327</c:v>
                </c:pt>
                <c:pt idx="125">
                  <c:v>0.10734192364813717</c:v>
                </c:pt>
                <c:pt idx="126">
                  <c:v>0.10827064545400165</c:v>
                </c:pt>
                <c:pt idx="127">
                  <c:v>0.10937263890367793</c:v>
                </c:pt>
                <c:pt idx="128">
                  <c:v>0.11039862923315252</c:v>
                </c:pt>
                <c:pt idx="129">
                  <c:v>0.11157118075751415</c:v>
                </c:pt>
                <c:pt idx="130">
                  <c:v>0.11273145052524317</c:v>
                </c:pt>
                <c:pt idx="131">
                  <c:v>0.11383381571103593</c:v>
                </c:pt>
                <c:pt idx="132">
                  <c:v>0.11495108585774481</c:v>
                </c:pt>
                <c:pt idx="133">
                  <c:v>0.11598738613058378</c:v>
                </c:pt>
                <c:pt idx="134">
                  <c:v>0.11707505807168234</c:v>
                </c:pt>
                <c:pt idx="135">
                  <c:v>0.11808609955331828</c:v>
                </c:pt>
                <c:pt idx="136">
                  <c:v>0.1192081334373814</c:v>
                </c:pt>
                <c:pt idx="137">
                  <c:v>0.12020757420056145</c:v>
                </c:pt>
                <c:pt idx="138">
                  <c:v>0.12146976309517798</c:v>
                </c:pt>
                <c:pt idx="139">
                  <c:v>0.12247146791497991</c:v>
                </c:pt>
                <c:pt idx="140">
                  <c:v>0.12349718687054748</c:v>
                </c:pt>
                <c:pt idx="141">
                  <c:v>0.12441800996723811</c:v>
                </c:pt>
                <c:pt idx="142">
                  <c:v>0.12530740889821937</c:v>
                </c:pt>
                <c:pt idx="143">
                  <c:v>0.12631758221268638</c:v>
                </c:pt>
                <c:pt idx="144">
                  <c:v>0.12722714958452963</c:v>
                </c:pt>
                <c:pt idx="145">
                  <c:v>0.12828088072180416</c:v>
                </c:pt>
                <c:pt idx="146">
                  <c:v>0.12920149301708855</c:v>
                </c:pt>
                <c:pt idx="147">
                  <c:v>0.13006736409344655</c:v>
                </c:pt>
                <c:pt idx="148">
                  <c:v>0.13101744329955251</c:v>
                </c:pt>
                <c:pt idx="149">
                  <c:v>0.13184312290857267</c:v>
                </c:pt>
                <c:pt idx="150">
                  <c:v>0.13272521919782515</c:v>
                </c:pt>
                <c:pt idx="151">
                  <c:v>0.13353371683031282</c:v>
                </c:pt>
                <c:pt idx="152">
                  <c:v>0.13444056920807348</c:v>
                </c:pt>
                <c:pt idx="153">
                  <c:v>0.13523648633507879</c:v>
                </c:pt>
                <c:pt idx="154">
                  <c:v>0.13618683090648567</c:v>
                </c:pt>
                <c:pt idx="155">
                  <c:v>0.1370307856068386</c:v>
                </c:pt>
                <c:pt idx="156">
                  <c:v>0.13780542597447043</c:v>
                </c:pt>
                <c:pt idx="157">
                  <c:v>0.13878625321734367</c:v>
                </c:pt>
                <c:pt idx="158">
                  <c:v>0.13982885261001946</c:v>
                </c:pt>
                <c:pt idx="159">
                  <c:v>0.14059162022984756</c:v>
                </c:pt>
                <c:pt idx="160">
                  <c:v>0.14138776505785444</c:v>
                </c:pt>
                <c:pt idx="161">
                  <c:v>0.14212828017148652</c:v>
                </c:pt>
                <c:pt idx="162">
                  <c:v>0.14304296371959294</c:v>
                </c:pt>
                <c:pt idx="163">
                  <c:v>0.14373304789499475</c:v>
                </c:pt>
                <c:pt idx="164">
                  <c:v>0.1444706028633535</c:v>
                </c:pt>
                <c:pt idx="165">
                  <c:v>0.14509113400149051</c:v>
                </c:pt>
                <c:pt idx="166">
                  <c:v>0.14580145652247223</c:v>
                </c:pt>
                <c:pt idx="167">
                  <c:v>0.14659705207238341</c:v>
                </c:pt>
                <c:pt idx="168">
                  <c:v>0.14698802024172097</c:v>
                </c:pt>
                <c:pt idx="169">
                  <c:v>0.14747341024797575</c:v>
                </c:pt>
                <c:pt idx="170">
                  <c:v>0.14779399106773097</c:v>
                </c:pt>
                <c:pt idx="171">
                  <c:v>0.14813825843010534</c:v>
                </c:pt>
                <c:pt idx="172">
                  <c:v>0.14824675078739694</c:v>
                </c:pt>
                <c:pt idx="173">
                  <c:v>0.14827033764008629</c:v>
                </c:pt>
              </c:numCache>
            </c:numRef>
          </c:val>
          <c:smooth val="0"/>
          <c:extLst>
            <c:ext xmlns:c16="http://schemas.microsoft.com/office/drawing/2014/chart" uri="{C3380CC4-5D6E-409C-BE32-E72D297353CC}">
              <c16:uniqueId val="{00000002-748A-411F-B449-4797E5250D72}"/>
            </c:ext>
          </c:extLst>
        </c:ser>
        <c:dLbls>
          <c:showLegendKey val="0"/>
          <c:showVal val="0"/>
          <c:showCatName val="0"/>
          <c:showSerName val="0"/>
          <c:showPercent val="0"/>
          <c:showBubbleSize val="0"/>
        </c:dLbls>
        <c:smooth val="0"/>
        <c:axId val="2056551103"/>
        <c:axId val="2056552063"/>
        <c:extLst>
          <c:ext xmlns:c15="http://schemas.microsoft.com/office/drawing/2012/chart" uri="{02D57815-91ED-43cb-92C2-25804820EDAC}">
            <c15:filteredLineSeries>
              <c15:ser>
                <c:idx val="3"/>
                <c:order val="3"/>
                <c:tx>
                  <c:strRef>
                    <c:extLst>
                      <c:ext uri="{02D57815-91ED-43cb-92C2-25804820EDAC}">
                        <c15:formulaRef>
                          <c15:sqref>'KCOR YoB2'!$AA$7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YoB2'!$W$8:$W$181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YoB2'!$AA$8:$AA$181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5.1293294387550578E-2</c:v>
                      </c:pt>
                      <c:pt idx="20">
                        <c:v>5.1293294387550578E-2</c:v>
                      </c:pt>
                      <c:pt idx="21">
                        <c:v>5.1293294387550578E-2</c:v>
                      </c:pt>
                      <c:pt idx="22">
                        <c:v>5.1293294387550578E-2</c:v>
                      </c:pt>
                      <c:pt idx="23">
                        <c:v>0.10536051565782628</c:v>
                      </c:pt>
                      <c:pt idx="24">
                        <c:v>0.10536051565782628</c:v>
                      </c:pt>
                      <c:pt idx="25">
                        <c:v>0.10536051565782628</c:v>
                      </c:pt>
                      <c:pt idx="26">
                        <c:v>0.10536051565782628</c:v>
                      </c:pt>
                      <c:pt idx="27">
                        <c:v>0.10536051565782628</c:v>
                      </c:pt>
                      <c:pt idx="28">
                        <c:v>0.10536051565782628</c:v>
                      </c:pt>
                      <c:pt idx="29">
                        <c:v>0.10536051565782628</c:v>
                      </c:pt>
                      <c:pt idx="30">
                        <c:v>0.10536051565782628</c:v>
                      </c:pt>
                      <c:pt idx="31">
                        <c:v>0.10536051565782628</c:v>
                      </c:pt>
                      <c:pt idx="32">
                        <c:v>0.10536051565782628</c:v>
                      </c:pt>
                      <c:pt idx="33">
                        <c:v>0.10536051565782628</c:v>
                      </c:pt>
                      <c:pt idx="34">
                        <c:v>0.10536051565782628</c:v>
                      </c:pt>
                      <c:pt idx="35">
                        <c:v>0.10536051565782628</c:v>
                      </c:pt>
                      <c:pt idx="36">
                        <c:v>0.10536051565782628</c:v>
                      </c:pt>
                      <c:pt idx="37">
                        <c:v>0.10536051565782628</c:v>
                      </c:pt>
                      <c:pt idx="38">
                        <c:v>0.10536051565782628</c:v>
                      </c:pt>
                      <c:pt idx="39">
                        <c:v>0.10536051565782628</c:v>
                      </c:pt>
                      <c:pt idx="40">
                        <c:v>0.10536051565782628</c:v>
                      </c:pt>
                      <c:pt idx="41">
                        <c:v>0.10536051565782628</c:v>
                      </c:pt>
                      <c:pt idx="42">
                        <c:v>0.10536051565782628</c:v>
                      </c:pt>
                      <c:pt idx="43">
                        <c:v>0.10536051565782628</c:v>
                      </c:pt>
                      <c:pt idx="44">
                        <c:v>0.10536051565782628</c:v>
                      </c:pt>
                      <c:pt idx="45">
                        <c:v>0.10536051565782628</c:v>
                      </c:pt>
                      <c:pt idx="46">
                        <c:v>0.10536051565782628</c:v>
                      </c:pt>
                      <c:pt idx="47">
                        <c:v>0.10536051565782628</c:v>
                      </c:pt>
                      <c:pt idx="48">
                        <c:v>0.10536051565782628</c:v>
                      </c:pt>
                      <c:pt idx="49">
                        <c:v>0.10536051565782628</c:v>
                      </c:pt>
                      <c:pt idx="50">
                        <c:v>0.10536051565782628</c:v>
                      </c:pt>
                      <c:pt idx="51">
                        <c:v>0.10536051565782628</c:v>
                      </c:pt>
                      <c:pt idx="52">
                        <c:v>0.16251892949777491</c:v>
                      </c:pt>
                      <c:pt idx="53">
                        <c:v>0.16251892949777491</c:v>
                      </c:pt>
                      <c:pt idx="54">
                        <c:v>0.16251892949777491</c:v>
                      </c:pt>
                      <c:pt idx="55">
                        <c:v>0.16251892949777491</c:v>
                      </c:pt>
                      <c:pt idx="56">
                        <c:v>0.16251892949777491</c:v>
                      </c:pt>
                      <c:pt idx="57">
                        <c:v>0.16251892949777491</c:v>
                      </c:pt>
                      <c:pt idx="58">
                        <c:v>0.16251892949777491</c:v>
                      </c:pt>
                      <c:pt idx="59">
                        <c:v>0.22314355131420976</c:v>
                      </c:pt>
                      <c:pt idx="60">
                        <c:v>0.22314355131420976</c:v>
                      </c:pt>
                      <c:pt idx="61">
                        <c:v>0.22314355131420976</c:v>
                      </c:pt>
                      <c:pt idx="62">
                        <c:v>0.22314355131420976</c:v>
                      </c:pt>
                      <c:pt idx="63">
                        <c:v>0.22314355131420976</c:v>
                      </c:pt>
                      <c:pt idx="64">
                        <c:v>0.22314355131420976</c:v>
                      </c:pt>
                      <c:pt idx="65">
                        <c:v>0.22314355131420976</c:v>
                      </c:pt>
                      <c:pt idx="66">
                        <c:v>0.22314355131420976</c:v>
                      </c:pt>
                      <c:pt idx="67">
                        <c:v>0.22314355131420976</c:v>
                      </c:pt>
                      <c:pt idx="68">
                        <c:v>0.22314355131420976</c:v>
                      </c:pt>
                      <c:pt idx="69">
                        <c:v>0.22314355131420976</c:v>
                      </c:pt>
                      <c:pt idx="70">
                        <c:v>0.22314355131420976</c:v>
                      </c:pt>
                      <c:pt idx="71">
                        <c:v>0.22314355131420976</c:v>
                      </c:pt>
                      <c:pt idx="72">
                        <c:v>0.22314355131420976</c:v>
                      </c:pt>
                      <c:pt idx="73">
                        <c:v>0.22314355131420976</c:v>
                      </c:pt>
                      <c:pt idx="74">
                        <c:v>0.22314355131420976</c:v>
                      </c:pt>
                      <c:pt idx="75">
                        <c:v>0.22314355131420976</c:v>
                      </c:pt>
                      <c:pt idx="76">
                        <c:v>0.22314355131420976</c:v>
                      </c:pt>
                      <c:pt idx="77">
                        <c:v>0.22314355131420976</c:v>
                      </c:pt>
                      <c:pt idx="78">
                        <c:v>0.22314355131420976</c:v>
                      </c:pt>
                      <c:pt idx="79">
                        <c:v>0.22314355131420976</c:v>
                      </c:pt>
                      <c:pt idx="80">
                        <c:v>0.22314355131420976</c:v>
                      </c:pt>
                      <c:pt idx="81">
                        <c:v>0.22314355131420976</c:v>
                      </c:pt>
                      <c:pt idx="82">
                        <c:v>0.22314355131420976</c:v>
                      </c:pt>
                      <c:pt idx="83">
                        <c:v>0.22314355131420976</c:v>
                      </c:pt>
                      <c:pt idx="84">
                        <c:v>0.22314355131420976</c:v>
                      </c:pt>
                      <c:pt idx="85">
                        <c:v>0.22314355131420976</c:v>
                      </c:pt>
                      <c:pt idx="86">
                        <c:v>0.22314355131420976</c:v>
                      </c:pt>
                      <c:pt idx="87">
                        <c:v>0.22314355131420976</c:v>
                      </c:pt>
                      <c:pt idx="88">
                        <c:v>0.22314355131420976</c:v>
                      </c:pt>
                      <c:pt idx="89">
                        <c:v>0.22314355131420976</c:v>
                      </c:pt>
                      <c:pt idx="90">
                        <c:v>0.22314355131420976</c:v>
                      </c:pt>
                      <c:pt idx="91">
                        <c:v>0.22314355131420976</c:v>
                      </c:pt>
                      <c:pt idx="92">
                        <c:v>0.22314355131420976</c:v>
                      </c:pt>
                      <c:pt idx="93">
                        <c:v>0.22314355131420976</c:v>
                      </c:pt>
                      <c:pt idx="94">
                        <c:v>0.22314355131420976</c:v>
                      </c:pt>
                      <c:pt idx="95">
                        <c:v>0.22314355131420976</c:v>
                      </c:pt>
                      <c:pt idx="96">
                        <c:v>0.22314355131420976</c:v>
                      </c:pt>
                      <c:pt idx="97">
                        <c:v>0.22314355131420976</c:v>
                      </c:pt>
                      <c:pt idx="98">
                        <c:v>0.22314355131420976</c:v>
                      </c:pt>
                      <c:pt idx="99">
                        <c:v>0.22314355131420976</c:v>
                      </c:pt>
                      <c:pt idx="100">
                        <c:v>0.22314355131420976</c:v>
                      </c:pt>
                      <c:pt idx="101">
                        <c:v>0.22314355131420976</c:v>
                      </c:pt>
                      <c:pt idx="102">
                        <c:v>0.22314355131420976</c:v>
                      </c:pt>
                      <c:pt idx="103">
                        <c:v>0.22314355131420976</c:v>
                      </c:pt>
                      <c:pt idx="104">
                        <c:v>0.22314355131420976</c:v>
                      </c:pt>
                      <c:pt idx="105">
                        <c:v>0.22314355131420976</c:v>
                      </c:pt>
                      <c:pt idx="106">
                        <c:v>0.22314355131420976</c:v>
                      </c:pt>
                      <c:pt idx="107">
                        <c:v>0.22314355131420976</c:v>
                      </c:pt>
                      <c:pt idx="108">
                        <c:v>0.22314355131420976</c:v>
                      </c:pt>
                      <c:pt idx="109">
                        <c:v>0.22314355131420976</c:v>
                      </c:pt>
                      <c:pt idx="110">
                        <c:v>0.22314355131420976</c:v>
                      </c:pt>
                      <c:pt idx="111">
                        <c:v>0.22314355131420976</c:v>
                      </c:pt>
                      <c:pt idx="112">
                        <c:v>0.22314355131420976</c:v>
                      </c:pt>
                      <c:pt idx="113">
                        <c:v>0.22314355131420976</c:v>
                      </c:pt>
                      <c:pt idx="114">
                        <c:v>0.22314355131420976</c:v>
                      </c:pt>
                      <c:pt idx="115">
                        <c:v>0.22314355131420976</c:v>
                      </c:pt>
                      <c:pt idx="116">
                        <c:v>0.22314355131420976</c:v>
                      </c:pt>
                      <c:pt idx="117">
                        <c:v>0.22314355131420976</c:v>
                      </c:pt>
                      <c:pt idx="118">
                        <c:v>0.22314355131420976</c:v>
                      </c:pt>
                      <c:pt idx="119">
                        <c:v>0.22314355131420976</c:v>
                      </c:pt>
                      <c:pt idx="120">
                        <c:v>0.22314355131420976</c:v>
                      </c:pt>
                      <c:pt idx="121">
                        <c:v>0.22314355131420976</c:v>
                      </c:pt>
                      <c:pt idx="122">
                        <c:v>0.22314355131420976</c:v>
                      </c:pt>
                      <c:pt idx="123">
                        <c:v>0.22314355131420976</c:v>
                      </c:pt>
                      <c:pt idx="124">
                        <c:v>0.22314355131420976</c:v>
                      </c:pt>
                      <c:pt idx="125">
                        <c:v>0.22314355131420976</c:v>
                      </c:pt>
                      <c:pt idx="126">
                        <c:v>0.22314355131420976</c:v>
                      </c:pt>
                      <c:pt idx="127">
                        <c:v>0.22314355131420976</c:v>
                      </c:pt>
                      <c:pt idx="128">
                        <c:v>0.22314355131420976</c:v>
                      </c:pt>
                      <c:pt idx="129">
                        <c:v>0.22314355131420976</c:v>
                      </c:pt>
                      <c:pt idx="130">
                        <c:v>0.22314355131420976</c:v>
                      </c:pt>
                      <c:pt idx="131">
                        <c:v>0.22314355131420976</c:v>
                      </c:pt>
                      <c:pt idx="132">
                        <c:v>0.22314355131420976</c:v>
                      </c:pt>
                      <c:pt idx="133">
                        <c:v>0.22314355131420976</c:v>
                      </c:pt>
                      <c:pt idx="134">
                        <c:v>0.22314355131420976</c:v>
                      </c:pt>
                      <c:pt idx="135">
                        <c:v>0.22314355131420976</c:v>
                      </c:pt>
                      <c:pt idx="136">
                        <c:v>0.22314355131420976</c:v>
                      </c:pt>
                      <c:pt idx="137">
                        <c:v>0.22314355131420976</c:v>
                      </c:pt>
                      <c:pt idx="138">
                        <c:v>0.22314355131420976</c:v>
                      </c:pt>
                      <c:pt idx="139">
                        <c:v>0.22314355131420976</c:v>
                      </c:pt>
                      <c:pt idx="140">
                        <c:v>0.22314355131420976</c:v>
                      </c:pt>
                      <c:pt idx="141">
                        <c:v>0.22314355131420976</c:v>
                      </c:pt>
                      <c:pt idx="142">
                        <c:v>0.22314355131420976</c:v>
                      </c:pt>
                      <c:pt idx="143">
                        <c:v>0.22314355131420976</c:v>
                      </c:pt>
                      <c:pt idx="144">
                        <c:v>0.22314355131420976</c:v>
                      </c:pt>
                      <c:pt idx="145">
                        <c:v>0.22314355131420976</c:v>
                      </c:pt>
                      <c:pt idx="146">
                        <c:v>0.22314355131420976</c:v>
                      </c:pt>
                      <c:pt idx="147">
                        <c:v>0.22314355131420976</c:v>
                      </c:pt>
                      <c:pt idx="148">
                        <c:v>0.22314355131420976</c:v>
                      </c:pt>
                      <c:pt idx="149">
                        <c:v>0.22314355131420976</c:v>
                      </c:pt>
                      <c:pt idx="150">
                        <c:v>0.22314355131420976</c:v>
                      </c:pt>
                      <c:pt idx="151">
                        <c:v>0.22314355131420976</c:v>
                      </c:pt>
                      <c:pt idx="152">
                        <c:v>0.22314355131420976</c:v>
                      </c:pt>
                      <c:pt idx="153">
                        <c:v>0.22314355131420976</c:v>
                      </c:pt>
                      <c:pt idx="154">
                        <c:v>0.22314355131420976</c:v>
                      </c:pt>
                      <c:pt idx="155">
                        <c:v>0.22314355131420976</c:v>
                      </c:pt>
                      <c:pt idx="156">
                        <c:v>0.22314355131420976</c:v>
                      </c:pt>
                      <c:pt idx="157">
                        <c:v>0.22314355131420976</c:v>
                      </c:pt>
                      <c:pt idx="158">
                        <c:v>0.22314355131420976</c:v>
                      </c:pt>
                      <c:pt idx="159">
                        <c:v>0.22314355131420976</c:v>
                      </c:pt>
                      <c:pt idx="160">
                        <c:v>0.22314355131420976</c:v>
                      </c:pt>
                      <c:pt idx="161">
                        <c:v>0.22314355131420976</c:v>
                      </c:pt>
                      <c:pt idx="162">
                        <c:v>0.22314355131420976</c:v>
                      </c:pt>
                      <c:pt idx="163">
                        <c:v>0.22314355131420976</c:v>
                      </c:pt>
                      <c:pt idx="164">
                        <c:v>0.22314355131420976</c:v>
                      </c:pt>
                      <c:pt idx="165">
                        <c:v>0.22314355131420976</c:v>
                      </c:pt>
                      <c:pt idx="166">
                        <c:v>0.22314355131420976</c:v>
                      </c:pt>
                      <c:pt idx="167">
                        <c:v>0.22314355131420976</c:v>
                      </c:pt>
                      <c:pt idx="168">
                        <c:v>0.22314355131420976</c:v>
                      </c:pt>
                      <c:pt idx="169">
                        <c:v>0.22314355131420976</c:v>
                      </c:pt>
                      <c:pt idx="170">
                        <c:v>0.22314355131420976</c:v>
                      </c:pt>
                      <c:pt idx="171">
                        <c:v>0.22314355131420976</c:v>
                      </c:pt>
                      <c:pt idx="172">
                        <c:v>0.22314355131420976</c:v>
                      </c:pt>
                      <c:pt idx="173">
                        <c:v>0.22314355131420976</c:v>
                      </c:pt>
                    </c:numCache>
                  </c:numRef>
                </c:val>
                <c:smooth val="0"/>
                <c:extLst>
                  <c:ext xmlns:c16="http://schemas.microsoft.com/office/drawing/2014/chart" uri="{C3380CC4-5D6E-409C-BE32-E72D297353CC}">
                    <c16:uniqueId val="{00000003-748A-411F-B449-4797E5250D72}"/>
                  </c:ext>
                </c:extLst>
              </c15:ser>
            </c15:filteredLineSeries>
          </c:ext>
        </c:extLst>
      </c:lineChart>
      <c:dateAx>
        <c:axId val="20565511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2063"/>
        <c:crosses val="autoZero"/>
        <c:auto val="1"/>
        <c:lblOffset val="100"/>
        <c:baseTimeUnit val="days"/>
      </c:dateAx>
      <c:valAx>
        <c:axId val="20565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weekly</a:t>
            </a:r>
            <a:r>
              <a:rPr lang="en-US" baseline="0"/>
              <a:t> hazard value derived from the cum at each point. Since people get older, this value should increase over time unless there is something wrong with the data or the people. The d2 weekly hazard increases relative to the d1 weekly hazard which sho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YoB2'!$AM$7</c:f>
              <c:strCache>
                <c:ptCount val="1"/>
                <c:pt idx="0">
                  <c:v>d0</c:v>
                </c:pt>
              </c:strCache>
            </c:strRef>
          </c:tx>
          <c:spPr>
            <a:ln w="28575" cap="rnd">
              <a:solidFill>
                <a:schemeClr val="accent1"/>
              </a:solidFill>
              <a:round/>
            </a:ln>
            <a:effectLst/>
          </c:spPr>
          <c:marker>
            <c:symbol val="none"/>
          </c:marker>
          <c:cat>
            <c:numRef>
              <c:f>'KCOR YoB2'!$AL$51:$AL$181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YoB2'!$AM$51:$AM$181</c:f>
              <c:numCache>
                <c:formatCode>General</c:formatCode>
                <c:ptCount val="131"/>
                <c:pt idx="0">
                  <c:v>2.0791655918300862E-3</c:v>
                </c:pt>
                <c:pt idx="1">
                  <c:v>2.0671791663329909E-3</c:v>
                </c:pt>
                <c:pt idx="2">
                  <c:v>2.0572403250492467E-3</c:v>
                </c:pt>
                <c:pt idx="3">
                  <c:v>2.0456110425117876E-3</c:v>
                </c:pt>
                <c:pt idx="4">
                  <c:v>2.0391219366856774E-3</c:v>
                </c:pt>
                <c:pt idx="5">
                  <c:v>2.0280895666008793E-3</c:v>
                </c:pt>
                <c:pt idx="6">
                  <c:v>2.0148129091051431E-3</c:v>
                </c:pt>
                <c:pt idx="7">
                  <c:v>2.0047741300235041E-3</c:v>
                </c:pt>
                <c:pt idx="8">
                  <c:v>1.9928609831221466E-3</c:v>
                </c:pt>
                <c:pt idx="9">
                  <c:v>1.9814336472765851E-3</c:v>
                </c:pt>
                <c:pt idx="10">
                  <c:v>1.9701474237637248E-3</c:v>
                </c:pt>
                <c:pt idx="11">
                  <c:v>1.9621182014864522E-3</c:v>
                </c:pt>
                <c:pt idx="12">
                  <c:v>1.9498072055359312E-3</c:v>
                </c:pt>
                <c:pt idx="13">
                  <c:v>1.9464233036991907E-3</c:v>
                </c:pt>
                <c:pt idx="14">
                  <c:v>1.9432094022421261E-3</c:v>
                </c:pt>
                <c:pt idx="15">
                  <c:v>1.9372249669174194E-3</c:v>
                </c:pt>
                <c:pt idx="16">
                  <c:v>1.9337924241011638E-3</c:v>
                </c:pt>
                <c:pt idx="17">
                  <c:v>1.9302370934659065E-3</c:v>
                </c:pt>
                <c:pt idx="18">
                  <c:v>1.9231987503498795E-3</c:v>
                </c:pt>
                <c:pt idx="19">
                  <c:v>1.9211178112085948E-3</c:v>
                </c:pt>
                <c:pt idx="20">
                  <c:v>1.914518788272587E-3</c:v>
                </c:pt>
                <c:pt idx="21">
                  <c:v>1.9140704480463116E-3</c:v>
                </c:pt>
                <c:pt idx="22">
                  <c:v>1.9070597802727223E-3</c:v>
                </c:pt>
                <c:pt idx="23">
                  <c:v>1.9023824947997129E-3</c:v>
                </c:pt>
                <c:pt idx="24">
                  <c:v>1.9002038189168892E-3</c:v>
                </c:pt>
                <c:pt idx="25">
                  <c:v>1.9034870122649535E-3</c:v>
                </c:pt>
                <c:pt idx="26">
                  <c:v>1.9034668945184451E-3</c:v>
                </c:pt>
                <c:pt idx="27">
                  <c:v>1.8975293315733187E-3</c:v>
                </c:pt>
                <c:pt idx="28">
                  <c:v>1.8949800099296334E-3</c:v>
                </c:pt>
                <c:pt idx="29">
                  <c:v>1.8893864070611186E-3</c:v>
                </c:pt>
                <c:pt idx="30">
                  <c:v>1.8832548155710467E-3</c:v>
                </c:pt>
                <c:pt idx="31">
                  <c:v>1.8784984601043779E-3</c:v>
                </c:pt>
                <c:pt idx="32">
                  <c:v>1.8727275679235366E-3</c:v>
                </c:pt>
                <c:pt idx="33">
                  <c:v>1.868290413854971E-3</c:v>
                </c:pt>
                <c:pt idx="34">
                  <c:v>1.865369827361958E-3</c:v>
                </c:pt>
                <c:pt idx="35">
                  <c:v>1.8645938961155163E-3</c:v>
                </c:pt>
                <c:pt idx="36">
                  <c:v>1.8652214838878027E-3</c:v>
                </c:pt>
                <c:pt idx="37">
                  <c:v>1.870754350523131E-3</c:v>
                </c:pt>
                <c:pt idx="38">
                  <c:v>1.8718292936775872E-3</c:v>
                </c:pt>
                <c:pt idx="39">
                  <c:v>1.8742277050595093E-3</c:v>
                </c:pt>
                <c:pt idx="40">
                  <c:v>1.875975050163695E-3</c:v>
                </c:pt>
                <c:pt idx="41">
                  <c:v>1.8709174562729163E-3</c:v>
                </c:pt>
                <c:pt idx="42">
                  <c:v>1.8685298207769103E-3</c:v>
                </c:pt>
                <c:pt idx="43">
                  <c:v>1.8639344808602284E-3</c:v>
                </c:pt>
                <c:pt idx="44">
                  <c:v>1.8602941857762936E-3</c:v>
                </c:pt>
                <c:pt idx="45">
                  <c:v>1.8567625079921679E-3</c:v>
                </c:pt>
                <c:pt idx="46">
                  <c:v>1.8545513229212181E-3</c:v>
                </c:pt>
                <c:pt idx="47">
                  <c:v>1.8492084640776832E-3</c:v>
                </c:pt>
                <c:pt idx="48">
                  <c:v>1.8438034164461636E-3</c:v>
                </c:pt>
                <c:pt idx="49">
                  <c:v>1.8391248391300026E-3</c:v>
                </c:pt>
                <c:pt idx="50">
                  <c:v>1.8351520740364042E-3</c:v>
                </c:pt>
                <c:pt idx="51">
                  <c:v>1.8289665096899905E-3</c:v>
                </c:pt>
                <c:pt idx="52">
                  <c:v>1.8273305939023661E-3</c:v>
                </c:pt>
                <c:pt idx="53">
                  <c:v>1.8232890547033487E-3</c:v>
                </c:pt>
                <c:pt idx="54">
                  <c:v>1.8154001699661551E-3</c:v>
                </c:pt>
                <c:pt idx="55">
                  <c:v>1.8104781422979737E-3</c:v>
                </c:pt>
                <c:pt idx="56">
                  <c:v>1.8027153873563686E-3</c:v>
                </c:pt>
                <c:pt idx="57">
                  <c:v>1.7967652999355392E-3</c:v>
                </c:pt>
                <c:pt idx="58">
                  <c:v>1.7920356438692786E-3</c:v>
                </c:pt>
                <c:pt idx="59">
                  <c:v>1.7888553790984753E-3</c:v>
                </c:pt>
                <c:pt idx="60">
                  <c:v>1.7850423987053681E-3</c:v>
                </c:pt>
                <c:pt idx="61">
                  <c:v>1.7816748822333749E-3</c:v>
                </c:pt>
                <c:pt idx="62">
                  <c:v>1.7794448665045908E-3</c:v>
                </c:pt>
                <c:pt idx="63">
                  <c:v>1.7769300832090377E-3</c:v>
                </c:pt>
                <c:pt idx="64">
                  <c:v>1.7729257555646662E-3</c:v>
                </c:pt>
                <c:pt idx="65">
                  <c:v>1.7678099735725652E-3</c:v>
                </c:pt>
                <c:pt idx="66">
                  <c:v>1.7617790073357848E-3</c:v>
                </c:pt>
                <c:pt idx="67">
                  <c:v>1.7572191434819687E-3</c:v>
                </c:pt>
                <c:pt idx="68">
                  <c:v>1.7520842481118318E-3</c:v>
                </c:pt>
                <c:pt idx="69">
                  <c:v>1.7470526167311987E-3</c:v>
                </c:pt>
                <c:pt idx="70">
                  <c:v>1.7455889553521318E-3</c:v>
                </c:pt>
                <c:pt idx="71">
                  <c:v>1.7395825506837438E-3</c:v>
                </c:pt>
                <c:pt idx="72">
                  <c:v>1.7322256512430677E-3</c:v>
                </c:pt>
                <c:pt idx="73">
                  <c:v>1.7269378622134473E-3</c:v>
                </c:pt>
                <c:pt idx="74">
                  <c:v>1.7220706531482317E-3</c:v>
                </c:pt>
                <c:pt idx="75">
                  <c:v>1.7196826340349462E-3</c:v>
                </c:pt>
                <c:pt idx="76">
                  <c:v>1.716719674203767E-3</c:v>
                </c:pt>
                <c:pt idx="77">
                  <c:v>1.7161749436559893E-3</c:v>
                </c:pt>
                <c:pt idx="78">
                  <c:v>1.7144142750459921E-3</c:v>
                </c:pt>
                <c:pt idx="79">
                  <c:v>1.7133200473128318E-3</c:v>
                </c:pt>
                <c:pt idx="80">
                  <c:v>1.7108789636629963E-3</c:v>
                </c:pt>
                <c:pt idx="81">
                  <c:v>1.70879853142391E-3</c:v>
                </c:pt>
                <c:pt idx="82">
                  <c:v>1.70828636464887E-3</c:v>
                </c:pt>
                <c:pt idx="83">
                  <c:v>1.7085582148969106E-3</c:v>
                </c:pt>
                <c:pt idx="84">
                  <c:v>1.7101998434710291E-3</c:v>
                </c:pt>
                <c:pt idx="85">
                  <c:v>1.707818213119778E-3</c:v>
                </c:pt>
                <c:pt idx="86">
                  <c:v>1.7097858883522632E-3</c:v>
                </c:pt>
                <c:pt idx="87">
                  <c:v>1.7095424944090184E-3</c:v>
                </c:pt>
                <c:pt idx="88">
                  <c:v>1.7084453453210691E-3</c:v>
                </c:pt>
                <c:pt idx="89">
                  <c:v>1.711169325351174E-3</c:v>
                </c:pt>
                <c:pt idx="90">
                  <c:v>1.7112774604335157E-3</c:v>
                </c:pt>
                <c:pt idx="91">
                  <c:v>1.7098222801611484E-3</c:v>
                </c:pt>
                <c:pt idx="92">
                  <c:v>1.709550493013386E-3</c:v>
                </c:pt>
                <c:pt idx="93">
                  <c:v>1.7087337908596343E-3</c:v>
                </c:pt>
                <c:pt idx="94">
                  <c:v>1.7083720393731836E-3</c:v>
                </c:pt>
                <c:pt idx="95">
                  <c:v>1.7077538294371743E-3</c:v>
                </c:pt>
                <c:pt idx="96">
                  <c:v>1.7073032507040704E-3</c:v>
                </c:pt>
                <c:pt idx="97">
                  <c:v>1.704929681394473E-3</c:v>
                </c:pt>
                <c:pt idx="98">
                  <c:v>1.7021877122107103E-3</c:v>
                </c:pt>
                <c:pt idx="99">
                  <c:v>1.6983956434853148E-3</c:v>
                </c:pt>
                <c:pt idx="100">
                  <c:v>1.6960333669346691E-3</c:v>
                </c:pt>
                <c:pt idx="101">
                  <c:v>1.6920842222848021E-3</c:v>
                </c:pt>
                <c:pt idx="102">
                  <c:v>1.6890091993669147E-3</c:v>
                </c:pt>
                <c:pt idx="103">
                  <c:v>1.6869279900438784E-3</c:v>
                </c:pt>
                <c:pt idx="104">
                  <c:v>1.68408522393687E-3</c:v>
                </c:pt>
                <c:pt idx="105">
                  <c:v>1.682754918108782E-3</c:v>
                </c:pt>
                <c:pt idx="106">
                  <c:v>1.6785455353723882E-3</c:v>
                </c:pt>
                <c:pt idx="107">
                  <c:v>1.6749255613940093E-3</c:v>
                </c:pt>
                <c:pt idx="108">
                  <c:v>1.673455905010005E-3</c:v>
                </c:pt>
                <c:pt idx="109">
                  <c:v>1.6701960770598842E-3</c:v>
                </c:pt>
                <c:pt idx="110">
                  <c:v>1.6678942257325447E-3</c:v>
                </c:pt>
                <c:pt idx="111">
                  <c:v>1.6655043927642438E-3</c:v>
                </c:pt>
                <c:pt idx="112">
                  <c:v>1.6634124192955076E-3</c:v>
                </c:pt>
                <c:pt idx="113">
                  <c:v>1.6579152204316591E-3</c:v>
                </c:pt>
                <c:pt idx="114">
                  <c:v>1.6545206324279651E-3</c:v>
                </c:pt>
                <c:pt idx="115">
                  <c:v>1.6515551997116772E-3</c:v>
                </c:pt>
                <c:pt idx="116">
                  <c:v>1.6477568576970781E-3</c:v>
                </c:pt>
                <c:pt idx="117">
                  <c:v>1.6432632670614965E-3</c:v>
                </c:pt>
                <c:pt idx="118">
                  <c:v>1.6404453009790489E-3</c:v>
                </c:pt>
                <c:pt idx="119">
                  <c:v>1.6368052716143032E-3</c:v>
                </c:pt>
                <c:pt idx="120">
                  <c:v>1.6339542462098639E-3</c:v>
                </c:pt>
                <c:pt idx="121">
                  <c:v>1.6312684671528502E-3</c:v>
                </c:pt>
                <c:pt idx="122">
                  <c:v>1.629354457190021E-3</c:v>
                </c:pt>
                <c:pt idx="123">
                  <c:v>1.6246856837159604E-3</c:v>
                </c:pt>
                <c:pt idx="124">
                  <c:v>1.6206796805365252E-3</c:v>
                </c:pt>
                <c:pt idx="125">
                  <c:v>1.6145671214201883E-3</c:v>
                </c:pt>
                <c:pt idx="126">
                  <c:v>1.6086478139898937E-3</c:v>
                </c:pt>
                <c:pt idx="127">
                  <c:v>1.6027999033464393E-3</c:v>
                </c:pt>
                <c:pt idx="128">
                  <c:v>1.5961957561496111E-3</c:v>
                </c:pt>
                <c:pt idx="129">
                  <c:v>1.5879081878701069E-3</c:v>
                </c:pt>
                <c:pt idx="130">
                  <c:v>1.5791324179423635E-3</c:v>
                </c:pt>
              </c:numCache>
            </c:numRef>
          </c:val>
          <c:smooth val="0"/>
          <c:extLst>
            <c:ext xmlns:c16="http://schemas.microsoft.com/office/drawing/2014/chart" uri="{C3380CC4-5D6E-409C-BE32-E72D297353CC}">
              <c16:uniqueId val="{00000000-1BEF-4B76-B0C0-5F87EE586492}"/>
            </c:ext>
          </c:extLst>
        </c:ser>
        <c:ser>
          <c:idx val="1"/>
          <c:order val="1"/>
          <c:tx>
            <c:strRef>
              <c:f>'KCOR YoB2'!$AN$7</c:f>
              <c:strCache>
                <c:ptCount val="1"/>
                <c:pt idx="0">
                  <c:v>d1</c:v>
                </c:pt>
              </c:strCache>
            </c:strRef>
          </c:tx>
          <c:spPr>
            <a:ln w="28575" cap="rnd">
              <a:solidFill>
                <a:schemeClr val="accent2"/>
              </a:solidFill>
              <a:round/>
            </a:ln>
            <a:effectLst/>
          </c:spPr>
          <c:marker>
            <c:symbol val="none"/>
          </c:marker>
          <c:cat>
            <c:numRef>
              <c:f>'KCOR YoB2'!$AL$51:$AL$181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YoB2'!$AN$51:$AN$181</c:f>
              <c:numCache>
                <c:formatCode>General</c:formatCode>
                <c:ptCount val="131"/>
                <c:pt idx="0">
                  <c:v>1.0091397159334764E-3</c:v>
                </c:pt>
                <c:pt idx="1">
                  <c:v>1.0132410441395989E-3</c:v>
                </c:pt>
                <c:pt idx="2">
                  <c:v>1.0164415575811562E-3</c:v>
                </c:pt>
                <c:pt idx="3">
                  <c:v>1.018057972116146E-3</c:v>
                </c:pt>
                <c:pt idx="4">
                  <c:v>1.0152902904796682E-3</c:v>
                </c:pt>
                <c:pt idx="5">
                  <c:v>1.0161988530139566E-3</c:v>
                </c:pt>
                <c:pt idx="6">
                  <c:v>1.0191818611197867E-3</c:v>
                </c:pt>
                <c:pt idx="7">
                  <c:v>1.0220745477995865E-3</c:v>
                </c:pt>
                <c:pt idx="8">
                  <c:v>1.019850893680838E-3</c:v>
                </c:pt>
                <c:pt idx="9">
                  <c:v>1.0167386545191347E-3</c:v>
                </c:pt>
                <c:pt idx="10">
                  <c:v>1.0101969929236145E-3</c:v>
                </c:pt>
                <c:pt idx="11">
                  <c:v>1.00898633129783E-3</c:v>
                </c:pt>
                <c:pt idx="12">
                  <c:v>1.0081473081709213E-3</c:v>
                </c:pt>
                <c:pt idx="13">
                  <c:v>1.0082759055991815E-3</c:v>
                </c:pt>
                <c:pt idx="14">
                  <c:v>1.0090225295690805E-3</c:v>
                </c:pt>
                <c:pt idx="15">
                  <c:v>1.0097626067075152E-3</c:v>
                </c:pt>
                <c:pt idx="16">
                  <c:v>1.010789381324269E-3</c:v>
                </c:pt>
                <c:pt idx="17">
                  <c:v>1.0086293620088325E-3</c:v>
                </c:pt>
                <c:pt idx="18">
                  <c:v>1.0110950438353497E-3</c:v>
                </c:pt>
                <c:pt idx="19">
                  <c:v>1.0107058464078375E-3</c:v>
                </c:pt>
                <c:pt idx="20">
                  <c:v>1.0073118472169059E-3</c:v>
                </c:pt>
                <c:pt idx="21">
                  <c:v>1.0091932739066892E-3</c:v>
                </c:pt>
                <c:pt idx="22">
                  <c:v>1.0075550135687525E-3</c:v>
                </c:pt>
                <c:pt idx="23">
                  <c:v>1.009410939781805E-3</c:v>
                </c:pt>
                <c:pt idx="24">
                  <c:v>1.0125338507196268E-3</c:v>
                </c:pt>
                <c:pt idx="25">
                  <c:v>1.0150737289973746E-3</c:v>
                </c:pt>
                <c:pt idx="26">
                  <c:v>1.0140097033308297E-3</c:v>
                </c:pt>
                <c:pt idx="27">
                  <c:v>1.0182456377212624E-3</c:v>
                </c:pt>
                <c:pt idx="28">
                  <c:v>1.0189268498792584E-3</c:v>
                </c:pt>
                <c:pt idx="29">
                  <c:v>1.0196050196676963E-3</c:v>
                </c:pt>
                <c:pt idx="30">
                  <c:v>1.021485478993292E-3</c:v>
                </c:pt>
                <c:pt idx="31">
                  <c:v>1.0254768606497826E-3</c:v>
                </c:pt>
                <c:pt idx="32">
                  <c:v>1.0253862952796092E-3</c:v>
                </c:pt>
                <c:pt idx="33">
                  <c:v>1.0281010770888405E-3</c:v>
                </c:pt>
                <c:pt idx="34">
                  <c:v>1.0303062431983149E-3</c:v>
                </c:pt>
                <c:pt idx="35">
                  <c:v>1.0351998453335209E-3</c:v>
                </c:pt>
                <c:pt idx="36">
                  <c:v>1.0408949529643343E-3</c:v>
                </c:pt>
                <c:pt idx="37">
                  <c:v>1.0475881922647834E-3</c:v>
                </c:pt>
                <c:pt idx="38">
                  <c:v>1.0534891026768433E-3</c:v>
                </c:pt>
                <c:pt idx="39">
                  <c:v>1.0562304641616553E-3</c:v>
                </c:pt>
                <c:pt idx="40">
                  <c:v>1.0604326529853538E-3</c:v>
                </c:pt>
                <c:pt idx="41">
                  <c:v>1.0654113995260076E-3</c:v>
                </c:pt>
                <c:pt idx="42">
                  <c:v>1.0652406243495402E-3</c:v>
                </c:pt>
                <c:pt idx="43">
                  <c:v>1.0659207402729746E-3</c:v>
                </c:pt>
                <c:pt idx="44">
                  <c:v>1.0682513835425813E-3</c:v>
                </c:pt>
                <c:pt idx="45">
                  <c:v>1.0687083302921561E-3</c:v>
                </c:pt>
                <c:pt idx="46">
                  <c:v>1.069168801203511E-3</c:v>
                </c:pt>
                <c:pt idx="47">
                  <c:v>1.0698330366777902E-3</c:v>
                </c:pt>
                <c:pt idx="48">
                  <c:v>1.0708934751914804E-3</c:v>
                </c:pt>
                <c:pt idx="49">
                  <c:v>1.0709634310706382E-3</c:v>
                </c:pt>
                <c:pt idx="50">
                  <c:v>1.0700714028200882E-3</c:v>
                </c:pt>
                <c:pt idx="51">
                  <c:v>1.0686303219928123E-3</c:v>
                </c:pt>
                <c:pt idx="52">
                  <c:v>1.0687553776532806E-3</c:v>
                </c:pt>
                <c:pt idx="53">
                  <c:v>1.0696464538846526E-3</c:v>
                </c:pt>
                <c:pt idx="54">
                  <c:v>1.0701581238500612E-3</c:v>
                </c:pt>
                <c:pt idx="55">
                  <c:v>1.0697434880171071E-3</c:v>
                </c:pt>
                <c:pt idx="56">
                  <c:v>1.070820283653113E-3</c:v>
                </c:pt>
                <c:pt idx="57">
                  <c:v>1.073166892835217E-3</c:v>
                </c:pt>
                <c:pt idx="58">
                  <c:v>1.0729513884602795E-3</c:v>
                </c:pt>
                <c:pt idx="59">
                  <c:v>1.0727508079927948E-3</c:v>
                </c:pt>
                <c:pt idx="60">
                  <c:v>1.0730981362273831E-3</c:v>
                </c:pt>
                <c:pt idx="61">
                  <c:v>1.0716876872247946E-3</c:v>
                </c:pt>
                <c:pt idx="62">
                  <c:v>1.0727590408473923E-3</c:v>
                </c:pt>
                <c:pt idx="63">
                  <c:v>1.0722631508743535E-3</c:v>
                </c:pt>
                <c:pt idx="64">
                  <c:v>1.0726457685623671E-3</c:v>
                </c:pt>
                <c:pt idx="65">
                  <c:v>1.0743973202932439E-3</c:v>
                </c:pt>
                <c:pt idx="66">
                  <c:v>1.0735932146909192E-3</c:v>
                </c:pt>
                <c:pt idx="67">
                  <c:v>1.0719732000464084E-3</c:v>
                </c:pt>
                <c:pt idx="68">
                  <c:v>1.0695569151476464E-3</c:v>
                </c:pt>
                <c:pt idx="69">
                  <c:v>1.0706572641061844E-3</c:v>
                </c:pt>
                <c:pt idx="70">
                  <c:v>1.0691283284862442E-3</c:v>
                </c:pt>
                <c:pt idx="71">
                  <c:v>1.0705603121422631E-3</c:v>
                </c:pt>
                <c:pt idx="72">
                  <c:v>1.069720682135419E-3</c:v>
                </c:pt>
                <c:pt idx="73">
                  <c:v>1.0685831364237194E-3</c:v>
                </c:pt>
                <c:pt idx="74">
                  <c:v>1.0666774808107983E-3</c:v>
                </c:pt>
                <c:pt idx="75">
                  <c:v>1.0679655580536948E-3</c:v>
                </c:pt>
                <c:pt idx="76">
                  <c:v>1.0665812521627866E-3</c:v>
                </c:pt>
                <c:pt idx="77">
                  <c:v>1.0680258012099072E-3</c:v>
                </c:pt>
                <c:pt idx="78">
                  <c:v>1.0711585185432342E-3</c:v>
                </c:pt>
                <c:pt idx="79">
                  <c:v>1.0750247353883756E-3</c:v>
                </c:pt>
                <c:pt idx="80">
                  <c:v>1.0759515352233549E-3</c:v>
                </c:pt>
                <c:pt idx="81">
                  <c:v>1.0776317567282026E-3</c:v>
                </c:pt>
                <c:pt idx="82">
                  <c:v>1.0779451362339272E-3</c:v>
                </c:pt>
                <c:pt idx="83">
                  <c:v>1.0815495481252221E-3</c:v>
                </c:pt>
                <c:pt idx="84">
                  <c:v>1.0846707219518237E-3</c:v>
                </c:pt>
                <c:pt idx="85">
                  <c:v>1.0864329588010726E-3</c:v>
                </c:pt>
                <c:pt idx="86">
                  <c:v>1.0914061988690216E-3</c:v>
                </c:pt>
                <c:pt idx="87">
                  <c:v>1.0935577530762821E-3</c:v>
                </c:pt>
                <c:pt idx="88">
                  <c:v>1.0951118722290114E-3</c:v>
                </c:pt>
                <c:pt idx="89">
                  <c:v>1.0966553190564878E-3</c:v>
                </c:pt>
                <c:pt idx="90">
                  <c:v>1.098617349852826E-3</c:v>
                </c:pt>
                <c:pt idx="91">
                  <c:v>1.1001376372389703E-3</c:v>
                </c:pt>
                <c:pt idx="92">
                  <c:v>1.10122430378989E-3</c:v>
                </c:pt>
                <c:pt idx="93">
                  <c:v>1.1039914858752861E-3</c:v>
                </c:pt>
                <c:pt idx="94">
                  <c:v>1.1040821362130354E-3</c:v>
                </c:pt>
                <c:pt idx="95">
                  <c:v>1.1073717665774422E-3</c:v>
                </c:pt>
                <c:pt idx="96">
                  <c:v>1.1092518999378613E-3</c:v>
                </c:pt>
                <c:pt idx="97">
                  <c:v>1.1144120416805793E-3</c:v>
                </c:pt>
                <c:pt idx="98">
                  <c:v>1.1159741991180968E-3</c:v>
                </c:pt>
                <c:pt idx="99">
                  <c:v>1.1169842443890712E-3</c:v>
                </c:pt>
                <c:pt idx="100">
                  <c:v>1.1152935451792848E-3</c:v>
                </c:pt>
                <c:pt idx="101">
                  <c:v>1.1160447366917825E-3</c:v>
                </c:pt>
                <c:pt idx="102">
                  <c:v>1.1177293645577228E-3</c:v>
                </c:pt>
                <c:pt idx="103">
                  <c:v>1.1186079604081007E-3</c:v>
                </c:pt>
                <c:pt idx="104">
                  <c:v>1.120276560505438E-3</c:v>
                </c:pt>
                <c:pt idx="105">
                  <c:v>1.1193119091227961E-3</c:v>
                </c:pt>
                <c:pt idx="106">
                  <c:v>1.1174537684543941E-3</c:v>
                </c:pt>
                <c:pt idx="107">
                  <c:v>1.1176992393744072E-3</c:v>
                </c:pt>
                <c:pt idx="108">
                  <c:v>1.1156293704709052E-3</c:v>
                </c:pt>
                <c:pt idx="109">
                  <c:v>1.1155136993281406E-3</c:v>
                </c:pt>
                <c:pt idx="110">
                  <c:v>1.1159174714293683E-3</c:v>
                </c:pt>
                <c:pt idx="111">
                  <c:v>1.114041953834671E-3</c:v>
                </c:pt>
                <c:pt idx="112">
                  <c:v>1.1124470635938022E-3</c:v>
                </c:pt>
                <c:pt idx="113">
                  <c:v>1.112758758478995E-3</c:v>
                </c:pt>
                <c:pt idx="114">
                  <c:v>1.1129502532007424E-3</c:v>
                </c:pt>
                <c:pt idx="115">
                  <c:v>1.1140167260626835E-3</c:v>
                </c:pt>
                <c:pt idx="116">
                  <c:v>1.1108806396610479E-3</c:v>
                </c:pt>
                <c:pt idx="117">
                  <c:v>1.1109789967895022E-3</c:v>
                </c:pt>
                <c:pt idx="118">
                  <c:v>1.1099840599479369E-3</c:v>
                </c:pt>
                <c:pt idx="119">
                  <c:v>1.1108306736657362E-3</c:v>
                </c:pt>
                <c:pt idx="120">
                  <c:v>1.1101034849378662E-3</c:v>
                </c:pt>
                <c:pt idx="121">
                  <c:v>1.1093910754094648E-3</c:v>
                </c:pt>
                <c:pt idx="122">
                  <c:v>1.109052490525424E-3</c:v>
                </c:pt>
                <c:pt idx="123">
                  <c:v>1.107652095553735E-3</c:v>
                </c:pt>
                <c:pt idx="124">
                  <c:v>1.1069842901124344E-3</c:v>
                </c:pt>
                <c:pt idx="125">
                  <c:v>1.1034993623127117E-3</c:v>
                </c:pt>
                <c:pt idx="126">
                  <c:v>1.0994705781108326E-3</c:v>
                </c:pt>
                <c:pt idx="127">
                  <c:v>1.0965398307293129E-3</c:v>
                </c:pt>
                <c:pt idx="128">
                  <c:v>1.0931810378855458E-3</c:v>
                </c:pt>
                <c:pt idx="129">
                  <c:v>1.0884775646533098E-3</c:v>
                </c:pt>
                <c:pt idx="130">
                  <c:v>1.0823366927781919E-3</c:v>
                </c:pt>
              </c:numCache>
            </c:numRef>
          </c:val>
          <c:smooth val="0"/>
          <c:extLst>
            <c:ext xmlns:c16="http://schemas.microsoft.com/office/drawing/2014/chart" uri="{C3380CC4-5D6E-409C-BE32-E72D297353CC}">
              <c16:uniqueId val="{00000001-1BEF-4B76-B0C0-5F87EE586492}"/>
            </c:ext>
          </c:extLst>
        </c:ser>
        <c:ser>
          <c:idx val="2"/>
          <c:order val="2"/>
          <c:tx>
            <c:strRef>
              <c:f>'KCOR YoB2'!$AO$7</c:f>
              <c:strCache>
                <c:ptCount val="1"/>
                <c:pt idx="0">
                  <c:v>d2</c:v>
                </c:pt>
              </c:strCache>
            </c:strRef>
          </c:tx>
          <c:spPr>
            <a:ln w="28575" cap="rnd">
              <a:solidFill>
                <a:schemeClr val="accent3"/>
              </a:solidFill>
              <a:round/>
            </a:ln>
            <a:effectLst/>
          </c:spPr>
          <c:marker>
            <c:symbol val="none"/>
          </c:marker>
          <c:cat>
            <c:numRef>
              <c:f>'KCOR YoB2'!$AL$51:$AL$181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YoB2'!$AO$51:$AO$181</c:f>
              <c:numCache>
                <c:formatCode>General</c:formatCode>
                <c:ptCount val="131"/>
                <c:pt idx="0">
                  <c:v>7.6864108809244179E-4</c:v>
                </c:pt>
                <c:pt idx="1">
                  <c:v>7.7129634305699675E-4</c:v>
                </c:pt>
                <c:pt idx="2">
                  <c:v>7.7486121293307488E-4</c:v>
                </c:pt>
                <c:pt idx="3">
                  <c:v>7.7622855080977909E-4</c:v>
                </c:pt>
                <c:pt idx="4">
                  <c:v>7.7799339725121873E-4</c:v>
                </c:pt>
                <c:pt idx="5">
                  <c:v>7.7754546460438679E-4</c:v>
                </c:pt>
                <c:pt idx="6">
                  <c:v>7.767886121577759E-4</c:v>
                </c:pt>
                <c:pt idx="7">
                  <c:v>7.7723381818115033E-4</c:v>
                </c:pt>
                <c:pt idx="8">
                  <c:v>7.7710408737283144E-4</c:v>
                </c:pt>
                <c:pt idx="9">
                  <c:v>7.7507130748333882E-4</c:v>
                </c:pt>
                <c:pt idx="10">
                  <c:v>7.7414306948670462E-4</c:v>
                </c:pt>
                <c:pt idx="11">
                  <c:v>7.738754773788689E-4</c:v>
                </c:pt>
                <c:pt idx="12">
                  <c:v>7.7324851707794365E-4</c:v>
                </c:pt>
                <c:pt idx="13">
                  <c:v>7.7078898655935939E-4</c:v>
                </c:pt>
                <c:pt idx="14">
                  <c:v>7.7443471225127907E-4</c:v>
                </c:pt>
                <c:pt idx="15">
                  <c:v>7.7443695449652911E-4</c:v>
                </c:pt>
                <c:pt idx="16">
                  <c:v>7.7913668228448286E-4</c:v>
                </c:pt>
                <c:pt idx="17">
                  <c:v>7.7845575199336E-4</c:v>
                </c:pt>
                <c:pt idx="18">
                  <c:v>7.8042183924162606E-4</c:v>
                </c:pt>
                <c:pt idx="19">
                  <c:v>7.805072753708309E-4</c:v>
                </c:pt>
                <c:pt idx="20">
                  <c:v>7.8160185035769001E-4</c:v>
                </c:pt>
                <c:pt idx="21">
                  <c:v>7.823446867573524E-4</c:v>
                </c:pt>
                <c:pt idx="22">
                  <c:v>7.8424361862738478E-4</c:v>
                </c:pt>
                <c:pt idx="23">
                  <c:v>7.8616216371230952E-4</c:v>
                </c:pt>
                <c:pt idx="24">
                  <c:v>7.8784722591620062E-4</c:v>
                </c:pt>
                <c:pt idx="25">
                  <c:v>7.8986870423144659E-4</c:v>
                </c:pt>
                <c:pt idx="26">
                  <c:v>7.922746458150909E-4</c:v>
                </c:pt>
                <c:pt idx="27">
                  <c:v>7.9511066215153317E-4</c:v>
                </c:pt>
                <c:pt idx="28">
                  <c:v>7.9566804318465835E-4</c:v>
                </c:pt>
                <c:pt idx="29">
                  <c:v>7.9657403268542477E-4</c:v>
                </c:pt>
                <c:pt idx="30">
                  <c:v>7.9787372558579441E-4</c:v>
                </c:pt>
                <c:pt idx="31">
                  <c:v>7.9880391342474128E-4</c:v>
                </c:pt>
                <c:pt idx="32">
                  <c:v>8.0080013855297232E-4</c:v>
                </c:pt>
                <c:pt idx="33">
                  <c:v>8.0180104794674877E-4</c:v>
                </c:pt>
                <c:pt idx="34">
                  <c:v>8.0284169720049232E-4</c:v>
                </c:pt>
                <c:pt idx="35">
                  <c:v>8.0595077468400493E-4</c:v>
                </c:pt>
                <c:pt idx="36">
                  <c:v>8.1273908577384293E-4</c:v>
                </c:pt>
                <c:pt idx="37">
                  <c:v>8.1852375057271274E-4</c:v>
                </c:pt>
                <c:pt idx="38">
                  <c:v>8.2291375840369432E-4</c:v>
                </c:pt>
                <c:pt idx="39">
                  <c:v>8.2590263122103041E-4</c:v>
                </c:pt>
                <c:pt idx="40">
                  <c:v>8.2810726162982286E-4</c:v>
                </c:pt>
                <c:pt idx="41">
                  <c:v>8.2980991435137796E-4</c:v>
                </c:pt>
                <c:pt idx="42">
                  <c:v>8.3280487712431115E-4</c:v>
                </c:pt>
                <c:pt idx="43">
                  <c:v>8.332812811095889E-4</c:v>
                </c:pt>
                <c:pt idx="44">
                  <c:v>8.3395450702331421E-4</c:v>
                </c:pt>
                <c:pt idx="45">
                  <c:v>8.3619686005167049E-4</c:v>
                </c:pt>
                <c:pt idx="46">
                  <c:v>8.3737787878666349E-4</c:v>
                </c:pt>
                <c:pt idx="47">
                  <c:v>8.3912161130278635E-4</c:v>
                </c:pt>
                <c:pt idx="48">
                  <c:v>8.4007400014423457E-4</c:v>
                </c:pt>
                <c:pt idx="49">
                  <c:v>8.415353870736762E-4</c:v>
                </c:pt>
                <c:pt idx="50">
                  <c:v>8.4241378374741145E-4</c:v>
                </c:pt>
                <c:pt idx="51">
                  <c:v>8.4291160922475377E-4</c:v>
                </c:pt>
                <c:pt idx="52">
                  <c:v>8.4317761170599832E-4</c:v>
                </c:pt>
                <c:pt idx="53">
                  <c:v>8.4349141806990078E-4</c:v>
                </c:pt>
                <c:pt idx="54">
                  <c:v>8.4484354400289532E-4</c:v>
                </c:pt>
                <c:pt idx="55">
                  <c:v>8.4465917109520635E-4</c:v>
                </c:pt>
                <c:pt idx="56">
                  <c:v>8.4439680905258596E-4</c:v>
                </c:pt>
                <c:pt idx="57">
                  <c:v>8.4454098157628495E-4</c:v>
                </c:pt>
                <c:pt idx="58">
                  <c:v>8.4512421681457632E-4</c:v>
                </c:pt>
                <c:pt idx="59">
                  <c:v>8.4523016831291058E-4</c:v>
                </c:pt>
                <c:pt idx="60">
                  <c:v>8.4598170317324597E-4</c:v>
                </c:pt>
                <c:pt idx="61">
                  <c:v>8.4524532261442986E-4</c:v>
                </c:pt>
                <c:pt idx="62">
                  <c:v>8.453257776168101E-4</c:v>
                </c:pt>
                <c:pt idx="63">
                  <c:v>8.448706121488486E-4</c:v>
                </c:pt>
                <c:pt idx="64">
                  <c:v>8.4488359206709711E-4</c:v>
                </c:pt>
                <c:pt idx="65">
                  <c:v>8.4559848985198951E-4</c:v>
                </c:pt>
                <c:pt idx="66">
                  <c:v>8.4618638851073418E-4</c:v>
                </c:pt>
                <c:pt idx="67">
                  <c:v>8.4463795586292123E-4</c:v>
                </c:pt>
                <c:pt idx="68">
                  <c:v>8.4431867895717178E-4</c:v>
                </c:pt>
                <c:pt idx="69">
                  <c:v>8.440900405890674E-4</c:v>
                </c:pt>
                <c:pt idx="70">
                  <c:v>8.4391057615986885E-4</c:v>
                </c:pt>
                <c:pt idx="71">
                  <c:v>8.4549405841601684E-4</c:v>
                </c:pt>
                <c:pt idx="72">
                  <c:v>8.4547343987348303E-4</c:v>
                </c:pt>
                <c:pt idx="73">
                  <c:v>8.4465334728621737E-4</c:v>
                </c:pt>
                <c:pt idx="74">
                  <c:v>8.4514667187618388E-4</c:v>
                </c:pt>
                <c:pt idx="75">
                  <c:v>8.4544957382684635E-4</c:v>
                </c:pt>
                <c:pt idx="76">
                  <c:v>8.454162737061428E-4</c:v>
                </c:pt>
                <c:pt idx="77">
                  <c:v>8.4617135305823309E-4</c:v>
                </c:pt>
                <c:pt idx="78">
                  <c:v>8.4729094186105811E-4</c:v>
                </c:pt>
                <c:pt idx="79">
                  <c:v>8.4821666219021504E-4</c:v>
                </c:pt>
                <c:pt idx="80">
                  <c:v>8.4935357202352985E-4</c:v>
                </c:pt>
                <c:pt idx="81">
                  <c:v>8.4990113019306154E-4</c:v>
                </c:pt>
                <c:pt idx="82">
                  <c:v>8.5192002895346966E-4</c:v>
                </c:pt>
                <c:pt idx="83">
                  <c:v>8.5252476735434371E-4</c:v>
                </c:pt>
                <c:pt idx="84">
                  <c:v>8.5447374143498385E-4</c:v>
                </c:pt>
                <c:pt idx="85">
                  <c:v>8.558033273887792E-4</c:v>
                </c:pt>
                <c:pt idx="86">
                  <c:v>8.5823985198087811E-4</c:v>
                </c:pt>
                <c:pt idx="87">
                  <c:v>8.6054542385681802E-4</c:v>
                </c:pt>
                <c:pt idx="88">
                  <c:v>8.623773917502722E-4</c:v>
                </c:pt>
                <c:pt idx="89">
                  <c:v>8.6429387862966027E-4</c:v>
                </c:pt>
                <c:pt idx="90">
                  <c:v>8.6557750843719238E-4</c:v>
                </c:pt>
                <c:pt idx="91">
                  <c:v>8.6722265238283207E-4</c:v>
                </c:pt>
                <c:pt idx="92">
                  <c:v>8.682801437743991E-4</c:v>
                </c:pt>
                <c:pt idx="93">
                  <c:v>8.7013236085679857E-4</c:v>
                </c:pt>
                <c:pt idx="94">
                  <c:v>8.7106937826493807E-4</c:v>
                </c:pt>
                <c:pt idx="95">
                  <c:v>8.7388318773509342E-4</c:v>
                </c:pt>
                <c:pt idx="96">
                  <c:v>8.7479619939271366E-4</c:v>
                </c:pt>
                <c:pt idx="97">
                  <c:v>8.7586657354998213E-4</c:v>
                </c:pt>
                <c:pt idx="98">
                  <c:v>8.7618316878336695E-4</c:v>
                </c:pt>
                <c:pt idx="99">
                  <c:v>8.7627558670083476E-4</c:v>
                </c:pt>
                <c:pt idx="100">
                  <c:v>8.7720543203254433E-4</c:v>
                </c:pt>
                <c:pt idx="101">
                  <c:v>8.7742861782434233E-4</c:v>
                </c:pt>
                <c:pt idx="102">
                  <c:v>8.7863616932742569E-4</c:v>
                </c:pt>
                <c:pt idx="103">
                  <c:v>8.7892172120468404E-4</c:v>
                </c:pt>
                <c:pt idx="104">
                  <c:v>8.7883354117193613E-4</c:v>
                </c:pt>
                <c:pt idx="105">
                  <c:v>8.793116999969967E-4</c:v>
                </c:pt>
                <c:pt idx="106">
                  <c:v>8.7895415272381779E-4</c:v>
                </c:pt>
                <c:pt idx="107">
                  <c:v>8.7897496157500097E-4</c:v>
                </c:pt>
                <c:pt idx="108">
                  <c:v>8.7851129493626856E-4</c:v>
                </c:pt>
                <c:pt idx="109">
                  <c:v>8.7869653077172214E-4</c:v>
                </c:pt>
                <c:pt idx="110">
                  <c:v>8.7815900217583633E-4</c:v>
                </c:pt>
                <c:pt idx="111">
                  <c:v>8.7862471552571403E-4</c:v>
                </c:pt>
                <c:pt idx="112">
                  <c:v>8.7840247183870897E-4</c:v>
                </c:pt>
                <c:pt idx="113">
                  <c:v>8.7774156671637221E-4</c:v>
                </c:pt>
                <c:pt idx="114">
                  <c:v>8.7839400770470678E-4</c:v>
                </c:pt>
                <c:pt idx="115">
                  <c:v>8.7942674597496517E-4</c:v>
                </c:pt>
                <c:pt idx="116">
                  <c:v>8.7869762643654728E-4</c:v>
                </c:pt>
                <c:pt idx="117">
                  <c:v>8.7818487613574193E-4</c:v>
                </c:pt>
                <c:pt idx="118">
                  <c:v>8.7733506278695383E-4</c:v>
                </c:pt>
                <c:pt idx="119">
                  <c:v>8.7756419459872966E-4</c:v>
                </c:pt>
                <c:pt idx="120">
                  <c:v>8.7642102374996798E-4</c:v>
                </c:pt>
                <c:pt idx="121">
                  <c:v>8.7557941129305151E-4</c:v>
                </c:pt>
                <c:pt idx="122">
                  <c:v>8.7404297591259347E-4</c:v>
                </c:pt>
                <c:pt idx="123">
                  <c:v>8.7306261390701937E-4</c:v>
                </c:pt>
                <c:pt idx="124">
                  <c:v>8.7260150043085363E-4</c:v>
                </c:pt>
                <c:pt idx="125">
                  <c:v>8.6975159906343773E-4</c:v>
                </c:pt>
                <c:pt idx="126">
                  <c:v>8.674906485175044E-4</c:v>
                </c:pt>
                <c:pt idx="127">
                  <c:v>8.6429234542532735E-4</c:v>
                </c:pt>
                <c:pt idx="128">
                  <c:v>8.612689443610775E-4</c:v>
                </c:pt>
                <c:pt idx="129">
                  <c:v>8.5691763460923084E-4</c:v>
                </c:pt>
                <c:pt idx="130">
                  <c:v>8.5212837724187528E-4</c:v>
                </c:pt>
              </c:numCache>
            </c:numRef>
          </c:val>
          <c:smooth val="0"/>
          <c:extLst>
            <c:ext xmlns:c16="http://schemas.microsoft.com/office/drawing/2014/chart" uri="{C3380CC4-5D6E-409C-BE32-E72D297353CC}">
              <c16:uniqueId val="{00000002-1BEF-4B76-B0C0-5F87EE586492}"/>
            </c:ext>
          </c:extLst>
        </c:ser>
        <c:dLbls>
          <c:showLegendKey val="0"/>
          <c:showVal val="0"/>
          <c:showCatName val="0"/>
          <c:showSerName val="0"/>
          <c:showPercent val="0"/>
          <c:showBubbleSize val="0"/>
        </c:dLbls>
        <c:smooth val="0"/>
        <c:axId val="2056573183"/>
        <c:axId val="2056574143"/>
        <c:extLst>
          <c:ext xmlns:c15="http://schemas.microsoft.com/office/drawing/2012/chart" uri="{02D57815-91ED-43cb-92C2-25804820EDAC}">
            <c15:filteredLineSeries>
              <c15:ser>
                <c:idx val="3"/>
                <c:order val="3"/>
                <c:tx>
                  <c:strRef>
                    <c:extLst>
                      <c:ext uri="{02D57815-91ED-43cb-92C2-25804820EDAC}">
                        <c15:formulaRef>
                          <c15:sqref>'KCOR YoB2'!$AP$7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YoB2'!$AL$51:$AL$181</c15:sqref>
                        </c15:formulaRef>
                      </c:ext>
                    </c:extLst>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extLst>
                      <c:ext uri="{02D57815-91ED-43cb-92C2-25804820EDAC}">
                        <c15:formulaRef>
                          <c15:sqref>'KCOR YoB2'!$AP$51:$AP$181</c15:sqref>
                        </c15:formulaRef>
                      </c:ext>
                    </c:extLst>
                    <c:numCache>
                      <c:formatCode>General</c:formatCode>
                      <c:ptCount val="131"/>
                      <c:pt idx="0">
                        <c:v>2.3945571740415063E-3</c:v>
                      </c:pt>
                      <c:pt idx="1">
                        <c:v>2.3413447923961396E-3</c:v>
                      </c:pt>
                      <c:pt idx="2">
                        <c:v>2.2904459925614409E-3</c:v>
                      </c:pt>
                      <c:pt idx="3">
                        <c:v>2.2417130991026868E-3</c:v>
                      </c:pt>
                      <c:pt idx="4">
                        <c:v>2.195010742871381E-3</c:v>
                      </c:pt>
                      <c:pt idx="5">
                        <c:v>2.150214605261761E-3</c:v>
                      </c:pt>
                      <c:pt idx="6">
                        <c:v>2.1072103131565254E-3</c:v>
                      </c:pt>
                      <c:pt idx="7">
                        <c:v>2.0658924638789467E-3</c:v>
                      </c:pt>
                      <c:pt idx="8">
                        <c:v>2.0261637626505053E-3</c:v>
                      </c:pt>
                      <c:pt idx="9">
                        <c:v>3.0663948961844323E-3</c:v>
                      </c:pt>
                      <c:pt idx="10">
                        <c:v>3.00960980551435E-3</c:v>
                      </c:pt>
                      <c:pt idx="11">
                        <c:v>2.9548896272322709E-3</c:v>
                      </c:pt>
                      <c:pt idx="12">
                        <c:v>2.9021237410316947E-3</c:v>
                      </c:pt>
                      <c:pt idx="13">
                        <c:v>2.8512092894346476E-3</c:v>
                      </c:pt>
                      <c:pt idx="14">
                        <c:v>2.8020505085823259E-3</c:v>
                      </c:pt>
                      <c:pt idx="15">
                        <c:v>2.7545581270809307E-3</c:v>
                      </c:pt>
                      <c:pt idx="16">
                        <c:v>3.7190591885701628E-3</c:v>
                      </c:pt>
                      <c:pt idx="17">
                        <c:v>3.6580910051509799E-3</c:v>
                      </c:pt>
                      <c:pt idx="18">
                        <c:v>3.5990895373259639E-3</c:v>
                      </c:pt>
                      <c:pt idx="19">
                        <c:v>3.5419611319715836E-3</c:v>
                      </c:pt>
                      <c:pt idx="20">
                        <c:v>3.4866179892845276E-3</c:v>
                      </c:pt>
                      <c:pt idx="21">
                        <c:v>3.4329777125263043E-3</c:v>
                      </c:pt>
                      <c:pt idx="22">
                        <c:v>3.3809628987001481E-3</c:v>
                      </c:pt>
                      <c:pt idx="23">
                        <c:v>3.3305007658837277E-3</c:v>
                      </c:pt>
                      <c:pt idx="24">
                        <c:v>3.2815228134442614E-3</c:v>
                      </c:pt>
                      <c:pt idx="25">
                        <c:v>3.2339645118001415E-3</c:v>
                      </c:pt>
                      <c:pt idx="26">
                        <c:v>3.1877650187744251E-3</c:v>
                      </c:pt>
                      <c:pt idx="27">
                        <c:v>3.1428669199184472E-3</c:v>
                      </c:pt>
                      <c:pt idx="28">
                        <c:v>3.0992159904751357E-3</c:v>
                      </c:pt>
                      <c:pt idx="29">
                        <c:v>3.0567609769069832E-3</c:v>
                      </c:pt>
                      <c:pt idx="30">
                        <c:v>3.0154533961379696E-3</c:v>
                      </c:pt>
                      <c:pt idx="31">
                        <c:v>2.97524735085613E-3</c:v>
                      </c:pt>
                      <c:pt idx="32">
                        <c:v>2.9360993593974967E-3</c:v>
                      </c:pt>
                      <c:pt idx="33">
                        <c:v>2.8979681988858413E-3</c:v>
                      </c:pt>
                      <c:pt idx="34">
                        <c:v>2.8608147604385868E-3</c:v>
                      </c:pt>
                      <c:pt idx="35">
                        <c:v>2.8246019153697439E-3</c:v>
                      </c:pt>
                      <c:pt idx="36">
                        <c:v>2.789294391427622E-3</c:v>
                      </c:pt>
                      <c:pt idx="37">
                        <c:v>2.7548586582001205E-3</c:v>
                      </c:pt>
                      <c:pt idx="38">
                        <c:v>2.7212628209049971E-3</c:v>
                      </c:pt>
                      <c:pt idx="39">
                        <c:v>2.6884765218579492E-3</c:v>
                      </c:pt>
                      <c:pt idx="40">
                        <c:v>2.6564708489786879E-3</c:v>
                      </c:pt>
                      <c:pt idx="41">
                        <c:v>2.625218250755409E-3</c:v>
                      </c:pt>
                      <c:pt idx="42">
                        <c:v>2.594692457141974E-3</c:v>
                      </c:pt>
                      <c:pt idx="43">
                        <c:v>2.5648684059104573E-3</c:v>
                      </c:pt>
                      <c:pt idx="44">
                        <c:v>2.535722174025111E-3</c:v>
                      </c:pt>
                      <c:pt idx="45">
                        <c:v>2.5072309136428064E-3</c:v>
                      </c:pt>
                      <c:pt idx="46">
                        <c:v>2.4793727923801087E-3</c:v>
                      </c:pt>
                      <c:pt idx="47">
                        <c:v>2.4521269375187885E-3</c:v>
                      </c:pt>
                      <c:pt idx="48">
                        <c:v>2.4254733838501063E-3</c:v>
                      </c:pt>
                      <c:pt idx="49">
                        <c:v>2.3993930248839761E-3</c:v>
                      </c:pt>
                      <c:pt idx="50">
                        <c:v>2.3738675671724444E-3</c:v>
                      </c:pt>
                      <c:pt idx="51">
                        <c:v>2.3488794875179977E-3</c:v>
                      </c:pt>
                      <c:pt idx="52">
                        <c:v>2.3244119928563516E-3</c:v>
                      </c:pt>
                      <c:pt idx="53">
                        <c:v>2.3004489826207192E-3</c:v>
                      </c:pt>
                      <c:pt idx="54">
                        <c:v>2.2769750134103038E-3</c:v>
                      </c:pt>
                      <c:pt idx="55">
                        <c:v>2.2539752658000986E-3</c:v>
                      </c:pt>
                      <c:pt idx="56">
                        <c:v>2.2314355131420978E-3</c:v>
                      </c:pt>
                      <c:pt idx="57">
                        <c:v>2.2093420922198988E-3</c:v>
                      </c:pt>
                      <c:pt idx="58">
                        <c:v>2.1876818756295076E-3</c:v>
                      </c:pt>
                      <c:pt idx="59">
                        <c:v>2.1664422457690269E-3</c:v>
                      </c:pt>
                      <c:pt idx="60">
                        <c:v>2.1456110703289401E-3</c:v>
                      </c:pt>
                      <c:pt idx="61">
                        <c:v>2.1251766791829502E-3</c:v>
                      </c:pt>
                      <c:pt idx="62">
                        <c:v>2.1051278425868844E-3</c:v>
                      </c:pt>
                      <c:pt idx="63">
                        <c:v>2.0854537506000913E-3</c:v>
                      </c:pt>
                      <c:pt idx="64">
                        <c:v>2.0661439936500905E-3</c:v>
                      </c:pt>
                      <c:pt idx="65">
                        <c:v>2.0471885441670622E-3</c:v>
                      </c:pt>
                      <c:pt idx="66">
                        <c:v>2.0285777392200889E-3</c:v>
                      </c:pt>
                      <c:pt idx="67">
                        <c:v>2.0103022640919799E-3</c:v>
                      </c:pt>
                      <c:pt idx="68">
                        <c:v>1.9923531367340157E-3</c:v>
                      </c:pt>
                      <c:pt idx="69">
                        <c:v>1.974721693046104E-3</c:v>
                      </c:pt>
                      <c:pt idx="70">
                        <c:v>1.9573995729316646E-3</c:v>
                      </c:pt>
                      <c:pt idx="71">
                        <c:v>1.940378707080085E-3</c:v>
                      </c:pt>
                      <c:pt idx="72">
                        <c:v>1.9236513044328428E-3</c:v>
                      </c:pt>
                      <c:pt idx="73">
                        <c:v>1.9072098402923912E-3</c:v>
                      </c:pt>
                      <c:pt idx="74">
                        <c:v>1.891047045035676E-3</c:v>
                      </c:pt>
                      <c:pt idx="75">
                        <c:v>1.8751558933967206E-3</c:v>
                      </c:pt>
                      <c:pt idx="76">
                        <c:v>1.8595295942850814E-3</c:v>
                      </c:pt>
                      <c:pt idx="77">
                        <c:v>1.8441615811091716E-3</c:v>
                      </c:pt>
                      <c:pt idx="78">
                        <c:v>1.82904550257549E-3</c:v>
                      </c:pt>
                      <c:pt idx="79">
                        <c:v>1.8141752139366647E-3</c:v>
                      </c:pt>
                      <c:pt idx="80">
                        <c:v>1.7995447686629819E-3</c:v>
                      </c:pt>
                      <c:pt idx="81">
                        <c:v>1.785148410513678E-3</c:v>
                      </c:pt>
                      <c:pt idx="82">
                        <c:v>1.7709805659857918E-3</c:v>
                      </c:pt>
                      <c:pt idx="83">
                        <c:v>1.7570358371197619E-3</c:v>
                      </c:pt>
                      <c:pt idx="84">
                        <c:v>1.7433089946422638E-3</c:v>
                      </c:pt>
                      <c:pt idx="85">
                        <c:v>1.7297949714279828E-3</c:v>
                      </c:pt>
                      <c:pt idx="86">
                        <c:v>1.7164888562631521E-3</c:v>
                      </c:pt>
                      <c:pt idx="87">
                        <c:v>1.703385887894731E-3</c:v>
                      </c:pt>
                      <c:pt idx="88">
                        <c:v>1.690481449350074E-3</c:v>
                      </c:pt>
                      <c:pt idx="89">
                        <c:v>1.6777710625128553E-3</c:v>
                      </c:pt>
                      <c:pt idx="90">
                        <c:v>1.6652503829418638E-3</c:v>
                      </c:pt>
                      <c:pt idx="91">
                        <c:v>1.6529151949200723E-3</c:v>
                      </c:pt>
                      <c:pt idx="92">
                        <c:v>1.6407614067221307E-3</c:v>
                      </c:pt>
                      <c:pt idx="93">
                        <c:v>1.6287850460891223E-3</c:v>
                      </c:pt>
                      <c:pt idx="94">
                        <c:v>1.6169822559000708E-3</c:v>
                      </c:pt>
                      <c:pt idx="95">
                        <c:v>1.6053492900302861E-3</c:v>
                      </c:pt>
                      <c:pt idx="96">
                        <c:v>1.5938825093872126E-3</c:v>
                      </c:pt>
                      <c:pt idx="97">
                        <c:v>1.5825783781149628E-3</c:v>
                      </c:pt>
                      <c:pt idx="98">
                        <c:v>1.5714334599592236E-3</c:v>
                      </c:pt>
                      <c:pt idx="99">
                        <c:v>1.5604444147846836E-3</c:v>
                      </c:pt>
                      <c:pt idx="100">
                        <c:v>1.5496079952375679E-3</c:v>
                      </c:pt>
                      <c:pt idx="101">
                        <c:v>1.5389210435462742E-3</c:v>
                      </c:pt>
                      <c:pt idx="102">
                        <c:v>1.5283804884534916E-3</c:v>
                      </c:pt>
                      <c:pt idx="103">
                        <c:v>1.5179833422735358E-3</c:v>
                      </c:pt>
                      <c:pt idx="104">
                        <c:v>1.5077266980689848E-3</c:v>
                      </c:pt>
                      <c:pt idx="105">
                        <c:v>1.4976077269410052E-3</c:v>
                      </c:pt>
                      <c:pt idx="106">
                        <c:v>1.487623675428065E-3</c:v>
                      </c:pt>
                      <c:pt idx="107">
                        <c:v>1.4777718630080117E-3</c:v>
                      </c:pt>
                      <c:pt idx="108">
                        <c:v>1.4680496796987484E-3</c:v>
                      </c:pt>
                      <c:pt idx="109">
                        <c:v>1.458454583753005E-3</c:v>
                      </c:pt>
                      <c:pt idx="110">
                        <c:v>1.4489840994429206E-3</c:v>
                      </c:pt>
                      <c:pt idx="111">
                        <c:v>1.4396358149303856E-3</c:v>
                      </c:pt>
                      <c:pt idx="112">
                        <c:v>1.4304073802192934E-3</c:v>
                      </c:pt>
                      <c:pt idx="113">
                        <c:v>1.4212965051860495E-3</c:v>
                      </c:pt>
                      <c:pt idx="114">
                        <c:v>1.412300957684872E-3</c:v>
                      </c:pt>
                      <c:pt idx="115">
                        <c:v>1.4034185617245896E-3</c:v>
                      </c:pt>
                      <c:pt idx="116">
                        <c:v>1.394647195713811E-3</c:v>
                      </c:pt>
                      <c:pt idx="117">
                        <c:v>1.3859847907714891E-3</c:v>
                      </c:pt>
                      <c:pt idx="118">
                        <c:v>1.3774293291000602E-3</c:v>
                      </c:pt>
                      <c:pt idx="119">
                        <c:v>1.3689788424184647E-3</c:v>
                      </c:pt>
                      <c:pt idx="120">
                        <c:v>1.3606314104524985E-3</c:v>
                      </c:pt>
                      <c:pt idx="121">
                        <c:v>1.3523851594800592E-3</c:v>
                      </c:pt>
                      <c:pt idx="122">
                        <c:v>1.3442382609289746E-3</c:v>
                      </c:pt>
                      <c:pt idx="123">
                        <c:v>1.3361889300252082E-3</c:v>
                      </c:pt>
                      <c:pt idx="124">
                        <c:v>1.3282354244893439E-3</c:v>
                      </c:pt>
                      <c:pt idx="125">
                        <c:v>1.3203760432793478E-3</c:v>
                      </c:pt>
                      <c:pt idx="126">
                        <c:v>1.3126091253777045E-3</c:v>
                      </c:pt>
                      <c:pt idx="127">
                        <c:v>1.3049330486211098E-3</c:v>
                      </c:pt>
                      <c:pt idx="128">
                        <c:v>1.297346228570987E-3</c:v>
                      </c:pt>
                      <c:pt idx="129">
                        <c:v>1.2898471174231777E-3</c:v>
                      </c:pt>
                      <c:pt idx="130">
                        <c:v>1.2824342029552286E-3</c:v>
                      </c:pt>
                    </c:numCache>
                  </c:numRef>
                </c:val>
                <c:smooth val="0"/>
                <c:extLst>
                  <c:ext xmlns:c16="http://schemas.microsoft.com/office/drawing/2014/chart" uri="{C3380CC4-5D6E-409C-BE32-E72D297353CC}">
                    <c16:uniqueId val="{00000003-1BEF-4B76-B0C0-5F87EE586492}"/>
                  </c:ext>
                </c:extLst>
              </c15:ser>
            </c15:filteredLineSeries>
          </c:ext>
        </c:extLst>
      </c:lineChart>
      <c:dateAx>
        <c:axId val="205657318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4143"/>
        <c:crosses val="autoZero"/>
        <c:auto val="1"/>
        <c:lblOffset val="100"/>
        <c:baseTimeUnit val="days"/>
      </c:dateAx>
      <c:valAx>
        <c:axId val="205657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3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hazard</a:t>
            </a:r>
            <a:r>
              <a:rPr lang="en-US" baseline="0"/>
              <a:t> function (not smoothed from cum). It should monotonically increase over time unless if there is nothing going on externally (e.g., virus waves, seasonality variations, lockdowns, etc).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YoB2'!$R$7</c:f>
              <c:strCache>
                <c:ptCount val="1"/>
                <c:pt idx="0">
                  <c:v>Dose 0</c:v>
                </c:pt>
              </c:strCache>
            </c:strRef>
          </c:tx>
          <c:spPr>
            <a:ln w="28575" cap="rnd">
              <a:solidFill>
                <a:schemeClr val="accent1"/>
              </a:solidFill>
              <a:round/>
            </a:ln>
            <a:effectLst/>
          </c:spPr>
          <c:marker>
            <c:symbol val="none"/>
          </c:marker>
          <c:cat>
            <c:numRef>
              <c:f>'KCOR YoB2'!$Q$8:$Q$181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YoB2'!$R$8:$R$181</c:f>
              <c:numCache>
                <c:formatCode>General</c:formatCode>
                <c:ptCount val="174"/>
                <c:pt idx="0">
                  <c:v>2.1160760106775484E-3</c:v>
                </c:pt>
                <c:pt idx="1">
                  <c:v>1.7642420658529811E-3</c:v>
                </c:pt>
                <c:pt idx="2">
                  <c:v>1.5036081671500358E-3</c:v>
                </c:pt>
                <c:pt idx="3">
                  <c:v>1.8943516736091206E-3</c:v>
                </c:pt>
                <c:pt idx="4">
                  <c:v>1.6799667957844129E-3</c:v>
                </c:pt>
                <c:pt idx="5">
                  <c:v>1.6516052367648449E-3</c:v>
                </c:pt>
                <c:pt idx="6">
                  <c:v>1.6230982884414371E-3</c:v>
                </c:pt>
                <c:pt idx="7">
                  <c:v>1.5788037200290387E-3</c:v>
                </c:pt>
                <c:pt idx="8">
                  <c:v>1.5499631268492508E-3</c:v>
                </c:pt>
                <c:pt idx="9">
                  <c:v>1.1758159556779185E-3</c:v>
                </c:pt>
                <c:pt idx="10">
                  <c:v>1.4599344837785072E-3</c:v>
                </c:pt>
                <c:pt idx="11">
                  <c:v>1.4306041632187595E-3</c:v>
                </c:pt>
                <c:pt idx="12">
                  <c:v>1.7635578041811084E-3</c:v>
                </c:pt>
                <c:pt idx="13">
                  <c:v>1.5772376380974752E-3</c:v>
                </c:pt>
                <c:pt idx="14">
                  <c:v>1.5797292470412414E-3</c:v>
                </c:pt>
                <c:pt idx="15">
                  <c:v>1.5347254351315983E-3</c:v>
                </c:pt>
                <c:pt idx="16">
                  <c:v>1.5370844381784963E-3</c:v>
                </c:pt>
                <c:pt idx="17">
                  <c:v>1.8412703614709462E-3</c:v>
                </c:pt>
                <c:pt idx="18">
                  <c:v>1.7491695906352641E-3</c:v>
                </c:pt>
                <c:pt idx="19">
                  <c:v>2.4699436502511477E-3</c:v>
                </c:pt>
                <c:pt idx="20">
                  <c:v>2.428077421719852E-3</c:v>
                </c:pt>
                <c:pt idx="21">
                  <c:v>2.1133871680694936E-3</c:v>
                </c:pt>
                <c:pt idx="22">
                  <c:v>3.5644365153060706E-3</c:v>
                </c:pt>
                <c:pt idx="23">
                  <c:v>3.2221193960818321E-3</c:v>
                </c:pt>
                <c:pt idx="24">
                  <c:v>3.1677818095515505E-3</c:v>
                </c:pt>
                <c:pt idx="25">
                  <c:v>3.1778485488230344E-3</c:v>
                </c:pt>
                <c:pt idx="26">
                  <c:v>3.2042707615529114E-3</c:v>
                </c:pt>
                <c:pt idx="27">
                  <c:v>3.0674870678618345E-3</c:v>
                </c:pt>
                <c:pt idx="28">
                  <c:v>2.5197585202345282E-3</c:v>
                </c:pt>
                <c:pt idx="29">
                  <c:v>2.3290535221144638E-3</c:v>
                </c:pt>
                <c:pt idx="30">
                  <c:v>2.0876319543081112E-3</c:v>
                </c:pt>
                <c:pt idx="31">
                  <c:v>1.7787444780767419E-3</c:v>
                </c:pt>
                <c:pt idx="32">
                  <c:v>1.8810024356105722E-3</c:v>
                </c:pt>
                <c:pt idx="33">
                  <c:v>2.3976266725490077E-3</c:v>
                </c:pt>
                <c:pt idx="34">
                  <c:v>2.6025493135878879E-3</c:v>
                </c:pt>
                <c:pt idx="35">
                  <c:v>2.5926986884794116E-3</c:v>
                </c:pt>
                <c:pt idx="36">
                  <c:v>2.2991579885785151E-3</c:v>
                </c:pt>
                <c:pt idx="37">
                  <c:v>2.1038578473081436E-3</c:v>
                </c:pt>
                <c:pt idx="38">
                  <c:v>2.0245462145087947E-3</c:v>
                </c:pt>
                <c:pt idx="39">
                  <c:v>1.8944003519574173E-3</c:v>
                </c:pt>
                <c:pt idx="40">
                  <c:v>2.3183936195804947E-3</c:v>
                </c:pt>
                <c:pt idx="41">
                  <c:v>1.9866664221601165E-3</c:v>
                </c:pt>
                <c:pt idx="42">
                  <c:v>1.8386544209095831E-3</c:v>
                </c:pt>
                <c:pt idx="43">
                  <c:v>1.4023470487722874E-3</c:v>
                </c:pt>
                <c:pt idx="44">
                  <c:v>1.5397764444608133E-3</c:v>
                </c:pt>
                <c:pt idx="45">
                  <c:v>1.6099924672807455E-3</c:v>
                </c:pt>
                <c:pt idx="46">
                  <c:v>1.5106640457886779E-3</c:v>
                </c:pt>
                <c:pt idx="47">
                  <c:v>1.7341339628585068E-3</c:v>
                </c:pt>
                <c:pt idx="48">
                  <c:v>1.4985358025305631E-3</c:v>
                </c:pt>
                <c:pt idx="49">
                  <c:v>1.3642566918140779E-3</c:v>
                </c:pt>
                <c:pt idx="50">
                  <c:v>1.5028351759415429E-3</c:v>
                </c:pt>
                <c:pt idx="51">
                  <c:v>1.3852904911529262E-3</c:v>
                </c:pt>
                <c:pt idx="52">
                  <c:v>1.3872121833074025E-3</c:v>
                </c:pt>
                <c:pt idx="53">
                  <c:v>1.3719775775821277E-3</c:v>
                </c:pt>
                <c:pt idx="54">
                  <c:v>1.5285401985137175E-3</c:v>
                </c:pt>
                <c:pt idx="55">
                  <c:v>1.2727024282572761E-3</c:v>
                </c:pt>
                <c:pt idx="56">
                  <c:v>1.7569248008417171E-3</c:v>
                </c:pt>
                <c:pt idx="57">
                  <c:v>1.7600170191894521E-3</c:v>
                </c:pt>
                <c:pt idx="58">
                  <c:v>1.5901277180844172E-3</c:v>
                </c:pt>
                <c:pt idx="59">
                  <c:v>1.7312723979420941E-3</c:v>
                </c:pt>
                <c:pt idx="60">
                  <c:v>1.7169172553504575E-3</c:v>
                </c:pt>
                <c:pt idx="61">
                  <c:v>1.4938598202722398E-3</c:v>
                </c:pt>
                <c:pt idx="62">
                  <c:v>1.7920995844489388E-3</c:v>
                </c:pt>
                <c:pt idx="63">
                  <c:v>1.4987803433040999E-3</c:v>
                </c:pt>
                <c:pt idx="64">
                  <c:v>1.8853766735646841E-3</c:v>
                </c:pt>
                <c:pt idx="65">
                  <c:v>1.4513663749894314E-3</c:v>
                </c:pt>
                <c:pt idx="66">
                  <c:v>1.593681653581097E-3</c:v>
                </c:pt>
                <c:pt idx="67">
                  <c:v>1.7542325347677037E-3</c:v>
                </c:pt>
                <c:pt idx="68">
                  <c:v>2.1267441599333277E-3</c:v>
                </c:pt>
                <c:pt idx="69">
                  <c:v>1.9020787700093503E-3</c:v>
                </c:pt>
                <c:pt idx="70">
                  <c:v>1.4818999254144671E-3</c:v>
                </c:pt>
                <c:pt idx="71">
                  <c:v>1.713978173227954E-3</c:v>
                </c:pt>
                <c:pt idx="72">
                  <c:v>1.486647000528047E-3</c:v>
                </c:pt>
                <c:pt idx="73">
                  <c:v>1.4356486367957939E-3</c:v>
                </c:pt>
                <c:pt idx="74">
                  <c:v>1.5265281555708991E-3</c:v>
                </c:pt>
                <c:pt idx="75">
                  <c:v>1.4399106543604324E-3</c:v>
                </c:pt>
                <c:pt idx="76">
                  <c:v>1.5310667046439692E-3</c:v>
                </c:pt>
                <c:pt idx="77">
                  <c:v>1.6404846673999714E-3</c:v>
                </c:pt>
                <c:pt idx="78">
                  <c:v>1.8040712588930515E-3</c:v>
                </c:pt>
                <c:pt idx="79">
                  <c:v>1.9148009178984095E-3</c:v>
                </c:pt>
                <c:pt idx="80">
                  <c:v>2.3133836813493975E-3</c:v>
                </c:pt>
                <c:pt idx="81">
                  <c:v>1.9588996891885656E-3</c:v>
                </c:pt>
                <c:pt idx="82">
                  <c:v>2.0708974383771123E-3</c:v>
                </c:pt>
                <c:pt idx="83">
                  <c:v>2.02100469381111E-3</c:v>
                </c:pt>
                <c:pt idx="84">
                  <c:v>1.4460795694475183E-3</c:v>
                </c:pt>
                <c:pt idx="85">
                  <c:v>1.6655808036164009E-3</c:v>
                </c:pt>
                <c:pt idx="86">
                  <c:v>1.4687352480256114E-3</c:v>
                </c:pt>
                <c:pt idx="87">
                  <c:v>1.5435885134739665E-3</c:v>
                </c:pt>
                <c:pt idx="88">
                  <c:v>1.5459748629890985E-3</c:v>
                </c:pt>
                <c:pt idx="89">
                  <c:v>1.6577558516066931E-3</c:v>
                </c:pt>
                <c:pt idx="90">
                  <c:v>1.3683511681595185E-3</c:v>
                </c:pt>
                <c:pt idx="91">
                  <c:v>1.3519440819778866E-3</c:v>
                </c:pt>
                <c:pt idx="92">
                  <c:v>1.4086957260431728E-3</c:v>
                </c:pt>
                <c:pt idx="93">
                  <c:v>1.4656849203317588E-3</c:v>
                </c:pt>
                <c:pt idx="94">
                  <c:v>1.2475234611271043E-3</c:v>
                </c:pt>
                <c:pt idx="95">
                  <c:v>1.6719185940780657E-3</c:v>
                </c:pt>
                <c:pt idx="96">
                  <c:v>1.4353012915976605E-3</c:v>
                </c:pt>
                <c:pt idx="97">
                  <c:v>1.0501783504583573E-3</c:v>
                </c:pt>
                <c:pt idx="98">
                  <c:v>1.3281194308161941E-3</c:v>
                </c:pt>
                <c:pt idx="99">
                  <c:v>1.0342026481374837E-3</c:v>
                </c:pt>
                <c:pt idx="100">
                  <c:v>1.2017565578526044E-3</c:v>
                </c:pt>
                <c:pt idx="101">
                  <c:v>1.3143403811769535E-3</c:v>
                </c:pt>
                <c:pt idx="102">
                  <c:v>1.4644683724765455E-3</c:v>
                </c:pt>
                <c:pt idx="103">
                  <c:v>1.3923054182153251E-3</c:v>
                </c:pt>
                <c:pt idx="104">
                  <c:v>1.431453169146072E-3</c:v>
                </c:pt>
                <c:pt idx="105">
                  <c:v>1.5452932149822654E-3</c:v>
                </c:pt>
                <c:pt idx="106">
                  <c:v>1.5103630538803878E-3</c:v>
                </c:pt>
                <c:pt idx="107">
                  <c:v>1.3444626976169265E-3</c:v>
                </c:pt>
                <c:pt idx="108">
                  <c:v>1.2153055184256679E-3</c:v>
                </c:pt>
                <c:pt idx="109">
                  <c:v>1.1044036875267154E-3</c:v>
                </c:pt>
                <c:pt idx="110">
                  <c:v>1.2556341195621864E-3</c:v>
                </c:pt>
                <c:pt idx="111">
                  <c:v>1.1821108620266292E-3</c:v>
                </c:pt>
                <c:pt idx="112">
                  <c:v>1.1835099021003039E-3</c:v>
                </c:pt>
                <c:pt idx="113">
                  <c:v>1.5801952195175833E-3</c:v>
                </c:pt>
                <c:pt idx="114">
                  <c:v>1.0548524184874845E-3</c:v>
                </c:pt>
                <c:pt idx="115">
                  <c:v>8.8618221556532265E-4</c:v>
                </c:pt>
                <c:pt idx="116">
                  <c:v>1.1135543347775057E-3</c:v>
                </c:pt>
                <c:pt idx="117">
                  <c:v>1.1526071925180013E-3</c:v>
                </c:pt>
                <c:pt idx="118">
                  <c:v>1.4378963786672646E-3</c:v>
                </c:pt>
                <c:pt idx="119">
                  <c:v>1.364127454293416E-3</c:v>
                </c:pt>
                <c:pt idx="120">
                  <c:v>1.6508072779226573E-3</c:v>
                </c:pt>
                <c:pt idx="121">
                  <c:v>1.50137337323632E-3</c:v>
                </c:pt>
                <c:pt idx="122">
                  <c:v>1.5798242638672725E-3</c:v>
                </c:pt>
                <c:pt idx="123">
                  <c:v>1.4106256747332465E-3</c:v>
                </c:pt>
                <c:pt idx="124">
                  <c:v>1.4508249337772145E-3</c:v>
                </c:pt>
                <c:pt idx="125">
                  <c:v>1.6442655177688619E-3</c:v>
                </c:pt>
                <c:pt idx="126">
                  <c:v>1.7428113461500283E-3</c:v>
                </c:pt>
                <c:pt idx="127">
                  <c:v>1.9186866723840666E-3</c:v>
                </c:pt>
                <c:pt idx="128">
                  <c:v>1.4029695281596269E-3</c:v>
                </c:pt>
                <c:pt idx="129">
                  <c:v>1.9636159933428404E-3</c:v>
                </c:pt>
                <c:pt idx="130">
                  <c:v>1.6779012817872232E-3</c:v>
                </c:pt>
                <c:pt idx="131">
                  <c:v>1.5647188147996877E-3</c:v>
                </c:pt>
                <c:pt idx="132">
                  <c:v>2.0707346893250409E-3</c:v>
                </c:pt>
                <c:pt idx="133">
                  <c:v>1.7256594263849643E-3</c:v>
                </c:pt>
                <c:pt idx="134">
                  <c:v>1.5148281236639083E-3</c:v>
                </c:pt>
                <c:pt idx="135">
                  <c:v>1.672859228065452E-3</c:v>
                </c:pt>
                <c:pt idx="136">
                  <c:v>1.5976622979494161E-3</c:v>
                </c:pt>
                <c:pt idx="137">
                  <c:v>1.658812085729424E-3</c:v>
                </c:pt>
                <c:pt idx="138">
                  <c:v>1.6224408582679124E-3</c:v>
                </c:pt>
                <c:pt idx="139">
                  <c:v>1.6446728068026423E-3</c:v>
                </c:pt>
                <c:pt idx="140">
                  <c:v>1.3726299780508241E-3</c:v>
                </c:pt>
                <c:pt idx="141">
                  <c:v>1.3155700573001857E-3</c:v>
                </c:pt>
                <c:pt idx="142">
                  <c:v>1.1599218844791472E-3</c:v>
                </c:pt>
                <c:pt idx="143">
                  <c:v>1.3582278201923568E-3</c:v>
                </c:pt>
                <c:pt idx="144">
                  <c:v>1.1234073927039439E-3</c:v>
                </c:pt>
                <c:pt idx="145">
                  <c:v>1.2431308762732487E-3</c:v>
                </c:pt>
                <c:pt idx="146">
                  <c:v>1.3830714288805435E-3</c:v>
                </c:pt>
                <c:pt idx="147">
                  <c:v>1.2661986062066498E-3</c:v>
                </c:pt>
                <c:pt idx="148">
                  <c:v>1.4858696555517549E-3</c:v>
                </c:pt>
                <c:pt idx="149">
                  <c:v>1.0513475076496541E-3</c:v>
                </c:pt>
                <c:pt idx="150">
                  <c:v>1.1319294646372209E-3</c:v>
                </c:pt>
                <c:pt idx="151">
                  <c:v>1.4515377910253612E-3</c:v>
                </c:pt>
                <c:pt idx="152">
                  <c:v>1.1747022286415002E-3</c:v>
                </c:pt>
                <c:pt idx="153">
                  <c:v>1.3157109726495955E-3</c:v>
                </c:pt>
                <c:pt idx="154">
                  <c:v>1.297470115645892E-3</c:v>
                </c:pt>
                <c:pt idx="155">
                  <c:v>1.3391565316413824E-3</c:v>
                </c:pt>
                <c:pt idx="156">
                  <c:v>8.0035219767125962E-4</c:v>
                </c:pt>
                <c:pt idx="157">
                  <c:v>1.1215703158480041E-3</c:v>
                </c:pt>
                <c:pt idx="158">
                  <c:v>1.18301683053816E-3</c:v>
                </c:pt>
                <c:pt idx="159">
                  <c:v>1.0438204773758478E-3</c:v>
                </c:pt>
                <c:pt idx="160">
                  <c:v>9.2428876536840645E-4</c:v>
                </c:pt>
                <c:pt idx="161">
                  <c:v>1.1867527617049794E-3</c:v>
                </c:pt>
                <c:pt idx="162">
                  <c:v>1.0471205145254673E-3</c:v>
                </c:pt>
                <c:pt idx="163">
                  <c:v>1.1692371052862631E-3</c:v>
                </c:pt>
                <c:pt idx="164">
                  <c:v>1.1908007018026313E-3</c:v>
                </c:pt>
                <c:pt idx="165">
                  <c:v>1.3135428133231714E-3</c:v>
                </c:pt>
                <c:pt idx="166">
                  <c:v>8.4966928702192267E-4</c:v>
                </c:pt>
                <c:pt idx="167">
                  <c:v>9.5167714957085587E-4</c:v>
                </c:pt>
                <c:pt idx="168">
                  <c:v>5.8765718987558596E-4</c:v>
                </c:pt>
                <c:pt idx="169">
                  <c:v>6.0828485827014534E-4</c:v>
                </c:pt>
                <c:pt idx="170">
                  <c:v>6.0865509395917794E-4</c:v>
                </c:pt>
                <c:pt idx="171">
                  <c:v>4.6688658549201339E-4</c:v>
                </c:pt>
                <c:pt idx="172">
                  <c:v>1.6244644379536437E-4</c:v>
                </c:pt>
                <c:pt idx="173">
                  <c:v>6.0924220442720645E-5</c:v>
                </c:pt>
              </c:numCache>
            </c:numRef>
          </c:val>
          <c:smooth val="0"/>
          <c:extLst>
            <c:ext xmlns:c16="http://schemas.microsoft.com/office/drawing/2014/chart" uri="{C3380CC4-5D6E-409C-BE32-E72D297353CC}">
              <c16:uniqueId val="{00000000-87EC-459F-9498-A35045343587}"/>
            </c:ext>
          </c:extLst>
        </c:ser>
        <c:ser>
          <c:idx val="1"/>
          <c:order val="1"/>
          <c:tx>
            <c:strRef>
              <c:f>'KCOR YoB2'!$S$7</c:f>
              <c:strCache>
                <c:ptCount val="1"/>
                <c:pt idx="0">
                  <c:v>Dose 1</c:v>
                </c:pt>
              </c:strCache>
            </c:strRef>
          </c:tx>
          <c:spPr>
            <a:ln w="28575" cap="rnd">
              <a:solidFill>
                <a:schemeClr val="accent2"/>
              </a:solidFill>
              <a:round/>
            </a:ln>
            <a:effectLst/>
          </c:spPr>
          <c:marker>
            <c:symbol val="none"/>
          </c:marker>
          <c:cat>
            <c:numRef>
              <c:f>'KCOR YoB2'!$Q$8:$Q$181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YoB2'!$S$8:$S$181</c:f>
              <c:numCache>
                <c:formatCode>General</c:formatCode>
                <c:ptCount val="174"/>
                <c:pt idx="0">
                  <c:v>7.1141997458064299E-4</c:v>
                </c:pt>
                <c:pt idx="1">
                  <c:v>7.1192645330138513E-4</c:v>
                </c:pt>
                <c:pt idx="2">
                  <c:v>8.6161193029156294E-4</c:v>
                </c:pt>
                <c:pt idx="3">
                  <c:v>6.1352238379302777E-4</c:v>
                </c:pt>
                <c:pt idx="4">
                  <c:v>8.2968277691859455E-4</c:v>
                </c:pt>
                <c:pt idx="5">
                  <c:v>8.1375752856847579E-4</c:v>
                </c:pt>
                <c:pt idx="6">
                  <c:v>1.0804971337541407E-3</c:v>
                </c:pt>
                <c:pt idx="7">
                  <c:v>1.0150680218269229E-3</c:v>
                </c:pt>
                <c:pt idx="8">
                  <c:v>9.9943373745438736E-4</c:v>
                </c:pt>
                <c:pt idx="9">
                  <c:v>8.1694583524735361E-4</c:v>
                </c:pt>
                <c:pt idx="10">
                  <c:v>7.0077087661058596E-4</c:v>
                </c:pt>
                <c:pt idx="11">
                  <c:v>7.6807484156677362E-4</c:v>
                </c:pt>
                <c:pt idx="12">
                  <c:v>7.6866523402362435E-4</c:v>
                </c:pt>
                <c:pt idx="13">
                  <c:v>1.0704311179489869E-3</c:v>
                </c:pt>
                <c:pt idx="14">
                  <c:v>8.5382090016642191E-4</c:v>
                </c:pt>
                <c:pt idx="15">
                  <c:v>9.0484096054415145E-4</c:v>
                </c:pt>
                <c:pt idx="16">
                  <c:v>9.3921917544311938E-4</c:v>
                </c:pt>
                <c:pt idx="17">
                  <c:v>9.2330684686155412E-4</c:v>
                </c:pt>
                <c:pt idx="18">
                  <c:v>1.0586545994158245E-3</c:v>
                </c:pt>
                <c:pt idx="19">
                  <c:v>1.1271018696907601E-3</c:v>
                </c:pt>
                <c:pt idx="20">
                  <c:v>1.0778222300095465E-3</c:v>
                </c:pt>
                <c:pt idx="21">
                  <c:v>1.2139402276459355E-3</c:v>
                </c:pt>
                <c:pt idx="22">
                  <c:v>1.2660900615091575E-3</c:v>
                </c:pt>
                <c:pt idx="23">
                  <c:v>1.3691801427313667E-3</c:v>
                </c:pt>
                <c:pt idx="24">
                  <c:v>1.4896320994108065E-3</c:v>
                </c:pt>
                <c:pt idx="25">
                  <c:v>1.3222133740780279E-3</c:v>
                </c:pt>
                <c:pt idx="26">
                  <c:v>1.340949219411259E-3</c:v>
                </c:pt>
                <c:pt idx="27">
                  <c:v>1.0026426419238821E-3</c:v>
                </c:pt>
                <c:pt idx="28">
                  <c:v>1.037688599438975E-3</c:v>
                </c:pt>
                <c:pt idx="29">
                  <c:v>8.0026566278735677E-4</c:v>
                </c:pt>
                <c:pt idx="30">
                  <c:v>1.1589659231926244E-3</c:v>
                </c:pt>
                <c:pt idx="31">
                  <c:v>8.8717525823078824E-4</c:v>
                </c:pt>
                <c:pt idx="32">
                  <c:v>1.0929896058635088E-3</c:v>
                </c:pt>
                <c:pt idx="33">
                  <c:v>7.69224232594548E-4</c:v>
                </c:pt>
                <c:pt idx="34">
                  <c:v>1.33472529611547E-3</c:v>
                </c:pt>
                <c:pt idx="35">
                  <c:v>1.2164930523830342E-3</c:v>
                </c:pt>
                <c:pt idx="36">
                  <c:v>9.7769323660089444E-4</c:v>
                </c:pt>
                <c:pt idx="37">
                  <c:v>8.240626753934267E-4</c:v>
                </c:pt>
                <c:pt idx="38">
                  <c:v>9.7945725282618922E-4</c:v>
                </c:pt>
                <c:pt idx="39">
                  <c:v>8.0834491489566651E-4</c:v>
                </c:pt>
                <c:pt idx="40">
                  <c:v>1.3257235312029835E-3</c:v>
                </c:pt>
                <c:pt idx="41">
                  <c:v>1.0514976189679196E-3</c:v>
                </c:pt>
                <c:pt idx="42">
                  <c:v>1.2425363142129027E-3</c:v>
                </c:pt>
                <c:pt idx="43">
                  <c:v>1.244082131638398E-3</c:v>
                </c:pt>
                <c:pt idx="44">
                  <c:v>1.1936994852090007E-3</c:v>
                </c:pt>
                <c:pt idx="45">
                  <c:v>1.1604646624512325E-3</c:v>
                </c:pt>
                <c:pt idx="46">
                  <c:v>1.0924130407256752E-3</c:v>
                </c:pt>
                <c:pt idx="47">
                  <c:v>8.8520925356521708E-4</c:v>
                </c:pt>
                <c:pt idx="48">
                  <c:v>1.0598098546597949E-3</c:v>
                </c:pt>
                <c:pt idx="49">
                  <c:v>1.1653492583054567E-3</c:v>
                </c:pt>
                <c:pt idx="50">
                  <c:v>1.1667088817895841E-3</c:v>
                </c:pt>
                <c:pt idx="51">
                  <c:v>9.0644453362466156E-4</c:v>
                </c:pt>
                <c:pt idx="52">
                  <c:v>8.5490221811056904E-4</c:v>
                </c:pt>
                <c:pt idx="53">
                  <c:v>6.6348892836104207E-4</c:v>
                </c:pt>
                <c:pt idx="54">
                  <c:v>9.436106035054611E-4</c:v>
                </c:pt>
                <c:pt idx="55">
                  <c:v>9.6200103619095213E-4</c:v>
                </c:pt>
                <c:pt idx="56">
                  <c:v>1.0154773615817507E-3</c:v>
                </c:pt>
                <c:pt idx="57">
                  <c:v>1.0515800958533132E-3</c:v>
                </c:pt>
                <c:pt idx="58">
                  <c:v>1.0526870807367268E-3</c:v>
                </c:pt>
                <c:pt idx="59">
                  <c:v>1.0713690837127537E-3</c:v>
                </c:pt>
                <c:pt idx="60">
                  <c:v>8.7902820308262918E-4</c:v>
                </c:pt>
                <c:pt idx="61">
                  <c:v>1.1615016352529099E-3</c:v>
                </c:pt>
                <c:pt idx="62">
                  <c:v>9.8657560590208302E-4</c:v>
                </c:pt>
                <c:pt idx="63">
                  <c:v>7.9348989818821204E-4</c:v>
                </c:pt>
                <c:pt idx="64">
                  <c:v>1.1296045820528321E-3</c:v>
                </c:pt>
                <c:pt idx="65">
                  <c:v>9.0106809160286157E-4</c:v>
                </c:pt>
                <c:pt idx="66">
                  <c:v>1.1319020698432746E-3</c:v>
                </c:pt>
                <c:pt idx="67">
                  <c:v>1.2217688835536912E-3</c:v>
                </c:pt>
                <c:pt idx="68">
                  <c:v>1.1877854518842325E-3</c:v>
                </c:pt>
                <c:pt idx="69">
                  <c:v>9.4059193233921869E-4</c:v>
                </c:pt>
                <c:pt idx="70">
                  <c:v>1.3147610450515422E-3</c:v>
                </c:pt>
                <c:pt idx="71">
                  <c:v>1.0672929130969818E-3</c:v>
                </c:pt>
                <c:pt idx="72">
                  <c:v>1.0684332444352341E-3</c:v>
                </c:pt>
                <c:pt idx="73">
                  <c:v>1.1587590097617705E-3</c:v>
                </c:pt>
                <c:pt idx="74">
                  <c:v>1.320839103230076E-3</c:v>
                </c:pt>
                <c:pt idx="75">
                  <c:v>1.0185938925166146E-3</c:v>
                </c:pt>
                <c:pt idx="76">
                  <c:v>1.2344244945904196E-3</c:v>
                </c:pt>
                <c:pt idx="77">
                  <c:v>1.2001040336278332E-3</c:v>
                </c:pt>
                <c:pt idx="78">
                  <c:v>1.4169008118795855E-3</c:v>
                </c:pt>
                <c:pt idx="79">
                  <c:v>1.4908084557985985E-3</c:v>
                </c:pt>
                <c:pt idx="80">
                  <c:v>1.5830473363006949E-3</c:v>
                </c:pt>
                <c:pt idx="81">
                  <c:v>1.531462846053694E-3</c:v>
                </c:pt>
                <c:pt idx="82">
                  <c:v>1.2810221059162462E-3</c:v>
                </c:pt>
                <c:pt idx="83">
                  <c:v>1.4092143253523382E-3</c:v>
                </c:pt>
                <c:pt idx="84">
                  <c:v>1.4836261089409225E-3</c:v>
                </c:pt>
                <c:pt idx="85">
                  <c:v>1.0507247343498134E-3</c:v>
                </c:pt>
                <c:pt idx="86">
                  <c:v>1.1244107096883215E-3</c:v>
                </c:pt>
                <c:pt idx="87">
                  <c:v>1.2710173479983484E-3</c:v>
                </c:pt>
                <c:pt idx="88">
                  <c:v>1.1089196442547443E-3</c:v>
                </c:pt>
                <c:pt idx="89">
                  <c:v>1.1101507123140834E-3</c:v>
                </c:pt>
                <c:pt idx="90">
                  <c:v>1.1296142293629238E-3</c:v>
                </c:pt>
                <c:pt idx="91">
                  <c:v>1.1673933799373115E-3</c:v>
                </c:pt>
                <c:pt idx="92">
                  <c:v>1.0773993719531375E-3</c:v>
                </c:pt>
                <c:pt idx="93">
                  <c:v>9.8711277551893732E-4</c:v>
                </c:pt>
                <c:pt idx="94">
                  <c:v>9.3316872422888331E-4</c:v>
                </c:pt>
                <c:pt idx="95">
                  <c:v>1.0806356653977663E-3</c:v>
                </c:pt>
                <c:pt idx="96">
                  <c:v>1.1551897720963645E-3</c:v>
                </c:pt>
                <c:pt idx="97">
                  <c:v>1.119790110494692E-3</c:v>
                </c:pt>
                <c:pt idx="98">
                  <c:v>1.0291091763876339E-3</c:v>
                </c:pt>
                <c:pt idx="99">
                  <c:v>1.1774230516176886E-3</c:v>
                </c:pt>
                <c:pt idx="100">
                  <c:v>1.3078278110456082E-3</c:v>
                </c:pt>
                <c:pt idx="101">
                  <c:v>1.0511854465915895E-3</c:v>
                </c:pt>
                <c:pt idx="102">
                  <c:v>1.0522916003093492E-3</c:v>
                </c:pt>
                <c:pt idx="103">
                  <c:v>1.1088729443899849E-3</c:v>
                </c:pt>
                <c:pt idx="104">
                  <c:v>9.2500099095560798E-4</c:v>
                </c:pt>
                <c:pt idx="105">
                  <c:v>1.1852511712201347E-3</c:v>
                </c:pt>
                <c:pt idx="106">
                  <c:v>1.0196988137322496E-3</c:v>
                </c:pt>
                <c:pt idx="107">
                  <c:v>1.1135858611798252E-3</c:v>
                </c:pt>
                <c:pt idx="108">
                  <c:v>1.263564907227946E-3</c:v>
                </c:pt>
                <c:pt idx="109">
                  <c:v>9.859457040375429E-4</c:v>
                </c:pt>
                <c:pt idx="110">
                  <c:v>8.9377158915022071E-4</c:v>
                </c:pt>
                <c:pt idx="111">
                  <c:v>8.0134929138504177E-4</c:v>
                </c:pt>
                <c:pt idx="112">
                  <c:v>1.1938963474624586E-3</c:v>
                </c:pt>
                <c:pt idx="113">
                  <c:v>8.9635860343298022E-4</c:v>
                </c:pt>
                <c:pt idx="114">
                  <c:v>1.2338064489284325E-3</c:v>
                </c:pt>
                <c:pt idx="115">
                  <c:v>9.7316323134834443E-4</c:v>
                </c:pt>
                <c:pt idx="116">
                  <c:v>9.3662783386658038E-4</c:v>
                </c:pt>
                <c:pt idx="117">
                  <c:v>8.4371577409902282E-4</c:v>
                </c:pt>
                <c:pt idx="118">
                  <c:v>1.2199586727154961E-3</c:v>
                </c:pt>
                <c:pt idx="119">
                  <c:v>9.0184885114467993E-4</c:v>
                </c:pt>
                <c:pt idx="120">
                  <c:v>1.2413716868643842E-3</c:v>
                </c:pt>
                <c:pt idx="121">
                  <c:v>1.4502173158757992E-3</c:v>
                </c:pt>
                <c:pt idx="122">
                  <c:v>1.546703190495639E-3</c:v>
                </c:pt>
                <c:pt idx="123">
                  <c:v>1.1899479149257868E-3</c:v>
                </c:pt>
                <c:pt idx="124">
                  <c:v>1.2859792233293216E-3</c:v>
                </c:pt>
                <c:pt idx="125">
                  <c:v>1.1171175744495033E-3</c:v>
                </c:pt>
                <c:pt idx="126">
                  <c:v>1.535705446428354E-3</c:v>
                </c:pt>
                <c:pt idx="127">
                  <c:v>1.4810597979302319E-3</c:v>
                </c:pt>
                <c:pt idx="128">
                  <c:v>1.3119992755049434E-3</c:v>
                </c:pt>
                <c:pt idx="129">
                  <c:v>1.7329541676344424E-3</c:v>
                </c:pt>
                <c:pt idx="130">
                  <c:v>1.3732598000201497E-3</c:v>
                </c:pt>
                <c:pt idx="131">
                  <c:v>1.2987014812365721E-3</c:v>
                </c:pt>
                <c:pt idx="132">
                  <c:v>1.3003903002833642E-3</c:v>
                </c:pt>
                <c:pt idx="133">
                  <c:v>1.359567445765833E-3</c:v>
                </c:pt>
                <c:pt idx="134">
                  <c:v>1.3038561469822902E-3</c:v>
                </c:pt>
                <c:pt idx="135">
                  <c:v>1.2479242881640587E-3</c:v>
                </c:pt>
                <c:pt idx="136">
                  <c:v>1.4803282494891667E-3</c:v>
                </c:pt>
                <c:pt idx="137">
                  <c:v>1.1165012324846806E-3</c:v>
                </c:pt>
                <c:pt idx="138">
                  <c:v>1.561340756865572E-3</c:v>
                </c:pt>
                <c:pt idx="139">
                  <c:v>1.3705904370361302E-3</c:v>
                </c:pt>
                <c:pt idx="140">
                  <c:v>1.8368318856610746E-3</c:v>
                </c:pt>
                <c:pt idx="141">
                  <c:v>1.3362383978080886E-3</c:v>
                </c:pt>
                <c:pt idx="142">
                  <c:v>1.2604106728674185E-3</c:v>
                </c:pt>
                <c:pt idx="143">
                  <c:v>8.7352355817984356E-4</c:v>
                </c:pt>
                <c:pt idx="144">
                  <c:v>1.2242163144914559E-3</c:v>
                </c:pt>
                <c:pt idx="145">
                  <c:v>1.3620004051190637E-3</c:v>
                </c:pt>
                <c:pt idx="146">
                  <c:v>1.2468829545632637E-3</c:v>
                </c:pt>
                <c:pt idx="147">
                  <c:v>1.3655607748140441E-3</c:v>
                </c:pt>
                <c:pt idx="148">
                  <c:v>9.7654350449181786E-4</c:v>
                </c:pt>
                <c:pt idx="149">
                  <c:v>8.4059080886248882E-4</c:v>
                </c:pt>
                <c:pt idx="150">
                  <c:v>1.1545198773763574E-3</c:v>
                </c:pt>
                <c:pt idx="151">
                  <c:v>8.0307916604210243E-4</c:v>
                </c:pt>
                <c:pt idx="152">
                  <c:v>1.0979316856279443E-3</c:v>
                </c:pt>
                <c:pt idx="153">
                  <c:v>1.1776946029172033E-3</c:v>
                </c:pt>
                <c:pt idx="154">
                  <c:v>8.2521224425130448E-4</c:v>
                </c:pt>
                <c:pt idx="155">
                  <c:v>8.6523907625913265E-4</c:v>
                </c:pt>
                <c:pt idx="156">
                  <c:v>1.1613831605690856E-3</c:v>
                </c:pt>
                <c:pt idx="157">
                  <c:v>1.1430149245150697E-3</c:v>
                </c:pt>
                <c:pt idx="158">
                  <c:v>1.2825194382493953E-3</c:v>
                </c:pt>
                <c:pt idx="159">
                  <c:v>6.1224290180098473E-4</c:v>
                </c:pt>
                <c:pt idx="160">
                  <c:v>1.1267161373422025E-3</c:v>
                </c:pt>
                <c:pt idx="161">
                  <c:v>9.497992284558819E-4</c:v>
                </c:pt>
                <c:pt idx="162">
                  <c:v>1.2479820959492584E-3</c:v>
                </c:pt>
                <c:pt idx="163">
                  <c:v>9.915717222950518E-4</c:v>
                </c:pt>
                <c:pt idx="164">
                  <c:v>9.9255591275162797E-4</c:v>
                </c:pt>
                <c:pt idx="165">
                  <c:v>1.0531859846587012E-3</c:v>
                </c:pt>
                <c:pt idx="166">
                  <c:v>8.7518653025335427E-4</c:v>
                </c:pt>
                <c:pt idx="167">
                  <c:v>9.9546078141524836E-4</c:v>
                </c:pt>
                <c:pt idx="168">
                  <c:v>5.1803149195931222E-4</c:v>
                </c:pt>
                <c:pt idx="169">
                  <c:v>4.1860604799327762E-4</c:v>
                </c:pt>
                <c:pt idx="170">
                  <c:v>5.9831277587093872E-4</c:v>
                </c:pt>
                <c:pt idx="171">
                  <c:v>5.1882746160135786E-4</c:v>
                </c:pt>
                <c:pt idx="172">
                  <c:v>2.7948016870873408E-4</c:v>
                </c:pt>
                <c:pt idx="173">
                  <c:v>1.9965858382791685E-5</c:v>
                </c:pt>
              </c:numCache>
            </c:numRef>
          </c:val>
          <c:smooth val="0"/>
          <c:extLst>
            <c:ext xmlns:c16="http://schemas.microsoft.com/office/drawing/2014/chart" uri="{C3380CC4-5D6E-409C-BE32-E72D297353CC}">
              <c16:uniqueId val="{00000001-87EC-459F-9498-A35045343587}"/>
            </c:ext>
          </c:extLst>
        </c:ser>
        <c:ser>
          <c:idx val="2"/>
          <c:order val="2"/>
          <c:tx>
            <c:strRef>
              <c:f>'KCOR YoB2'!$T$7</c:f>
              <c:strCache>
                <c:ptCount val="1"/>
                <c:pt idx="0">
                  <c:v>Dose 2</c:v>
                </c:pt>
              </c:strCache>
            </c:strRef>
          </c:tx>
          <c:spPr>
            <a:ln w="28575" cap="rnd">
              <a:solidFill>
                <a:schemeClr val="accent3"/>
              </a:solidFill>
              <a:round/>
            </a:ln>
            <a:effectLst/>
          </c:spPr>
          <c:marker>
            <c:symbol val="none"/>
          </c:marker>
          <c:cat>
            <c:numRef>
              <c:f>'KCOR YoB2'!$Q$8:$Q$181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YoB2'!$T$8:$T$181</c:f>
              <c:numCache>
                <c:formatCode>General</c:formatCode>
                <c:ptCount val="174"/>
                <c:pt idx="0">
                  <c:v>5.3296555903780459E-4</c:v>
                </c:pt>
                <c:pt idx="1">
                  <c:v>5.2510640716978954E-4</c:v>
                </c:pt>
                <c:pt idx="2">
                  <c:v>4.642771410618764E-4</c:v>
                </c:pt>
                <c:pt idx="3">
                  <c:v>4.4819114880089719E-4</c:v>
                </c:pt>
                <c:pt idx="4">
                  <c:v>6.7674171841588951E-4</c:v>
                </c:pt>
                <c:pt idx="5">
                  <c:v>5.8742424324583181E-4</c:v>
                </c:pt>
                <c:pt idx="6">
                  <c:v>7.8376948127817825E-4</c:v>
                </c:pt>
                <c:pt idx="7">
                  <c:v>6.3317900859891823E-4</c:v>
                </c:pt>
                <c:pt idx="8">
                  <c:v>6.6629198724747632E-4</c:v>
                </c:pt>
                <c:pt idx="9">
                  <c:v>5.3989939550247413E-4</c:v>
                </c:pt>
                <c:pt idx="10">
                  <c:v>6.0978231842885946E-4</c:v>
                </c:pt>
                <c:pt idx="11">
                  <c:v>6.5111767259177773E-4</c:v>
                </c:pt>
                <c:pt idx="12">
                  <c:v>6.2694770728325918E-4</c:v>
                </c:pt>
                <c:pt idx="13">
                  <c:v>6.150364295429507E-4</c:v>
                </c:pt>
                <c:pt idx="14">
                  <c:v>6.7697726095666453E-4</c:v>
                </c:pt>
                <c:pt idx="15">
                  <c:v>6.2404547703685462E-4</c:v>
                </c:pt>
                <c:pt idx="16">
                  <c:v>6.4498240858893265E-4</c:v>
                </c:pt>
                <c:pt idx="17">
                  <c:v>7.4820762551194397E-4</c:v>
                </c:pt>
                <c:pt idx="18">
                  <c:v>7.3642098630853571E-4</c:v>
                </c:pt>
                <c:pt idx="19">
                  <c:v>9.8411222703271824E-4</c:v>
                </c:pt>
                <c:pt idx="20">
                  <c:v>8.984874692559388E-4</c:v>
                </c:pt>
                <c:pt idx="21">
                  <c:v>9.3643974129674356E-4</c:v>
                </c:pt>
                <c:pt idx="22">
                  <c:v>9.8689176357522144E-4</c:v>
                </c:pt>
                <c:pt idx="23">
                  <c:v>9.7132531532455714E-4</c:v>
                </c:pt>
                <c:pt idx="24">
                  <c:v>1.1295766116747657E-3</c:v>
                </c:pt>
                <c:pt idx="25">
                  <c:v>1.0521084559276673E-3</c:v>
                </c:pt>
                <c:pt idx="26">
                  <c:v>9.0387428205003202E-4</c:v>
                </c:pt>
                <c:pt idx="27">
                  <c:v>9.1299572669044089E-4</c:v>
                </c:pt>
                <c:pt idx="28">
                  <c:v>7.7670229418282729E-4</c:v>
                </c:pt>
                <c:pt idx="29">
                  <c:v>7.7314770556058453E-4</c:v>
                </c:pt>
                <c:pt idx="30">
                  <c:v>8.1120043386012045E-4</c:v>
                </c:pt>
                <c:pt idx="31">
                  <c:v>7.2856108252040172E-4</c:v>
                </c:pt>
                <c:pt idx="32">
                  <c:v>8.5830119973154078E-4</c:v>
                </c:pt>
                <c:pt idx="33">
                  <c:v>8.2566401834975763E-4</c:v>
                </c:pt>
                <c:pt idx="34">
                  <c:v>9.5578560116668339E-4</c:v>
                </c:pt>
                <c:pt idx="35">
                  <c:v>8.3131601269334206E-4</c:v>
                </c:pt>
                <c:pt idx="36">
                  <c:v>8.4873854542124769E-4</c:v>
                </c:pt>
                <c:pt idx="37">
                  <c:v>8.4945951449726478E-4</c:v>
                </c:pt>
                <c:pt idx="38">
                  <c:v>6.7003361050083706E-4</c:v>
                </c:pt>
                <c:pt idx="39">
                  <c:v>8.214034726093263E-4</c:v>
                </c:pt>
                <c:pt idx="40">
                  <c:v>7.9690302552622313E-4</c:v>
                </c:pt>
                <c:pt idx="41">
                  <c:v>9.5292275313847241E-4</c:v>
                </c:pt>
                <c:pt idx="42">
                  <c:v>9.033860782832712E-4</c:v>
                </c:pt>
                <c:pt idx="43">
                  <c:v>8.4950695858854804E-4</c:v>
                </c:pt>
                <c:pt idx="44">
                  <c:v>8.8812756149741112E-4</c:v>
                </c:pt>
                <c:pt idx="45">
                  <c:v>9.3528035735659205E-4</c:v>
                </c:pt>
                <c:pt idx="46">
                  <c:v>8.3912609313817018E-4</c:v>
                </c:pt>
                <c:pt idx="47">
                  <c:v>8.6094117999888098E-4</c:v>
                </c:pt>
                <c:pt idx="48">
                  <c:v>7.5604469755645182E-4</c:v>
                </c:pt>
                <c:pt idx="49">
                  <c:v>7.3970284227384286E-4</c:v>
                </c:pt>
                <c:pt idx="50">
                  <c:v>7.9949411934987036E-4</c:v>
                </c:pt>
                <c:pt idx="51">
                  <c:v>7.7048781614857107E-4</c:v>
                </c:pt>
                <c:pt idx="52">
                  <c:v>6.6936675322972123E-4</c:v>
                </c:pt>
                <c:pt idx="53">
                  <c:v>7.24946455665092E-4</c:v>
                </c:pt>
                <c:pt idx="54">
                  <c:v>7.594255035557393E-4</c:v>
                </c:pt>
                <c:pt idx="55">
                  <c:v>7.3876570052705298E-4</c:v>
                </c:pt>
                <c:pt idx="56">
                  <c:v>6.3305527751864098E-4</c:v>
                </c:pt>
                <c:pt idx="57">
                  <c:v>9.8224107669070112E-4</c:v>
                </c:pt>
                <c:pt idx="58">
                  <c:v>7.745670047210251E-4</c:v>
                </c:pt>
                <c:pt idx="59">
                  <c:v>1.0564206217737616E-3</c:v>
                </c:pt>
                <c:pt idx="60">
                  <c:v>7.375999345259857E-4</c:v>
                </c:pt>
                <c:pt idx="61">
                  <c:v>9.00353161385859E-4</c:v>
                </c:pt>
                <c:pt idx="62">
                  <c:v>7.8580431538153488E-4</c:v>
                </c:pt>
                <c:pt idx="63">
                  <c:v>8.505600745298107E-4</c:v>
                </c:pt>
                <c:pt idx="64">
                  <c:v>8.2988621633574115E-4</c:v>
                </c:pt>
                <c:pt idx="65">
                  <c:v>9.0767419017949707E-4</c:v>
                </c:pt>
                <c:pt idx="66">
                  <c:v>9.1278613931734278E-4</c:v>
                </c:pt>
                <c:pt idx="67">
                  <c:v>9.0074639357690133E-4</c:v>
                </c:pt>
                <c:pt idx="68">
                  <c:v>9.273292296681769E-4</c:v>
                </c:pt>
                <c:pt idx="69">
                  <c:v>9.5828461508655092E-4</c:v>
                </c:pt>
                <c:pt idx="70">
                  <c:v>9.9363180570248761E-4</c:v>
                </c:pt>
                <c:pt idx="71">
                  <c:v>8.3524209653654962E-4</c:v>
                </c:pt>
                <c:pt idx="72">
                  <c:v>8.6180527674060926E-4</c:v>
                </c:pt>
                <c:pt idx="73">
                  <c:v>8.9275130731277734E-4</c:v>
                </c:pt>
                <c:pt idx="74">
                  <c:v>8.6763781350680531E-4</c:v>
                </c:pt>
                <c:pt idx="75">
                  <c:v>9.5051702317030704E-4</c:v>
                </c:pt>
                <c:pt idx="76">
                  <c:v>8.7787016187376179E-4</c:v>
                </c:pt>
                <c:pt idx="77">
                  <c:v>8.8297168973874233E-4</c:v>
                </c:pt>
                <c:pt idx="78">
                  <c:v>1.0484588183979932E-3</c:v>
                </c:pt>
                <c:pt idx="79">
                  <c:v>1.3490156618710441E-3</c:v>
                </c:pt>
                <c:pt idx="80">
                  <c:v>1.2812969344822922E-3</c:v>
                </c:pt>
                <c:pt idx="81">
                  <c:v>1.1785043927132048E-3</c:v>
                </c:pt>
                <c:pt idx="82">
                  <c:v>1.0709902022425903E-3</c:v>
                </c:pt>
                <c:pt idx="83">
                  <c:v>1.0110915855595902E-3</c:v>
                </c:pt>
                <c:pt idx="84">
                  <c:v>9.7283274296199789E-4</c:v>
                </c:pt>
                <c:pt idx="85">
                  <c:v>1.087376712823631E-3</c:v>
                </c:pt>
                <c:pt idx="86">
                  <c:v>8.7425202384347706E-4</c:v>
                </c:pt>
                <c:pt idx="87">
                  <c:v>8.9252516151741394E-4</c:v>
                </c:pt>
                <c:pt idx="88">
                  <c:v>1.0335239265470337E-3</c:v>
                </c:pt>
                <c:pt idx="89">
                  <c:v>9.4248854620103449E-4</c:v>
                </c:pt>
                <c:pt idx="90">
                  <c:v>9.9605753775385648E-4</c:v>
                </c:pt>
                <c:pt idx="91">
                  <c:v>9.2674138471601514E-4</c:v>
                </c:pt>
                <c:pt idx="92">
                  <c:v>9.7598298458230264E-4</c:v>
                </c:pt>
                <c:pt idx="93">
                  <c:v>9.2410467440478769E-4</c:v>
                </c:pt>
                <c:pt idx="94">
                  <c:v>8.8970720409493409E-4</c:v>
                </c:pt>
                <c:pt idx="95">
                  <c:v>8.684478474242259E-4</c:v>
                </c:pt>
                <c:pt idx="96">
                  <c:v>8.7361682900453344E-4</c:v>
                </c:pt>
                <c:pt idx="97">
                  <c:v>9.7599975950336945E-4</c:v>
                </c:pt>
                <c:pt idx="98">
                  <c:v>8.2659062614168059E-4</c:v>
                </c:pt>
                <c:pt idx="99">
                  <c:v>8.1842296683317002E-4</c:v>
                </c:pt>
                <c:pt idx="100">
                  <c:v>8.5895823394618355E-4</c:v>
                </c:pt>
                <c:pt idx="101">
                  <c:v>9.0403097588199479E-4</c:v>
                </c:pt>
                <c:pt idx="102">
                  <c:v>8.5603722114301539E-4</c:v>
                </c:pt>
                <c:pt idx="103">
                  <c:v>9.2338979378778609E-4</c:v>
                </c:pt>
                <c:pt idx="104">
                  <c:v>7.6866174449757082E-4</c:v>
                </c:pt>
                <c:pt idx="105">
                  <c:v>8.5377355286672186E-4</c:v>
                </c:pt>
                <c:pt idx="106">
                  <c:v>7.9662307254493988E-4</c:v>
                </c:pt>
                <c:pt idx="107">
                  <c:v>8.4627244331967829E-4</c:v>
                </c:pt>
                <c:pt idx="108">
                  <c:v>9.228074506203739E-4</c:v>
                </c:pt>
                <c:pt idx="109">
                  <c:v>9.1026734231390864E-4</c:v>
                </c:pt>
                <c:pt idx="110">
                  <c:v>6.7431036460349303E-4</c:v>
                </c:pt>
                <c:pt idx="111">
                  <c:v>8.0887894241896846E-4</c:v>
                </c:pt>
                <c:pt idx="112">
                  <c:v>8.1848254336138316E-4</c:v>
                </c:pt>
                <c:pt idx="113">
                  <c:v>8.2363109566042458E-4</c:v>
                </c:pt>
                <c:pt idx="114">
                  <c:v>1.0260110356168917E-3</c:v>
                </c:pt>
                <c:pt idx="115">
                  <c:v>8.4310230748209543E-4</c:v>
                </c:pt>
                <c:pt idx="116">
                  <c:v>7.4952260716341197E-4</c:v>
                </c:pt>
                <c:pt idx="117">
                  <c:v>9.02865648902266E-4</c:v>
                </c:pt>
                <c:pt idx="118">
                  <c:v>8.8119200400501262E-4</c:v>
                </c:pt>
                <c:pt idx="119">
                  <c:v>8.4145355934241931E-4</c:v>
                </c:pt>
                <c:pt idx="120">
                  <c:v>9.3678087530907231E-4</c:v>
                </c:pt>
                <c:pt idx="121">
                  <c:v>9.8276118700288103E-4</c:v>
                </c:pt>
                <c:pt idx="122">
                  <c:v>9.6115454234734648E-4</c:v>
                </c:pt>
                <c:pt idx="123">
                  <c:v>9.8919348152125795E-4</c:v>
                </c:pt>
                <c:pt idx="124">
                  <c:v>9.1779834321499912E-4</c:v>
                </c:pt>
                <c:pt idx="125">
                  <c:v>1.1042823740044748E-3</c:v>
                </c:pt>
                <c:pt idx="126">
                  <c:v>9.287218058644794E-4</c:v>
                </c:pt>
                <c:pt idx="127">
                  <c:v>1.1019934496762742E-3</c:v>
                </c:pt>
                <c:pt idx="128">
                  <c:v>1.0259903294745955E-3</c:v>
                </c:pt>
                <c:pt idx="129">
                  <c:v>1.172551524361635E-3</c:v>
                </c:pt>
                <c:pt idx="130">
                  <c:v>1.1602697677290093E-3</c:v>
                </c:pt>
                <c:pt idx="131">
                  <c:v>1.1023651857927632E-3</c:v>
                </c:pt>
                <c:pt idx="132">
                  <c:v>1.1172701467088808E-3</c:v>
                </c:pt>
                <c:pt idx="133">
                  <c:v>1.0363002728389593E-3</c:v>
                </c:pt>
                <c:pt idx="134">
                  <c:v>1.0876719410985558E-3</c:v>
                </c:pt>
                <c:pt idx="135">
                  <c:v>1.0110414816359452E-3</c:v>
                </c:pt>
                <c:pt idx="136">
                  <c:v>1.1220338840631208E-3</c:v>
                </c:pt>
                <c:pt idx="137">
                  <c:v>9.9944076318004465E-4</c:v>
                </c:pt>
                <c:pt idx="138">
                  <c:v>1.2621888946165276E-3</c:v>
                </c:pt>
                <c:pt idx="139">
                  <c:v>1.0017048198019208E-3</c:v>
                </c:pt>
                <c:pt idx="140">
                  <c:v>1.0257189555675707E-3</c:v>
                </c:pt>
                <c:pt idx="141">
                  <c:v>9.2082309669062488E-4</c:v>
                </c:pt>
                <c:pt idx="142">
                  <c:v>8.8939893098127689E-4</c:v>
                </c:pt>
                <c:pt idx="143">
                  <c:v>1.010173314467012E-3</c:v>
                </c:pt>
                <c:pt idx="144">
                  <c:v>9.0956737184325455E-4</c:v>
                </c:pt>
                <c:pt idx="145">
                  <c:v>1.0537311372745292E-3</c:v>
                </c:pt>
                <c:pt idx="146">
                  <c:v>9.2061229528440426E-4</c:v>
                </c:pt>
                <c:pt idx="147">
                  <c:v>8.6587107635799679E-4</c:v>
                </c:pt>
                <c:pt idx="148">
                  <c:v>9.5007920610594703E-4</c:v>
                </c:pt>
                <c:pt idx="149">
                  <c:v>8.2567960902015826E-4</c:v>
                </c:pt>
                <c:pt idx="150">
                  <c:v>8.8209628925249312E-4</c:v>
                </c:pt>
                <c:pt idx="151">
                  <c:v>8.0849763248766113E-4</c:v>
                </c:pt>
                <c:pt idx="152">
                  <c:v>9.0685237776067993E-4</c:v>
                </c:pt>
                <c:pt idx="153">
                  <c:v>7.9591712700530237E-4</c:v>
                </c:pt>
                <c:pt idx="154">
                  <c:v>9.5034457140689955E-4</c:v>
                </c:pt>
                <c:pt idx="155">
                  <c:v>8.4395470035291808E-4</c:v>
                </c:pt>
                <c:pt idx="156">
                  <c:v>7.746403676318328E-4</c:v>
                </c:pt>
                <c:pt idx="157">
                  <c:v>9.8082724287324309E-4</c:v>
                </c:pt>
                <c:pt idx="158">
                  <c:v>1.0425993926757987E-3</c:v>
                </c:pt>
                <c:pt idx="159">
                  <c:v>7.627676198281038E-4</c:v>
                </c:pt>
                <c:pt idx="160">
                  <c:v>7.9614482800688272E-4</c:v>
                </c:pt>
                <c:pt idx="161">
                  <c:v>7.4051511363208407E-4</c:v>
                </c:pt>
                <c:pt idx="162">
                  <c:v>9.1468354810642647E-4</c:v>
                </c:pt>
                <c:pt idx="163">
                  <c:v>6.9008417540181817E-4</c:v>
                </c:pt>
                <c:pt idx="164">
                  <c:v>7.3755496835876185E-4</c:v>
                </c:pt>
                <c:pt idx="165">
                  <c:v>6.2053113813700499E-4</c:v>
                </c:pt>
                <c:pt idx="166">
                  <c:v>7.1032252098172E-4</c:v>
                </c:pt>
                <c:pt idx="167">
                  <c:v>7.9559554991117851E-4</c:v>
                </c:pt>
                <c:pt idx="168">
                  <c:v>3.9096816933756275E-4</c:v>
                </c:pt>
                <c:pt idx="169">
                  <c:v>4.8539000625477088E-4</c:v>
                </c:pt>
                <c:pt idx="170">
                  <c:v>3.2058081975521271E-4</c:v>
                </c:pt>
                <c:pt idx="171">
                  <c:v>3.4426736237435447E-4</c:v>
                </c:pt>
                <c:pt idx="172">
                  <c:v>1.0849235729158886E-4</c:v>
                </c:pt>
                <c:pt idx="173">
                  <c:v>2.3586852689350712E-5</c:v>
                </c:pt>
              </c:numCache>
            </c:numRef>
          </c:val>
          <c:smooth val="0"/>
          <c:extLst>
            <c:ext xmlns:c16="http://schemas.microsoft.com/office/drawing/2014/chart" uri="{C3380CC4-5D6E-409C-BE32-E72D297353CC}">
              <c16:uniqueId val="{00000002-87EC-459F-9498-A35045343587}"/>
            </c:ext>
          </c:extLst>
        </c:ser>
        <c:dLbls>
          <c:showLegendKey val="0"/>
          <c:showVal val="0"/>
          <c:showCatName val="0"/>
          <c:showSerName val="0"/>
          <c:showPercent val="0"/>
          <c:showBubbleSize val="0"/>
        </c:dLbls>
        <c:smooth val="0"/>
        <c:axId val="2056547743"/>
        <c:axId val="2056540543"/>
        <c:extLst>
          <c:ext xmlns:c15="http://schemas.microsoft.com/office/drawing/2012/chart" uri="{02D57815-91ED-43cb-92C2-25804820EDAC}">
            <c15:filteredLineSeries>
              <c15:ser>
                <c:idx val="3"/>
                <c:order val="3"/>
                <c:tx>
                  <c:strRef>
                    <c:extLst>
                      <c:ext uri="{02D57815-91ED-43cb-92C2-25804820EDAC}">
                        <c15:formulaRef>
                          <c15:sqref>'KCOR YoB2'!$U$7</c15:sqref>
                        </c15:formulaRef>
                      </c:ext>
                    </c:extLst>
                    <c:strCache>
                      <c:ptCount val="1"/>
                      <c:pt idx="0">
                        <c:v>Dose 3</c:v>
                      </c:pt>
                    </c:strCache>
                  </c:strRef>
                </c:tx>
                <c:spPr>
                  <a:ln w="28575" cap="rnd">
                    <a:solidFill>
                      <a:schemeClr val="accent4"/>
                    </a:solidFill>
                    <a:round/>
                  </a:ln>
                  <a:effectLst/>
                </c:spPr>
                <c:marker>
                  <c:symbol val="none"/>
                </c:marker>
                <c:cat>
                  <c:numRef>
                    <c:extLst>
                      <c:ext uri="{02D57815-91ED-43cb-92C2-25804820EDAC}">
                        <c15:formulaRef>
                          <c15:sqref>'KCOR YoB2'!$Q$8:$Q$181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YoB2'!$U$8:$U$181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5.1293294387550578E-2</c:v>
                      </c:pt>
                      <c:pt idx="20">
                        <c:v>0</c:v>
                      </c:pt>
                      <c:pt idx="21">
                        <c:v>0</c:v>
                      </c:pt>
                      <c:pt idx="22">
                        <c:v>0</c:v>
                      </c:pt>
                      <c:pt idx="23">
                        <c:v>5.4067221270275703E-2</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5.7158413839948637E-2</c:v>
                      </c:pt>
                      <c:pt idx="53">
                        <c:v>0</c:v>
                      </c:pt>
                      <c:pt idx="54">
                        <c:v>0</c:v>
                      </c:pt>
                      <c:pt idx="55">
                        <c:v>0</c:v>
                      </c:pt>
                      <c:pt idx="56">
                        <c:v>0</c:v>
                      </c:pt>
                      <c:pt idx="57">
                        <c:v>0</c:v>
                      </c:pt>
                      <c:pt idx="58">
                        <c:v>0</c:v>
                      </c:pt>
                      <c:pt idx="59">
                        <c:v>6.0624621816434854E-2</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c:ext xmlns:c16="http://schemas.microsoft.com/office/drawing/2014/chart" uri="{C3380CC4-5D6E-409C-BE32-E72D297353CC}">
                    <c16:uniqueId val="{00000003-87EC-459F-9498-A35045343587}"/>
                  </c:ext>
                </c:extLst>
              </c15:ser>
            </c15:filteredLineSeries>
          </c:ext>
        </c:extLst>
      </c:lineChart>
      <c:dateAx>
        <c:axId val="20565477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0543"/>
        <c:crosses val="autoZero"/>
        <c:auto val="1"/>
        <c:lblOffset val="100"/>
        <c:baseTimeUnit val="days"/>
      </c:dateAx>
      <c:valAx>
        <c:axId val="20565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7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42</xdr:col>
      <xdr:colOff>581025</xdr:colOff>
      <xdr:row>4</xdr:row>
      <xdr:rowOff>57150</xdr:rowOff>
    </xdr:from>
    <xdr:to>
      <xdr:col>54</xdr:col>
      <xdr:colOff>504824</xdr:colOff>
      <xdr:row>30</xdr:row>
      <xdr:rowOff>85725</xdr:rowOff>
    </xdr:to>
    <xdr:graphicFrame macro="">
      <xdr:nvGraphicFramePr>
        <xdr:cNvPr id="4" name="Chart 3">
          <a:extLst>
            <a:ext uri="{FF2B5EF4-FFF2-40B4-BE49-F238E27FC236}">
              <a16:creationId xmlns:a16="http://schemas.microsoft.com/office/drawing/2014/main" id="{662BA309-057A-40CB-A7E1-428572C13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157162</xdr:colOff>
      <xdr:row>31</xdr:row>
      <xdr:rowOff>138111</xdr:rowOff>
    </xdr:from>
    <xdr:to>
      <xdr:col>59</xdr:col>
      <xdr:colOff>76200</xdr:colOff>
      <xdr:row>53</xdr:row>
      <xdr:rowOff>161925</xdr:rowOff>
    </xdr:to>
    <xdr:graphicFrame macro="">
      <xdr:nvGraphicFramePr>
        <xdr:cNvPr id="5" name="Chart 4">
          <a:extLst>
            <a:ext uri="{FF2B5EF4-FFF2-40B4-BE49-F238E27FC236}">
              <a16:creationId xmlns:a16="http://schemas.microsoft.com/office/drawing/2014/main" id="{6DBD33C9-D95F-EB0D-C5D7-25D439B81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185736</xdr:colOff>
      <xdr:row>55</xdr:row>
      <xdr:rowOff>52386</xdr:rowOff>
    </xdr:from>
    <xdr:to>
      <xdr:col>60</xdr:col>
      <xdr:colOff>428626</xdr:colOff>
      <xdr:row>88</xdr:row>
      <xdr:rowOff>171450</xdr:rowOff>
    </xdr:to>
    <xdr:graphicFrame macro="">
      <xdr:nvGraphicFramePr>
        <xdr:cNvPr id="6" name="Chart 5">
          <a:extLst>
            <a:ext uri="{FF2B5EF4-FFF2-40B4-BE49-F238E27FC236}">
              <a16:creationId xmlns:a16="http://schemas.microsoft.com/office/drawing/2014/main" id="{E0E9F72C-79B4-562B-8685-A94F5DAB8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247650</xdr:colOff>
      <xdr:row>90</xdr:row>
      <xdr:rowOff>33336</xdr:rowOff>
    </xdr:from>
    <xdr:to>
      <xdr:col>61</xdr:col>
      <xdr:colOff>0</xdr:colOff>
      <xdr:row>110</xdr:row>
      <xdr:rowOff>152399</xdr:rowOff>
    </xdr:to>
    <xdr:graphicFrame macro="">
      <xdr:nvGraphicFramePr>
        <xdr:cNvPr id="7" name="Chart 6">
          <a:extLst>
            <a:ext uri="{FF2B5EF4-FFF2-40B4-BE49-F238E27FC236}">
              <a16:creationId xmlns:a16="http://schemas.microsoft.com/office/drawing/2014/main" id="{3552796A-DA09-B9E4-7125-86D574A3F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185737</xdr:colOff>
      <xdr:row>111</xdr:row>
      <xdr:rowOff>100011</xdr:rowOff>
    </xdr:from>
    <xdr:to>
      <xdr:col>60</xdr:col>
      <xdr:colOff>600075</xdr:colOff>
      <xdr:row>130</xdr:row>
      <xdr:rowOff>66674</xdr:rowOff>
    </xdr:to>
    <xdr:graphicFrame macro="">
      <xdr:nvGraphicFramePr>
        <xdr:cNvPr id="8" name="Chart 7">
          <a:extLst>
            <a:ext uri="{FF2B5EF4-FFF2-40B4-BE49-F238E27FC236}">
              <a16:creationId xmlns:a16="http://schemas.microsoft.com/office/drawing/2014/main" id="{1FE5258E-1570-106E-26E2-14680B0EE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0.28289</cdr:x>
      <cdr:y>0.27342</cdr:y>
    </cdr:from>
    <cdr:to>
      <cdr:x>0.61447</cdr:x>
      <cdr:y>0.38432</cdr:y>
    </cdr:to>
    <cdr:cxnSp macro="">
      <cdr:nvCxnSpPr>
        <cdr:cNvPr id="3" name="Straight Connector 2">
          <a:extLst xmlns:a="http://schemas.openxmlformats.org/drawingml/2006/main">
            <a:ext uri="{FF2B5EF4-FFF2-40B4-BE49-F238E27FC236}">
              <a16:creationId xmlns:a16="http://schemas.microsoft.com/office/drawing/2014/main" id="{34F9EA21-CD86-D3ED-1813-A1821B951117}"/>
            </a:ext>
          </a:extLst>
        </cdr:cNvPr>
        <cdr:cNvCxnSpPr/>
      </cdr:nvCxnSpPr>
      <cdr:spPr>
        <a:xfrm xmlns:a="http://schemas.openxmlformats.org/drawingml/2006/main" flipV="1">
          <a:off x="2047875" y="1362075"/>
          <a:ext cx="2400300" cy="55245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42</xdr:col>
      <xdr:colOff>581025</xdr:colOff>
      <xdr:row>4</xdr:row>
      <xdr:rowOff>57150</xdr:rowOff>
    </xdr:from>
    <xdr:to>
      <xdr:col>54</xdr:col>
      <xdr:colOff>504824</xdr:colOff>
      <xdr:row>30</xdr:row>
      <xdr:rowOff>85725</xdr:rowOff>
    </xdr:to>
    <xdr:graphicFrame macro="">
      <xdr:nvGraphicFramePr>
        <xdr:cNvPr id="2" name="Chart 1">
          <a:extLst>
            <a:ext uri="{FF2B5EF4-FFF2-40B4-BE49-F238E27FC236}">
              <a16:creationId xmlns:a16="http://schemas.microsoft.com/office/drawing/2014/main" id="{1A0C244B-ED16-474E-98EB-A7BC8D24E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157162</xdr:colOff>
      <xdr:row>31</xdr:row>
      <xdr:rowOff>138111</xdr:rowOff>
    </xdr:from>
    <xdr:to>
      <xdr:col>59</xdr:col>
      <xdr:colOff>76200</xdr:colOff>
      <xdr:row>53</xdr:row>
      <xdr:rowOff>161925</xdr:rowOff>
    </xdr:to>
    <xdr:graphicFrame macro="">
      <xdr:nvGraphicFramePr>
        <xdr:cNvPr id="3" name="Chart 2">
          <a:extLst>
            <a:ext uri="{FF2B5EF4-FFF2-40B4-BE49-F238E27FC236}">
              <a16:creationId xmlns:a16="http://schemas.microsoft.com/office/drawing/2014/main" id="{54B15BCC-750A-41B8-A7AD-5190D1750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185736</xdr:colOff>
      <xdr:row>55</xdr:row>
      <xdr:rowOff>52386</xdr:rowOff>
    </xdr:from>
    <xdr:to>
      <xdr:col>60</xdr:col>
      <xdr:colOff>428626</xdr:colOff>
      <xdr:row>88</xdr:row>
      <xdr:rowOff>171450</xdr:rowOff>
    </xdr:to>
    <xdr:graphicFrame macro="">
      <xdr:nvGraphicFramePr>
        <xdr:cNvPr id="4" name="Chart 3">
          <a:extLst>
            <a:ext uri="{FF2B5EF4-FFF2-40B4-BE49-F238E27FC236}">
              <a16:creationId xmlns:a16="http://schemas.microsoft.com/office/drawing/2014/main" id="{971BE8AA-9BA0-4DCC-AB9E-33BCF0ED5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247650</xdr:colOff>
      <xdr:row>90</xdr:row>
      <xdr:rowOff>33336</xdr:rowOff>
    </xdr:from>
    <xdr:to>
      <xdr:col>61</xdr:col>
      <xdr:colOff>0</xdr:colOff>
      <xdr:row>110</xdr:row>
      <xdr:rowOff>152399</xdr:rowOff>
    </xdr:to>
    <xdr:graphicFrame macro="">
      <xdr:nvGraphicFramePr>
        <xdr:cNvPr id="5" name="Chart 4">
          <a:extLst>
            <a:ext uri="{FF2B5EF4-FFF2-40B4-BE49-F238E27FC236}">
              <a16:creationId xmlns:a16="http://schemas.microsoft.com/office/drawing/2014/main" id="{361BE18A-649A-4CFB-9DCC-0EA08BA1B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185737</xdr:colOff>
      <xdr:row>111</xdr:row>
      <xdr:rowOff>100011</xdr:rowOff>
    </xdr:from>
    <xdr:to>
      <xdr:col>60</xdr:col>
      <xdr:colOff>600075</xdr:colOff>
      <xdr:row>130</xdr:row>
      <xdr:rowOff>66674</xdr:rowOff>
    </xdr:to>
    <xdr:graphicFrame macro="">
      <xdr:nvGraphicFramePr>
        <xdr:cNvPr id="6" name="Chart 5">
          <a:extLst>
            <a:ext uri="{FF2B5EF4-FFF2-40B4-BE49-F238E27FC236}">
              <a16:creationId xmlns:a16="http://schemas.microsoft.com/office/drawing/2014/main" id="{D2E65385-F0D8-49BF-8916-A7F05382D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0.52714</cdr:x>
      <cdr:y>0.29071</cdr:y>
    </cdr:from>
    <cdr:to>
      <cdr:x>0.96144</cdr:x>
      <cdr:y>0.36506</cdr:y>
    </cdr:to>
    <cdr:cxnSp macro="">
      <cdr:nvCxnSpPr>
        <cdr:cNvPr id="3" name="Straight Connector 2">
          <a:extLst xmlns:a="http://schemas.openxmlformats.org/drawingml/2006/main">
            <a:ext uri="{FF2B5EF4-FFF2-40B4-BE49-F238E27FC236}">
              <a16:creationId xmlns:a16="http://schemas.microsoft.com/office/drawing/2014/main" id="{E8F0A245-69DB-CCBF-63CF-1088AB49BDDF}"/>
            </a:ext>
          </a:extLst>
        </cdr:cNvPr>
        <cdr:cNvCxnSpPr/>
      </cdr:nvCxnSpPr>
      <cdr:spPr>
        <a:xfrm xmlns:a="http://schemas.openxmlformats.org/drawingml/2006/main">
          <a:off x="4948239" y="1862139"/>
          <a:ext cx="4076700" cy="476250"/>
        </a:xfrm>
        <a:prstGeom xmlns:a="http://schemas.openxmlformats.org/drawingml/2006/main" prst="line">
          <a:avLst/>
        </a:prstGeom>
        <a:ln xmlns:a="http://schemas.openxmlformats.org/drawingml/2006/main" w="12700">
          <a:solidFill>
            <a:srgbClr val="FF0000"/>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44</xdr:col>
      <xdr:colOff>581025</xdr:colOff>
      <xdr:row>4</xdr:row>
      <xdr:rowOff>57150</xdr:rowOff>
    </xdr:from>
    <xdr:to>
      <xdr:col>56</xdr:col>
      <xdr:colOff>504824</xdr:colOff>
      <xdr:row>30</xdr:row>
      <xdr:rowOff>85725</xdr:rowOff>
    </xdr:to>
    <xdr:graphicFrame macro="">
      <xdr:nvGraphicFramePr>
        <xdr:cNvPr id="2" name="Chart 1">
          <a:extLst>
            <a:ext uri="{FF2B5EF4-FFF2-40B4-BE49-F238E27FC236}">
              <a16:creationId xmlns:a16="http://schemas.microsoft.com/office/drawing/2014/main" id="{5B6A4C03-CC62-4A7F-8F61-4122DA915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566737</xdr:colOff>
      <xdr:row>31</xdr:row>
      <xdr:rowOff>157161</xdr:rowOff>
    </xdr:from>
    <xdr:to>
      <xdr:col>58</xdr:col>
      <xdr:colOff>485775</xdr:colOff>
      <xdr:row>53</xdr:row>
      <xdr:rowOff>180975</xdr:rowOff>
    </xdr:to>
    <xdr:graphicFrame macro="">
      <xdr:nvGraphicFramePr>
        <xdr:cNvPr id="3" name="Chart 2">
          <a:extLst>
            <a:ext uri="{FF2B5EF4-FFF2-40B4-BE49-F238E27FC236}">
              <a16:creationId xmlns:a16="http://schemas.microsoft.com/office/drawing/2014/main" id="{AC59B12F-A0EF-42EC-8F15-7F18C6E2F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542925</xdr:colOff>
      <xdr:row>54</xdr:row>
      <xdr:rowOff>128586</xdr:rowOff>
    </xdr:from>
    <xdr:to>
      <xdr:col>60</xdr:col>
      <xdr:colOff>295275</xdr:colOff>
      <xdr:row>75</xdr:row>
      <xdr:rowOff>57149</xdr:rowOff>
    </xdr:to>
    <xdr:graphicFrame macro="">
      <xdr:nvGraphicFramePr>
        <xdr:cNvPr id="5" name="Chart 4">
          <a:extLst>
            <a:ext uri="{FF2B5EF4-FFF2-40B4-BE49-F238E27FC236}">
              <a16:creationId xmlns:a16="http://schemas.microsoft.com/office/drawing/2014/main" id="{37ABA261-A98D-446E-8378-B3756D8EA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47</xdr:col>
      <xdr:colOff>185737</xdr:colOff>
      <xdr:row>111</xdr:row>
      <xdr:rowOff>100011</xdr:rowOff>
    </xdr:from>
    <xdr:to>
      <xdr:col>62</xdr:col>
      <xdr:colOff>600075</xdr:colOff>
      <xdr:row>130</xdr:row>
      <xdr:rowOff>66674</xdr:rowOff>
    </xdr:to>
    <xdr:graphicFrame macro="">
      <xdr:nvGraphicFramePr>
        <xdr:cNvPr id="6" name="Chart 5">
          <a:extLst>
            <a:ext uri="{FF2B5EF4-FFF2-40B4-BE49-F238E27FC236}">
              <a16:creationId xmlns:a16="http://schemas.microsoft.com/office/drawing/2014/main" id="{6B0E5151-7357-4FAD-B99C-CB5603BFB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38.354175231485" backgroundQuery="1" createdVersion="8" refreshedVersion="8" minRefreshableVersion="3" recordCount="0" supportSubquery="1" supportAdvancedDrill="1" xr:uid="{367966B6-FC44-4FBB-B851-773E3841E277}">
  <cacheSource type="external" connectionId="2"/>
  <cacheFields count="7">
    <cacheField name="[2021_24].[DateDied].[DateDied]" caption="DateDied" numFmtId="0" hierarchy="5" level="1">
      <sharedItems containsSemiMixedTypes="0" containsNonDate="0" containsDate="1" containsString="0" minDate="2021-06-14T00:00:00" maxDate="2024-10-08T00:00:00" count="174">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sharedItems>
    </cacheField>
    <cacheField name="[2021_24].[YearOfBirth].[YearOfBirth]" caption="YearOfBirth" numFmtId="0" hierarchy="1" level="1">
      <sharedItems containsSemiMixedTypes="0" containsNonDate="0" containsString="0"/>
    </cacheField>
    <cacheField name="[2021_24].[Sex].[Sex]" caption="Sex" numFmtId="0" hierarchy="2" level="1">
      <sharedItems containsSemiMixedTypes="0" containsNonDate="0" containsString="0"/>
    </cacheField>
    <cacheField name="[2021_24].[Dose].[Dose]" caption="Dose" numFmtId="0" hierarchy="4"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2021_24].[Dose].&amp;[0]"/>
            <x15:cachedUniqueName index="1" name="[2021_24].[Dose].&amp;[1]"/>
            <x15:cachedUniqueName index="2" name="[2021_24].[Dose].&amp;[2]"/>
            <x15:cachedUniqueName index="3" name="[2021_24].[Dose].&amp;[3]"/>
          </x15:cachedUniqueNames>
        </ext>
      </extLst>
    </cacheField>
    <cacheField name="[Measures].[Sum of Dead]" caption="Sum of Dead" numFmtId="0" hierarchy="15" level="32767"/>
    <cacheField name="[Measures].[Sum of Alive]" caption="Sum of Alive" numFmtId="0" hierarchy="14" level="32767"/>
    <cacheField name="[2021_24].[DCCI].[DCCI]" caption="DCCI" numFmtId="0" hierarchy="3" level="1">
      <sharedItems containsSemiMixedTypes="0" containsNonDate="0" containsString="0"/>
    </cacheField>
  </cacheFields>
  <cacheHierarchies count="17">
    <cacheHierarchy uniqueName="[2021_24].[ISOweekDied]" caption="ISOweekDied" attribute="1" defaultMemberUniqueName="[2021_24].[ISOweekDied].[All]" allUniqueName="[2021_24].[ISOweekDied].[All]" dimensionUniqueName="[2021_24]" displayFolder="" count="0" memberValueDatatype="130" unbalanced="0"/>
    <cacheHierarchy uniqueName="[2021_24].[YearOfBirth]" caption="YearOfBirth" attribute="1" defaultMemberUniqueName="[2021_24].[YearOfBirth].[All]" allUniqueName="[2021_24].[YearOfBirth].[All]" dimensionUniqueName="[2021_24]" displayFolder="" count="2" memberValueDatatype="20" unbalanced="0">
      <fieldsUsage count="2">
        <fieldUsage x="-1"/>
        <fieldUsage x="1"/>
      </fieldsUsage>
    </cacheHierarchy>
    <cacheHierarchy uniqueName="[2021_24].[Sex]" caption="Sex" attribute="1" defaultMemberUniqueName="[2021_24].[Sex].[All]" allUniqueName="[2021_24].[Sex].[All]" dimensionUniqueName="[2021_24]" displayFolder="" count="2" memberValueDatatype="130" unbalanced="0">
      <fieldsUsage count="2">
        <fieldUsage x="-1"/>
        <fieldUsage x="2"/>
      </fieldsUsage>
    </cacheHierarchy>
    <cacheHierarchy uniqueName="[2021_24].[DCCI]" caption="DCCI" attribute="1" defaultMemberUniqueName="[2021_24].[DCCI].[All]" allUniqueName="[2021_24].[DCCI].[All]" dimensionUniqueName="[2021_24]" displayFolder="" count="2" memberValueDatatype="130" unbalanced="0">
      <fieldsUsage count="2">
        <fieldUsage x="-1"/>
        <fieldUsage x="6"/>
      </fieldsUsage>
    </cacheHierarchy>
    <cacheHierarchy uniqueName="[2021_24].[Dose]" caption="Dose" attribute="1" defaultMemberUniqueName="[2021_24].[Dose].[All]" allUniqueName="[2021_24].[Dose].[All]" dimensionUniqueName="[2021_24]" displayFolder="" count="2" memberValueDatatype="20" unbalanced="0">
      <fieldsUsage count="2">
        <fieldUsage x="-1"/>
        <fieldUsage x="3"/>
      </fieldsUsage>
    </cacheHierarchy>
    <cacheHierarchy uniqueName="[2021_24].[DateDied]" caption="DateDied" attribute="1" time="1" defaultMemberUniqueName="[2021_24].[DateDied].[All]" allUniqueName="[2021_24].[DateDied].[All]" dimensionUniqueName="[2021_24]" displayFolder="" count="2" memberValueDatatype="7" unbalanced="0">
      <fieldsUsage count="2">
        <fieldUsage x="-1"/>
        <fieldUsage x="0"/>
      </fieldsUsage>
    </cacheHierarchy>
    <cacheHierarchy uniqueName="[2021_24].[Dead]" caption="Dead" attribute="1" defaultMemberUniqueName="[2021_24].[Dead].[All]" allUniqueName="[2021_24].[Dead].[All]" dimensionUniqueName="[2021_24]" displayFolder="" count="0" memberValueDatatype="20" unbalanced="0"/>
    <cacheHierarchy uniqueName="[2021_24].[Alive]" caption="Alive" attribute="1" defaultMemberUniqueName="[2021_24].[Alive].[All]" allUniqueName="[2021_24].[Alive].[All]" dimensionUniqueName="[2021_24]" displayFolder="" count="0" memberValueDatatype="20" unbalanced="0"/>
    <cacheHierarchy uniqueName="[2021_24].[DateDied (Year)]" caption="DateDied (Year)" attribute="1" defaultMemberUniqueName="[2021_24].[DateDied (Year)].[All]" allUniqueName="[2021_24].[DateDied (Year)].[All]" dimensionUniqueName="[2021_24]" displayFolder="" count="0" memberValueDatatype="130" unbalanced="0"/>
    <cacheHierarchy uniqueName="[2021_24].[DateDied (Quarter)]" caption="DateDied (Quarter)" attribute="1" defaultMemberUniqueName="[2021_24].[DateDied (Quarter)].[All]" allUniqueName="[2021_24].[DateDied (Quarter)].[All]" dimensionUniqueName="[2021_24]" displayFolder="" count="0" memberValueDatatype="130" unbalanced="0"/>
    <cacheHierarchy uniqueName="[2021_24].[DateDied (Month)]" caption="DateDied (Month)" attribute="1" defaultMemberUniqueName="[2021_24].[DateDied (Month)].[All]" allUniqueName="[2021_24].[DateDied (Month)].[All]" dimensionUniqueName="[2021_24]" displayFolder="" count="0" memberValueDatatype="130" unbalanced="0"/>
    <cacheHierarchy uniqueName="[2021_24].[DateDied (Month Index)]" caption="DateDied (Month Index)" attribute="1" defaultMemberUniqueName="[2021_24].[DateDied (Month Index)].[All]" allUniqueName="[2021_24].[DateDied (Month Index)].[All]" dimensionUniqueName="[2021_24]" displayFolder="" count="0" memberValueDatatype="20" unbalanced="0" hidden="1"/>
    <cacheHierarchy uniqueName="[Measures].[__XL_Count 2021_24]" caption="__XL_Count 2021_24" measure="1" displayFolder="" measureGroup="2021_24" count="0" hidden="1"/>
    <cacheHierarchy uniqueName="[Measures].[__No measures defined]" caption="__No measures defined" measure="1" displayFolder="" count="0" hidden="1"/>
    <cacheHierarchy uniqueName="[Measures].[Sum of Alive]" caption="Sum of Alive" measure="1" displayFolder="" measureGroup="2021_24"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Dead]" caption="Sum of Dead" measure="1" displayFolder="" measureGroup="2021_24"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Dose]" caption="Sum of Dose" measure="1" displayFolder="" measureGroup="2021_24" count="0" hidden="1">
      <extLst>
        <ext xmlns:x15="http://schemas.microsoft.com/office/spreadsheetml/2010/11/main" uri="{B97F6D7D-B522-45F9-BDA1-12C45D357490}">
          <x15:cacheHierarchy aggregatedColumn="4"/>
        </ext>
      </extLst>
    </cacheHierarchy>
  </cacheHierarchies>
  <kpis count="0"/>
  <dimensions count="2">
    <dimension name="2021_24" uniqueName="[2021_24]" caption="2021_24"/>
    <dimension measure="1" name="Measures" uniqueName="[Measures]" caption="Measures"/>
  </dimensions>
  <measureGroups count="1">
    <measureGroup name="2021_24" caption="2021_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38.354351967595" backgroundQuery="1" createdVersion="8" refreshedVersion="8" minRefreshableVersion="3" recordCount="0" supportSubquery="1" supportAdvancedDrill="1" xr:uid="{D9461CC4-ECB4-4122-88D3-93E6DEDC1470}">
  <cacheSource type="external" connectionId="2"/>
  <cacheFields count="7">
    <cacheField name="[2021_24].[DateDied].[DateDied]" caption="DateDied" numFmtId="0" hierarchy="5" level="1">
      <sharedItems containsSemiMixedTypes="0" containsNonDate="0" containsDate="1" containsString="0" minDate="2021-06-14T00:00:00" maxDate="2024-10-08T00:00:00" count="174">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sharedItems>
    </cacheField>
    <cacheField name="[2021_24].[YearOfBirth].[YearOfBirth]" caption="YearOfBirth" numFmtId="0" hierarchy="1" level="1">
      <sharedItems containsSemiMixedTypes="0" containsNonDate="0" containsString="0"/>
    </cacheField>
    <cacheField name="[2021_24].[Sex].[Sex]" caption="Sex" numFmtId="0" hierarchy="2" level="1">
      <sharedItems containsSemiMixedTypes="0" containsNonDate="0" containsString="0"/>
    </cacheField>
    <cacheField name="[2021_24].[Dose].[Dose]" caption="Dose" numFmtId="0" hierarchy="4"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2021_24].[Dose].&amp;[0]"/>
            <x15:cachedUniqueName index="1" name="[2021_24].[Dose].&amp;[1]"/>
            <x15:cachedUniqueName index="2" name="[2021_24].[Dose].&amp;[2]"/>
            <x15:cachedUniqueName index="3" name="[2021_24].[Dose].&amp;[3]"/>
          </x15:cachedUniqueNames>
        </ext>
      </extLst>
    </cacheField>
    <cacheField name="[Measures].[Sum of Dead]" caption="Sum of Dead" numFmtId="0" hierarchy="15" level="32767"/>
    <cacheField name="[Measures].[Sum of Alive]" caption="Sum of Alive" numFmtId="0" hierarchy="14" level="32767"/>
    <cacheField name="[2021_24].[DCCI].[DCCI]" caption="DCCI" numFmtId="0" hierarchy="3" level="1">
      <sharedItems containsSemiMixedTypes="0" containsNonDate="0" containsString="0"/>
    </cacheField>
  </cacheFields>
  <cacheHierarchies count="17">
    <cacheHierarchy uniqueName="[2021_24].[ISOweekDied]" caption="ISOweekDied" attribute="1" defaultMemberUniqueName="[2021_24].[ISOweekDied].[All]" allUniqueName="[2021_24].[ISOweekDied].[All]" dimensionUniqueName="[2021_24]" displayFolder="" count="0" memberValueDatatype="130" unbalanced="0"/>
    <cacheHierarchy uniqueName="[2021_24].[YearOfBirth]" caption="YearOfBirth" attribute="1" defaultMemberUniqueName="[2021_24].[YearOfBirth].[All]" allUniqueName="[2021_24].[YearOfBirth].[All]" dimensionUniqueName="[2021_24]" displayFolder="" count="2" memberValueDatatype="20" unbalanced="0">
      <fieldsUsage count="2">
        <fieldUsage x="-1"/>
        <fieldUsage x="1"/>
      </fieldsUsage>
    </cacheHierarchy>
    <cacheHierarchy uniqueName="[2021_24].[Sex]" caption="Sex" attribute="1" defaultMemberUniqueName="[2021_24].[Sex].[All]" allUniqueName="[2021_24].[Sex].[All]" dimensionUniqueName="[2021_24]" displayFolder="" count="2" memberValueDatatype="130" unbalanced="0">
      <fieldsUsage count="2">
        <fieldUsage x="-1"/>
        <fieldUsage x="2"/>
      </fieldsUsage>
    </cacheHierarchy>
    <cacheHierarchy uniqueName="[2021_24].[DCCI]" caption="DCCI" attribute="1" defaultMemberUniqueName="[2021_24].[DCCI].[All]" allUniqueName="[2021_24].[DCCI].[All]" dimensionUniqueName="[2021_24]" displayFolder="" count="2" memberValueDatatype="130" unbalanced="0">
      <fieldsUsage count="2">
        <fieldUsage x="-1"/>
        <fieldUsage x="6"/>
      </fieldsUsage>
    </cacheHierarchy>
    <cacheHierarchy uniqueName="[2021_24].[Dose]" caption="Dose" attribute="1" defaultMemberUniqueName="[2021_24].[Dose].[All]" allUniqueName="[2021_24].[Dose].[All]" dimensionUniqueName="[2021_24]" displayFolder="" count="2" memberValueDatatype="20" unbalanced="0">
      <fieldsUsage count="2">
        <fieldUsage x="-1"/>
        <fieldUsage x="3"/>
      </fieldsUsage>
    </cacheHierarchy>
    <cacheHierarchy uniqueName="[2021_24].[DateDied]" caption="DateDied" attribute="1" time="1" defaultMemberUniqueName="[2021_24].[DateDied].[All]" allUniqueName="[2021_24].[DateDied].[All]" dimensionUniqueName="[2021_24]" displayFolder="" count="2" memberValueDatatype="7" unbalanced="0">
      <fieldsUsage count="2">
        <fieldUsage x="-1"/>
        <fieldUsage x="0"/>
      </fieldsUsage>
    </cacheHierarchy>
    <cacheHierarchy uniqueName="[2021_24].[Dead]" caption="Dead" attribute="1" defaultMemberUniqueName="[2021_24].[Dead].[All]" allUniqueName="[2021_24].[Dead].[All]" dimensionUniqueName="[2021_24]" displayFolder="" count="0" memberValueDatatype="20" unbalanced="0"/>
    <cacheHierarchy uniqueName="[2021_24].[Alive]" caption="Alive" attribute="1" defaultMemberUniqueName="[2021_24].[Alive].[All]" allUniqueName="[2021_24].[Alive].[All]" dimensionUniqueName="[2021_24]" displayFolder="" count="0" memberValueDatatype="20" unbalanced="0"/>
    <cacheHierarchy uniqueName="[2021_24].[DateDied (Year)]" caption="DateDied (Year)" attribute="1" defaultMemberUniqueName="[2021_24].[DateDied (Year)].[All]" allUniqueName="[2021_24].[DateDied (Year)].[All]" dimensionUniqueName="[2021_24]" displayFolder="" count="0" memberValueDatatype="130" unbalanced="0"/>
    <cacheHierarchy uniqueName="[2021_24].[DateDied (Quarter)]" caption="DateDied (Quarter)" attribute="1" defaultMemberUniqueName="[2021_24].[DateDied (Quarter)].[All]" allUniqueName="[2021_24].[DateDied (Quarter)].[All]" dimensionUniqueName="[2021_24]" displayFolder="" count="0" memberValueDatatype="130" unbalanced="0"/>
    <cacheHierarchy uniqueName="[2021_24].[DateDied (Month)]" caption="DateDied (Month)" attribute="1" defaultMemberUniqueName="[2021_24].[DateDied (Month)].[All]" allUniqueName="[2021_24].[DateDied (Month)].[All]" dimensionUniqueName="[2021_24]" displayFolder="" count="0" memberValueDatatype="130" unbalanced="0"/>
    <cacheHierarchy uniqueName="[2021_24].[DateDied (Month Index)]" caption="DateDied (Month Index)" attribute="1" defaultMemberUniqueName="[2021_24].[DateDied (Month Index)].[All]" allUniqueName="[2021_24].[DateDied (Month Index)].[All]" dimensionUniqueName="[2021_24]" displayFolder="" count="0" memberValueDatatype="20" unbalanced="0" hidden="1"/>
    <cacheHierarchy uniqueName="[Measures].[__XL_Count 2021_24]" caption="__XL_Count 2021_24" measure="1" displayFolder="" measureGroup="2021_24" count="0" hidden="1"/>
    <cacheHierarchy uniqueName="[Measures].[__No measures defined]" caption="__No measures defined" measure="1" displayFolder="" count="0" hidden="1"/>
    <cacheHierarchy uniqueName="[Measures].[Sum of Alive]" caption="Sum of Alive" measure="1" displayFolder="" measureGroup="2021_24"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Dead]" caption="Sum of Dead" measure="1" displayFolder="" measureGroup="2021_24"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Dose]" caption="Sum of Dose" measure="1" displayFolder="" measureGroup="2021_24" count="0" hidden="1">
      <extLst>
        <ext xmlns:x15="http://schemas.microsoft.com/office/spreadsheetml/2010/11/main" uri="{B97F6D7D-B522-45F9-BDA1-12C45D357490}">
          <x15:cacheHierarchy aggregatedColumn="4"/>
        </ext>
      </extLst>
    </cacheHierarchy>
  </cacheHierarchies>
  <kpis count="0"/>
  <dimensions count="2">
    <dimension name="2021_24" uniqueName="[2021_24]" caption="2021_24"/>
    <dimension measure="1" name="Measures" uniqueName="[Measures]" caption="Measures"/>
  </dimensions>
  <measureGroups count="1">
    <measureGroup name="2021_24" caption="2021_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AAA805-3A0A-47D2-BFE9-7E8C692531DF}" name="PivotTable1" cacheId="2875" applyNumberFormats="0" applyBorderFormats="0" applyFontFormats="0" applyPatternFormats="0" applyAlignmentFormats="0" applyWidthHeightFormats="1" dataCaption="Values" tag="7f365578-08b6-4cab-bf9e-7487764a7190" updatedVersion="8" minRefreshableVersion="3" useAutoFormatting="1" subtotalHiddenItems="1" colGrandTotals="0" itemPrintTitles="1" createdVersion="8" indent="0" outline="1" outlineData="1" multipleFieldFilters="0">
  <location ref="A5:I182" firstHeaderRow="1" firstDataRow="3" firstDataCol="1" rowPageCount="3" colPageCount="1"/>
  <pivotFields count="7">
    <pivotField axis="axisRow" allDrilled="1" subtotalTop="0" showAll="0" dataSourceSort="1" defaultSubtotal="0" defaultAttributeDrillState="1">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s>
    </pivotField>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2">
    <field x="-2"/>
    <field x="3"/>
  </colFields>
  <colItems count="8">
    <i>
      <x/>
      <x/>
    </i>
    <i r="1">
      <x v="1"/>
    </i>
    <i r="1">
      <x v="2"/>
    </i>
    <i r="1">
      <x v="3"/>
    </i>
    <i i="1">
      <x v="1"/>
      <x/>
    </i>
    <i r="1" i="1">
      <x v="1"/>
    </i>
    <i r="1" i="1">
      <x v="2"/>
    </i>
    <i r="1" i="1">
      <x v="3"/>
    </i>
  </colItems>
  <pageFields count="3">
    <pageField fld="1" hier="1" name="[2021_24].[YearOfBirth].&amp;[1935]" cap="1935"/>
    <pageField fld="2" hier="2" name="[2021_24].[Sex].[All]" cap="All"/>
    <pageField fld="6" hier="3" name="[2021_24].[DCCI].[All]" cap="All"/>
  </pageFields>
  <dataFields count="2">
    <dataField name="Sum of Dead" fld="4" baseField="0" baseItem="0"/>
    <dataField name="Sum of Alive" fld="5" baseField="0" baseItem="0"/>
  </dataFields>
  <formats count="4">
    <format dxfId="7">
      <pivotArea collapsedLevelsAreSubtotals="1" fieldPosition="0">
        <references count="1">
          <reference field="0" count="1">
            <x v="42"/>
          </reference>
        </references>
      </pivotArea>
    </format>
    <format dxfId="6">
      <pivotArea dataOnly="0" labelOnly="1" fieldPosition="0">
        <references count="1">
          <reference field="0" count="1">
            <x v="42"/>
          </reference>
        </references>
      </pivotArea>
    </format>
    <format dxfId="5">
      <pivotArea collapsedLevelsAreSubtotals="1" fieldPosition="0">
        <references count="1">
          <reference field="0" count="1">
            <x v="42"/>
          </reference>
        </references>
      </pivotArea>
    </format>
    <format dxfId="4">
      <pivotArea dataOnly="0" labelOnly="1" fieldPosition="0">
        <references count="1">
          <reference field="0" count="1">
            <x v="42"/>
          </reference>
        </references>
      </pivotArea>
    </format>
  </formats>
  <pivotHierarchies count="17">
    <pivotHierarchy dragToData="1"/>
    <pivotHierarchy multipleItemSelectionAllowed="1" dragToData="1">
      <members count="1" level="1">
        <member name="[2021_24].[YearOfBirth].&amp;[193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dateNewerThanOrEqual" evalOrder="-1" id="1">
      <autoFilter ref="A1">
        <filterColumn colId="0">
          <customFilters>
            <customFilter operator="greaterThanOrEqual" val="44361"/>
          </customFilters>
        </filterColumn>
      </autoFilter>
    </filter>
  </filters>
  <rowHierarchiesUsage count="1">
    <rowHierarchyUsage hierarchyUsage="5"/>
  </rowHierarchiesUsage>
  <colHierarchiesUsage count="2">
    <colHierarchyUsage hierarchyUsage="-2"/>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D2DD51-8321-47D4-B7D8-0E07D6582B14}" name="PivotTable1" cacheId="2872" applyNumberFormats="0" applyBorderFormats="0" applyFontFormats="0" applyPatternFormats="0" applyAlignmentFormats="0" applyWidthHeightFormats="1" dataCaption="Values" tag="7f365578-08b6-4cab-bf9e-7487764a7190" updatedVersion="8" minRefreshableVersion="3" useAutoFormatting="1" subtotalHiddenItems="1" colGrandTotals="0" itemPrintTitles="1" createdVersion="8" indent="0" outline="1" outlineData="1" multipleFieldFilters="0">
  <location ref="A5:I182" firstHeaderRow="1" firstDataRow="3" firstDataCol="1" rowPageCount="3" colPageCount="1"/>
  <pivotFields count="7">
    <pivotField axis="axisRow" allDrilled="1" subtotalTop="0" showAll="0" dataSourceSort="1" defaultSubtotal="0" defaultAttributeDrillState="1">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s>
    </pivotField>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2">
    <field x="-2"/>
    <field x="3"/>
  </colFields>
  <colItems count="8">
    <i>
      <x/>
      <x/>
    </i>
    <i r="1">
      <x v="1"/>
    </i>
    <i r="1">
      <x v="2"/>
    </i>
    <i r="1">
      <x v="3"/>
    </i>
    <i i="1">
      <x v="1"/>
      <x/>
    </i>
    <i r="1" i="1">
      <x v="1"/>
    </i>
    <i r="1" i="1">
      <x v="2"/>
    </i>
    <i r="1" i="1">
      <x v="3"/>
    </i>
  </colItems>
  <pageFields count="3">
    <pageField fld="1" hier="1" name="[2021_24].[YearOfBirth].&amp;[1940]" cap="1940"/>
    <pageField fld="2" hier="2" name="[2021_24].[Sex].[All]" cap="All"/>
    <pageField fld="6" hier="3" name="[2021_24].[DCCI].[All]" cap="All"/>
  </pageFields>
  <dataFields count="2">
    <dataField name="Sum of Dead" fld="4" baseField="0" baseItem="0"/>
    <dataField name="Sum of Alive" fld="5" baseField="0" baseItem="0"/>
  </dataFields>
  <formats count="4">
    <format dxfId="3">
      <pivotArea collapsedLevelsAreSubtotals="1" fieldPosition="0">
        <references count="1">
          <reference field="0" count="1">
            <x v="42"/>
          </reference>
        </references>
      </pivotArea>
    </format>
    <format dxfId="2">
      <pivotArea dataOnly="0" labelOnly="1" fieldPosition="0">
        <references count="1">
          <reference field="0" count="1">
            <x v="42"/>
          </reference>
        </references>
      </pivotArea>
    </format>
    <format dxfId="1">
      <pivotArea collapsedLevelsAreSubtotals="1" fieldPosition="0">
        <references count="1">
          <reference field="0" count="1">
            <x v="42"/>
          </reference>
        </references>
      </pivotArea>
    </format>
    <format dxfId="0">
      <pivotArea dataOnly="0" labelOnly="1" fieldPosition="0">
        <references count="1">
          <reference field="0" count="1">
            <x v="42"/>
          </reference>
        </references>
      </pivotArea>
    </format>
  </formats>
  <pivotHierarchies count="17">
    <pivotHierarchy dragToData="1"/>
    <pivotHierarchy multipleItemSelectionAllowed="1" dragToData="1">
      <members count="1" level="1">
        <member name="[2021_24].[YearOfBirth].&amp;[1940]"/>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dateNewerThanOrEqual" evalOrder="-1" id="1">
      <autoFilter ref="A1">
        <filterColumn colId="0">
          <customFilters>
            <customFilter operator="greaterThanOrEqual" val="44361"/>
          </customFilters>
        </filterColumn>
      </autoFilter>
    </filter>
  </filters>
  <rowHierarchiesUsage count="1">
    <rowHierarchyUsage hierarchyUsage="5"/>
  </rowHierarchiesUsage>
  <colHierarchiesUsage count="2">
    <colHierarchyUsage hierarchyUsage="-2"/>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CB50-D2FF-42AB-9FEC-D144BD351E70}">
  <dimension ref="A1:AR248"/>
  <sheetViews>
    <sheetView zoomScaleNormal="100" workbookViewId="0">
      <selection activeCell="A6" sqref="A6:I7"/>
    </sheetView>
  </sheetViews>
  <sheetFormatPr defaultRowHeight="15" x14ac:dyDescent="0.25"/>
  <cols>
    <col min="1" max="1" width="13.140625" bestFit="1" customWidth="1"/>
    <col min="2" max="2" width="16.28515625" bestFit="1" customWidth="1"/>
    <col min="3" max="3" width="5" bestFit="1" customWidth="1"/>
    <col min="4" max="4" width="6" bestFit="1" customWidth="1"/>
    <col min="5" max="5" width="2" bestFit="1" customWidth="1"/>
    <col min="6" max="6" width="12.140625" bestFit="1" customWidth="1"/>
    <col min="7" max="7" width="30.5703125" bestFit="1" customWidth="1"/>
    <col min="8" max="8" width="9" bestFit="1" customWidth="1"/>
    <col min="9" max="9" width="5" bestFit="1" customWidth="1"/>
    <col min="10" max="10" width="6" customWidth="1"/>
    <col min="11" max="11" width="12.140625" bestFit="1" customWidth="1"/>
    <col min="12" max="13" width="10" bestFit="1" customWidth="1"/>
    <col min="14" max="14" width="8.85546875" customWidth="1"/>
    <col min="15" max="15" width="12.140625" customWidth="1"/>
    <col min="17" max="17" width="11.5703125" customWidth="1"/>
    <col min="22" max="22" width="6.42578125" customWidth="1"/>
    <col min="23" max="23" width="11.85546875" customWidth="1"/>
    <col min="33" max="33" width="11.140625" customWidth="1"/>
    <col min="38" max="38" width="12.5703125" customWidth="1"/>
    <col min="39" max="39" width="19.140625" customWidth="1"/>
  </cols>
  <sheetData>
    <row r="1" spans="1:44" x14ac:dyDescent="0.25">
      <c r="A1" s="8" t="s">
        <v>0</v>
      </c>
      <c r="B1" t="s" vm="4">
        <v>46</v>
      </c>
      <c r="G1" t="s">
        <v>39</v>
      </c>
      <c r="L1" t="s">
        <v>27</v>
      </c>
    </row>
    <row r="2" spans="1:44" x14ac:dyDescent="0.25">
      <c r="A2" s="8" t="s">
        <v>1</v>
      </c>
      <c r="B2" t="s" vm="1">
        <v>2</v>
      </c>
      <c r="L2" t="s">
        <v>28</v>
      </c>
    </row>
    <row r="3" spans="1:44" x14ac:dyDescent="0.25">
      <c r="A3" s="8" t="s">
        <v>3</v>
      </c>
      <c r="B3" t="s" vm="2">
        <v>2</v>
      </c>
      <c r="L3" s="10" t="s">
        <v>38</v>
      </c>
    </row>
    <row r="5" spans="1:44" x14ac:dyDescent="0.25">
      <c r="B5" s="8" t="s">
        <v>4</v>
      </c>
      <c r="X5" t="s">
        <v>5</v>
      </c>
      <c r="AC5" t="s">
        <v>26</v>
      </c>
      <c r="AG5" t="s">
        <v>31</v>
      </c>
      <c r="AL5" t="s">
        <v>24</v>
      </c>
    </row>
    <row r="6" spans="1:44" x14ac:dyDescent="0.25">
      <c r="B6" t="s">
        <v>6</v>
      </c>
      <c r="F6" t="s">
        <v>7</v>
      </c>
      <c r="L6" s="1"/>
      <c r="M6" s="1" t="s">
        <v>8</v>
      </c>
      <c r="N6" s="1"/>
      <c r="O6" s="1"/>
      <c r="R6" s="1" t="s">
        <v>29</v>
      </c>
      <c r="X6" t="s">
        <v>30</v>
      </c>
      <c r="AC6" t="s">
        <v>9</v>
      </c>
      <c r="AM6" t="s">
        <v>25</v>
      </c>
    </row>
    <row r="7" spans="1:44" x14ac:dyDescent="0.25">
      <c r="A7" s="8" t="s">
        <v>10</v>
      </c>
      <c r="B7">
        <v>0</v>
      </c>
      <c r="C7">
        <v>1</v>
      </c>
      <c r="D7">
        <v>2</v>
      </c>
      <c r="E7">
        <v>3</v>
      </c>
      <c r="F7">
        <v>0</v>
      </c>
      <c r="G7">
        <v>1</v>
      </c>
      <c r="H7">
        <v>2</v>
      </c>
      <c r="I7">
        <v>3</v>
      </c>
      <c r="K7" t="s">
        <v>11</v>
      </c>
      <c r="L7" s="1" t="s">
        <v>12</v>
      </c>
      <c r="M7" s="1" t="s">
        <v>13</v>
      </c>
      <c r="N7" s="1" t="s">
        <v>14</v>
      </c>
      <c r="O7" s="1" t="s">
        <v>15</v>
      </c>
      <c r="Q7" s="1" t="s">
        <v>11</v>
      </c>
      <c r="R7" s="1" t="s">
        <v>12</v>
      </c>
      <c r="S7" s="1" t="s">
        <v>13</v>
      </c>
      <c r="T7" s="1" t="s">
        <v>14</v>
      </c>
      <c r="U7" s="1" t="s">
        <v>15</v>
      </c>
      <c r="W7" s="1" t="s">
        <v>11</v>
      </c>
      <c r="X7" s="1" t="s">
        <v>18</v>
      </c>
      <c r="Y7" s="1" t="s">
        <v>19</v>
      </c>
      <c r="Z7" s="1" t="s">
        <v>20</v>
      </c>
      <c r="AA7" s="1" t="s">
        <v>21</v>
      </c>
      <c r="AC7" s="1" t="s">
        <v>16</v>
      </c>
      <c r="AD7" s="1" t="s">
        <v>17</v>
      </c>
      <c r="AE7" s="1" t="s">
        <v>23</v>
      </c>
      <c r="AF7" s="1"/>
      <c r="AG7" s="1" t="s">
        <v>11</v>
      </c>
      <c r="AH7" s="1" t="s">
        <v>16</v>
      </c>
      <c r="AI7" s="1" t="s">
        <v>17</v>
      </c>
      <c r="AJ7" s="1" t="s">
        <v>23</v>
      </c>
      <c r="AK7" s="1"/>
      <c r="AL7" s="1" t="s">
        <v>11</v>
      </c>
      <c r="AM7" s="1" t="s">
        <v>18</v>
      </c>
      <c r="AN7" s="1" t="s">
        <v>19</v>
      </c>
      <c r="AO7" s="1" t="s">
        <v>20</v>
      </c>
      <c r="AP7" s="1" t="s">
        <v>21</v>
      </c>
      <c r="AQ7" s="1"/>
      <c r="AR7" s="1"/>
    </row>
    <row r="8" spans="1:44" x14ac:dyDescent="0.25">
      <c r="A8" s="2">
        <v>44361</v>
      </c>
      <c r="B8" s="16">
        <v>99</v>
      </c>
      <c r="C8" s="16">
        <v>40</v>
      </c>
      <c r="D8" s="16">
        <v>153</v>
      </c>
      <c r="E8" s="16">
        <v>0</v>
      </c>
      <c r="F8" s="16">
        <v>35704</v>
      </c>
      <c r="G8" s="16">
        <v>21365</v>
      </c>
      <c r="H8" s="16">
        <v>144048</v>
      </c>
      <c r="I8" s="16">
        <v>13</v>
      </c>
      <c r="K8" s="3">
        <f>$A8</f>
        <v>44361</v>
      </c>
      <c r="L8" s="4">
        <f t="shared" ref="L8:O71" si="0">IFERROR(B8/F8,0)</f>
        <v>2.7727985659870042E-3</v>
      </c>
      <c r="M8" s="4">
        <f t="shared" si="0"/>
        <v>1.8722209220688041E-3</v>
      </c>
      <c r="N8" s="4">
        <f t="shared" si="0"/>
        <v>1.0621459513495502E-3</v>
      </c>
      <c r="O8" s="4">
        <f>IFERROR(E8/I8,0)</f>
        <v>0</v>
      </c>
      <c r="Q8" s="3">
        <f>$A8</f>
        <v>44361</v>
      </c>
      <c r="R8" s="5">
        <f>-LN(1-L8)</f>
        <v>2.7766498928806986E-3</v>
      </c>
      <c r="S8" s="5">
        <f t="shared" ref="S8:U71" si="1">-LN(1-M8)</f>
        <v>1.8739757182454993E-3</v>
      </c>
      <c r="T8" s="5">
        <f t="shared" si="1"/>
        <v>1.0627104281004157E-3</v>
      </c>
      <c r="U8" s="5">
        <f t="shared" si="1"/>
        <v>0</v>
      </c>
      <c r="W8" s="3">
        <f>$A8</f>
        <v>44361</v>
      </c>
      <c r="X8">
        <f>R8</f>
        <v>2.7766498928806986E-3</v>
      </c>
      <c r="Y8">
        <f t="shared" ref="Y8:AA8" si="2">S8</f>
        <v>1.8739757182454993E-3</v>
      </c>
      <c r="Z8">
        <f t="shared" si="2"/>
        <v>1.0627104281004157E-3</v>
      </c>
      <c r="AA8">
        <f t="shared" si="2"/>
        <v>0</v>
      </c>
      <c r="AC8">
        <f t="shared" ref="AC8:AC39" si="3">Y8/$X8</f>
        <v>0.67490529614495276</v>
      </c>
      <c r="AD8">
        <f t="shared" ref="AD8:AD39" si="4">Z8/$X8</f>
        <v>0.38273115772542809</v>
      </c>
      <c r="AE8">
        <f>Z8/Y8</f>
        <v>0.56708868623728659</v>
      </c>
      <c r="AG8" s="3">
        <f>$A8</f>
        <v>44361</v>
      </c>
      <c r="AH8">
        <f>AC8/AC$12</f>
        <v>1.1695630038538964</v>
      </c>
      <c r="AI8">
        <f>AD8/AD$12</f>
        <v>1.0282514240413994</v>
      </c>
      <c r="AJ8">
        <f>AE8/AE$12</f>
        <v>0.87917574397714982</v>
      </c>
      <c r="AL8" s="3">
        <f>$A8</f>
        <v>44361</v>
      </c>
      <c r="AM8">
        <f>X8/(ROW()-ROW(AL$8)+1)</f>
        <v>2.7766498928806986E-3</v>
      </c>
      <c r="AN8">
        <f t="shared" ref="AN8:AP8" si="5">Y8/(ROW()-ROW(AM$8)+1)</f>
        <v>1.8739757182454993E-3</v>
      </c>
      <c r="AO8">
        <f t="shared" si="5"/>
        <v>1.0627104281004157E-3</v>
      </c>
      <c r="AP8">
        <f t="shared" si="5"/>
        <v>0</v>
      </c>
    </row>
    <row r="9" spans="1:44" x14ac:dyDescent="0.25">
      <c r="A9" s="2">
        <v>44368</v>
      </c>
      <c r="B9" s="16">
        <v>104</v>
      </c>
      <c r="C9" s="16">
        <v>45</v>
      </c>
      <c r="D9" s="16">
        <v>118</v>
      </c>
      <c r="E9" s="16">
        <v>0</v>
      </c>
      <c r="F9" s="16">
        <v>35605</v>
      </c>
      <c r="G9" s="16">
        <v>21325</v>
      </c>
      <c r="H9" s="16">
        <v>143895</v>
      </c>
      <c r="I9" s="16">
        <v>13</v>
      </c>
      <c r="K9" s="3">
        <f t="shared" ref="K9:K72" si="6">A9</f>
        <v>44368</v>
      </c>
      <c r="L9" s="4">
        <f>IFERROR(B9/F9,0)</f>
        <v>2.920938070495717E-3</v>
      </c>
      <c r="M9" s="4">
        <f t="shared" si="0"/>
        <v>2.1101992966002345E-3</v>
      </c>
      <c r="N9" s="4">
        <f t="shared" si="0"/>
        <v>8.2004239202196046E-4</v>
      </c>
      <c r="O9" s="4">
        <f t="shared" si="0"/>
        <v>0</v>
      </c>
      <c r="Q9" s="3">
        <f t="shared" ref="Q9:Q72" si="7">$A9</f>
        <v>44368</v>
      </c>
      <c r="R9" s="5">
        <f t="shared" ref="R9:U72" si="8">-LN(1-L9)</f>
        <v>2.9252123353727321E-3</v>
      </c>
      <c r="S9" s="5">
        <f t="shared" si="1"/>
        <v>2.1124289042992253E-3</v>
      </c>
      <c r="T9" s="5">
        <f t="shared" si="1"/>
        <v>8.2037881071525954E-4</v>
      </c>
      <c r="U9" s="5">
        <f t="shared" si="1"/>
        <v>0</v>
      </c>
      <c r="W9" s="3">
        <f t="shared" ref="W9:W72" si="9">$A9</f>
        <v>44368</v>
      </c>
      <c r="X9">
        <f>R9+X8</f>
        <v>5.7018622282534303E-3</v>
      </c>
      <c r="Y9">
        <f t="shared" ref="Y9:Y72" si="10">S9+Y8</f>
        <v>3.9864046225447248E-3</v>
      </c>
      <c r="Z9">
        <f t="shared" ref="Z9:Z72" si="11">T9+Z8</f>
        <v>1.8830892388156753E-3</v>
      </c>
      <c r="AA9">
        <f t="shared" ref="AA9:AA72" si="12">U9+AA8</f>
        <v>0</v>
      </c>
      <c r="AC9">
        <f t="shared" si="3"/>
        <v>0.69914081802811689</v>
      </c>
      <c r="AD9">
        <f t="shared" si="4"/>
        <v>0.33025863541295963</v>
      </c>
      <c r="AE9">
        <f t="shared" ref="AE9:AE72" si="13">Z9/Y9</f>
        <v>0.47237784849185821</v>
      </c>
      <c r="AG9" s="3">
        <f t="shared" ref="AG9:AG72" si="14">$A9</f>
        <v>44368</v>
      </c>
      <c r="AH9">
        <f t="shared" ref="AH9:AH72" si="15">AC9/AC$12</f>
        <v>1.2115614441321787</v>
      </c>
      <c r="AI9">
        <f t="shared" ref="AI9:AI72" si="16">AD9/AD$12</f>
        <v>0.8872779372955224</v>
      </c>
      <c r="AJ9">
        <f t="shared" ref="AJ9:AJ72" si="17">AE9/AE$12</f>
        <v>0.73234250032697656</v>
      </c>
      <c r="AL9" s="3">
        <f t="shared" ref="AL9:AL72" si="18">$A9</f>
        <v>44368</v>
      </c>
      <c r="AM9">
        <f t="shared" ref="AM9:AP9" si="19">X9/(ROW()-ROW(AL$8)+1)</f>
        <v>2.8509311141267151E-3</v>
      </c>
      <c r="AN9">
        <f t="shared" si="19"/>
        <v>1.9932023112723624E-3</v>
      </c>
      <c r="AO9">
        <f t="shared" si="19"/>
        <v>9.4154461940783763E-4</v>
      </c>
      <c r="AP9">
        <f t="shared" si="19"/>
        <v>0</v>
      </c>
    </row>
    <row r="10" spans="1:44" x14ac:dyDescent="0.25">
      <c r="A10" s="2">
        <v>44375</v>
      </c>
      <c r="B10" s="16">
        <v>84</v>
      </c>
      <c r="C10" s="16">
        <v>24</v>
      </c>
      <c r="D10" s="16">
        <v>170</v>
      </c>
      <c r="E10" s="16">
        <v>0</v>
      </c>
      <c r="F10" s="16">
        <v>35501</v>
      </c>
      <c r="G10" s="16">
        <v>21280</v>
      </c>
      <c r="H10" s="16">
        <v>143777</v>
      </c>
      <c r="I10" s="16">
        <v>13</v>
      </c>
      <c r="K10" s="3">
        <f t="shared" si="6"/>
        <v>44375</v>
      </c>
      <c r="L10" s="4">
        <f t="shared" si="0"/>
        <v>2.3661305315343228E-3</v>
      </c>
      <c r="M10" s="4">
        <f t="shared" si="0"/>
        <v>1.1278195488721805E-3</v>
      </c>
      <c r="N10" s="4">
        <f t="shared" si="0"/>
        <v>1.1823866126014593E-3</v>
      </c>
      <c r="O10" s="4">
        <f t="shared" si="0"/>
        <v>0</v>
      </c>
      <c r="Q10" s="3">
        <f t="shared" si="7"/>
        <v>44375</v>
      </c>
      <c r="R10" s="5">
        <f t="shared" si="8"/>
        <v>2.3689342418833858E-3</v>
      </c>
      <c r="S10" s="5">
        <f t="shared" si="1"/>
        <v>1.1284560159312731E-3</v>
      </c>
      <c r="T10" s="5">
        <f t="shared" si="1"/>
        <v>1.1830861831486031E-3</v>
      </c>
      <c r="U10" s="5">
        <f t="shared" si="1"/>
        <v>0</v>
      </c>
      <c r="W10" s="3">
        <f t="shared" si="9"/>
        <v>44375</v>
      </c>
      <c r="X10">
        <f t="shared" ref="X10:X73" si="20">R10+X9</f>
        <v>8.0707964701368165E-3</v>
      </c>
      <c r="Y10">
        <f t="shared" si="10"/>
        <v>5.1148606384759984E-3</v>
      </c>
      <c r="Z10">
        <f t="shared" si="11"/>
        <v>3.0661754219642786E-3</v>
      </c>
      <c r="AA10">
        <f t="shared" si="12"/>
        <v>0</v>
      </c>
      <c r="AC10">
        <f t="shared" si="3"/>
        <v>0.63374917920452667</v>
      </c>
      <c r="AD10">
        <f t="shared" si="4"/>
        <v>0.37990989282279602</v>
      </c>
      <c r="AE10">
        <f t="shared" si="13"/>
        <v>0.59946411812265188</v>
      </c>
      <c r="AG10" s="3">
        <f t="shared" si="14"/>
        <v>44375</v>
      </c>
      <c r="AH10">
        <f t="shared" si="15"/>
        <v>1.0982423726027395</v>
      </c>
      <c r="AI10">
        <f t="shared" si="16"/>
        <v>1.0206717702944457</v>
      </c>
      <c r="AJ10">
        <f t="shared" si="17"/>
        <v>0.92936841243480883</v>
      </c>
      <c r="AL10" s="3">
        <f t="shared" si="18"/>
        <v>44375</v>
      </c>
      <c r="AM10">
        <f t="shared" ref="AM10:AP10" si="21">X10/(ROW()-ROW(AL$8)+1)</f>
        <v>2.6902654900456055E-3</v>
      </c>
      <c r="AN10">
        <f t="shared" si="21"/>
        <v>1.7049535461586662E-3</v>
      </c>
      <c r="AO10">
        <f t="shared" si="21"/>
        <v>1.0220584739880929E-3</v>
      </c>
      <c r="AP10">
        <f t="shared" si="21"/>
        <v>0</v>
      </c>
    </row>
    <row r="11" spans="1:44" x14ac:dyDescent="0.25">
      <c r="A11" s="2">
        <v>44382</v>
      </c>
      <c r="B11" s="16">
        <v>110</v>
      </c>
      <c r="C11" s="16">
        <v>31</v>
      </c>
      <c r="D11" s="16">
        <v>140</v>
      </c>
      <c r="E11" s="16">
        <v>0</v>
      </c>
      <c r="F11" s="16">
        <v>35417</v>
      </c>
      <c r="G11" s="16">
        <v>21256</v>
      </c>
      <c r="H11" s="16">
        <v>143607</v>
      </c>
      <c r="I11" s="16">
        <v>13</v>
      </c>
      <c r="K11" s="3">
        <f t="shared" si="6"/>
        <v>44382</v>
      </c>
      <c r="L11" s="4">
        <f t="shared" si="0"/>
        <v>3.1058531213823868E-3</v>
      </c>
      <c r="M11" s="4">
        <f t="shared" si="0"/>
        <v>1.4584117425668047E-3</v>
      </c>
      <c r="N11" s="4">
        <f t="shared" si="0"/>
        <v>9.7488283997298184E-4</v>
      </c>
      <c r="O11" s="4">
        <f t="shared" si="0"/>
        <v>0</v>
      </c>
      <c r="Q11" s="3">
        <f t="shared" si="7"/>
        <v>44382</v>
      </c>
      <c r="R11" s="5">
        <f t="shared" si="8"/>
        <v>3.1106862931970809E-3</v>
      </c>
      <c r="S11" s="5">
        <f t="shared" si="1"/>
        <v>1.4594762601013416E-3</v>
      </c>
      <c r="T11" s="5">
        <f t="shared" si="1"/>
        <v>9.7535834731652445E-4</v>
      </c>
      <c r="U11" s="5">
        <f t="shared" si="1"/>
        <v>0</v>
      </c>
      <c r="W11" s="3">
        <f t="shared" si="9"/>
        <v>44382</v>
      </c>
      <c r="X11">
        <f t="shared" si="20"/>
        <v>1.1181482763333897E-2</v>
      </c>
      <c r="Y11">
        <f t="shared" si="10"/>
        <v>6.5743368985773402E-3</v>
      </c>
      <c r="Z11">
        <f t="shared" si="11"/>
        <v>4.0415337692808031E-3</v>
      </c>
      <c r="AA11">
        <f t="shared" si="12"/>
        <v>0</v>
      </c>
      <c r="AC11">
        <f t="shared" si="3"/>
        <v>0.58796646542583597</v>
      </c>
      <c r="AD11">
        <f t="shared" si="4"/>
        <v>0.36144882166555964</v>
      </c>
      <c r="AE11">
        <f t="shared" si="13"/>
        <v>0.61474394020716749</v>
      </c>
      <c r="AG11" s="3">
        <f t="shared" si="14"/>
        <v>44382</v>
      </c>
      <c r="AH11">
        <f t="shared" si="15"/>
        <v>1.0189041772182297</v>
      </c>
      <c r="AI11">
        <f t="shared" si="16"/>
        <v>0.97107397214398505</v>
      </c>
      <c r="AJ11">
        <f t="shared" si="17"/>
        <v>0.95305720975172703</v>
      </c>
      <c r="AL11" s="3">
        <f t="shared" si="18"/>
        <v>44382</v>
      </c>
      <c r="AM11">
        <f t="shared" ref="AM11:AP11" si="22">X11/(ROW()-ROW(AL$8)+1)</f>
        <v>2.7953706908334743E-3</v>
      </c>
      <c r="AN11">
        <f t="shared" si="22"/>
        <v>1.6435842246443351E-3</v>
      </c>
      <c r="AO11">
        <f t="shared" si="22"/>
        <v>1.0103834423202008E-3</v>
      </c>
      <c r="AP11">
        <f t="shared" si="22"/>
        <v>0</v>
      </c>
    </row>
    <row r="12" spans="1:44" x14ac:dyDescent="0.25">
      <c r="A12" s="2">
        <v>44389</v>
      </c>
      <c r="B12" s="16">
        <v>91</v>
      </c>
      <c r="C12" s="16">
        <v>29</v>
      </c>
      <c r="D12" s="16">
        <v>155</v>
      </c>
      <c r="E12" s="16">
        <v>0</v>
      </c>
      <c r="F12" s="16">
        <v>35307</v>
      </c>
      <c r="G12" s="16">
        <v>21225</v>
      </c>
      <c r="H12" s="16">
        <v>143467</v>
      </c>
      <c r="I12" s="16">
        <v>13</v>
      </c>
      <c r="K12" s="3">
        <f t="shared" si="6"/>
        <v>44389</v>
      </c>
      <c r="L12" s="4">
        <f t="shared" si="0"/>
        <v>2.5773925850397939E-3</v>
      </c>
      <c r="M12" s="4">
        <f t="shared" si="0"/>
        <v>1.3663133097762074E-3</v>
      </c>
      <c r="N12" s="4">
        <f t="shared" si="0"/>
        <v>1.0803878243777314E-3</v>
      </c>
      <c r="O12" s="4">
        <f t="shared" si="0"/>
        <v>0</v>
      </c>
      <c r="Q12" s="3">
        <f t="shared" si="7"/>
        <v>44389</v>
      </c>
      <c r="R12" s="5">
        <f t="shared" si="8"/>
        <v>2.5807197795289982E-3</v>
      </c>
      <c r="S12" s="5">
        <f t="shared" si="1"/>
        <v>1.3672475668953703E-3</v>
      </c>
      <c r="T12" s="5">
        <f t="shared" si="1"/>
        <v>1.0809718640006514E-3</v>
      </c>
      <c r="U12" s="5">
        <f t="shared" si="1"/>
        <v>0</v>
      </c>
      <c r="W12" s="3">
        <f t="shared" si="9"/>
        <v>44389</v>
      </c>
      <c r="X12">
        <f t="shared" si="20"/>
        <v>1.3762202542862895E-2</v>
      </c>
      <c r="Y12">
        <f t="shared" si="10"/>
        <v>7.9415844654727105E-3</v>
      </c>
      <c r="Z12">
        <f t="shared" si="11"/>
        <v>5.1225056332814545E-3</v>
      </c>
      <c r="AA12">
        <f t="shared" si="12"/>
        <v>0</v>
      </c>
      <c r="AC12">
        <f t="shared" si="3"/>
        <v>0.57705766506039635</v>
      </c>
      <c r="AD12">
        <f t="shared" si="4"/>
        <v>0.37221553870662921</v>
      </c>
      <c r="AE12">
        <f t="shared" si="13"/>
        <v>0.64502312549244478</v>
      </c>
      <c r="AG12" s="3">
        <f t="shared" si="14"/>
        <v>44389</v>
      </c>
      <c r="AH12">
        <f t="shared" si="15"/>
        <v>1</v>
      </c>
      <c r="AI12">
        <f t="shared" si="16"/>
        <v>1</v>
      </c>
      <c r="AJ12">
        <f t="shared" si="17"/>
        <v>1</v>
      </c>
      <c r="AL12" s="3">
        <f t="shared" si="18"/>
        <v>44389</v>
      </c>
      <c r="AM12">
        <f t="shared" ref="AM12:AP12" si="23">X12/(ROW()-ROW(AL$8)+1)</f>
        <v>2.7524405085725791E-3</v>
      </c>
      <c r="AN12">
        <f t="shared" si="23"/>
        <v>1.5883168930945421E-3</v>
      </c>
      <c r="AO12">
        <f t="shared" si="23"/>
        <v>1.0245011266562909E-3</v>
      </c>
      <c r="AP12">
        <f t="shared" si="23"/>
        <v>0</v>
      </c>
    </row>
    <row r="13" spans="1:44" x14ac:dyDescent="0.25">
      <c r="A13" s="2">
        <v>44396</v>
      </c>
      <c r="B13" s="16">
        <v>89</v>
      </c>
      <c r="C13" s="16">
        <v>31</v>
      </c>
      <c r="D13" s="16">
        <v>154</v>
      </c>
      <c r="E13" s="16">
        <v>0</v>
      </c>
      <c r="F13" s="16">
        <v>35216</v>
      </c>
      <c r="G13" s="16">
        <v>21196</v>
      </c>
      <c r="H13" s="16">
        <v>143312</v>
      </c>
      <c r="I13" s="16">
        <v>13</v>
      </c>
      <c r="K13" s="3">
        <f t="shared" si="6"/>
        <v>44396</v>
      </c>
      <c r="L13" s="4">
        <f t="shared" si="0"/>
        <v>2.5272603362108135E-3</v>
      </c>
      <c r="M13" s="4">
        <f t="shared" si="0"/>
        <v>1.4625401019060201E-3</v>
      </c>
      <c r="N13" s="4">
        <f t="shared" si="0"/>
        <v>1.0745785419225187E-3</v>
      </c>
      <c r="O13" s="4">
        <f t="shared" si="0"/>
        <v>0</v>
      </c>
      <c r="Q13" s="3">
        <f t="shared" si="7"/>
        <v>44396</v>
      </c>
      <c r="R13" s="5">
        <f t="shared" si="8"/>
        <v>2.530459249408611E-3</v>
      </c>
      <c r="S13" s="5">
        <f t="shared" si="1"/>
        <v>1.4636106576286618E-3</v>
      </c>
      <c r="T13" s="5">
        <f t="shared" si="1"/>
        <v>1.0751563153896123E-3</v>
      </c>
      <c r="U13" s="5">
        <f t="shared" si="1"/>
        <v>0</v>
      </c>
      <c r="W13" s="3">
        <f t="shared" si="9"/>
        <v>44396</v>
      </c>
      <c r="X13">
        <f t="shared" si="20"/>
        <v>1.6292661792271505E-2</v>
      </c>
      <c r="Y13">
        <f t="shared" si="10"/>
        <v>9.4051951231013727E-3</v>
      </c>
      <c r="Z13">
        <f t="shared" si="11"/>
        <v>6.1976619486710672E-3</v>
      </c>
      <c r="AA13">
        <f t="shared" si="12"/>
        <v>0</v>
      </c>
      <c r="AC13">
        <f t="shared" si="3"/>
        <v>0.57726571894856171</v>
      </c>
      <c r="AD13">
        <f t="shared" si="4"/>
        <v>0.38039591244758758</v>
      </c>
      <c r="AE13">
        <f t="shared" si="13"/>
        <v>0.65896154918127647</v>
      </c>
      <c r="AG13" s="3">
        <f t="shared" si="14"/>
        <v>44396</v>
      </c>
      <c r="AH13">
        <f t="shared" si="15"/>
        <v>1.0003605426299009</v>
      </c>
      <c r="AI13">
        <f t="shared" si="16"/>
        <v>1.0219775181051911</v>
      </c>
      <c r="AJ13">
        <f t="shared" si="17"/>
        <v>1.021609184443101</v>
      </c>
      <c r="AL13" s="3">
        <f t="shared" si="18"/>
        <v>44396</v>
      </c>
      <c r="AM13">
        <f t="shared" ref="AM13:AP13" si="24">X13/(ROW()-ROW(AL$8)+1)</f>
        <v>2.7154436320452509E-3</v>
      </c>
      <c r="AN13">
        <f t="shared" si="24"/>
        <v>1.5675325205168954E-3</v>
      </c>
      <c r="AO13">
        <f t="shared" si="24"/>
        <v>1.0329436581118445E-3</v>
      </c>
      <c r="AP13">
        <f t="shared" si="24"/>
        <v>0</v>
      </c>
    </row>
    <row r="14" spans="1:44" x14ac:dyDescent="0.25">
      <c r="A14" s="2">
        <v>44403</v>
      </c>
      <c r="B14" s="16">
        <v>87</v>
      </c>
      <c r="C14" s="16">
        <v>41</v>
      </c>
      <c r="D14" s="16">
        <v>175</v>
      </c>
      <c r="E14" s="16">
        <v>0</v>
      </c>
      <c r="F14" s="16">
        <v>35127</v>
      </c>
      <c r="G14" s="16">
        <v>21165</v>
      </c>
      <c r="H14" s="16">
        <v>143158</v>
      </c>
      <c r="I14" s="16">
        <v>13</v>
      </c>
      <c r="K14" s="3">
        <f t="shared" si="6"/>
        <v>44403</v>
      </c>
      <c r="L14" s="4">
        <f t="shared" si="0"/>
        <v>2.4767273037834144E-3</v>
      </c>
      <c r="M14" s="4">
        <f t="shared" si="0"/>
        <v>1.9371604063312072E-3</v>
      </c>
      <c r="N14" s="4">
        <f t="shared" si="0"/>
        <v>1.2224255717459031E-3</v>
      </c>
      <c r="O14" s="4">
        <f t="shared" si="0"/>
        <v>0</v>
      </c>
      <c r="Q14" s="3">
        <f t="shared" si="7"/>
        <v>44403</v>
      </c>
      <c r="R14" s="5">
        <f t="shared" si="8"/>
        <v>2.4797994665066471E-3</v>
      </c>
      <c r="S14" s="5">
        <f t="shared" si="1"/>
        <v>1.9390391282002684E-3</v>
      </c>
      <c r="T14" s="5">
        <f t="shared" si="1"/>
        <v>1.2231733433439968E-3</v>
      </c>
      <c r="U14" s="5">
        <f t="shared" si="1"/>
        <v>0</v>
      </c>
      <c r="W14" s="3">
        <f t="shared" si="9"/>
        <v>44403</v>
      </c>
      <c r="X14">
        <f t="shared" si="20"/>
        <v>1.8772461258778152E-2</v>
      </c>
      <c r="Y14">
        <f t="shared" si="10"/>
        <v>1.1344234251301641E-2</v>
      </c>
      <c r="Z14">
        <f t="shared" si="11"/>
        <v>7.4208352920150638E-3</v>
      </c>
      <c r="AA14">
        <f t="shared" si="12"/>
        <v>0</v>
      </c>
      <c r="AC14">
        <f t="shared" si="3"/>
        <v>0.60430191304813519</v>
      </c>
      <c r="AD14">
        <f t="shared" si="4"/>
        <v>0.39530433381744345</v>
      </c>
      <c r="AE14">
        <f t="shared" si="13"/>
        <v>0.65415039284503451</v>
      </c>
      <c r="AG14" s="3">
        <f t="shared" si="14"/>
        <v>44403</v>
      </c>
      <c r="AH14">
        <f t="shared" si="15"/>
        <v>1.0472123491937109</v>
      </c>
      <c r="AI14">
        <f t="shared" si="16"/>
        <v>1.0620307126108786</v>
      </c>
      <c r="AJ14">
        <f t="shared" si="17"/>
        <v>1.0141502947597754</v>
      </c>
      <c r="AL14" s="3">
        <f t="shared" si="18"/>
        <v>44403</v>
      </c>
      <c r="AM14">
        <f t="shared" ref="AM14:AP14" si="25">X14/(ROW()-ROW(AL$8)+1)</f>
        <v>2.6817801798254505E-3</v>
      </c>
      <c r="AN14">
        <f t="shared" si="25"/>
        <v>1.6206048930430916E-3</v>
      </c>
      <c r="AO14">
        <f t="shared" si="25"/>
        <v>1.0601193274307234E-3</v>
      </c>
      <c r="AP14">
        <f t="shared" si="25"/>
        <v>0</v>
      </c>
    </row>
    <row r="15" spans="1:44" x14ac:dyDescent="0.25">
      <c r="A15" s="2">
        <v>44410</v>
      </c>
      <c r="B15" s="16">
        <v>82</v>
      </c>
      <c r="C15" s="16">
        <v>32</v>
      </c>
      <c r="D15" s="16">
        <v>116</v>
      </c>
      <c r="E15" s="16">
        <v>0</v>
      </c>
      <c r="F15" s="16">
        <v>35040</v>
      </c>
      <c r="G15" s="16">
        <v>21124</v>
      </c>
      <c r="H15" s="16">
        <v>142983</v>
      </c>
      <c r="I15" s="16">
        <v>13</v>
      </c>
      <c r="K15" s="3">
        <f t="shared" si="6"/>
        <v>44410</v>
      </c>
      <c r="L15" s="4">
        <f t="shared" si="0"/>
        <v>2.3401826484018263E-3</v>
      </c>
      <c r="M15" s="4">
        <f t="shared" si="0"/>
        <v>1.5148646089755728E-3</v>
      </c>
      <c r="N15" s="4">
        <f t="shared" si="0"/>
        <v>8.1128525768797688E-4</v>
      </c>
      <c r="O15" s="4">
        <f t="shared" si="0"/>
        <v>0</v>
      </c>
      <c r="Q15" s="3">
        <f t="shared" si="7"/>
        <v>44410</v>
      </c>
      <c r="R15" s="5">
        <f t="shared" si="8"/>
        <v>2.3429251552959385E-3</v>
      </c>
      <c r="S15" s="5">
        <f t="shared" si="1"/>
        <v>1.5160131764633458E-3</v>
      </c>
      <c r="T15" s="5">
        <f t="shared" si="1"/>
        <v>8.1161452767256048E-4</v>
      </c>
      <c r="U15" s="5">
        <f t="shared" si="1"/>
        <v>0</v>
      </c>
      <c r="W15" s="3">
        <f t="shared" si="9"/>
        <v>44410</v>
      </c>
      <c r="X15">
        <f t="shared" si="20"/>
        <v>2.1115386414074091E-2</v>
      </c>
      <c r="Y15">
        <f t="shared" si="10"/>
        <v>1.2860247427764987E-2</v>
      </c>
      <c r="Z15">
        <f t="shared" si="11"/>
        <v>8.2324498196876244E-3</v>
      </c>
      <c r="AA15">
        <f t="shared" si="12"/>
        <v>0</v>
      </c>
      <c r="AC15">
        <f t="shared" si="3"/>
        <v>0.60904627438848169</v>
      </c>
      <c r="AD15">
        <f t="shared" si="4"/>
        <v>0.38987919322188813</v>
      </c>
      <c r="AE15">
        <f t="shared" si="13"/>
        <v>0.64014707850130081</v>
      </c>
      <c r="AG15" s="3">
        <f t="shared" si="14"/>
        <v>44410</v>
      </c>
      <c r="AH15">
        <f t="shared" si="15"/>
        <v>1.0554339908555539</v>
      </c>
      <c r="AI15">
        <f t="shared" si="16"/>
        <v>1.0474554463164982</v>
      </c>
      <c r="AJ15">
        <f t="shared" si="17"/>
        <v>0.9924405082570934</v>
      </c>
      <c r="AL15" s="3">
        <f t="shared" si="18"/>
        <v>44410</v>
      </c>
      <c r="AM15">
        <f t="shared" ref="AM15:AP15" si="26">X15/(ROW()-ROW(AL$8)+1)</f>
        <v>2.6394233017592614E-3</v>
      </c>
      <c r="AN15">
        <f t="shared" si="26"/>
        <v>1.6075309284706233E-3</v>
      </c>
      <c r="AO15">
        <f t="shared" si="26"/>
        <v>1.029056227460953E-3</v>
      </c>
      <c r="AP15">
        <f t="shared" si="26"/>
        <v>0</v>
      </c>
    </row>
    <row r="16" spans="1:44" x14ac:dyDescent="0.25">
      <c r="A16" s="2">
        <v>44417</v>
      </c>
      <c r="B16" s="16">
        <v>81</v>
      </c>
      <c r="C16" s="16">
        <v>37</v>
      </c>
      <c r="D16" s="16">
        <v>150</v>
      </c>
      <c r="E16" s="16">
        <v>0</v>
      </c>
      <c r="F16" s="16">
        <v>34958</v>
      </c>
      <c r="G16" s="16">
        <v>21092</v>
      </c>
      <c r="H16" s="16">
        <v>142867</v>
      </c>
      <c r="I16" s="16">
        <v>13</v>
      </c>
      <c r="K16" s="3">
        <f t="shared" si="6"/>
        <v>44417</v>
      </c>
      <c r="L16" s="4">
        <f t="shared" si="0"/>
        <v>2.3170661937181761E-3</v>
      </c>
      <c r="M16" s="4">
        <f t="shared" si="0"/>
        <v>1.7542196093305519E-3</v>
      </c>
      <c r="N16" s="4">
        <f t="shared" si="0"/>
        <v>1.0499275549987052E-3</v>
      </c>
      <c r="O16" s="4">
        <f t="shared" si="0"/>
        <v>0</v>
      </c>
      <c r="Q16" s="3">
        <f t="shared" si="7"/>
        <v>44417</v>
      </c>
      <c r="R16" s="5">
        <f t="shared" si="8"/>
        <v>2.3197547454289727E-3</v>
      </c>
      <c r="S16" s="5">
        <f t="shared" si="1"/>
        <v>1.7557600543322328E-3</v>
      </c>
      <c r="T16" s="5">
        <f t="shared" si="1"/>
        <v>1.0504791150332199E-3</v>
      </c>
      <c r="U16" s="5">
        <f t="shared" si="1"/>
        <v>0</v>
      </c>
      <c r="W16" s="3">
        <f t="shared" si="9"/>
        <v>44417</v>
      </c>
      <c r="X16">
        <f t="shared" si="20"/>
        <v>2.3435141159503063E-2</v>
      </c>
      <c r="Y16">
        <f t="shared" si="10"/>
        <v>1.461600748209722E-2</v>
      </c>
      <c r="Z16">
        <f t="shared" si="11"/>
        <v>9.2829289347208452E-3</v>
      </c>
      <c r="AA16">
        <f t="shared" si="12"/>
        <v>0</v>
      </c>
      <c r="AC16">
        <f t="shared" si="3"/>
        <v>0.62367908870778699</v>
      </c>
      <c r="AD16">
        <f t="shared" si="4"/>
        <v>0.39611150073899054</v>
      </c>
      <c r="AE16">
        <f t="shared" si="13"/>
        <v>0.6351207021542149</v>
      </c>
      <c r="AG16" s="3">
        <f t="shared" si="14"/>
        <v>44417</v>
      </c>
      <c r="AH16">
        <f t="shared" si="15"/>
        <v>1.0807916200931342</v>
      </c>
      <c r="AI16">
        <f t="shared" si="16"/>
        <v>1.0641992596961287</v>
      </c>
      <c r="AJ16">
        <f t="shared" si="17"/>
        <v>0.98464795610131051</v>
      </c>
      <c r="AL16" s="3">
        <f t="shared" si="18"/>
        <v>44417</v>
      </c>
      <c r="AM16">
        <f t="shared" ref="AM16:AP16" si="27">X16/(ROW()-ROW(AL$8)+1)</f>
        <v>2.6039045732781183E-3</v>
      </c>
      <c r="AN16">
        <f t="shared" si="27"/>
        <v>1.6240008313441355E-3</v>
      </c>
      <c r="AO16">
        <f t="shared" si="27"/>
        <v>1.031436548302316E-3</v>
      </c>
      <c r="AP16">
        <f t="shared" si="27"/>
        <v>0</v>
      </c>
    </row>
    <row r="17" spans="1:42" x14ac:dyDescent="0.25">
      <c r="A17" s="2">
        <v>44424</v>
      </c>
      <c r="B17" s="16">
        <v>75</v>
      </c>
      <c r="C17" s="16">
        <v>36</v>
      </c>
      <c r="D17" s="16">
        <v>158</v>
      </c>
      <c r="E17" s="16">
        <v>0</v>
      </c>
      <c r="F17" s="16">
        <v>34877</v>
      </c>
      <c r="G17" s="16">
        <v>21055</v>
      </c>
      <c r="H17" s="16">
        <v>142717</v>
      </c>
      <c r="I17" s="16">
        <v>13</v>
      </c>
      <c r="K17" s="3">
        <f t="shared" si="6"/>
        <v>44424</v>
      </c>
      <c r="L17" s="4">
        <f t="shared" si="0"/>
        <v>2.1504143131576684E-3</v>
      </c>
      <c r="M17" s="4">
        <f t="shared" si="0"/>
        <v>1.7098076466397531E-3</v>
      </c>
      <c r="N17" s="4">
        <f t="shared" si="0"/>
        <v>1.1070860514164394E-3</v>
      </c>
      <c r="O17" s="4">
        <f t="shared" si="0"/>
        <v>0</v>
      </c>
      <c r="Q17" s="3">
        <f t="shared" si="7"/>
        <v>44424</v>
      </c>
      <c r="R17" s="5">
        <f t="shared" si="8"/>
        <v>2.1527297740791796E-3</v>
      </c>
      <c r="S17" s="5">
        <f t="shared" si="1"/>
        <v>1.7112710360481613E-3</v>
      </c>
      <c r="T17" s="5">
        <f t="shared" si="1"/>
        <v>1.1076993238510482E-3</v>
      </c>
      <c r="U17" s="5">
        <f t="shared" si="1"/>
        <v>0</v>
      </c>
      <c r="W17" s="3">
        <f t="shared" si="9"/>
        <v>44424</v>
      </c>
      <c r="X17">
        <f t="shared" si="20"/>
        <v>2.5587870933582241E-2</v>
      </c>
      <c r="Y17">
        <f t="shared" si="10"/>
        <v>1.6327278518145381E-2</v>
      </c>
      <c r="Z17">
        <f t="shared" si="11"/>
        <v>1.0390628258571894E-2</v>
      </c>
      <c r="AA17">
        <f t="shared" si="12"/>
        <v>0</v>
      </c>
      <c r="AC17">
        <f t="shared" si="3"/>
        <v>0.63808663724018566</v>
      </c>
      <c r="AD17">
        <f t="shared" si="4"/>
        <v>0.40607631191913435</v>
      </c>
      <c r="AE17">
        <f t="shared" si="13"/>
        <v>0.63639682798478825</v>
      </c>
      <c r="AG17" s="3">
        <f t="shared" si="14"/>
        <v>44424</v>
      </c>
      <c r="AH17">
        <f t="shared" si="15"/>
        <v>1.1057588797012199</v>
      </c>
      <c r="AI17">
        <f t="shared" si="16"/>
        <v>1.0909708749134015</v>
      </c>
      <c r="AJ17">
        <f t="shared" si="17"/>
        <v>0.98662637482792459</v>
      </c>
      <c r="AL17" s="3">
        <f t="shared" si="18"/>
        <v>44424</v>
      </c>
      <c r="AM17">
        <f t="shared" ref="AM17:AP17" si="28">X17/(ROW()-ROW(AL$8)+1)</f>
        <v>2.5587870933582242E-3</v>
      </c>
      <c r="AN17">
        <f t="shared" si="28"/>
        <v>1.6327278518145382E-3</v>
      </c>
      <c r="AO17">
        <f t="shared" si="28"/>
        <v>1.0390628258571894E-3</v>
      </c>
      <c r="AP17">
        <f t="shared" si="28"/>
        <v>0</v>
      </c>
    </row>
    <row r="18" spans="1:42" x14ac:dyDescent="0.25">
      <c r="A18" s="2">
        <v>44431</v>
      </c>
      <c r="B18" s="16">
        <v>78</v>
      </c>
      <c r="C18" s="16">
        <v>29</v>
      </c>
      <c r="D18" s="16">
        <v>165</v>
      </c>
      <c r="E18" s="16">
        <v>0</v>
      </c>
      <c r="F18" s="16">
        <v>34802</v>
      </c>
      <c r="G18" s="16">
        <v>21019</v>
      </c>
      <c r="H18" s="16">
        <v>142559</v>
      </c>
      <c r="I18" s="16">
        <v>13</v>
      </c>
      <c r="K18" s="3">
        <f t="shared" si="6"/>
        <v>44431</v>
      </c>
      <c r="L18" s="4">
        <f t="shared" si="0"/>
        <v>2.2412505028446641E-3</v>
      </c>
      <c r="M18" s="4">
        <f t="shared" si="0"/>
        <v>1.3797040772634283E-3</v>
      </c>
      <c r="N18" s="4">
        <f t="shared" si="0"/>
        <v>1.157415526203186E-3</v>
      </c>
      <c r="O18" s="4">
        <f t="shared" si="0"/>
        <v>0</v>
      </c>
      <c r="Q18" s="3">
        <f t="shared" si="7"/>
        <v>44431</v>
      </c>
      <c r="R18" s="5">
        <f t="shared" si="8"/>
        <v>2.2437658638250471E-3</v>
      </c>
      <c r="S18" s="5">
        <f t="shared" si="1"/>
        <v>1.3806567453012821E-3</v>
      </c>
      <c r="T18" s="5">
        <f t="shared" si="1"/>
        <v>1.1580858488311314E-3</v>
      </c>
      <c r="U18" s="5">
        <f t="shared" si="1"/>
        <v>0</v>
      </c>
      <c r="W18" s="3">
        <f t="shared" si="9"/>
        <v>44431</v>
      </c>
      <c r="X18">
        <f t="shared" si="20"/>
        <v>2.7831636797407289E-2</v>
      </c>
      <c r="Y18">
        <f t="shared" si="10"/>
        <v>1.7707935263446665E-2</v>
      </c>
      <c r="Z18">
        <f t="shared" si="11"/>
        <v>1.1548714107403026E-2</v>
      </c>
      <c r="AA18">
        <f t="shared" si="12"/>
        <v>0</v>
      </c>
      <c r="AC18">
        <f t="shared" si="3"/>
        <v>0.63625202471369857</v>
      </c>
      <c r="AD18">
        <f t="shared" si="4"/>
        <v>0.41494915270232574</v>
      </c>
      <c r="AE18">
        <f t="shared" si="13"/>
        <v>0.65217733945765444</v>
      </c>
      <c r="AG18" s="3">
        <f t="shared" si="14"/>
        <v>44431</v>
      </c>
      <c r="AH18">
        <f t="shared" si="15"/>
        <v>1.1025796263309435</v>
      </c>
      <c r="AI18">
        <f t="shared" si="16"/>
        <v>1.114808785641209</v>
      </c>
      <c r="AJ18">
        <f t="shared" si="17"/>
        <v>1.0110914069317247</v>
      </c>
      <c r="AL18" s="3">
        <f t="shared" si="18"/>
        <v>44431</v>
      </c>
      <c r="AM18">
        <f t="shared" ref="AM18:AP18" si="29">X18/(ROW()-ROW(AL$8)+1)</f>
        <v>2.5301487997642989E-3</v>
      </c>
      <c r="AN18">
        <f t="shared" si="29"/>
        <v>1.6098122966769696E-3</v>
      </c>
      <c r="AO18">
        <f t="shared" si="29"/>
        <v>1.0498831006730024E-3</v>
      </c>
      <c r="AP18">
        <f t="shared" si="29"/>
        <v>0</v>
      </c>
    </row>
    <row r="19" spans="1:42" x14ac:dyDescent="0.25">
      <c r="A19" s="2">
        <v>44438</v>
      </c>
      <c r="B19" s="16">
        <v>66</v>
      </c>
      <c r="C19" s="16">
        <v>47</v>
      </c>
      <c r="D19" s="16">
        <v>156</v>
      </c>
      <c r="E19" s="16">
        <v>0</v>
      </c>
      <c r="F19" s="16">
        <v>34724</v>
      </c>
      <c r="G19" s="16">
        <v>20990</v>
      </c>
      <c r="H19" s="16">
        <v>142394</v>
      </c>
      <c r="I19" s="16">
        <v>13</v>
      </c>
      <c r="K19" s="3">
        <f t="shared" si="6"/>
        <v>44438</v>
      </c>
      <c r="L19" s="4">
        <f t="shared" si="0"/>
        <v>1.9007026840225779E-3</v>
      </c>
      <c r="M19" s="4">
        <f t="shared" si="0"/>
        <v>2.2391615054787994E-3</v>
      </c>
      <c r="N19" s="4">
        <f t="shared" si="0"/>
        <v>1.0955517788670871E-3</v>
      </c>
      <c r="O19" s="4">
        <f t="shared" si="0"/>
        <v>0</v>
      </c>
      <c r="Q19" s="3">
        <f t="shared" si="7"/>
        <v>44438</v>
      </c>
      <c r="R19" s="5">
        <f t="shared" si="8"/>
        <v>1.9025113115078399E-3</v>
      </c>
      <c r="S19" s="5">
        <f t="shared" si="1"/>
        <v>2.2416721761675173E-3</v>
      </c>
      <c r="T19" s="5">
        <f t="shared" si="1"/>
        <v>1.0961523343837106E-3</v>
      </c>
      <c r="U19" s="5">
        <f t="shared" si="1"/>
        <v>0</v>
      </c>
      <c r="W19" s="3">
        <f t="shared" si="9"/>
        <v>44438</v>
      </c>
      <c r="X19">
        <f t="shared" si="20"/>
        <v>2.9734148108915129E-2</v>
      </c>
      <c r="Y19">
        <f t="shared" si="10"/>
        <v>1.9949607439614183E-2</v>
      </c>
      <c r="Z19">
        <f t="shared" si="11"/>
        <v>1.2644866441786737E-2</v>
      </c>
      <c r="AA19">
        <f t="shared" si="12"/>
        <v>0</v>
      </c>
      <c r="AC19">
        <f t="shared" si="3"/>
        <v>0.67093253744951697</v>
      </c>
      <c r="AD19">
        <f t="shared" si="4"/>
        <v>0.42526412377677814</v>
      </c>
      <c r="AE19">
        <f t="shared" si="13"/>
        <v>0.63384036403030508</v>
      </c>
      <c r="AG19" s="3">
        <f t="shared" si="14"/>
        <v>44438</v>
      </c>
      <c r="AH19">
        <f t="shared" si="15"/>
        <v>1.1626784948420976</v>
      </c>
      <c r="AI19">
        <f t="shared" si="16"/>
        <v>1.1425211458244908</v>
      </c>
      <c r="AJ19">
        <f t="shared" si="17"/>
        <v>0.98266300692149267</v>
      </c>
      <c r="AL19" s="3">
        <f t="shared" si="18"/>
        <v>44438</v>
      </c>
      <c r="AM19">
        <f t="shared" ref="AM19:AP19" si="30">X19/(ROW()-ROW(AL$8)+1)</f>
        <v>2.4778456757429275E-3</v>
      </c>
      <c r="AN19">
        <f t="shared" si="30"/>
        <v>1.6624672866345153E-3</v>
      </c>
      <c r="AO19">
        <f t="shared" si="30"/>
        <v>1.0537388701488948E-3</v>
      </c>
      <c r="AP19">
        <f t="shared" si="30"/>
        <v>0</v>
      </c>
    </row>
    <row r="20" spans="1:42" x14ac:dyDescent="0.25">
      <c r="A20" s="2">
        <v>44445</v>
      </c>
      <c r="B20" s="16">
        <v>68</v>
      </c>
      <c r="C20" s="16">
        <v>33</v>
      </c>
      <c r="D20" s="16">
        <v>171</v>
      </c>
      <c r="E20" s="16">
        <v>0</v>
      </c>
      <c r="F20" s="16">
        <v>34658</v>
      </c>
      <c r="G20" s="16">
        <v>20943</v>
      </c>
      <c r="H20" s="16">
        <v>142238</v>
      </c>
      <c r="I20" s="16">
        <v>13</v>
      </c>
      <c r="K20" s="3">
        <f t="shared" si="6"/>
        <v>44445</v>
      </c>
      <c r="L20" s="4">
        <f t="shared" si="0"/>
        <v>1.9620289687806566E-3</v>
      </c>
      <c r="M20" s="4">
        <f t="shared" si="0"/>
        <v>1.5757054863200115E-3</v>
      </c>
      <c r="N20" s="4">
        <f t="shared" si="0"/>
        <v>1.2022103797859926E-3</v>
      </c>
      <c r="O20" s="4">
        <f t="shared" si="0"/>
        <v>0</v>
      </c>
      <c r="Q20" s="3">
        <f t="shared" si="7"/>
        <v>44445</v>
      </c>
      <c r="R20" s="5">
        <f t="shared" si="8"/>
        <v>1.9639562689762725E-3</v>
      </c>
      <c r="S20" s="5">
        <f t="shared" si="1"/>
        <v>1.5769482158318666E-3</v>
      </c>
      <c r="T20" s="5">
        <f t="shared" si="1"/>
        <v>1.2029336143961407E-3</v>
      </c>
      <c r="U20" s="5">
        <f t="shared" si="1"/>
        <v>0</v>
      </c>
      <c r="W20" s="3">
        <f t="shared" si="9"/>
        <v>44445</v>
      </c>
      <c r="X20">
        <f t="shared" si="20"/>
        <v>3.1698104377891403E-2</v>
      </c>
      <c r="Y20">
        <f t="shared" si="10"/>
        <v>2.1526555655446051E-2</v>
      </c>
      <c r="Z20">
        <f t="shared" si="11"/>
        <v>1.3847800056182878E-2</v>
      </c>
      <c r="AA20">
        <f t="shared" si="12"/>
        <v>0</v>
      </c>
      <c r="AC20">
        <f t="shared" si="3"/>
        <v>0.67911176639509896</v>
      </c>
      <c r="AD20">
        <f t="shared" si="4"/>
        <v>0.43686524251088515</v>
      </c>
      <c r="AE20">
        <f t="shared" si="13"/>
        <v>0.64328916700984129</v>
      </c>
      <c r="AG20" s="3">
        <f t="shared" si="14"/>
        <v>44445</v>
      </c>
      <c r="AH20">
        <f t="shared" si="15"/>
        <v>1.1768525184116936</v>
      </c>
      <c r="AI20">
        <f t="shared" si="16"/>
        <v>1.1736888901223739</v>
      </c>
      <c r="AJ20">
        <f t="shared" si="17"/>
        <v>0.99731178865675596</v>
      </c>
      <c r="AL20" s="3">
        <f t="shared" si="18"/>
        <v>44445</v>
      </c>
      <c r="AM20">
        <f t="shared" ref="AM20:AP20" si="31">X20/(ROW()-ROW(AL$8)+1)</f>
        <v>2.4383157213762616E-3</v>
      </c>
      <c r="AN20">
        <f t="shared" si="31"/>
        <v>1.6558888965727732E-3</v>
      </c>
      <c r="AO20">
        <f t="shared" si="31"/>
        <v>1.0652153889371444E-3</v>
      </c>
      <c r="AP20">
        <f t="shared" si="31"/>
        <v>0</v>
      </c>
    </row>
    <row r="21" spans="1:42" x14ac:dyDescent="0.25">
      <c r="A21" s="2">
        <v>44452</v>
      </c>
      <c r="B21" s="16">
        <v>86</v>
      </c>
      <c r="C21" s="16">
        <v>42</v>
      </c>
      <c r="D21" s="16">
        <v>151</v>
      </c>
      <c r="E21" s="16">
        <v>0</v>
      </c>
      <c r="F21" s="16">
        <v>34590</v>
      </c>
      <c r="G21" s="16">
        <v>20910</v>
      </c>
      <c r="H21" s="16">
        <v>142067</v>
      </c>
      <c r="I21" s="16">
        <v>13</v>
      </c>
      <c r="K21" s="3">
        <f t="shared" si="6"/>
        <v>44452</v>
      </c>
      <c r="L21" s="4">
        <f t="shared" si="0"/>
        <v>2.4862677074298932E-3</v>
      </c>
      <c r="M21" s="4">
        <f t="shared" si="0"/>
        <v>2.0086083213773313E-3</v>
      </c>
      <c r="N21" s="4">
        <f t="shared" si="0"/>
        <v>1.0628787825462634E-3</v>
      </c>
      <c r="O21" s="4">
        <f t="shared" si="0"/>
        <v>0</v>
      </c>
      <c r="Q21" s="3">
        <f t="shared" si="7"/>
        <v>44452</v>
      </c>
      <c r="R21" s="5">
        <f t="shared" si="8"/>
        <v>2.4893636035353238E-3</v>
      </c>
      <c r="S21" s="5">
        <f t="shared" si="1"/>
        <v>2.0106282803958675E-3</v>
      </c>
      <c r="T21" s="5">
        <f t="shared" si="1"/>
        <v>1.0634440387675477E-3</v>
      </c>
      <c r="U21" s="5">
        <f t="shared" si="1"/>
        <v>0</v>
      </c>
      <c r="W21" s="3">
        <f t="shared" si="9"/>
        <v>44452</v>
      </c>
      <c r="X21">
        <f t="shared" si="20"/>
        <v>3.4187467981426731E-2</v>
      </c>
      <c r="Y21">
        <f t="shared" si="10"/>
        <v>2.3537183935841918E-2</v>
      </c>
      <c r="Z21">
        <f t="shared" si="11"/>
        <v>1.4911244094950427E-2</v>
      </c>
      <c r="AA21">
        <f t="shared" si="12"/>
        <v>0</v>
      </c>
      <c r="AC21">
        <f t="shared" si="3"/>
        <v>0.68847403231585125</v>
      </c>
      <c r="AD21">
        <f t="shared" si="4"/>
        <v>0.43616111327844942</v>
      </c>
      <c r="AE21">
        <f t="shared" si="13"/>
        <v>0.63351861189493897</v>
      </c>
      <c r="AG21" s="3">
        <f t="shared" si="14"/>
        <v>44452</v>
      </c>
      <c r="AH21">
        <f t="shared" si="15"/>
        <v>1.193076661140605</v>
      </c>
      <c r="AI21">
        <f t="shared" si="16"/>
        <v>1.1717971656799113</v>
      </c>
      <c r="AJ21">
        <f t="shared" si="17"/>
        <v>0.98216418428607088</v>
      </c>
      <c r="AL21" s="3">
        <f t="shared" si="18"/>
        <v>44452</v>
      </c>
      <c r="AM21">
        <f t="shared" ref="AM21:AP21" si="32">X21/(ROW()-ROW(AL$8)+1)</f>
        <v>2.4419619986733379E-3</v>
      </c>
      <c r="AN21">
        <f t="shared" si="32"/>
        <v>1.6812274239887085E-3</v>
      </c>
      <c r="AO21">
        <f t="shared" si="32"/>
        <v>1.0650888639250305E-3</v>
      </c>
      <c r="AP21">
        <f t="shared" si="32"/>
        <v>0</v>
      </c>
    </row>
    <row r="22" spans="1:42" x14ac:dyDescent="0.25">
      <c r="A22" s="2">
        <v>44459</v>
      </c>
      <c r="B22" s="16">
        <v>100</v>
      </c>
      <c r="C22" s="16">
        <v>39</v>
      </c>
      <c r="D22" s="16">
        <v>163</v>
      </c>
      <c r="E22" s="16">
        <v>0</v>
      </c>
      <c r="F22" s="16">
        <v>34504</v>
      </c>
      <c r="G22" s="16">
        <v>20868</v>
      </c>
      <c r="H22" s="16">
        <v>141916</v>
      </c>
      <c r="I22" s="16">
        <v>13</v>
      </c>
      <c r="K22" s="3">
        <f t="shared" si="6"/>
        <v>44459</v>
      </c>
      <c r="L22" s="4">
        <f t="shared" si="0"/>
        <v>2.8982146997449569E-3</v>
      </c>
      <c r="M22" s="4">
        <f t="shared" si="0"/>
        <v>1.8688901667625072E-3</v>
      </c>
      <c r="N22" s="4">
        <f t="shared" si="0"/>
        <v>1.148566757800389E-3</v>
      </c>
      <c r="O22" s="4">
        <f t="shared" si="0"/>
        <v>0</v>
      </c>
      <c r="Q22" s="3">
        <f t="shared" si="7"/>
        <v>44459</v>
      </c>
      <c r="R22" s="5">
        <f t="shared" si="8"/>
        <v>2.9024226563088991E-3</v>
      </c>
      <c r="S22" s="5">
        <f t="shared" si="1"/>
        <v>1.8706387209002692E-3</v>
      </c>
      <c r="T22" s="5">
        <f t="shared" si="1"/>
        <v>1.1492268660996654E-3</v>
      </c>
      <c r="U22" s="5">
        <f t="shared" si="1"/>
        <v>0</v>
      </c>
      <c r="W22" s="3">
        <f t="shared" si="9"/>
        <v>44459</v>
      </c>
      <c r="X22">
        <f t="shared" si="20"/>
        <v>3.7089890637735629E-2</v>
      </c>
      <c r="Y22">
        <f t="shared" si="10"/>
        <v>2.5407822656742185E-2</v>
      </c>
      <c r="Z22">
        <f t="shared" si="11"/>
        <v>1.6060470961050091E-2</v>
      </c>
      <c r="AA22">
        <f t="shared" si="12"/>
        <v>0</v>
      </c>
      <c r="AC22">
        <f t="shared" si="3"/>
        <v>0.68503363638640691</v>
      </c>
      <c r="AD22">
        <f t="shared" si="4"/>
        <v>0.43301478340596683</v>
      </c>
      <c r="AE22">
        <f t="shared" si="13"/>
        <v>0.63210733080224435</v>
      </c>
      <c r="AG22" s="3">
        <f t="shared" si="14"/>
        <v>44459</v>
      </c>
      <c r="AH22">
        <f t="shared" si="15"/>
        <v>1.1871146990391497</v>
      </c>
      <c r="AI22">
        <f t="shared" si="16"/>
        <v>1.1633441873775667</v>
      </c>
      <c r="AJ22">
        <f t="shared" si="17"/>
        <v>0.97997623002998557</v>
      </c>
      <c r="AL22" s="3">
        <f t="shared" si="18"/>
        <v>44459</v>
      </c>
      <c r="AM22">
        <f t="shared" ref="AM22:AP22" si="33">X22/(ROW()-ROW(AL$8)+1)</f>
        <v>2.4726593758490419E-3</v>
      </c>
      <c r="AN22">
        <f t="shared" si="33"/>
        <v>1.6938548437828123E-3</v>
      </c>
      <c r="AO22">
        <f t="shared" si="33"/>
        <v>1.0706980640700059E-3</v>
      </c>
      <c r="AP22">
        <f t="shared" si="33"/>
        <v>0</v>
      </c>
    </row>
    <row r="23" spans="1:42" x14ac:dyDescent="0.25">
      <c r="A23" s="2">
        <v>44466</v>
      </c>
      <c r="B23" s="16">
        <v>92</v>
      </c>
      <c r="C23" s="16">
        <v>51</v>
      </c>
      <c r="D23" s="16">
        <v>172</v>
      </c>
      <c r="E23" s="16">
        <v>0</v>
      </c>
      <c r="F23" s="16">
        <v>34404</v>
      </c>
      <c r="G23" s="16">
        <v>20829</v>
      </c>
      <c r="H23" s="16">
        <v>141753</v>
      </c>
      <c r="I23" s="16">
        <v>13</v>
      </c>
      <c r="K23" s="3">
        <f t="shared" si="6"/>
        <v>44466</v>
      </c>
      <c r="L23" s="4">
        <f t="shared" si="0"/>
        <v>2.6741076618997791E-3</v>
      </c>
      <c r="M23" s="4">
        <f t="shared" si="0"/>
        <v>2.4485092899323058E-3</v>
      </c>
      <c r="N23" s="4">
        <f t="shared" si="0"/>
        <v>1.2133782001086397E-3</v>
      </c>
      <c r="O23" s="4">
        <f t="shared" si="0"/>
        <v>0</v>
      </c>
      <c r="Q23" s="3">
        <f t="shared" si="7"/>
        <v>44466</v>
      </c>
      <c r="R23" s="5">
        <f t="shared" si="8"/>
        <v>2.6776894746537733E-3</v>
      </c>
      <c r="S23" s="5">
        <f t="shared" si="1"/>
        <v>2.4515117909061448E-3</v>
      </c>
      <c r="T23" s="5">
        <f t="shared" si="1"/>
        <v>1.2141149394595554E-3</v>
      </c>
      <c r="U23" s="5">
        <f t="shared" si="1"/>
        <v>0</v>
      </c>
      <c r="W23" s="3">
        <f t="shared" si="9"/>
        <v>44466</v>
      </c>
      <c r="X23">
        <f t="shared" si="20"/>
        <v>3.97675801123894E-2</v>
      </c>
      <c r="Y23">
        <f t="shared" si="10"/>
        <v>2.7859334447648331E-2</v>
      </c>
      <c r="Z23">
        <f t="shared" si="11"/>
        <v>1.7274585900509645E-2</v>
      </c>
      <c r="AA23">
        <f t="shared" si="12"/>
        <v>0</v>
      </c>
      <c r="AC23">
        <f t="shared" si="3"/>
        <v>0.70055392782043802</v>
      </c>
      <c r="AD23">
        <f t="shared" si="4"/>
        <v>0.43438866161051198</v>
      </c>
      <c r="AE23">
        <f t="shared" si="13"/>
        <v>0.62006455800195293</v>
      </c>
      <c r="AG23" s="3">
        <f t="shared" si="14"/>
        <v>44466</v>
      </c>
      <c r="AH23">
        <f t="shared" si="15"/>
        <v>1.2140102631634158</v>
      </c>
      <c r="AI23">
        <f t="shared" si="16"/>
        <v>1.1670352697254964</v>
      </c>
      <c r="AJ23">
        <f t="shared" si="17"/>
        <v>0.96130593384316698</v>
      </c>
      <c r="AL23" s="3">
        <f t="shared" si="18"/>
        <v>44466</v>
      </c>
      <c r="AM23">
        <f t="shared" ref="AM23:AP23" si="34">X23/(ROW()-ROW(AL$8)+1)</f>
        <v>2.4854737570243375E-3</v>
      </c>
      <c r="AN23">
        <f t="shared" si="34"/>
        <v>1.7412084029780207E-3</v>
      </c>
      <c r="AO23">
        <f t="shared" si="34"/>
        <v>1.0796616187818528E-3</v>
      </c>
      <c r="AP23">
        <f t="shared" si="34"/>
        <v>0</v>
      </c>
    </row>
    <row r="24" spans="1:42" x14ac:dyDescent="0.25">
      <c r="A24" s="2">
        <v>44473</v>
      </c>
      <c r="B24" s="16">
        <v>85</v>
      </c>
      <c r="C24" s="16">
        <v>45</v>
      </c>
      <c r="D24" s="16">
        <v>177</v>
      </c>
      <c r="E24" s="16">
        <v>0</v>
      </c>
      <c r="F24" s="16">
        <v>34312</v>
      </c>
      <c r="G24" s="16">
        <v>20778</v>
      </c>
      <c r="H24" s="16">
        <v>141581</v>
      </c>
      <c r="I24" s="16">
        <v>13</v>
      </c>
      <c r="K24" s="3">
        <f t="shared" si="6"/>
        <v>44473</v>
      </c>
      <c r="L24" s="4">
        <f t="shared" si="0"/>
        <v>2.4772674283049662E-3</v>
      </c>
      <c r="M24" s="4">
        <f t="shared" si="0"/>
        <v>2.1657522379439791E-3</v>
      </c>
      <c r="N24" s="4">
        <f t="shared" si="0"/>
        <v>1.2501677484973266E-3</v>
      </c>
      <c r="O24" s="4">
        <f t="shared" si="0"/>
        <v>0</v>
      </c>
      <c r="Q24" s="3">
        <f t="shared" si="7"/>
        <v>44473</v>
      </c>
      <c r="R24" s="5">
        <f t="shared" si="8"/>
        <v>2.480340932237389E-3</v>
      </c>
      <c r="S24" s="5">
        <f t="shared" si="1"/>
        <v>2.1681008709729778E-3</v>
      </c>
      <c r="T24" s="5">
        <f t="shared" si="1"/>
        <v>1.2509498601120793E-3</v>
      </c>
      <c r="U24" s="5">
        <f t="shared" si="1"/>
        <v>0</v>
      </c>
      <c r="W24" s="3">
        <f t="shared" si="9"/>
        <v>44473</v>
      </c>
      <c r="X24">
        <f t="shared" si="20"/>
        <v>4.2247921044626789E-2</v>
      </c>
      <c r="Y24">
        <f t="shared" si="10"/>
        <v>3.0027435318621308E-2</v>
      </c>
      <c r="Z24">
        <f t="shared" si="11"/>
        <v>1.8525535760621725E-2</v>
      </c>
      <c r="AA24">
        <f t="shared" si="12"/>
        <v>0</v>
      </c>
      <c r="AC24">
        <f t="shared" si="3"/>
        <v>0.71074350112762019</v>
      </c>
      <c r="AD24">
        <f t="shared" si="4"/>
        <v>0.43849579582988391</v>
      </c>
      <c r="AE24">
        <f t="shared" si="13"/>
        <v>0.61695364802378716</v>
      </c>
      <c r="AG24" s="3">
        <f t="shared" si="14"/>
        <v>44473</v>
      </c>
      <c r="AH24">
        <f t="shared" si="15"/>
        <v>1.2316680709080121</v>
      </c>
      <c r="AI24">
        <f t="shared" si="16"/>
        <v>1.1780695597866888</v>
      </c>
      <c r="AJ24">
        <f t="shared" si="17"/>
        <v>0.95648299051723473</v>
      </c>
      <c r="AL24" s="3">
        <f t="shared" si="18"/>
        <v>44473</v>
      </c>
      <c r="AM24">
        <f t="shared" ref="AM24:AP24" si="35">X24/(ROW()-ROW(AL$8)+1)</f>
        <v>2.4851718261545172E-3</v>
      </c>
      <c r="AN24">
        <f t="shared" si="35"/>
        <v>1.7663197246247828E-3</v>
      </c>
      <c r="AO24">
        <f t="shared" si="35"/>
        <v>1.0897373976836309E-3</v>
      </c>
      <c r="AP24">
        <f t="shared" si="35"/>
        <v>0</v>
      </c>
    </row>
    <row r="25" spans="1:42" x14ac:dyDescent="0.25">
      <c r="A25" s="2">
        <v>44480</v>
      </c>
      <c r="B25" s="16">
        <v>99</v>
      </c>
      <c r="C25" s="16">
        <v>35</v>
      </c>
      <c r="D25" s="16">
        <v>201</v>
      </c>
      <c r="E25" s="16">
        <v>0</v>
      </c>
      <c r="F25" s="16">
        <v>34227</v>
      </c>
      <c r="G25" s="16">
        <v>20733</v>
      </c>
      <c r="H25" s="16">
        <v>141404</v>
      </c>
      <c r="I25" s="16">
        <v>13</v>
      </c>
      <c r="K25" s="3">
        <f t="shared" si="6"/>
        <v>44480</v>
      </c>
      <c r="L25" s="4">
        <f t="shared" si="0"/>
        <v>2.8924533263213251E-3</v>
      </c>
      <c r="M25" s="4">
        <f t="shared" si="0"/>
        <v>1.6881300342449234E-3</v>
      </c>
      <c r="N25" s="4">
        <f t="shared" si="0"/>
        <v>1.4214590817798647E-3</v>
      </c>
      <c r="O25" s="4">
        <f t="shared" si="0"/>
        <v>0</v>
      </c>
      <c r="Q25" s="3">
        <f t="shared" si="7"/>
        <v>44480</v>
      </c>
      <c r="R25" s="5">
        <f t="shared" si="8"/>
        <v>2.8966445533472845E-3</v>
      </c>
      <c r="S25" s="5">
        <f t="shared" si="1"/>
        <v>1.6895565313857031E-3</v>
      </c>
      <c r="T25" s="5">
        <f t="shared" si="1"/>
        <v>1.4224703131366695E-3</v>
      </c>
      <c r="U25" s="5">
        <f t="shared" si="1"/>
        <v>0</v>
      </c>
      <c r="W25" s="3">
        <f t="shared" si="9"/>
        <v>44480</v>
      </c>
      <c r="X25">
        <f t="shared" si="20"/>
        <v>4.5144565597974071E-2</v>
      </c>
      <c r="Y25">
        <f t="shared" si="10"/>
        <v>3.1716991850007009E-2</v>
      </c>
      <c r="Z25">
        <f t="shared" si="11"/>
        <v>1.9948006073758393E-2</v>
      </c>
      <c r="AA25">
        <f t="shared" si="12"/>
        <v>0</v>
      </c>
      <c r="AC25">
        <f t="shared" si="3"/>
        <v>0.7025650026728878</v>
      </c>
      <c r="AD25">
        <f t="shared" si="4"/>
        <v>0.44186948771201795</v>
      </c>
      <c r="AE25">
        <f t="shared" si="13"/>
        <v>0.62893751614574966</v>
      </c>
      <c r="AG25" s="3">
        <f t="shared" si="14"/>
        <v>44480</v>
      </c>
      <c r="AH25">
        <f t="shared" si="15"/>
        <v>1.2174953132272415</v>
      </c>
      <c r="AI25">
        <f t="shared" si="16"/>
        <v>1.1871333723665098</v>
      </c>
      <c r="AJ25">
        <f t="shared" si="17"/>
        <v>0.97506196489557717</v>
      </c>
      <c r="AL25" s="3">
        <f t="shared" si="18"/>
        <v>44480</v>
      </c>
      <c r="AM25">
        <f t="shared" ref="AM25:AP25" si="36">X25/(ROW()-ROW(AL$8)+1)</f>
        <v>2.5080314221096705E-3</v>
      </c>
      <c r="AN25">
        <f t="shared" si="36"/>
        <v>1.7620551027781673E-3</v>
      </c>
      <c r="AO25">
        <f t="shared" si="36"/>
        <v>1.108222559653244E-3</v>
      </c>
      <c r="AP25">
        <f t="shared" si="36"/>
        <v>0</v>
      </c>
    </row>
    <row r="26" spans="1:42" x14ac:dyDescent="0.25">
      <c r="A26" s="2">
        <v>44487</v>
      </c>
      <c r="B26" s="16">
        <v>85</v>
      </c>
      <c r="C26" s="16">
        <v>35</v>
      </c>
      <c r="D26" s="16">
        <v>211</v>
      </c>
      <c r="E26" s="16">
        <v>0</v>
      </c>
      <c r="F26" s="16">
        <v>34128</v>
      </c>
      <c r="G26" s="16">
        <v>20698</v>
      </c>
      <c r="H26" s="16">
        <v>141203</v>
      </c>
      <c r="I26" s="16">
        <v>13</v>
      </c>
      <c r="K26" s="3">
        <f t="shared" si="6"/>
        <v>44487</v>
      </c>
      <c r="L26" s="4">
        <f t="shared" si="0"/>
        <v>2.4906235349273324E-3</v>
      </c>
      <c r="M26" s="4">
        <f t="shared" si="0"/>
        <v>1.6909846361967339E-3</v>
      </c>
      <c r="N26" s="4">
        <f t="shared" si="0"/>
        <v>1.4943025289830953E-3</v>
      </c>
      <c r="O26" s="4">
        <f t="shared" si="0"/>
        <v>0</v>
      </c>
      <c r="Q26" s="3">
        <f t="shared" si="7"/>
        <v>44487</v>
      </c>
      <c r="R26" s="5">
        <f t="shared" si="8"/>
        <v>2.4937302973128115E-3</v>
      </c>
      <c r="S26" s="5">
        <f t="shared" si="1"/>
        <v>1.6924159645137396E-3</v>
      </c>
      <c r="T26" s="5">
        <f t="shared" si="1"/>
        <v>1.4954201124844626E-3</v>
      </c>
      <c r="U26" s="5">
        <f t="shared" si="1"/>
        <v>0</v>
      </c>
      <c r="W26" s="3">
        <f t="shared" si="9"/>
        <v>44487</v>
      </c>
      <c r="X26">
        <f t="shared" si="20"/>
        <v>4.7638295895286883E-2</v>
      </c>
      <c r="Y26">
        <f t="shared" si="10"/>
        <v>3.3409407814520752E-2</v>
      </c>
      <c r="Z26">
        <f t="shared" si="11"/>
        <v>2.1443426186242856E-2</v>
      </c>
      <c r="AA26">
        <f t="shared" si="12"/>
        <v>0</v>
      </c>
      <c r="AC26">
        <f t="shared" si="3"/>
        <v>0.70131408327362366</v>
      </c>
      <c r="AD26">
        <f t="shared" si="4"/>
        <v>0.450130001152379</v>
      </c>
      <c r="AE26">
        <f t="shared" si="13"/>
        <v>0.64183796089085088</v>
      </c>
      <c r="AG26" s="3">
        <f t="shared" si="14"/>
        <v>44487</v>
      </c>
      <c r="AH26">
        <f t="shared" si="15"/>
        <v>1.2153275586422065</v>
      </c>
      <c r="AI26">
        <f t="shared" si="16"/>
        <v>1.2093261950226102</v>
      </c>
      <c r="AJ26">
        <f t="shared" si="17"/>
        <v>0.99506193735432014</v>
      </c>
      <c r="AL26" s="3">
        <f t="shared" si="18"/>
        <v>44487</v>
      </c>
      <c r="AM26">
        <f t="shared" ref="AM26:AP26" si="37">X26/(ROW()-ROW(AL$8)+1)</f>
        <v>2.5072787313308886E-3</v>
      </c>
      <c r="AN26">
        <f t="shared" si="37"/>
        <v>1.7583898849747764E-3</v>
      </c>
      <c r="AO26">
        <f t="shared" si="37"/>
        <v>1.1286013782233083E-3</v>
      </c>
      <c r="AP26">
        <f t="shared" si="37"/>
        <v>0</v>
      </c>
    </row>
    <row r="27" spans="1:42" x14ac:dyDescent="0.25">
      <c r="A27" s="2">
        <v>44494</v>
      </c>
      <c r="B27" s="16">
        <v>96</v>
      </c>
      <c r="C27" s="16">
        <v>48</v>
      </c>
      <c r="D27" s="16">
        <v>201</v>
      </c>
      <c r="E27" s="16">
        <v>0</v>
      </c>
      <c r="F27" s="16">
        <v>34043</v>
      </c>
      <c r="G27" s="16">
        <v>20663</v>
      </c>
      <c r="H27" s="16">
        <v>140992</v>
      </c>
      <c r="I27" s="16">
        <v>13</v>
      </c>
      <c r="K27" s="3">
        <f t="shared" si="6"/>
        <v>44494</v>
      </c>
      <c r="L27" s="4">
        <f t="shared" si="0"/>
        <v>2.8199629879857827E-3</v>
      </c>
      <c r="M27" s="4">
        <f t="shared" si="0"/>
        <v>2.3229927890432173E-3</v>
      </c>
      <c r="N27" s="4">
        <f t="shared" si="0"/>
        <v>1.4256128007262823E-3</v>
      </c>
      <c r="O27" s="4">
        <f t="shared" si="0"/>
        <v>0</v>
      </c>
      <c r="Q27" s="3">
        <f t="shared" si="7"/>
        <v>44494</v>
      </c>
      <c r="R27" s="5">
        <f t="shared" si="8"/>
        <v>2.823946574419374E-3</v>
      </c>
      <c r="S27" s="5">
        <f t="shared" si="1"/>
        <v>2.3256951226042831E-3</v>
      </c>
      <c r="T27" s="5">
        <f t="shared" si="1"/>
        <v>1.4266299534806725E-3</v>
      </c>
      <c r="U27" s="5">
        <f t="shared" si="1"/>
        <v>0</v>
      </c>
      <c r="W27" s="3">
        <f t="shared" si="9"/>
        <v>44494</v>
      </c>
      <c r="X27">
        <f t="shared" si="20"/>
        <v>5.0462242469706257E-2</v>
      </c>
      <c r="Y27">
        <f t="shared" si="10"/>
        <v>3.5735102937125035E-2</v>
      </c>
      <c r="Z27">
        <f t="shared" si="11"/>
        <v>2.2870056139723528E-2</v>
      </c>
      <c r="AA27">
        <f t="shared" si="12"/>
        <v>0</v>
      </c>
      <c r="AC27">
        <f t="shared" si="3"/>
        <v>0.70815526992439359</v>
      </c>
      <c r="AD27">
        <f t="shared" si="4"/>
        <v>0.45321125301660925</v>
      </c>
      <c r="AE27">
        <f t="shared" si="13"/>
        <v>0.63998853396232791</v>
      </c>
      <c r="AG27" s="3">
        <f t="shared" si="14"/>
        <v>44494</v>
      </c>
      <c r="AH27">
        <f t="shared" si="15"/>
        <v>1.2271828498288402</v>
      </c>
      <c r="AI27">
        <f t="shared" si="16"/>
        <v>1.2176043337455043</v>
      </c>
      <c r="AJ27">
        <f t="shared" si="17"/>
        <v>0.99219471158297901</v>
      </c>
      <c r="AL27" s="3">
        <f t="shared" si="18"/>
        <v>44494</v>
      </c>
      <c r="AM27">
        <f t="shared" ref="AM27:AP27" si="38">X27/(ROW()-ROW(AL$8)+1)</f>
        <v>2.5231121234853128E-3</v>
      </c>
      <c r="AN27">
        <f t="shared" si="38"/>
        <v>1.7867551468562517E-3</v>
      </c>
      <c r="AO27">
        <f t="shared" si="38"/>
        <v>1.1435028069861765E-3</v>
      </c>
      <c r="AP27">
        <f t="shared" si="38"/>
        <v>0</v>
      </c>
    </row>
    <row r="28" spans="1:42" x14ac:dyDescent="0.25">
      <c r="A28" s="2">
        <v>44501</v>
      </c>
      <c r="B28" s="16">
        <v>111</v>
      </c>
      <c r="C28" s="16">
        <v>46</v>
      </c>
      <c r="D28" s="16">
        <v>243</v>
      </c>
      <c r="E28" s="16">
        <v>0</v>
      </c>
      <c r="F28" s="16">
        <v>33947</v>
      </c>
      <c r="G28" s="16">
        <v>20615</v>
      </c>
      <c r="H28" s="16">
        <v>140791</v>
      </c>
      <c r="I28" s="16">
        <v>13</v>
      </c>
      <c r="K28" s="3">
        <f t="shared" si="6"/>
        <v>44501</v>
      </c>
      <c r="L28" s="4">
        <f t="shared" si="0"/>
        <v>3.2698029280937933E-3</v>
      </c>
      <c r="M28" s="4">
        <f t="shared" si="0"/>
        <v>2.2313849138976475E-3</v>
      </c>
      <c r="N28" s="4">
        <f t="shared" si="0"/>
        <v>1.725962597041004E-3</v>
      </c>
      <c r="O28" s="4">
        <f t="shared" si="0"/>
        <v>0</v>
      </c>
      <c r="Q28" s="3">
        <f t="shared" si="7"/>
        <v>44501</v>
      </c>
      <c r="R28" s="5">
        <f t="shared" si="8"/>
        <v>3.2751604154944952E-3</v>
      </c>
      <c r="S28" s="5">
        <f t="shared" si="1"/>
        <v>2.2338781628371521E-3</v>
      </c>
      <c r="T28" s="5">
        <f t="shared" si="1"/>
        <v>1.7274537865561456E-3</v>
      </c>
      <c r="U28" s="5">
        <f t="shared" si="1"/>
        <v>0</v>
      </c>
      <c r="W28" s="3">
        <f t="shared" si="9"/>
        <v>44501</v>
      </c>
      <c r="X28">
        <f t="shared" si="20"/>
        <v>5.373740288520075E-2</v>
      </c>
      <c r="Y28">
        <f t="shared" si="10"/>
        <v>3.796898109996219E-2</v>
      </c>
      <c r="Z28">
        <f t="shared" si="11"/>
        <v>2.4597509926279675E-2</v>
      </c>
      <c r="AA28">
        <f t="shared" si="12"/>
        <v>0</v>
      </c>
      <c r="AC28">
        <f t="shared" si="3"/>
        <v>0.70656524248250985</v>
      </c>
      <c r="AD28">
        <f t="shared" si="4"/>
        <v>0.45773536876777154</v>
      </c>
      <c r="AE28">
        <f t="shared" si="13"/>
        <v>0.64783170929767642</v>
      </c>
      <c r="AG28" s="3">
        <f t="shared" si="14"/>
        <v>44501</v>
      </c>
      <c r="AH28">
        <f t="shared" si="15"/>
        <v>1.2244274450605537</v>
      </c>
      <c r="AI28">
        <f t="shared" si="16"/>
        <v>1.2297588928133032</v>
      </c>
      <c r="AJ28">
        <f t="shared" si="17"/>
        <v>1.0043542373819347</v>
      </c>
      <c r="AL28" s="3">
        <f t="shared" si="18"/>
        <v>44501</v>
      </c>
      <c r="AM28">
        <f t="shared" ref="AM28:AP28" si="39">X28/(ROW()-ROW(AL$8)+1)</f>
        <v>2.5589239469143215E-3</v>
      </c>
      <c r="AN28">
        <f t="shared" si="39"/>
        <v>1.8080467190458185E-3</v>
      </c>
      <c r="AO28">
        <f t="shared" si="39"/>
        <v>1.1713099964895082E-3</v>
      </c>
      <c r="AP28">
        <f t="shared" si="39"/>
        <v>0</v>
      </c>
    </row>
    <row r="29" spans="1:42" x14ac:dyDescent="0.25">
      <c r="A29" s="2">
        <v>44508</v>
      </c>
      <c r="B29" s="16">
        <v>138</v>
      </c>
      <c r="C29" s="16">
        <v>42</v>
      </c>
      <c r="D29" s="16">
        <v>250</v>
      </c>
      <c r="E29" s="16">
        <v>0</v>
      </c>
      <c r="F29" s="16">
        <v>33836</v>
      </c>
      <c r="G29" s="16">
        <v>20569</v>
      </c>
      <c r="H29" s="16">
        <v>140548</v>
      </c>
      <c r="I29" s="16">
        <v>13</v>
      </c>
      <c r="K29" s="3">
        <f t="shared" si="6"/>
        <v>44508</v>
      </c>
      <c r="L29" s="4">
        <f t="shared" si="0"/>
        <v>4.0784962761555741E-3</v>
      </c>
      <c r="M29" s="4">
        <f t="shared" si="0"/>
        <v>2.0419077252175604E-3</v>
      </c>
      <c r="N29" s="4">
        <f t="shared" si="0"/>
        <v>1.7787517431767084E-3</v>
      </c>
      <c r="O29" s="4">
        <f t="shared" si="0"/>
        <v>0</v>
      </c>
      <c r="Q29" s="3">
        <f t="shared" si="7"/>
        <v>44508</v>
      </c>
      <c r="R29" s="5">
        <f t="shared" si="8"/>
        <v>4.0868360255745277E-3</v>
      </c>
      <c r="S29" s="5">
        <f t="shared" si="1"/>
        <v>2.0439952609843325E-3</v>
      </c>
      <c r="T29" s="5">
        <f t="shared" si="1"/>
        <v>1.7803356005299342E-3</v>
      </c>
      <c r="U29" s="5">
        <f t="shared" si="1"/>
        <v>0</v>
      </c>
      <c r="W29" s="3">
        <f t="shared" si="9"/>
        <v>44508</v>
      </c>
      <c r="X29">
        <f t="shared" si="20"/>
        <v>5.7824238910775275E-2</v>
      </c>
      <c r="Y29">
        <f t="shared" si="10"/>
        <v>4.0012976360946521E-2</v>
      </c>
      <c r="Z29">
        <f t="shared" si="11"/>
        <v>2.637784552680961E-2</v>
      </c>
      <c r="AA29">
        <f t="shared" si="12"/>
        <v>0</v>
      </c>
      <c r="AC29">
        <f t="shared" si="3"/>
        <v>0.69197584118120214</v>
      </c>
      <c r="AD29">
        <f t="shared" si="4"/>
        <v>0.4561728095982639</v>
      </c>
      <c r="AE29">
        <f t="shared" si="13"/>
        <v>0.65923227727080369</v>
      </c>
      <c r="AG29" s="3">
        <f t="shared" si="14"/>
        <v>44508</v>
      </c>
      <c r="AH29">
        <f t="shared" si="15"/>
        <v>1.1991450475036636</v>
      </c>
      <c r="AI29">
        <f t="shared" si="16"/>
        <v>1.2255608972784118</v>
      </c>
      <c r="AJ29">
        <f t="shared" si="17"/>
        <v>1.0220289028668714</v>
      </c>
      <c r="AL29" s="3">
        <f t="shared" si="18"/>
        <v>44508</v>
      </c>
      <c r="AM29">
        <f t="shared" ref="AM29:AP29" si="40">X29/(ROW()-ROW(AL$8)+1)</f>
        <v>2.6283744959443305E-3</v>
      </c>
      <c r="AN29">
        <f t="shared" si="40"/>
        <v>1.8187716527702964E-3</v>
      </c>
      <c r="AO29">
        <f t="shared" si="40"/>
        <v>1.198992978491346E-3</v>
      </c>
      <c r="AP29">
        <f t="shared" si="40"/>
        <v>0</v>
      </c>
    </row>
    <row r="30" spans="1:42" x14ac:dyDescent="0.25">
      <c r="A30" s="2">
        <v>44515</v>
      </c>
      <c r="B30" s="16">
        <v>155</v>
      </c>
      <c r="C30" s="16">
        <v>42</v>
      </c>
      <c r="D30" s="16">
        <v>236</v>
      </c>
      <c r="E30" s="16">
        <v>0</v>
      </c>
      <c r="F30" s="16">
        <v>33698</v>
      </c>
      <c r="G30" s="16">
        <v>20527</v>
      </c>
      <c r="H30" s="16">
        <v>140298</v>
      </c>
      <c r="I30" s="16">
        <v>13</v>
      </c>
      <c r="K30" s="3">
        <f t="shared" si="6"/>
        <v>44515</v>
      </c>
      <c r="L30" s="4">
        <f t="shared" si="0"/>
        <v>4.5996795062021485E-3</v>
      </c>
      <c r="M30" s="4">
        <f t="shared" si="0"/>
        <v>2.0460856432990694E-3</v>
      </c>
      <c r="N30" s="4">
        <f t="shared" si="0"/>
        <v>1.6821337438880097E-3</v>
      </c>
      <c r="O30" s="4">
        <f t="shared" si="0"/>
        <v>0</v>
      </c>
      <c r="Q30" s="3">
        <f t="shared" si="7"/>
        <v>44515</v>
      </c>
      <c r="R30" s="5">
        <f t="shared" si="8"/>
        <v>4.6102905828527231E-3</v>
      </c>
      <c r="S30" s="5">
        <f t="shared" si="1"/>
        <v>2.0481817362074184E-3</v>
      </c>
      <c r="T30" s="5">
        <f t="shared" si="1"/>
        <v>1.6835501194324505E-3</v>
      </c>
      <c r="U30" s="5">
        <f t="shared" si="1"/>
        <v>0</v>
      </c>
      <c r="W30" s="3">
        <f t="shared" si="9"/>
        <v>44515</v>
      </c>
      <c r="X30">
        <f t="shared" si="20"/>
        <v>6.2434529493627995E-2</v>
      </c>
      <c r="Y30">
        <f t="shared" si="10"/>
        <v>4.2061158097153939E-2</v>
      </c>
      <c r="Z30">
        <f t="shared" si="11"/>
        <v>2.8061395646242059E-2</v>
      </c>
      <c r="AA30">
        <f t="shared" si="12"/>
        <v>0</v>
      </c>
      <c r="AC30">
        <f t="shared" si="3"/>
        <v>0.67368423272007938</v>
      </c>
      <c r="AD30">
        <f t="shared" si="4"/>
        <v>0.44945314513991774</v>
      </c>
      <c r="AE30">
        <f t="shared" si="13"/>
        <v>0.66715699033833376</v>
      </c>
      <c r="AG30" s="3">
        <f t="shared" si="14"/>
        <v>44515</v>
      </c>
      <c r="AH30">
        <f t="shared" si="15"/>
        <v>1.1674469875546492</v>
      </c>
      <c r="AI30">
        <f t="shared" si="16"/>
        <v>1.2075077432330552</v>
      </c>
      <c r="AJ30">
        <f t="shared" si="17"/>
        <v>1.034314839222223</v>
      </c>
      <c r="AL30" s="3">
        <f t="shared" si="18"/>
        <v>44515</v>
      </c>
      <c r="AM30">
        <f t="shared" ref="AM30:AP30" si="41">X30/(ROW()-ROW(AL$8)+1)</f>
        <v>2.7145447605925214E-3</v>
      </c>
      <c r="AN30">
        <f t="shared" si="41"/>
        <v>1.8287460042240842E-3</v>
      </c>
      <c r="AO30">
        <f t="shared" si="41"/>
        <v>1.2200606802713939E-3</v>
      </c>
      <c r="AP30">
        <f t="shared" si="41"/>
        <v>0</v>
      </c>
    </row>
    <row r="31" spans="1:42" x14ac:dyDescent="0.25">
      <c r="A31" s="2">
        <v>44522</v>
      </c>
      <c r="B31" s="16">
        <v>147</v>
      </c>
      <c r="C31" s="16">
        <v>54</v>
      </c>
      <c r="D31" s="16">
        <v>278</v>
      </c>
      <c r="E31" s="16">
        <v>0</v>
      </c>
      <c r="F31" s="16">
        <v>33543</v>
      </c>
      <c r="G31" s="16">
        <v>20485</v>
      </c>
      <c r="H31" s="16">
        <v>140062</v>
      </c>
      <c r="I31" s="16">
        <v>13</v>
      </c>
      <c r="K31" s="3">
        <f t="shared" si="6"/>
        <v>44522</v>
      </c>
      <c r="L31" s="4">
        <f t="shared" si="0"/>
        <v>4.38243448707629E-3</v>
      </c>
      <c r="M31" s="4">
        <f t="shared" si="0"/>
        <v>2.6360751769587505E-3</v>
      </c>
      <c r="N31" s="4">
        <f t="shared" si="0"/>
        <v>1.9848352872299411E-3</v>
      </c>
      <c r="O31" s="4">
        <f t="shared" si="0"/>
        <v>0</v>
      </c>
      <c r="Q31" s="3">
        <f t="shared" si="7"/>
        <v>44522</v>
      </c>
      <c r="R31" s="5">
        <f t="shared" si="8"/>
        <v>4.3920655015867319E-3</v>
      </c>
      <c r="S31" s="5">
        <f t="shared" si="1"/>
        <v>2.6395557411595201E-3</v>
      </c>
      <c r="T31" s="5">
        <f t="shared" si="1"/>
        <v>1.9868076831414576E-3</v>
      </c>
      <c r="U31" s="5">
        <f t="shared" si="1"/>
        <v>0</v>
      </c>
      <c r="W31" s="3">
        <f t="shared" si="9"/>
        <v>44522</v>
      </c>
      <c r="X31">
        <f t="shared" si="20"/>
        <v>6.6826594995214733E-2</v>
      </c>
      <c r="Y31">
        <f t="shared" si="10"/>
        <v>4.4700713838313456E-2</v>
      </c>
      <c r="Z31">
        <f t="shared" si="11"/>
        <v>3.0048203329383516E-2</v>
      </c>
      <c r="AA31">
        <f t="shared" si="12"/>
        <v>0</v>
      </c>
      <c r="AC31">
        <f t="shared" si="3"/>
        <v>0.66890605217150967</v>
      </c>
      <c r="AD31">
        <f t="shared" si="4"/>
        <v>0.44964438681239383</v>
      </c>
      <c r="AE31">
        <f t="shared" si="13"/>
        <v>0.67220857899653674</v>
      </c>
      <c r="AG31" s="3">
        <f t="shared" si="14"/>
        <v>44522</v>
      </c>
      <c r="AH31">
        <f t="shared" si="15"/>
        <v>1.1591667396039185</v>
      </c>
      <c r="AI31">
        <f t="shared" si="16"/>
        <v>1.2080215360562689</v>
      </c>
      <c r="AJ31">
        <f t="shared" si="17"/>
        <v>1.0421464788310297</v>
      </c>
      <c r="AL31" s="3">
        <f t="shared" si="18"/>
        <v>44522</v>
      </c>
      <c r="AM31">
        <f t="shared" ref="AM31:AP31" si="42">X31/(ROW()-ROW(AL$8)+1)</f>
        <v>2.7844414581339474E-3</v>
      </c>
      <c r="AN31">
        <f t="shared" si="42"/>
        <v>1.8625297432630606E-3</v>
      </c>
      <c r="AO31">
        <f t="shared" si="42"/>
        <v>1.2520084720576464E-3</v>
      </c>
      <c r="AP31">
        <f t="shared" si="42"/>
        <v>0</v>
      </c>
    </row>
    <row r="32" spans="1:42" x14ac:dyDescent="0.25">
      <c r="A32" s="2">
        <v>44529</v>
      </c>
      <c r="B32" s="16">
        <v>183</v>
      </c>
      <c r="C32" s="16">
        <v>55</v>
      </c>
      <c r="D32" s="16">
        <v>274</v>
      </c>
      <c r="E32" s="16">
        <v>0</v>
      </c>
      <c r="F32" s="16">
        <v>33396</v>
      </c>
      <c r="G32" s="16">
        <v>20431</v>
      </c>
      <c r="H32" s="16">
        <v>139784</v>
      </c>
      <c r="I32" s="16">
        <v>13</v>
      </c>
      <c r="K32" s="3">
        <f t="shared" si="6"/>
        <v>44529</v>
      </c>
      <c r="L32" s="4">
        <f t="shared" si="0"/>
        <v>5.4796981674452034E-3</v>
      </c>
      <c r="M32" s="4">
        <f t="shared" si="0"/>
        <v>2.6919876658019677E-3</v>
      </c>
      <c r="N32" s="4">
        <f t="shared" si="0"/>
        <v>1.9601671149773936E-3</v>
      </c>
      <c r="O32" s="4">
        <f t="shared" si="0"/>
        <v>0</v>
      </c>
      <c r="Q32" s="3">
        <f t="shared" si="7"/>
        <v>44529</v>
      </c>
      <c r="R32" s="5">
        <f t="shared" si="8"/>
        <v>5.4947667863145915E-3</v>
      </c>
      <c r="S32" s="5">
        <f t="shared" si="1"/>
        <v>2.6956175805189376E-3</v>
      </c>
      <c r="T32" s="5">
        <f t="shared" si="1"/>
        <v>1.9620907567205982E-3</v>
      </c>
      <c r="U32" s="5">
        <f t="shared" si="1"/>
        <v>0</v>
      </c>
      <c r="W32" s="3">
        <f t="shared" si="9"/>
        <v>44529</v>
      </c>
      <c r="X32">
        <f t="shared" si="20"/>
        <v>7.2321361781529328E-2</v>
      </c>
      <c r="Y32">
        <f t="shared" si="10"/>
        <v>4.7396331418832392E-2</v>
      </c>
      <c r="Z32">
        <f t="shared" si="11"/>
        <v>3.2010294086104112E-2</v>
      </c>
      <c r="AA32">
        <f t="shared" si="12"/>
        <v>0</v>
      </c>
      <c r="AC32">
        <f t="shared" si="3"/>
        <v>0.65535728657887748</v>
      </c>
      <c r="AD32">
        <f t="shared" si="4"/>
        <v>0.44261188254172851</v>
      </c>
      <c r="AE32">
        <f t="shared" si="13"/>
        <v>0.67537493151601147</v>
      </c>
      <c r="AG32" s="3">
        <f t="shared" si="14"/>
        <v>44529</v>
      </c>
      <c r="AH32">
        <f t="shared" si="15"/>
        <v>1.1356876899127335</v>
      </c>
      <c r="AI32">
        <f t="shared" si="16"/>
        <v>1.1891279017520648</v>
      </c>
      <c r="AJ32">
        <f t="shared" si="17"/>
        <v>1.0470553765035859</v>
      </c>
      <c r="AL32" s="3">
        <f t="shared" si="18"/>
        <v>44529</v>
      </c>
      <c r="AM32">
        <f t="shared" ref="AM32:AP32" si="43">X32/(ROW()-ROW(AL$8)+1)</f>
        <v>2.8928544712611731E-3</v>
      </c>
      <c r="AN32">
        <f t="shared" si="43"/>
        <v>1.8958532567532958E-3</v>
      </c>
      <c r="AO32">
        <f t="shared" si="43"/>
        <v>1.2804117634441644E-3</v>
      </c>
      <c r="AP32">
        <f t="shared" si="43"/>
        <v>0</v>
      </c>
    </row>
    <row r="33" spans="1:42" x14ac:dyDescent="0.25">
      <c r="A33" s="2">
        <v>44536</v>
      </c>
      <c r="B33" s="16">
        <v>164</v>
      </c>
      <c r="C33" s="16">
        <v>53</v>
      </c>
      <c r="D33" s="16">
        <v>272</v>
      </c>
      <c r="E33" s="16">
        <v>0</v>
      </c>
      <c r="F33" s="16">
        <v>33213</v>
      </c>
      <c r="G33" s="16">
        <v>20376</v>
      </c>
      <c r="H33" s="16">
        <v>139510</v>
      </c>
      <c r="I33" s="16">
        <v>13</v>
      </c>
      <c r="K33" s="3">
        <f t="shared" si="6"/>
        <v>44536</v>
      </c>
      <c r="L33" s="4">
        <f t="shared" si="0"/>
        <v>4.9378255502363529E-3</v>
      </c>
      <c r="M33" s="4">
        <f t="shared" si="0"/>
        <v>2.6010993325480958E-3</v>
      </c>
      <c r="N33" s="4">
        <f t="shared" si="0"/>
        <v>1.949681026449717E-3</v>
      </c>
      <c r="O33" s="4">
        <f t="shared" si="0"/>
        <v>0</v>
      </c>
      <c r="Q33" s="3">
        <f t="shared" si="7"/>
        <v>44536</v>
      </c>
      <c r="R33" s="5">
        <f t="shared" si="8"/>
        <v>4.9500568915837448E-3</v>
      </c>
      <c r="S33" s="5">
        <f t="shared" si="1"/>
        <v>2.6044880689858273E-3</v>
      </c>
      <c r="T33" s="5">
        <f t="shared" si="1"/>
        <v>1.9515841285325489E-3</v>
      </c>
      <c r="U33" s="5">
        <f t="shared" si="1"/>
        <v>0</v>
      </c>
      <c r="W33" s="3">
        <f t="shared" si="9"/>
        <v>44536</v>
      </c>
      <c r="X33">
        <f t="shared" si="20"/>
        <v>7.7271418673113074E-2</v>
      </c>
      <c r="Y33">
        <f t="shared" si="10"/>
        <v>5.0000819487818218E-2</v>
      </c>
      <c r="Z33">
        <f t="shared" si="11"/>
        <v>3.3961878214636664E-2</v>
      </c>
      <c r="AA33">
        <f t="shared" si="12"/>
        <v>0</v>
      </c>
      <c r="AC33">
        <f t="shared" si="3"/>
        <v>0.64708038685481284</v>
      </c>
      <c r="AD33">
        <f t="shared" si="4"/>
        <v>0.43951410233980664</v>
      </c>
      <c r="AE33">
        <f t="shared" si="13"/>
        <v>0.67922643193699761</v>
      </c>
      <c r="AG33" s="3">
        <f t="shared" si="14"/>
        <v>44536</v>
      </c>
      <c r="AH33">
        <f t="shared" si="15"/>
        <v>1.121344409812298</v>
      </c>
      <c r="AI33">
        <f t="shared" si="16"/>
        <v>1.1808053577425215</v>
      </c>
      <c r="AJ33">
        <f t="shared" si="17"/>
        <v>1.0530264809008827</v>
      </c>
      <c r="AL33" s="3">
        <f t="shared" si="18"/>
        <v>44536</v>
      </c>
      <c r="AM33">
        <f t="shared" ref="AM33:AP33" si="44">X33/(ROW()-ROW(AL$8)+1)</f>
        <v>2.9719776412735796E-3</v>
      </c>
      <c r="AN33">
        <f t="shared" si="44"/>
        <v>1.9231084418391622E-3</v>
      </c>
      <c r="AO33">
        <f t="shared" si="44"/>
        <v>1.3062260851783333E-3</v>
      </c>
      <c r="AP33">
        <f t="shared" si="44"/>
        <v>0</v>
      </c>
    </row>
    <row r="34" spans="1:42" x14ac:dyDescent="0.25">
      <c r="A34" s="2">
        <v>44543</v>
      </c>
      <c r="B34" s="16">
        <v>178</v>
      </c>
      <c r="C34" s="16">
        <v>49</v>
      </c>
      <c r="D34" s="16">
        <v>233</v>
      </c>
      <c r="E34" s="16">
        <v>0</v>
      </c>
      <c r="F34" s="16">
        <v>33049</v>
      </c>
      <c r="G34" s="16">
        <v>20323</v>
      </c>
      <c r="H34" s="16">
        <v>139238</v>
      </c>
      <c r="I34" s="16">
        <v>13</v>
      </c>
      <c r="K34" s="3">
        <f t="shared" si="6"/>
        <v>44543</v>
      </c>
      <c r="L34" s="4">
        <f t="shared" si="0"/>
        <v>5.3859420859935251E-3</v>
      </c>
      <c r="M34" s="4">
        <f t="shared" si="0"/>
        <v>2.4110613590513212E-3</v>
      </c>
      <c r="N34" s="4">
        <f t="shared" si="0"/>
        <v>1.6733937574512706E-3</v>
      </c>
      <c r="O34" s="4">
        <f t="shared" si="0"/>
        <v>0</v>
      </c>
      <c r="Q34" s="3">
        <f t="shared" si="7"/>
        <v>44543</v>
      </c>
      <c r="R34" s="5">
        <f t="shared" si="8"/>
        <v>5.4004985624897762E-3</v>
      </c>
      <c r="S34" s="5">
        <f t="shared" si="1"/>
        <v>2.4139726479621205E-3</v>
      </c>
      <c r="T34" s="5">
        <f t="shared" si="1"/>
        <v>1.6747954447197118E-3</v>
      </c>
      <c r="U34" s="5">
        <f t="shared" si="1"/>
        <v>0</v>
      </c>
      <c r="W34" s="3">
        <f t="shared" si="9"/>
        <v>44543</v>
      </c>
      <c r="X34">
        <f t="shared" si="20"/>
        <v>8.2671917235602854E-2</v>
      </c>
      <c r="Y34">
        <f t="shared" si="10"/>
        <v>5.241479213578034E-2</v>
      </c>
      <c r="Z34">
        <f t="shared" si="11"/>
        <v>3.5636673659356376E-2</v>
      </c>
      <c r="AA34">
        <f t="shared" si="12"/>
        <v>0</v>
      </c>
      <c r="AC34">
        <f t="shared" si="3"/>
        <v>0.63400963578001779</v>
      </c>
      <c r="AD34">
        <f t="shared" si="4"/>
        <v>0.43106141542353588</v>
      </c>
      <c r="AE34">
        <f t="shared" si="13"/>
        <v>0.67989726196070177</v>
      </c>
      <c r="AG34" s="3">
        <f t="shared" si="14"/>
        <v>44543</v>
      </c>
      <c r="AH34">
        <f t="shared" si="15"/>
        <v>1.0986937253725946</v>
      </c>
      <c r="AI34">
        <f t="shared" si="16"/>
        <v>1.158096238865749</v>
      </c>
      <c r="AJ34">
        <f t="shared" si="17"/>
        <v>1.0540664901613135</v>
      </c>
      <c r="AL34" s="3">
        <f t="shared" si="18"/>
        <v>44543</v>
      </c>
      <c r="AM34">
        <f t="shared" ref="AM34:AP34" si="45">X34/(ROW()-ROW(AL$8)+1)</f>
        <v>3.0619228605778836E-3</v>
      </c>
      <c r="AN34">
        <f t="shared" si="45"/>
        <v>1.9412885976214942E-3</v>
      </c>
      <c r="AO34">
        <f t="shared" si="45"/>
        <v>1.3198768021983843E-3</v>
      </c>
      <c r="AP34">
        <f t="shared" si="45"/>
        <v>0</v>
      </c>
    </row>
    <row r="35" spans="1:42" x14ac:dyDescent="0.25">
      <c r="A35" s="2">
        <v>44550</v>
      </c>
      <c r="B35" s="16">
        <v>110</v>
      </c>
      <c r="C35" s="16">
        <v>50</v>
      </c>
      <c r="D35" s="16">
        <v>217</v>
      </c>
      <c r="E35" s="16">
        <v>0</v>
      </c>
      <c r="F35" s="16">
        <v>32871</v>
      </c>
      <c r="G35" s="16">
        <v>20274</v>
      </c>
      <c r="H35" s="16">
        <v>139005</v>
      </c>
      <c r="I35" s="16">
        <v>13</v>
      </c>
      <c r="K35" s="3">
        <f t="shared" si="6"/>
        <v>44550</v>
      </c>
      <c r="L35" s="4">
        <f t="shared" si="0"/>
        <v>3.3464147729001248E-3</v>
      </c>
      <c r="M35" s="4">
        <f t="shared" si="0"/>
        <v>2.4662128834961033E-3</v>
      </c>
      <c r="N35" s="4">
        <f t="shared" si="0"/>
        <v>1.5610949246429985E-3</v>
      </c>
      <c r="O35" s="4">
        <f t="shared" si="0"/>
        <v>0</v>
      </c>
      <c r="Q35" s="3">
        <f t="shared" si="7"/>
        <v>44550</v>
      </c>
      <c r="R35" s="5">
        <f t="shared" si="8"/>
        <v>3.3520265418514614E-3</v>
      </c>
      <c r="S35" s="5">
        <f t="shared" si="1"/>
        <v>2.4692589957610069E-3</v>
      </c>
      <c r="T35" s="5">
        <f t="shared" si="1"/>
        <v>1.5623147029499309E-3</v>
      </c>
      <c r="U35" s="5">
        <f t="shared" si="1"/>
        <v>0</v>
      </c>
      <c r="W35" s="3">
        <f t="shared" si="9"/>
        <v>44550</v>
      </c>
      <c r="X35">
        <f t="shared" si="20"/>
        <v>8.6023943777454315E-2</v>
      </c>
      <c r="Y35">
        <f t="shared" si="10"/>
        <v>5.488405113154135E-2</v>
      </c>
      <c r="Z35">
        <f t="shared" si="11"/>
        <v>3.7198988362306305E-2</v>
      </c>
      <c r="AA35">
        <f t="shared" si="12"/>
        <v>0</v>
      </c>
      <c r="AC35">
        <f t="shared" si="3"/>
        <v>0.63800900913735714</v>
      </c>
      <c r="AD35">
        <f t="shared" si="4"/>
        <v>0.43242598198637394</v>
      </c>
      <c r="AE35">
        <f t="shared" si="13"/>
        <v>0.67777410004139427</v>
      </c>
      <c r="AG35" s="3">
        <f t="shared" si="14"/>
        <v>44550</v>
      </c>
      <c r="AH35">
        <f t="shared" si="15"/>
        <v>1.1056243557055627</v>
      </c>
      <c r="AI35">
        <f t="shared" si="16"/>
        <v>1.1617623044136292</v>
      </c>
      <c r="AJ35">
        <f t="shared" si="17"/>
        <v>1.0507748842709255</v>
      </c>
      <c r="AL35" s="3">
        <f t="shared" si="18"/>
        <v>44550</v>
      </c>
      <c r="AM35">
        <f t="shared" ref="AM35:AP35" si="46">X35/(ROW()-ROW(AL$8)+1)</f>
        <v>3.072283706337654E-3</v>
      </c>
      <c r="AN35">
        <f t="shared" si="46"/>
        <v>1.9601446832693339E-3</v>
      </c>
      <c r="AO35">
        <f t="shared" si="46"/>
        <v>1.3285352986537966E-3</v>
      </c>
      <c r="AP35">
        <f t="shared" si="46"/>
        <v>0</v>
      </c>
    </row>
    <row r="36" spans="1:42" x14ac:dyDescent="0.25">
      <c r="A36" s="2">
        <v>44557</v>
      </c>
      <c r="B36" s="16">
        <v>138</v>
      </c>
      <c r="C36" s="16">
        <v>53</v>
      </c>
      <c r="D36" s="16">
        <v>208</v>
      </c>
      <c r="E36" s="16">
        <v>0</v>
      </c>
      <c r="F36" s="16">
        <v>32761</v>
      </c>
      <c r="G36" s="16">
        <v>20224</v>
      </c>
      <c r="H36" s="16">
        <v>138788</v>
      </c>
      <c r="I36" s="16">
        <v>13</v>
      </c>
      <c r="K36" s="3">
        <f t="shared" si="6"/>
        <v>44557</v>
      </c>
      <c r="L36" s="4">
        <f t="shared" si="0"/>
        <v>4.2123256310857421E-3</v>
      </c>
      <c r="M36" s="4">
        <f t="shared" si="0"/>
        <v>2.6206487341772153E-3</v>
      </c>
      <c r="N36" s="4">
        <f t="shared" si="0"/>
        <v>1.4986886474334957E-3</v>
      </c>
      <c r="O36" s="4">
        <f t="shared" si="0"/>
        <v>0</v>
      </c>
      <c r="Q36" s="3">
        <f t="shared" si="7"/>
        <v>44557</v>
      </c>
      <c r="R36" s="5">
        <f t="shared" si="8"/>
        <v>4.2212224677355163E-3</v>
      </c>
      <c r="S36" s="5">
        <f t="shared" si="1"/>
        <v>2.6240886452512453E-3</v>
      </c>
      <c r="T36" s="5">
        <f t="shared" si="1"/>
        <v>1.499812804579249E-3</v>
      </c>
      <c r="U36" s="5">
        <f t="shared" si="1"/>
        <v>0</v>
      </c>
      <c r="W36" s="3">
        <f t="shared" si="9"/>
        <v>44557</v>
      </c>
      <c r="X36">
        <f t="shared" si="20"/>
        <v>9.0245166245189828E-2</v>
      </c>
      <c r="Y36">
        <f t="shared" si="10"/>
        <v>5.7508139776792595E-2</v>
      </c>
      <c r="Z36">
        <f t="shared" si="11"/>
        <v>3.8698801166885552E-2</v>
      </c>
      <c r="AA36">
        <f t="shared" si="12"/>
        <v>0</v>
      </c>
      <c r="AC36">
        <f t="shared" si="3"/>
        <v>0.63724343551594764</v>
      </c>
      <c r="AD36">
        <f t="shared" si="4"/>
        <v>0.42881854815075199</v>
      </c>
      <c r="AE36">
        <f t="shared" si="13"/>
        <v>0.67292736849231993</v>
      </c>
      <c r="AG36" s="3">
        <f t="shared" si="14"/>
        <v>44557</v>
      </c>
      <c r="AH36">
        <f t="shared" si="15"/>
        <v>1.1042976709255774</v>
      </c>
      <c r="AI36">
        <f t="shared" si="16"/>
        <v>1.152070517100942</v>
      </c>
      <c r="AJ36">
        <f t="shared" si="17"/>
        <v>1.0432608411963085</v>
      </c>
      <c r="AL36" s="3">
        <f t="shared" si="18"/>
        <v>44557</v>
      </c>
      <c r="AM36">
        <f t="shared" ref="AM36:AP36" si="47">X36/(ROW()-ROW(AL$8)+1)</f>
        <v>3.1119022843168905E-3</v>
      </c>
      <c r="AN36">
        <f t="shared" si="47"/>
        <v>1.9830393026480206E-3</v>
      </c>
      <c r="AO36">
        <f t="shared" si="47"/>
        <v>1.3344414195477776E-3</v>
      </c>
      <c r="AP36">
        <f t="shared" si="47"/>
        <v>0</v>
      </c>
    </row>
    <row r="37" spans="1:42" x14ac:dyDescent="0.25">
      <c r="A37" s="2">
        <v>44564</v>
      </c>
      <c r="B37" s="16">
        <v>133</v>
      </c>
      <c r="C37" s="16">
        <v>54</v>
      </c>
      <c r="D37" s="16">
        <v>190</v>
      </c>
      <c r="E37" s="16">
        <v>0</v>
      </c>
      <c r="F37" s="16">
        <v>32623</v>
      </c>
      <c r="G37" s="16">
        <v>20171</v>
      </c>
      <c r="H37" s="16">
        <v>138580</v>
      </c>
      <c r="I37" s="16">
        <v>13</v>
      </c>
      <c r="K37" s="3">
        <f t="shared" si="6"/>
        <v>44564</v>
      </c>
      <c r="L37" s="4">
        <f t="shared" si="0"/>
        <v>4.0768782760629008E-3</v>
      </c>
      <c r="M37" s="4">
        <f t="shared" si="0"/>
        <v>2.6771107034852014E-3</v>
      </c>
      <c r="N37" s="4">
        <f t="shared" si="0"/>
        <v>1.3710492134507144E-3</v>
      </c>
      <c r="O37" s="4">
        <f t="shared" si="0"/>
        <v>0</v>
      </c>
      <c r="Q37" s="3">
        <f t="shared" si="7"/>
        <v>44564</v>
      </c>
      <c r="R37" s="5">
        <f t="shared" si="8"/>
        <v>4.0852114007700604E-3</v>
      </c>
      <c r="S37" s="5">
        <f t="shared" si="1"/>
        <v>2.6807005727609245E-3</v>
      </c>
      <c r="T37" s="5">
        <f t="shared" si="1"/>
        <v>1.3719899613963142E-3</v>
      </c>
      <c r="U37" s="5">
        <f t="shared" si="1"/>
        <v>0</v>
      </c>
      <c r="W37" s="3">
        <f t="shared" si="9"/>
        <v>44564</v>
      </c>
      <c r="X37">
        <f t="shared" si="20"/>
        <v>9.433037764595989E-2</v>
      </c>
      <c r="Y37">
        <f t="shared" si="10"/>
        <v>6.0188840349553518E-2</v>
      </c>
      <c r="Z37">
        <f t="shared" si="11"/>
        <v>4.0070791128281866E-2</v>
      </c>
      <c r="AA37">
        <f t="shared" si="12"/>
        <v>0</v>
      </c>
      <c r="AC37">
        <f t="shared" si="3"/>
        <v>0.63806423605610751</v>
      </c>
      <c r="AD37">
        <f t="shared" si="4"/>
        <v>0.42479201428277197</v>
      </c>
      <c r="AE37">
        <f t="shared" si="13"/>
        <v>0.66575117406426509</v>
      </c>
      <c r="AG37" s="3">
        <f t="shared" si="14"/>
        <v>44564</v>
      </c>
      <c r="AH37">
        <f t="shared" si="15"/>
        <v>1.1057200600382391</v>
      </c>
      <c r="AI37">
        <f t="shared" si="16"/>
        <v>1.1412527691853891</v>
      </c>
      <c r="AJ37">
        <f t="shared" si="17"/>
        <v>1.0321353572493939</v>
      </c>
      <c r="AL37" s="3">
        <f t="shared" si="18"/>
        <v>44564</v>
      </c>
      <c r="AM37">
        <f t="shared" ref="AM37:AP37" si="48">X37/(ROW()-ROW(AL$8)+1)</f>
        <v>3.1443459215319963E-3</v>
      </c>
      <c r="AN37">
        <f t="shared" si="48"/>
        <v>2.0062946783184505E-3</v>
      </c>
      <c r="AO37">
        <f t="shared" si="48"/>
        <v>1.3356930376093956E-3</v>
      </c>
      <c r="AP37">
        <f t="shared" si="48"/>
        <v>0</v>
      </c>
    </row>
    <row r="38" spans="1:42" x14ac:dyDescent="0.25">
      <c r="A38" s="2">
        <v>44571</v>
      </c>
      <c r="B38" s="16">
        <v>114</v>
      </c>
      <c r="C38" s="16">
        <v>34</v>
      </c>
      <c r="D38" s="16">
        <v>198</v>
      </c>
      <c r="E38" s="16">
        <v>0</v>
      </c>
      <c r="F38" s="16">
        <v>32490</v>
      </c>
      <c r="G38" s="16">
        <v>20117</v>
      </c>
      <c r="H38" s="16">
        <v>138390</v>
      </c>
      <c r="I38" s="16">
        <v>13</v>
      </c>
      <c r="K38" s="3">
        <f t="shared" si="6"/>
        <v>44571</v>
      </c>
      <c r="L38" s="4">
        <f t="shared" si="0"/>
        <v>3.5087719298245615E-3</v>
      </c>
      <c r="M38" s="4">
        <f t="shared" si="0"/>
        <v>1.6901128398866629E-3</v>
      </c>
      <c r="N38" s="4">
        <f t="shared" si="0"/>
        <v>1.4307392152612182E-3</v>
      </c>
      <c r="O38" s="4">
        <f t="shared" si="0"/>
        <v>0</v>
      </c>
      <c r="Q38" s="3">
        <f t="shared" si="7"/>
        <v>44571</v>
      </c>
      <c r="R38" s="5">
        <f t="shared" si="8"/>
        <v>3.5149421074444969E-3</v>
      </c>
      <c r="S38" s="5">
        <f t="shared" si="1"/>
        <v>1.6915426918936714E-3</v>
      </c>
      <c r="T38" s="5">
        <f t="shared" si="1"/>
        <v>1.431763699909148E-3</v>
      </c>
      <c r="U38" s="5">
        <f t="shared" si="1"/>
        <v>0</v>
      </c>
      <c r="W38" s="3">
        <f t="shared" si="9"/>
        <v>44571</v>
      </c>
      <c r="X38">
        <f t="shared" si="20"/>
        <v>9.7845319753404381E-2</v>
      </c>
      <c r="Y38">
        <f t="shared" si="10"/>
        <v>6.188038304144719E-2</v>
      </c>
      <c r="Z38">
        <f t="shared" si="11"/>
        <v>4.1502554828191013E-2</v>
      </c>
      <c r="AA38">
        <f t="shared" si="12"/>
        <v>0</v>
      </c>
      <c r="AC38">
        <f t="shared" si="3"/>
        <v>0.63243068955573789</v>
      </c>
      <c r="AD38">
        <f t="shared" si="4"/>
        <v>0.4241649465992674</v>
      </c>
      <c r="AE38">
        <f t="shared" si="13"/>
        <v>0.6706900117342971</v>
      </c>
      <c r="AG38" s="3">
        <f t="shared" si="14"/>
        <v>44571</v>
      </c>
      <c r="AH38">
        <f t="shared" si="15"/>
        <v>1.0959575235683701</v>
      </c>
      <c r="AI38">
        <f t="shared" si="16"/>
        <v>1.1395680794873622</v>
      </c>
      <c r="AJ38">
        <f t="shared" si="17"/>
        <v>1.0397921953918425</v>
      </c>
      <c r="AL38" s="3">
        <f t="shared" si="18"/>
        <v>44571</v>
      </c>
      <c r="AM38">
        <f t="shared" ref="AM38:AP38" si="49">X38/(ROW()-ROW(AL$8)+1)</f>
        <v>3.156300637206593E-3</v>
      </c>
      <c r="AN38">
        <f t="shared" si="49"/>
        <v>1.9961413884337803E-3</v>
      </c>
      <c r="AO38">
        <f t="shared" si="49"/>
        <v>1.3387920912319681E-3</v>
      </c>
      <c r="AP38">
        <f t="shared" si="49"/>
        <v>0</v>
      </c>
    </row>
    <row r="39" spans="1:42" x14ac:dyDescent="0.25">
      <c r="A39" s="2">
        <v>44578</v>
      </c>
      <c r="B39" s="16">
        <v>120</v>
      </c>
      <c r="C39" s="16">
        <v>51</v>
      </c>
      <c r="D39" s="16">
        <v>221</v>
      </c>
      <c r="E39" s="16">
        <v>0</v>
      </c>
      <c r="F39" s="16">
        <v>32376</v>
      </c>
      <c r="G39" s="16">
        <v>20083</v>
      </c>
      <c r="H39" s="16">
        <v>138192</v>
      </c>
      <c r="I39" s="16">
        <v>13</v>
      </c>
      <c r="K39" s="3">
        <f t="shared" si="6"/>
        <v>44578</v>
      </c>
      <c r="L39" s="4">
        <f t="shared" si="0"/>
        <v>3.7064492216456633E-3</v>
      </c>
      <c r="M39" s="4">
        <f t="shared" si="0"/>
        <v>2.5394612358711349E-3</v>
      </c>
      <c r="N39" s="4">
        <f t="shared" si="0"/>
        <v>1.5992242676855389E-3</v>
      </c>
      <c r="O39" s="4">
        <f t="shared" si="0"/>
        <v>0</v>
      </c>
      <c r="Q39" s="3">
        <f t="shared" si="7"/>
        <v>44578</v>
      </c>
      <c r="R39" s="5">
        <f t="shared" si="8"/>
        <v>3.7133351246610114E-3</v>
      </c>
      <c r="S39" s="5">
        <f t="shared" si="1"/>
        <v>2.5426911368530069E-3</v>
      </c>
      <c r="T39" s="5">
        <f t="shared" si="1"/>
        <v>1.6005043918004688E-3</v>
      </c>
      <c r="U39" s="5">
        <f t="shared" si="1"/>
        <v>0</v>
      </c>
      <c r="W39" s="3">
        <f t="shared" si="9"/>
        <v>44578</v>
      </c>
      <c r="X39">
        <f t="shared" si="20"/>
        <v>0.1015586548780654</v>
      </c>
      <c r="Y39">
        <f t="shared" si="10"/>
        <v>6.4423074178300191E-2</v>
      </c>
      <c r="Z39">
        <f t="shared" si="11"/>
        <v>4.3103059219991482E-2</v>
      </c>
      <c r="AA39">
        <f t="shared" si="12"/>
        <v>0</v>
      </c>
      <c r="AC39">
        <f t="shared" si="3"/>
        <v>0.63434351563289826</v>
      </c>
      <c r="AD39">
        <f t="shared" si="4"/>
        <v>0.42441542054433873</v>
      </c>
      <c r="AE39">
        <f t="shared" si="13"/>
        <v>0.66906244027873496</v>
      </c>
      <c r="AG39" s="3">
        <f t="shared" si="14"/>
        <v>44578</v>
      </c>
      <c r="AH39">
        <f t="shared" si="15"/>
        <v>1.0992723154738897</v>
      </c>
      <c r="AI39">
        <f t="shared" si="16"/>
        <v>1.1402410066465607</v>
      </c>
      <c r="AJ39">
        <f t="shared" si="17"/>
        <v>1.0372689192622935</v>
      </c>
      <c r="AL39" s="3">
        <f t="shared" si="18"/>
        <v>44578</v>
      </c>
      <c r="AM39">
        <f t="shared" ref="AM39:AP39" si="50">X39/(ROW()-ROW(AL$8)+1)</f>
        <v>3.1737079649395436E-3</v>
      </c>
      <c r="AN39">
        <f t="shared" si="50"/>
        <v>2.013221068071881E-3</v>
      </c>
      <c r="AO39">
        <f t="shared" si="50"/>
        <v>1.3469706006247338E-3</v>
      </c>
      <c r="AP39">
        <f t="shared" si="50"/>
        <v>0</v>
      </c>
    </row>
    <row r="40" spans="1:42" x14ac:dyDescent="0.25">
      <c r="A40" s="2">
        <v>44585</v>
      </c>
      <c r="B40" s="16">
        <v>102</v>
      </c>
      <c r="C40" s="16">
        <v>40</v>
      </c>
      <c r="D40" s="16">
        <v>191</v>
      </c>
      <c r="E40" s="16">
        <v>0</v>
      </c>
      <c r="F40" s="16">
        <v>32256</v>
      </c>
      <c r="G40" s="16">
        <v>20032</v>
      </c>
      <c r="H40" s="16">
        <v>137971</v>
      </c>
      <c r="I40" s="16">
        <v>13</v>
      </c>
      <c r="K40" s="3">
        <f t="shared" si="6"/>
        <v>44585</v>
      </c>
      <c r="L40" s="4">
        <f t="shared" si="0"/>
        <v>3.162202380952381E-3</v>
      </c>
      <c r="M40" s="4">
        <f t="shared" si="0"/>
        <v>1.9968051118210862E-3</v>
      </c>
      <c r="N40" s="4">
        <f t="shared" si="0"/>
        <v>1.3843488849105971E-3</v>
      </c>
      <c r="O40" s="4">
        <f t="shared" si="0"/>
        <v>0</v>
      </c>
      <c r="Q40" s="3">
        <f t="shared" si="7"/>
        <v>44585</v>
      </c>
      <c r="R40" s="5">
        <f t="shared" si="8"/>
        <v>3.1672127081351629E-3</v>
      </c>
      <c r="S40" s="5">
        <f t="shared" si="1"/>
        <v>1.9988013850367752E-3</v>
      </c>
      <c r="T40" s="5">
        <f t="shared" si="1"/>
        <v>1.3853079810794752E-3</v>
      </c>
      <c r="U40" s="5">
        <f t="shared" si="1"/>
        <v>0</v>
      </c>
      <c r="W40" s="3">
        <f t="shared" si="9"/>
        <v>44585</v>
      </c>
      <c r="X40">
        <f t="shared" si="20"/>
        <v>0.10472586758620056</v>
      </c>
      <c r="Y40">
        <f t="shared" si="10"/>
        <v>6.6421875563336966E-2</v>
      </c>
      <c r="Z40">
        <f t="shared" si="11"/>
        <v>4.4488367201070959E-2</v>
      </c>
      <c r="AA40">
        <f t="shared" si="12"/>
        <v>0</v>
      </c>
      <c r="AC40">
        <f t="shared" ref="AC40:AC71" si="51">Y40/$X40</f>
        <v>0.63424516878472914</v>
      </c>
      <c r="AD40">
        <f t="shared" ref="AD40:AD71" si="52">Z40/$X40</f>
        <v>0.42480781707969417</v>
      </c>
      <c r="AE40">
        <f t="shared" si="13"/>
        <v>0.66978486867099707</v>
      </c>
      <c r="AG40" s="3">
        <f t="shared" si="14"/>
        <v>44585</v>
      </c>
      <c r="AH40">
        <f t="shared" si="15"/>
        <v>1.0991018873622402</v>
      </c>
      <c r="AI40">
        <f t="shared" si="16"/>
        <v>1.1412952252230308</v>
      </c>
      <c r="AJ40">
        <f t="shared" si="17"/>
        <v>1.0383889231252723</v>
      </c>
      <c r="AL40" s="3">
        <f t="shared" si="18"/>
        <v>44585</v>
      </c>
      <c r="AM40">
        <f t="shared" ref="AM40:AP40" si="53">X40/(ROW()-ROW(AL$8)+1)</f>
        <v>3.1735111389757744E-3</v>
      </c>
      <c r="AN40">
        <f t="shared" si="53"/>
        <v>2.0127841079799081E-3</v>
      </c>
      <c r="AO40">
        <f t="shared" si="53"/>
        <v>1.3481323394263927E-3</v>
      </c>
      <c r="AP40">
        <f t="shared" si="53"/>
        <v>0</v>
      </c>
    </row>
    <row r="41" spans="1:42" x14ac:dyDescent="0.25">
      <c r="A41" s="2">
        <v>44592</v>
      </c>
      <c r="B41" s="16">
        <v>148</v>
      </c>
      <c r="C41" s="16">
        <v>40</v>
      </c>
      <c r="D41" s="16">
        <v>230</v>
      </c>
      <c r="E41" s="16">
        <v>0</v>
      </c>
      <c r="F41" s="16">
        <v>32154</v>
      </c>
      <c r="G41" s="16">
        <v>19992</v>
      </c>
      <c r="H41" s="16">
        <v>137780</v>
      </c>
      <c r="I41" s="16">
        <v>13</v>
      </c>
      <c r="K41" s="3">
        <f t="shared" si="6"/>
        <v>44592</v>
      </c>
      <c r="L41" s="4">
        <f t="shared" si="0"/>
        <v>4.6028487901971765E-3</v>
      </c>
      <c r="M41" s="4">
        <f t="shared" si="0"/>
        <v>2.0008003201280513E-3</v>
      </c>
      <c r="N41" s="4">
        <f t="shared" si="0"/>
        <v>1.6693279140659021E-3</v>
      </c>
      <c r="O41" s="4">
        <f t="shared" si="0"/>
        <v>0</v>
      </c>
      <c r="Q41" s="3">
        <f t="shared" si="7"/>
        <v>44592</v>
      </c>
      <c r="R41" s="5">
        <f t="shared" si="8"/>
        <v>4.6134745169696479E-3</v>
      </c>
      <c r="S41" s="5">
        <f t="shared" si="1"/>
        <v>2.0028045949706304E-3</v>
      </c>
      <c r="T41" s="5">
        <f t="shared" si="1"/>
        <v>1.6707227944662713E-3</v>
      </c>
      <c r="U41" s="5">
        <f t="shared" si="1"/>
        <v>0</v>
      </c>
      <c r="W41" s="3">
        <f t="shared" si="9"/>
        <v>44592</v>
      </c>
      <c r="X41">
        <f t="shared" si="20"/>
        <v>0.10933934210317021</v>
      </c>
      <c r="Y41">
        <f t="shared" si="10"/>
        <v>6.8424680158307591E-2</v>
      </c>
      <c r="Z41">
        <f t="shared" si="11"/>
        <v>4.6159089995537229E-2</v>
      </c>
      <c r="AA41">
        <f t="shared" si="12"/>
        <v>0</v>
      </c>
      <c r="AC41">
        <f t="shared" si="51"/>
        <v>0.62580109631301384</v>
      </c>
      <c r="AD41">
        <f t="shared" si="52"/>
        <v>0.42216359736262654</v>
      </c>
      <c r="AE41">
        <f t="shared" si="13"/>
        <v>0.67459708819600461</v>
      </c>
      <c r="AG41" s="3">
        <f t="shared" si="14"/>
        <v>44592</v>
      </c>
      <c r="AH41">
        <f t="shared" si="15"/>
        <v>1.0844689087485146</v>
      </c>
      <c r="AI41">
        <f t="shared" si="16"/>
        <v>1.1341912237988676</v>
      </c>
      <c r="AJ41">
        <f t="shared" si="17"/>
        <v>1.045849461104176</v>
      </c>
      <c r="AL41" s="3">
        <f t="shared" si="18"/>
        <v>44592</v>
      </c>
      <c r="AM41">
        <f t="shared" ref="AM41:AP41" si="54">X41/(ROW()-ROW(AL$8)+1)</f>
        <v>3.215863003034418E-3</v>
      </c>
      <c r="AN41">
        <f t="shared" si="54"/>
        <v>2.0124905928913996E-3</v>
      </c>
      <c r="AO41">
        <f t="shared" si="54"/>
        <v>1.3576202939863892E-3</v>
      </c>
      <c r="AP41">
        <f t="shared" si="54"/>
        <v>0</v>
      </c>
    </row>
    <row r="42" spans="1:42" x14ac:dyDescent="0.25">
      <c r="A42" s="2">
        <v>44599</v>
      </c>
      <c r="B42" s="16">
        <v>117</v>
      </c>
      <c r="C42" s="16">
        <v>53</v>
      </c>
      <c r="D42" s="16">
        <v>232</v>
      </c>
      <c r="E42" s="16">
        <v>0</v>
      </c>
      <c r="F42" s="16">
        <v>32006</v>
      </c>
      <c r="G42" s="16">
        <v>19952</v>
      </c>
      <c r="H42" s="16">
        <v>137550</v>
      </c>
      <c r="I42" s="16">
        <v>13</v>
      </c>
      <c r="K42" s="3">
        <f t="shared" si="6"/>
        <v>44599</v>
      </c>
      <c r="L42" s="4">
        <f t="shared" si="0"/>
        <v>3.6555645816409425E-3</v>
      </c>
      <c r="M42" s="4">
        <f t="shared" si="0"/>
        <v>2.6563753007217321E-3</v>
      </c>
      <c r="N42" s="4">
        <f t="shared" si="0"/>
        <v>1.6866593965830607E-3</v>
      </c>
      <c r="O42" s="4">
        <f t="shared" si="0"/>
        <v>0</v>
      </c>
      <c r="Q42" s="3">
        <f t="shared" si="7"/>
        <v>44599</v>
      </c>
      <c r="R42" s="5">
        <f t="shared" si="8"/>
        <v>3.6622624859095326E-3</v>
      </c>
      <c r="S42" s="5">
        <f t="shared" si="1"/>
        <v>2.6599097261519921E-3</v>
      </c>
      <c r="T42" s="5">
        <f t="shared" si="1"/>
        <v>1.6880834079831871E-3</v>
      </c>
      <c r="U42" s="5">
        <f t="shared" si="1"/>
        <v>0</v>
      </c>
      <c r="W42" s="3">
        <f t="shared" si="9"/>
        <v>44599</v>
      </c>
      <c r="X42">
        <f t="shared" si="20"/>
        <v>0.11300160458907975</v>
      </c>
      <c r="Y42">
        <f t="shared" si="10"/>
        <v>7.1084589884459579E-2</v>
      </c>
      <c r="Z42">
        <f t="shared" si="11"/>
        <v>4.7847173403520418E-2</v>
      </c>
      <c r="AA42">
        <f t="shared" si="12"/>
        <v>0</v>
      </c>
      <c r="AC42">
        <f t="shared" si="51"/>
        <v>0.6290582345529725</v>
      </c>
      <c r="AD42">
        <f t="shared" si="52"/>
        <v>0.42342030077813847</v>
      </c>
      <c r="AE42">
        <f t="shared" si="13"/>
        <v>0.67310191254237939</v>
      </c>
      <c r="AG42" s="3">
        <f t="shared" si="14"/>
        <v>44599</v>
      </c>
      <c r="AH42">
        <f t="shared" si="15"/>
        <v>1.090113298273464</v>
      </c>
      <c r="AI42">
        <f t="shared" si="16"/>
        <v>1.1375675025535879</v>
      </c>
      <c r="AJ42">
        <f t="shared" si="17"/>
        <v>1.0435314424246382</v>
      </c>
      <c r="AL42" s="3">
        <f t="shared" si="18"/>
        <v>44599</v>
      </c>
      <c r="AM42">
        <f t="shared" ref="AM42:AP42" si="55">X42/(ROW()-ROW(AL$8)+1)</f>
        <v>3.228617273973707E-3</v>
      </c>
      <c r="AN42">
        <f t="shared" si="55"/>
        <v>2.0309882824131307E-3</v>
      </c>
      <c r="AO42">
        <f t="shared" si="55"/>
        <v>1.3670620972434406E-3</v>
      </c>
      <c r="AP42">
        <f t="shared" si="55"/>
        <v>0</v>
      </c>
    </row>
    <row r="43" spans="1:42" x14ac:dyDescent="0.25">
      <c r="A43" s="2">
        <v>44606</v>
      </c>
      <c r="B43" s="16">
        <v>130</v>
      </c>
      <c r="C43" s="16">
        <v>45</v>
      </c>
      <c r="D43" s="16">
        <v>211</v>
      </c>
      <c r="E43" s="16">
        <v>0</v>
      </c>
      <c r="F43" s="16">
        <v>31889</v>
      </c>
      <c r="G43" s="16">
        <v>19899</v>
      </c>
      <c r="H43" s="16">
        <v>137318</v>
      </c>
      <c r="I43" s="16">
        <v>13</v>
      </c>
      <c r="K43" s="3">
        <f t="shared" si="6"/>
        <v>44606</v>
      </c>
      <c r="L43" s="4">
        <f t="shared" si="0"/>
        <v>4.0766408479412965E-3</v>
      </c>
      <c r="M43" s="4">
        <f t="shared" si="0"/>
        <v>2.2614201718679332E-3</v>
      </c>
      <c r="N43" s="4">
        <f t="shared" si="0"/>
        <v>1.5365793268180428E-3</v>
      </c>
      <c r="O43" s="4">
        <f t="shared" si="0"/>
        <v>0</v>
      </c>
      <c r="Q43" s="3">
        <f t="shared" si="7"/>
        <v>44606</v>
      </c>
      <c r="R43" s="5">
        <f t="shared" si="8"/>
        <v>4.0849730007488866E-3</v>
      </c>
      <c r="S43" s="5">
        <f t="shared" si="1"/>
        <v>2.2639810439985049E-3</v>
      </c>
      <c r="T43" s="5">
        <f t="shared" si="1"/>
        <v>1.5377610755541136E-3</v>
      </c>
      <c r="U43" s="5">
        <f t="shared" si="1"/>
        <v>0</v>
      </c>
      <c r="W43" s="3">
        <f t="shared" si="9"/>
        <v>44606</v>
      </c>
      <c r="X43">
        <f t="shared" si="20"/>
        <v>0.11708657758982864</v>
      </c>
      <c r="Y43">
        <f t="shared" si="10"/>
        <v>7.334857092845809E-2</v>
      </c>
      <c r="Z43">
        <f t="shared" si="11"/>
        <v>4.9384934479074535E-2</v>
      </c>
      <c r="AA43">
        <f t="shared" si="12"/>
        <v>0</v>
      </c>
      <c r="AC43">
        <f t="shared" si="51"/>
        <v>0.62644730453569863</v>
      </c>
      <c r="AD43">
        <f t="shared" si="52"/>
        <v>0.4217813475774923</v>
      </c>
      <c r="AE43">
        <f t="shared" si="13"/>
        <v>0.67329102467780944</v>
      </c>
      <c r="AG43" s="3">
        <f t="shared" si="14"/>
        <v>44606</v>
      </c>
      <c r="AH43">
        <f t="shared" si="15"/>
        <v>1.085588741759687</v>
      </c>
      <c r="AI43">
        <f t="shared" si="16"/>
        <v>1.1331642656378449</v>
      </c>
      <c r="AJ43">
        <f t="shared" si="17"/>
        <v>1.0438246290220734</v>
      </c>
      <c r="AL43" s="3">
        <f t="shared" si="18"/>
        <v>44606</v>
      </c>
      <c r="AM43">
        <f t="shared" ref="AM43:AP43" si="56">X43/(ROW()-ROW(AL$8)+1)</f>
        <v>3.2524049330507955E-3</v>
      </c>
      <c r="AN43">
        <f t="shared" si="56"/>
        <v>2.0374603035682804E-3</v>
      </c>
      <c r="AO43">
        <f t="shared" si="56"/>
        <v>1.3718037355298482E-3</v>
      </c>
      <c r="AP43">
        <f t="shared" si="56"/>
        <v>0</v>
      </c>
    </row>
    <row r="44" spans="1:42" x14ac:dyDescent="0.25">
      <c r="A44" s="2">
        <v>44613</v>
      </c>
      <c r="B44" s="16">
        <v>119</v>
      </c>
      <c r="C44" s="16">
        <v>42</v>
      </c>
      <c r="D44" s="16">
        <v>217</v>
      </c>
      <c r="E44" s="16">
        <v>0</v>
      </c>
      <c r="F44" s="16">
        <v>31759</v>
      </c>
      <c r="G44" s="16">
        <v>19854</v>
      </c>
      <c r="H44" s="16">
        <v>137107</v>
      </c>
      <c r="I44" s="16">
        <v>13</v>
      </c>
      <c r="K44" s="3">
        <f t="shared" si="6"/>
        <v>44613</v>
      </c>
      <c r="L44" s="4">
        <f t="shared" si="0"/>
        <v>3.7469693630152083E-3</v>
      </c>
      <c r="M44" s="4">
        <f t="shared" si="0"/>
        <v>2.1154427319431852E-3</v>
      </c>
      <c r="N44" s="4">
        <f t="shared" si="0"/>
        <v>1.5827054782031552E-3</v>
      </c>
      <c r="O44" s="4">
        <f t="shared" si="0"/>
        <v>0</v>
      </c>
      <c r="Q44" s="3">
        <f t="shared" si="7"/>
        <v>44613</v>
      </c>
      <c r="R44" s="5">
        <f t="shared" si="8"/>
        <v>3.7540068376870376E-3</v>
      </c>
      <c r="S44" s="5">
        <f t="shared" si="1"/>
        <v>2.1176834415388541E-3</v>
      </c>
      <c r="T44" s="5">
        <f t="shared" si="1"/>
        <v>1.5839592796254133E-3</v>
      </c>
      <c r="U44" s="5">
        <f t="shared" si="1"/>
        <v>0</v>
      </c>
      <c r="W44" s="3">
        <f t="shared" si="9"/>
        <v>44613</v>
      </c>
      <c r="X44">
        <f t="shared" si="20"/>
        <v>0.12084058442751568</v>
      </c>
      <c r="Y44">
        <f t="shared" si="10"/>
        <v>7.5466254369996946E-2</v>
      </c>
      <c r="Z44">
        <f t="shared" si="11"/>
        <v>5.0968893758699951E-2</v>
      </c>
      <c r="AA44">
        <f t="shared" si="12"/>
        <v>0</v>
      </c>
      <c r="AC44">
        <f t="shared" si="51"/>
        <v>0.62451083572228328</v>
      </c>
      <c r="AD44">
        <f t="shared" si="52"/>
        <v>0.42178622356194279</v>
      </c>
      <c r="AE44">
        <f t="shared" si="13"/>
        <v>0.67538655766336286</v>
      </c>
      <c r="AG44" s="3">
        <f t="shared" si="14"/>
        <v>44613</v>
      </c>
      <c r="AH44">
        <f t="shared" si="15"/>
        <v>1.0822329786693334</v>
      </c>
      <c r="AI44">
        <f t="shared" si="16"/>
        <v>1.1331773655327806</v>
      </c>
      <c r="AJ44">
        <f t="shared" si="17"/>
        <v>1.0470734008920022</v>
      </c>
      <c r="AL44" s="3">
        <f t="shared" si="18"/>
        <v>44613</v>
      </c>
      <c r="AM44">
        <f t="shared" ref="AM44:AP44" si="57">X44/(ROW()-ROW(AL$8)+1)</f>
        <v>3.2659617412842076E-3</v>
      </c>
      <c r="AN44">
        <f t="shared" si="57"/>
        <v>2.039628496486404E-3</v>
      </c>
      <c r="AO44">
        <f t="shared" si="57"/>
        <v>1.3775376691540528E-3</v>
      </c>
      <c r="AP44">
        <f t="shared" si="57"/>
        <v>0</v>
      </c>
    </row>
    <row r="45" spans="1:42" x14ac:dyDescent="0.25">
      <c r="A45" s="2">
        <v>44620</v>
      </c>
      <c r="B45" s="16">
        <v>108</v>
      </c>
      <c r="C45" s="16">
        <v>41</v>
      </c>
      <c r="D45" s="16">
        <v>184</v>
      </c>
      <c r="E45" s="16">
        <v>0</v>
      </c>
      <c r="F45" s="16">
        <v>31640</v>
      </c>
      <c r="G45" s="16">
        <v>19812</v>
      </c>
      <c r="H45" s="16">
        <v>136890</v>
      </c>
      <c r="I45" s="16">
        <v>13</v>
      </c>
      <c r="K45" s="3">
        <f t="shared" si="6"/>
        <v>44620</v>
      </c>
      <c r="L45" s="4">
        <f t="shared" si="0"/>
        <v>3.4134007585335021E-3</v>
      </c>
      <c r="M45" s="4">
        <f t="shared" si="0"/>
        <v>2.0694528568544319E-3</v>
      </c>
      <c r="N45" s="4">
        <f t="shared" si="0"/>
        <v>1.3441449338885236E-3</v>
      </c>
      <c r="O45" s="4">
        <f t="shared" si="0"/>
        <v>0</v>
      </c>
      <c r="Q45" s="3">
        <f t="shared" si="7"/>
        <v>44620</v>
      </c>
      <c r="R45" s="5">
        <f t="shared" si="8"/>
        <v>3.4192397017912906E-3</v>
      </c>
      <c r="S45" s="5">
        <f t="shared" si="1"/>
        <v>2.0715971332478304E-3</v>
      </c>
      <c r="T45" s="5">
        <f t="shared" si="1"/>
        <v>1.3450491070075166E-3</v>
      </c>
      <c r="U45" s="5">
        <f t="shared" si="1"/>
        <v>0</v>
      </c>
      <c r="W45" s="3">
        <f t="shared" si="9"/>
        <v>44620</v>
      </c>
      <c r="X45">
        <f t="shared" si="20"/>
        <v>0.12425982412930697</v>
      </c>
      <c r="Y45">
        <f t="shared" si="10"/>
        <v>7.753785150324477E-2</v>
      </c>
      <c r="Z45">
        <f t="shared" si="11"/>
        <v>5.2313942865707466E-2</v>
      </c>
      <c r="AA45">
        <f t="shared" si="12"/>
        <v>0</v>
      </c>
      <c r="AC45">
        <f t="shared" si="51"/>
        <v>0.62399775668889979</v>
      </c>
      <c r="AD45">
        <f t="shared" si="52"/>
        <v>0.42100448179669603</v>
      </c>
      <c r="AE45">
        <f t="shared" si="13"/>
        <v>0.67468909508691066</v>
      </c>
      <c r="AG45" s="3">
        <f t="shared" si="14"/>
        <v>44620</v>
      </c>
      <c r="AH45">
        <f t="shared" si="15"/>
        <v>1.0813438490997092</v>
      </c>
      <c r="AI45">
        <f t="shared" si="16"/>
        <v>1.1310771260641028</v>
      </c>
      <c r="AJ45">
        <f t="shared" si="17"/>
        <v>1.0459921023324821</v>
      </c>
      <c r="AL45" s="3">
        <f t="shared" si="18"/>
        <v>44620</v>
      </c>
      <c r="AM45">
        <f t="shared" ref="AM45:AP45" si="58">X45/(ROW()-ROW(AL$8)+1)</f>
        <v>3.2699953718238676E-3</v>
      </c>
      <c r="AN45">
        <f t="shared" si="58"/>
        <v>2.0404697764011782E-3</v>
      </c>
      <c r="AO45">
        <f t="shared" si="58"/>
        <v>1.3766827069923017E-3</v>
      </c>
      <c r="AP45">
        <f t="shared" si="58"/>
        <v>0</v>
      </c>
    </row>
    <row r="46" spans="1:42" x14ac:dyDescent="0.25">
      <c r="A46" s="2">
        <v>44627</v>
      </c>
      <c r="B46" s="16">
        <v>128</v>
      </c>
      <c r="C46" s="16">
        <v>43</v>
      </c>
      <c r="D46" s="16">
        <v>218</v>
      </c>
      <c r="E46" s="16">
        <v>0</v>
      </c>
      <c r="F46" s="16">
        <v>31532</v>
      </c>
      <c r="G46" s="16">
        <v>19771</v>
      </c>
      <c r="H46" s="16">
        <v>136706</v>
      </c>
      <c r="I46" s="16">
        <v>13</v>
      </c>
      <c r="K46" s="3">
        <f t="shared" si="6"/>
        <v>44627</v>
      </c>
      <c r="L46" s="4">
        <f t="shared" si="0"/>
        <v>4.0593682608144107E-3</v>
      </c>
      <c r="M46" s="4">
        <f t="shared" si="0"/>
        <v>2.1749026351727276E-3</v>
      </c>
      <c r="N46" s="4">
        <f t="shared" si="0"/>
        <v>1.5946629994294326E-3</v>
      </c>
      <c r="O46" s="4">
        <f t="shared" si="0"/>
        <v>0</v>
      </c>
      <c r="Q46" s="3">
        <f t="shared" si="7"/>
        <v>44627</v>
      </c>
      <c r="R46" s="5">
        <f t="shared" si="8"/>
        <v>4.0676298616527081E-3</v>
      </c>
      <c r="S46" s="5">
        <f t="shared" si="1"/>
        <v>2.177271170754968E-3</v>
      </c>
      <c r="T46" s="5">
        <f t="shared" si="1"/>
        <v>1.5959358278051761E-3</v>
      </c>
      <c r="U46" s="5">
        <f t="shared" si="1"/>
        <v>0</v>
      </c>
      <c r="W46" s="3">
        <f t="shared" si="9"/>
        <v>44627</v>
      </c>
      <c r="X46">
        <f t="shared" si="20"/>
        <v>0.12832745399095968</v>
      </c>
      <c r="Y46">
        <f t="shared" si="10"/>
        <v>7.9715122673999744E-2</v>
      </c>
      <c r="Z46">
        <f t="shared" si="11"/>
        <v>5.3909878693512644E-2</v>
      </c>
      <c r="AA46">
        <f t="shared" si="12"/>
        <v>0</v>
      </c>
      <c r="AC46">
        <f t="shared" si="51"/>
        <v>0.62118525845307782</v>
      </c>
      <c r="AD46">
        <f t="shared" si="52"/>
        <v>0.42009622272495523</v>
      </c>
      <c r="AE46">
        <f t="shared" si="13"/>
        <v>0.67628170019860157</v>
      </c>
      <c r="AG46" s="3">
        <f t="shared" si="14"/>
        <v>44627</v>
      </c>
      <c r="AH46">
        <f t="shared" si="15"/>
        <v>1.0764699891614176</v>
      </c>
      <c r="AI46">
        <f t="shared" si="16"/>
        <v>1.1286369832508909</v>
      </c>
      <c r="AJ46">
        <f t="shared" si="17"/>
        <v>1.0484611690197809</v>
      </c>
      <c r="AL46" s="3">
        <f t="shared" si="18"/>
        <v>44627</v>
      </c>
      <c r="AM46">
        <f t="shared" ref="AM46:AP46" si="59">X46/(ROW()-ROW(AL$8)+1)</f>
        <v>3.2904475382297357E-3</v>
      </c>
      <c r="AN46">
        <f t="shared" si="59"/>
        <v>2.0439775044615318E-3</v>
      </c>
      <c r="AO46">
        <f t="shared" si="59"/>
        <v>1.3823045818849395E-3</v>
      </c>
      <c r="AP46">
        <f t="shared" si="59"/>
        <v>0</v>
      </c>
    </row>
    <row r="47" spans="1:42" x14ac:dyDescent="0.25">
      <c r="A47" s="2">
        <v>44634</v>
      </c>
      <c r="B47" s="16">
        <v>101</v>
      </c>
      <c r="C47" s="16">
        <v>37</v>
      </c>
      <c r="D47" s="16">
        <v>204</v>
      </c>
      <c r="E47" s="16">
        <v>0</v>
      </c>
      <c r="F47" s="16">
        <v>31404</v>
      </c>
      <c r="G47" s="16">
        <v>19728</v>
      </c>
      <c r="H47" s="16">
        <v>136488</v>
      </c>
      <c r="I47" s="16">
        <v>13</v>
      </c>
      <c r="K47" s="3">
        <f t="shared" si="6"/>
        <v>44634</v>
      </c>
      <c r="L47" s="4">
        <f t="shared" si="0"/>
        <v>3.2161508088141637E-3</v>
      </c>
      <c r="M47" s="4">
        <f t="shared" si="0"/>
        <v>1.875506893755069E-3</v>
      </c>
      <c r="N47" s="4">
        <f t="shared" si="0"/>
        <v>1.4946368911552665E-3</v>
      </c>
      <c r="O47" s="4">
        <f t="shared" si="0"/>
        <v>0</v>
      </c>
      <c r="Q47" s="3">
        <f t="shared" si="7"/>
        <v>44634</v>
      </c>
      <c r="R47" s="5">
        <f t="shared" si="8"/>
        <v>3.2213337375304523E-3</v>
      </c>
      <c r="S47" s="5">
        <f t="shared" si="1"/>
        <v>1.8772678589553536E-3</v>
      </c>
      <c r="T47" s="5">
        <f t="shared" si="1"/>
        <v>1.4957549750986684E-3</v>
      </c>
      <c r="U47" s="5">
        <f t="shared" si="1"/>
        <v>0</v>
      </c>
      <c r="W47" s="3">
        <f t="shared" si="9"/>
        <v>44634</v>
      </c>
      <c r="X47">
        <f t="shared" si="20"/>
        <v>0.13154878772849013</v>
      </c>
      <c r="Y47">
        <f t="shared" si="10"/>
        <v>8.1592390532955097E-2</v>
      </c>
      <c r="Z47">
        <f t="shared" si="11"/>
        <v>5.5405633668611315E-2</v>
      </c>
      <c r="AA47">
        <f t="shared" si="12"/>
        <v>0</v>
      </c>
      <c r="AC47">
        <f t="shared" si="51"/>
        <v>0.62024433627892916</v>
      </c>
      <c r="AD47">
        <f t="shared" si="52"/>
        <v>0.42117935577609172</v>
      </c>
      <c r="AE47">
        <f t="shared" si="13"/>
        <v>0.67905393268546321</v>
      </c>
      <c r="AG47" s="3">
        <f t="shared" si="14"/>
        <v>44634</v>
      </c>
      <c r="AH47">
        <f t="shared" si="15"/>
        <v>1.0748394377778741</v>
      </c>
      <c r="AI47">
        <f t="shared" si="16"/>
        <v>1.1315469451909543</v>
      </c>
      <c r="AJ47">
        <f t="shared" si="17"/>
        <v>1.0527590497891646</v>
      </c>
      <c r="AL47" s="3">
        <f t="shared" si="18"/>
        <v>44634</v>
      </c>
      <c r="AM47">
        <f t="shared" ref="AM47:AP47" si="60">X47/(ROW()-ROW(AL$8)+1)</f>
        <v>3.2887196932122531E-3</v>
      </c>
      <c r="AN47">
        <f t="shared" si="60"/>
        <v>2.0398097633238773E-3</v>
      </c>
      <c r="AO47">
        <f t="shared" si="60"/>
        <v>1.385140841715283E-3</v>
      </c>
      <c r="AP47">
        <f t="shared" si="60"/>
        <v>0</v>
      </c>
    </row>
    <row r="48" spans="1:42" x14ac:dyDescent="0.25">
      <c r="A48" s="2">
        <v>44641</v>
      </c>
      <c r="B48" s="16">
        <v>114</v>
      </c>
      <c r="C48" s="16">
        <v>44</v>
      </c>
      <c r="D48" s="16">
        <v>192</v>
      </c>
      <c r="E48" s="16">
        <v>0</v>
      </c>
      <c r="F48" s="16">
        <v>31303</v>
      </c>
      <c r="G48" s="16">
        <v>19691</v>
      </c>
      <c r="H48" s="16">
        <v>136284</v>
      </c>
      <c r="I48" s="16">
        <v>13</v>
      </c>
      <c r="K48" s="3">
        <f t="shared" si="6"/>
        <v>44641</v>
      </c>
      <c r="L48" s="4">
        <f t="shared" si="0"/>
        <v>3.6418234673992909E-3</v>
      </c>
      <c r="M48" s="4">
        <f t="shared" si="0"/>
        <v>2.2345233863186229E-3</v>
      </c>
      <c r="N48" s="4">
        <f t="shared" si="0"/>
        <v>1.4088227524874527E-3</v>
      </c>
      <c r="O48" s="4">
        <f t="shared" si="0"/>
        <v>0</v>
      </c>
      <c r="Q48" s="3">
        <f t="shared" si="7"/>
        <v>44641</v>
      </c>
      <c r="R48" s="5">
        <f t="shared" si="8"/>
        <v>3.6484710509412733E-3</v>
      </c>
      <c r="S48" s="5">
        <f t="shared" si="1"/>
        <v>2.2370236590068303E-3</v>
      </c>
      <c r="T48" s="5">
        <f t="shared" si="1"/>
        <v>1.4098160763158193E-3</v>
      </c>
      <c r="U48" s="5">
        <f t="shared" si="1"/>
        <v>0</v>
      </c>
      <c r="W48" s="3">
        <f t="shared" si="9"/>
        <v>44641</v>
      </c>
      <c r="X48">
        <f t="shared" si="20"/>
        <v>0.1351972587794314</v>
      </c>
      <c r="Y48">
        <f t="shared" si="10"/>
        <v>8.3829414191961923E-2</v>
      </c>
      <c r="Z48">
        <f t="shared" si="11"/>
        <v>5.6815449744927131E-2</v>
      </c>
      <c r="AA48">
        <f t="shared" si="12"/>
        <v>0</v>
      </c>
      <c r="AC48">
        <f t="shared" si="51"/>
        <v>0.62005261755141106</v>
      </c>
      <c r="AD48">
        <f t="shared" si="52"/>
        <v>0.42024113697171278</v>
      </c>
      <c r="AE48">
        <f t="shared" si="13"/>
        <v>0.67775076675145063</v>
      </c>
      <c r="AG48" s="3">
        <f t="shared" si="14"/>
        <v>44641</v>
      </c>
      <c r="AH48">
        <f t="shared" si="15"/>
        <v>1.0745072028226412</v>
      </c>
      <c r="AI48">
        <f t="shared" si="16"/>
        <v>1.1290263120985289</v>
      </c>
      <c r="AJ48">
        <f t="shared" si="17"/>
        <v>1.050738709924578</v>
      </c>
      <c r="AL48" s="3">
        <f t="shared" si="18"/>
        <v>44641</v>
      </c>
      <c r="AM48">
        <f t="shared" ref="AM48:AP48" si="61">X48/(ROW()-ROW(AL$8)+1)</f>
        <v>3.2974941165714975E-3</v>
      </c>
      <c r="AN48">
        <f t="shared" si="61"/>
        <v>2.0446198583405346E-3</v>
      </c>
      <c r="AO48">
        <f t="shared" si="61"/>
        <v>1.3857426767055398E-3</v>
      </c>
      <c r="AP48">
        <f t="shared" si="61"/>
        <v>0</v>
      </c>
    </row>
    <row r="49" spans="1:42" x14ac:dyDescent="0.25">
      <c r="A49" s="2">
        <v>44648</v>
      </c>
      <c r="B49" s="16">
        <v>104</v>
      </c>
      <c r="C49" s="16">
        <v>49</v>
      </c>
      <c r="D49" s="16">
        <v>218</v>
      </c>
      <c r="E49" s="16">
        <v>0</v>
      </c>
      <c r="F49" s="16">
        <v>31189</v>
      </c>
      <c r="G49" s="16">
        <v>19647</v>
      </c>
      <c r="H49" s="16">
        <v>136092</v>
      </c>
      <c r="I49" s="16">
        <v>13</v>
      </c>
      <c r="K49" s="3">
        <f t="shared" si="6"/>
        <v>44648</v>
      </c>
      <c r="L49" s="4">
        <f t="shared" si="0"/>
        <v>3.3345089614928341E-3</v>
      </c>
      <c r="M49" s="4">
        <f t="shared" si="0"/>
        <v>2.4940194431719858E-3</v>
      </c>
      <c r="N49" s="4">
        <f t="shared" si="0"/>
        <v>1.6018575669400111E-3</v>
      </c>
      <c r="O49" s="4">
        <f t="shared" si="0"/>
        <v>0</v>
      </c>
      <c r="Q49" s="3">
        <f t="shared" si="7"/>
        <v>44648</v>
      </c>
      <c r="R49" s="5">
        <f t="shared" si="8"/>
        <v>3.3400808262365228E-3</v>
      </c>
      <c r="S49" s="5">
        <f t="shared" si="1"/>
        <v>2.4971346903994696E-3</v>
      </c>
      <c r="T49" s="5">
        <f t="shared" si="1"/>
        <v>1.6031419125147224E-3</v>
      </c>
      <c r="U49" s="5">
        <f t="shared" si="1"/>
        <v>0</v>
      </c>
      <c r="W49" s="3">
        <f t="shared" si="9"/>
        <v>44648</v>
      </c>
      <c r="X49">
        <f t="shared" si="20"/>
        <v>0.13853733960566791</v>
      </c>
      <c r="Y49">
        <f t="shared" si="10"/>
        <v>8.6326548882361395E-2</v>
      </c>
      <c r="Z49">
        <f t="shared" si="11"/>
        <v>5.8418591657441857E-2</v>
      </c>
      <c r="AA49">
        <f t="shared" si="12"/>
        <v>0</v>
      </c>
      <c r="AC49">
        <f t="shared" si="51"/>
        <v>0.62312838638363433</v>
      </c>
      <c r="AD49">
        <f t="shared" si="52"/>
        <v>0.42168120034442907</v>
      </c>
      <c r="AE49">
        <f t="shared" si="13"/>
        <v>0.67671640316642134</v>
      </c>
      <c r="AG49" s="3">
        <f t="shared" si="14"/>
        <v>44648</v>
      </c>
      <c r="AH49">
        <f t="shared" si="15"/>
        <v>1.0798372920294128</v>
      </c>
      <c r="AI49">
        <f t="shared" si="16"/>
        <v>1.1328952085388015</v>
      </c>
      <c r="AJ49">
        <f t="shared" si="17"/>
        <v>1.0491351029465497</v>
      </c>
      <c r="AL49" s="3">
        <f t="shared" si="18"/>
        <v>44648</v>
      </c>
      <c r="AM49">
        <f t="shared" ref="AM49:AP49" si="62">X49/(ROW()-ROW(AL$8)+1)</f>
        <v>3.298508085849236E-3</v>
      </c>
      <c r="AN49">
        <f t="shared" si="62"/>
        <v>2.0553940210086045E-3</v>
      </c>
      <c r="AO49">
        <f t="shared" si="62"/>
        <v>1.3909188489867109E-3</v>
      </c>
      <c r="AP49">
        <f t="shared" si="62"/>
        <v>0</v>
      </c>
    </row>
    <row r="50" spans="1:42" s="10" customFormat="1" x14ac:dyDescent="0.25">
      <c r="A50" s="9">
        <v>44655</v>
      </c>
      <c r="B50" s="17">
        <v>104</v>
      </c>
      <c r="C50" s="17">
        <v>40</v>
      </c>
      <c r="D50" s="17">
        <v>214</v>
      </c>
      <c r="E50" s="17">
        <v>0</v>
      </c>
      <c r="F50" s="17">
        <v>31085</v>
      </c>
      <c r="G50" s="17">
        <v>19598</v>
      </c>
      <c r="H50" s="17">
        <v>135874</v>
      </c>
      <c r="I50" s="17">
        <v>13</v>
      </c>
      <c r="K50" s="11">
        <f t="shared" si="6"/>
        <v>44655</v>
      </c>
      <c r="L50" s="12">
        <f t="shared" si="0"/>
        <v>3.3456651117902527E-3</v>
      </c>
      <c r="M50" s="12">
        <f t="shared" si="0"/>
        <v>2.0410245943463618E-3</v>
      </c>
      <c r="N50" s="12">
        <f t="shared" si="0"/>
        <v>1.574988592372345E-3</v>
      </c>
      <c r="O50" s="12">
        <f t="shared" si="0"/>
        <v>0</v>
      </c>
      <c r="Q50" s="11">
        <f t="shared" si="7"/>
        <v>44655</v>
      </c>
      <c r="R50" s="13">
        <f t="shared" si="8"/>
        <v>3.3512743639242176E-3</v>
      </c>
      <c r="S50" s="13">
        <f t="shared" si="1"/>
        <v>2.0431103235433947E-3</v>
      </c>
      <c r="T50" s="13">
        <f t="shared" si="1"/>
        <v>1.5762301907455228E-3</v>
      </c>
      <c r="U50" s="13">
        <f t="shared" si="1"/>
        <v>0</v>
      </c>
      <c r="W50" s="3">
        <f t="shared" si="9"/>
        <v>44655</v>
      </c>
      <c r="X50">
        <f t="shared" ref="X50" si="63">R50+X49</f>
        <v>0.14188861396959213</v>
      </c>
      <c r="Y50">
        <f t="shared" ref="Y50" si="64">S50+Y49</f>
        <v>8.8369659205904796E-2</v>
      </c>
      <c r="Z50">
        <f t="shared" ref="Z50" si="65">T50+Z49</f>
        <v>5.9994821848187378E-2</v>
      </c>
      <c r="AA50">
        <f t="shared" ref="AA50" si="66">U50+AA49</f>
        <v>0</v>
      </c>
      <c r="AC50" s="10">
        <f t="shared" si="51"/>
        <v>0.62281008132790083</v>
      </c>
      <c r="AD50" s="10">
        <f t="shared" si="52"/>
        <v>0.42283041725282305</v>
      </c>
      <c r="AE50" s="10">
        <f t="shared" si="13"/>
        <v>0.67890747104045146</v>
      </c>
      <c r="AG50" s="11">
        <f t="shared" si="14"/>
        <v>44655</v>
      </c>
      <c r="AH50" s="10">
        <f t="shared" si="15"/>
        <v>1.0792856919467761</v>
      </c>
      <c r="AI50" s="10">
        <f t="shared" si="16"/>
        <v>1.1359827123877468</v>
      </c>
      <c r="AJ50" s="10">
        <f t="shared" si="17"/>
        <v>1.0525319856123569</v>
      </c>
      <c r="AL50" s="11">
        <f t="shared" si="18"/>
        <v>44655</v>
      </c>
      <c r="AM50">
        <f t="shared" ref="AM50:AP50" si="67">X50/(ROW()-ROW(AL$8)+1)</f>
        <v>3.2997352085951657E-3</v>
      </c>
      <c r="AN50">
        <f t="shared" si="67"/>
        <v>2.0551083536256929E-3</v>
      </c>
      <c r="AO50">
        <f t="shared" si="67"/>
        <v>1.3952284150741251E-3</v>
      </c>
      <c r="AP50">
        <f t="shared" si="67"/>
        <v>0</v>
      </c>
    </row>
    <row r="51" spans="1:42" x14ac:dyDescent="0.25">
      <c r="A51" s="2">
        <v>44662</v>
      </c>
      <c r="B51" s="16">
        <v>103</v>
      </c>
      <c r="C51" s="16">
        <v>38</v>
      </c>
      <c r="D51" s="16">
        <v>213</v>
      </c>
      <c r="E51" s="16">
        <v>0</v>
      </c>
      <c r="F51" s="16">
        <v>30981</v>
      </c>
      <c r="G51" s="16">
        <v>19558</v>
      </c>
      <c r="H51" s="16">
        <v>135660</v>
      </c>
      <c r="I51" s="16">
        <v>13</v>
      </c>
      <c r="K51" s="3">
        <f t="shared" si="6"/>
        <v>44662</v>
      </c>
      <c r="L51" s="4">
        <f t="shared" si="0"/>
        <v>3.3246183144507923E-3</v>
      </c>
      <c r="M51" s="4">
        <f t="shared" si="0"/>
        <v>1.9429389508129665E-3</v>
      </c>
      <c r="N51" s="4">
        <f t="shared" si="0"/>
        <v>1.5701017249004866E-3</v>
      </c>
      <c r="O51" s="4">
        <f t="shared" si="0"/>
        <v>0</v>
      </c>
      <c r="Q51" s="3">
        <f t="shared" si="7"/>
        <v>44662</v>
      </c>
      <c r="R51" s="5">
        <f t="shared" si="8"/>
        <v>3.3301571376416982E-3</v>
      </c>
      <c r="S51" s="5">
        <f t="shared" si="1"/>
        <v>1.9448289051369743E-3</v>
      </c>
      <c r="T51" s="5">
        <f t="shared" si="1"/>
        <v>1.57133562635006E-3</v>
      </c>
      <c r="U51" s="5">
        <f t="shared" si="1"/>
        <v>0</v>
      </c>
      <c r="W51" s="3">
        <f t="shared" si="9"/>
        <v>44662</v>
      </c>
      <c r="X51">
        <f t="shared" si="20"/>
        <v>0.14521877110723383</v>
      </c>
      <c r="Y51">
        <f t="shared" si="10"/>
        <v>9.0314488111041771E-2</v>
      </c>
      <c r="Z51">
        <f t="shared" si="11"/>
        <v>6.156615747453744E-2</v>
      </c>
      <c r="AA51">
        <f t="shared" si="12"/>
        <v>0</v>
      </c>
      <c r="AC51">
        <f t="shared" si="51"/>
        <v>0.62192020647489765</v>
      </c>
      <c r="AD51">
        <f t="shared" si="52"/>
        <v>0.42395454117343528</v>
      </c>
      <c r="AE51">
        <f t="shared" si="13"/>
        <v>0.68168639121158259</v>
      </c>
      <c r="AG51" s="3">
        <f t="shared" si="14"/>
        <v>44662</v>
      </c>
      <c r="AH51">
        <f t="shared" si="15"/>
        <v>1.0777436019497391</v>
      </c>
      <c r="AI51">
        <f t="shared" si="16"/>
        <v>1.1390028010291786</v>
      </c>
      <c r="AJ51">
        <f t="shared" si="17"/>
        <v>1.0568402345127503</v>
      </c>
      <c r="AL51" s="3">
        <f t="shared" si="18"/>
        <v>44662</v>
      </c>
      <c r="AM51">
        <f t="shared" ref="AM51:AP51" si="68">X51/(ROW()-ROW(AL$8)+1)</f>
        <v>3.300426616073496E-3</v>
      </c>
      <c r="AN51">
        <f t="shared" si="68"/>
        <v>2.0526020025236767E-3</v>
      </c>
      <c r="AO51">
        <f t="shared" si="68"/>
        <v>1.3992308516940328E-3</v>
      </c>
      <c r="AP51">
        <f t="shared" si="68"/>
        <v>0</v>
      </c>
    </row>
    <row r="52" spans="1:42" x14ac:dyDescent="0.25">
      <c r="A52" s="2">
        <v>44669</v>
      </c>
      <c r="B52" s="16">
        <v>100</v>
      </c>
      <c r="C52" s="16">
        <v>45</v>
      </c>
      <c r="D52" s="16">
        <v>210</v>
      </c>
      <c r="E52" s="16">
        <v>0</v>
      </c>
      <c r="F52" s="16">
        <v>30878</v>
      </c>
      <c r="G52" s="16">
        <v>19520</v>
      </c>
      <c r="H52" s="16">
        <v>135447</v>
      </c>
      <c r="I52" s="16">
        <v>13</v>
      </c>
      <c r="K52" s="3">
        <f t="shared" si="6"/>
        <v>44669</v>
      </c>
      <c r="L52" s="4">
        <f t="shared" si="0"/>
        <v>3.2385517196709631E-3</v>
      </c>
      <c r="M52" s="4">
        <f t="shared" si="0"/>
        <v>2.305327868852459E-3</v>
      </c>
      <c r="N52" s="4">
        <f t="shared" si="0"/>
        <v>1.5504219362555095E-3</v>
      </c>
      <c r="O52" s="4">
        <f t="shared" si="0"/>
        <v>0</v>
      </c>
      <c r="Q52" s="3">
        <f t="shared" si="7"/>
        <v>44669</v>
      </c>
      <c r="R52" s="5">
        <f t="shared" si="8"/>
        <v>3.2438071780748492E-3</v>
      </c>
      <c r="S52" s="5">
        <f t="shared" si="1"/>
        <v>2.3079892281345216E-3</v>
      </c>
      <c r="T52" s="5">
        <f t="shared" si="1"/>
        <v>1.5516250840977648E-3</v>
      </c>
      <c r="U52" s="5">
        <f t="shared" si="1"/>
        <v>0</v>
      </c>
      <c r="W52" s="3">
        <f t="shared" si="9"/>
        <v>44669</v>
      </c>
      <c r="X52">
        <f t="shared" si="20"/>
        <v>0.14846257828530868</v>
      </c>
      <c r="Y52">
        <f t="shared" si="10"/>
        <v>9.2622477339176293E-2</v>
      </c>
      <c r="Z52">
        <f t="shared" si="11"/>
        <v>6.3117782558635205E-2</v>
      </c>
      <c r="AA52">
        <f t="shared" si="12"/>
        <v>0</v>
      </c>
      <c r="AC52">
        <f t="shared" si="51"/>
        <v>0.62387760207948562</v>
      </c>
      <c r="AD52">
        <f t="shared" si="52"/>
        <v>0.42514270793100672</v>
      </c>
      <c r="AE52">
        <f t="shared" si="13"/>
        <v>0.68145210937840506</v>
      </c>
      <c r="AG52" s="3">
        <f t="shared" si="14"/>
        <v>44669</v>
      </c>
      <c r="AH52">
        <f t="shared" si="15"/>
        <v>1.0811356296847543</v>
      </c>
      <c r="AI52">
        <f t="shared" si="16"/>
        <v>1.1421949481429183</v>
      </c>
      <c r="AJ52">
        <f t="shared" si="17"/>
        <v>1.0564770198869202</v>
      </c>
      <c r="AL52" s="3">
        <f t="shared" si="18"/>
        <v>44669</v>
      </c>
      <c r="AM52">
        <f t="shared" ref="AM52:AP52" si="69">X52/(ROW()-ROW(AL$8)+1)</f>
        <v>3.2991684063401927E-3</v>
      </c>
      <c r="AN52">
        <f t="shared" si="69"/>
        <v>2.0582772742039177E-3</v>
      </c>
      <c r="AO52">
        <f t="shared" si="69"/>
        <v>1.4026173901918934E-3</v>
      </c>
      <c r="AP52">
        <f t="shared" si="69"/>
        <v>0</v>
      </c>
    </row>
    <row r="53" spans="1:42" x14ac:dyDescent="0.25">
      <c r="A53" s="2">
        <v>44676</v>
      </c>
      <c r="B53" s="16">
        <v>83</v>
      </c>
      <c r="C53" s="16">
        <v>48</v>
      </c>
      <c r="D53" s="16">
        <v>219</v>
      </c>
      <c r="E53" s="16">
        <v>0</v>
      </c>
      <c r="F53" s="16">
        <v>30778</v>
      </c>
      <c r="G53" s="16">
        <v>19475</v>
      </c>
      <c r="H53" s="16">
        <v>135237</v>
      </c>
      <c r="I53" s="16">
        <v>13</v>
      </c>
      <c r="K53" s="3">
        <f t="shared" si="6"/>
        <v>44676</v>
      </c>
      <c r="L53" s="4">
        <f t="shared" si="0"/>
        <v>2.6967314315420104E-3</v>
      </c>
      <c r="M53" s="4">
        <f t="shared" si="0"/>
        <v>2.4646983311938384E-3</v>
      </c>
      <c r="N53" s="4">
        <f t="shared" si="0"/>
        <v>1.6193793118747088E-3</v>
      </c>
      <c r="O53" s="4">
        <f t="shared" si="0"/>
        <v>0</v>
      </c>
      <c r="Q53" s="3">
        <f t="shared" si="7"/>
        <v>44676</v>
      </c>
      <c r="R53" s="5">
        <f t="shared" si="8"/>
        <v>2.7003741622003306E-3</v>
      </c>
      <c r="S53" s="5">
        <f t="shared" si="1"/>
        <v>2.4677407001683846E-3</v>
      </c>
      <c r="T53" s="5">
        <f t="shared" si="1"/>
        <v>1.6206919238217405E-3</v>
      </c>
      <c r="U53" s="5">
        <f t="shared" si="1"/>
        <v>0</v>
      </c>
      <c r="W53" s="3">
        <f t="shared" si="9"/>
        <v>44676</v>
      </c>
      <c r="X53">
        <f t="shared" si="20"/>
        <v>0.15116295244750902</v>
      </c>
      <c r="Y53">
        <f t="shared" si="10"/>
        <v>9.5090218039344671E-2</v>
      </c>
      <c r="Z53">
        <f t="shared" si="11"/>
        <v>6.473847448245694E-2</v>
      </c>
      <c r="AA53">
        <f t="shared" si="12"/>
        <v>0</v>
      </c>
      <c r="AC53">
        <f t="shared" si="51"/>
        <v>0.62905769237581233</v>
      </c>
      <c r="AD53">
        <f t="shared" si="52"/>
        <v>0.4282694498504005</v>
      </c>
      <c r="AE53">
        <f t="shared" si="13"/>
        <v>0.68081108464459139</v>
      </c>
      <c r="AG53" s="3">
        <f t="shared" si="14"/>
        <v>44676</v>
      </c>
      <c r="AH53">
        <f t="shared" si="15"/>
        <v>1.0901123587189048</v>
      </c>
      <c r="AI53">
        <f t="shared" si="16"/>
        <v>1.150595301148756</v>
      </c>
      <c r="AJ53">
        <f t="shared" si="17"/>
        <v>1.0554832187215368</v>
      </c>
      <c r="AL53" s="3">
        <f t="shared" si="18"/>
        <v>44676</v>
      </c>
      <c r="AM53">
        <f t="shared" ref="AM53:AP53" si="70">X53/(ROW()-ROW(AL$8)+1)</f>
        <v>3.2861511401632397E-3</v>
      </c>
      <c r="AN53">
        <f t="shared" si="70"/>
        <v>2.0671786530292321E-3</v>
      </c>
      <c r="AO53">
        <f t="shared" si="70"/>
        <v>1.4073581409229769E-3</v>
      </c>
      <c r="AP53">
        <f t="shared" si="70"/>
        <v>0</v>
      </c>
    </row>
    <row r="54" spans="1:42" x14ac:dyDescent="0.25">
      <c r="A54" s="2">
        <v>44683</v>
      </c>
      <c r="B54" s="16">
        <v>84</v>
      </c>
      <c r="C54" s="16">
        <v>36</v>
      </c>
      <c r="D54" s="16">
        <v>216</v>
      </c>
      <c r="E54" s="16">
        <v>0</v>
      </c>
      <c r="F54" s="16">
        <v>30695</v>
      </c>
      <c r="G54" s="16">
        <v>19427</v>
      </c>
      <c r="H54" s="16">
        <v>135018</v>
      </c>
      <c r="I54" s="16">
        <v>13</v>
      </c>
      <c r="K54" s="3">
        <f t="shared" si="6"/>
        <v>44683</v>
      </c>
      <c r="L54" s="4">
        <f t="shared" si="0"/>
        <v>2.7366020524515395E-3</v>
      </c>
      <c r="M54" s="4">
        <f t="shared" si="0"/>
        <v>1.8530910588356411E-3</v>
      </c>
      <c r="N54" s="4">
        <f t="shared" si="0"/>
        <v>1.5997866951073191E-3</v>
      </c>
      <c r="O54" s="4">
        <f t="shared" si="0"/>
        <v>0</v>
      </c>
      <c r="Q54" s="3">
        <f t="shared" si="7"/>
        <v>44683</v>
      </c>
      <c r="R54" s="5">
        <f t="shared" si="8"/>
        <v>2.7403533933627986E-3</v>
      </c>
      <c r="S54" s="5">
        <f t="shared" si="1"/>
        <v>1.8548101561627315E-3</v>
      </c>
      <c r="T54" s="5">
        <f t="shared" si="1"/>
        <v>1.6010677202691888E-3</v>
      </c>
      <c r="U54" s="5">
        <f t="shared" si="1"/>
        <v>0</v>
      </c>
      <c r="W54" s="3">
        <f t="shared" si="9"/>
        <v>44683</v>
      </c>
      <c r="X54">
        <f t="shared" si="20"/>
        <v>0.15390330584087181</v>
      </c>
      <c r="Y54">
        <f t="shared" si="10"/>
        <v>9.6945028195507404E-2</v>
      </c>
      <c r="Z54">
        <f t="shared" si="11"/>
        <v>6.6339542202726129E-2</v>
      </c>
      <c r="AA54">
        <f t="shared" si="12"/>
        <v>0</v>
      </c>
      <c r="AC54">
        <f t="shared" si="51"/>
        <v>0.62990867977679199</v>
      </c>
      <c r="AD54">
        <f t="shared" si="52"/>
        <v>0.43104689558337261</v>
      </c>
      <c r="AE54">
        <f t="shared" si="13"/>
        <v>0.68430061280646892</v>
      </c>
      <c r="AG54" s="3">
        <f t="shared" si="14"/>
        <v>44683</v>
      </c>
      <c r="AH54">
        <f t="shared" si="15"/>
        <v>1.0915870595200639</v>
      </c>
      <c r="AI54">
        <f t="shared" si="16"/>
        <v>1.1580572296394986</v>
      </c>
      <c r="AJ54">
        <f t="shared" si="17"/>
        <v>1.0608931459380431</v>
      </c>
      <c r="AL54" s="3">
        <f t="shared" si="18"/>
        <v>44683</v>
      </c>
      <c r="AM54">
        <f t="shared" ref="AM54:AP54" si="71">X54/(ROW()-ROW(AL$8)+1)</f>
        <v>3.2745384221462086E-3</v>
      </c>
      <c r="AN54">
        <f t="shared" si="71"/>
        <v>2.0626601743724978E-3</v>
      </c>
      <c r="AO54">
        <f t="shared" si="71"/>
        <v>1.4114796213345986E-3</v>
      </c>
      <c r="AP54">
        <f t="shared" si="71"/>
        <v>0</v>
      </c>
    </row>
    <row r="55" spans="1:42" x14ac:dyDescent="0.25">
      <c r="A55" s="2">
        <v>44690</v>
      </c>
      <c r="B55" s="16">
        <v>79</v>
      </c>
      <c r="C55" s="16">
        <v>40</v>
      </c>
      <c r="D55" s="16">
        <v>200</v>
      </c>
      <c r="E55" s="16">
        <v>0</v>
      </c>
      <c r="F55" s="16">
        <v>30611</v>
      </c>
      <c r="G55" s="16">
        <v>19391</v>
      </c>
      <c r="H55" s="16">
        <v>134802</v>
      </c>
      <c r="I55" s="16">
        <v>13</v>
      </c>
      <c r="K55" s="3">
        <f t="shared" si="6"/>
        <v>44690</v>
      </c>
      <c r="L55" s="4">
        <f t="shared" si="0"/>
        <v>2.5807716180458007E-3</v>
      </c>
      <c r="M55" s="4">
        <f t="shared" si="0"/>
        <v>2.0628126450415139E-3</v>
      </c>
      <c r="N55" s="4">
        <f t="shared" si="0"/>
        <v>1.4836575124998145E-3</v>
      </c>
      <c r="O55" s="4">
        <f t="shared" si="0"/>
        <v>0</v>
      </c>
      <c r="Q55" s="3">
        <f t="shared" si="7"/>
        <v>44690</v>
      </c>
      <c r="R55" s="5">
        <f t="shared" si="8"/>
        <v>2.5841075498729276E-3</v>
      </c>
      <c r="S55" s="5">
        <f t="shared" si="1"/>
        <v>2.0649431734706286E-3</v>
      </c>
      <c r="T55" s="5">
        <f t="shared" si="1"/>
        <v>1.4847592221483576E-3</v>
      </c>
      <c r="U55" s="5">
        <f t="shared" si="1"/>
        <v>0</v>
      </c>
      <c r="W55" s="3">
        <f t="shared" si="9"/>
        <v>44690</v>
      </c>
      <c r="X55">
        <f t="shared" si="20"/>
        <v>0.15648741339074473</v>
      </c>
      <c r="Y55">
        <f t="shared" si="10"/>
        <v>9.9009971368978031E-2</v>
      </c>
      <c r="Z55">
        <f t="shared" si="11"/>
        <v>6.7824301424874486E-2</v>
      </c>
      <c r="AA55">
        <f t="shared" si="12"/>
        <v>0</v>
      </c>
      <c r="AC55">
        <f t="shared" si="51"/>
        <v>0.63270245972915962</v>
      </c>
      <c r="AD55">
        <f t="shared" si="52"/>
        <v>0.4334169755590444</v>
      </c>
      <c r="AE55">
        <f t="shared" si="13"/>
        <v>0.68502495745721736</v>
      </c>
      <c r="AG55" s="3">
        <f t="shared" si="14"/>
        <v>44690</v>
      </c>
      <c r="AH55">
        <f t="shared" si="15"/>
        <v>1.0964284820009094</v>
      </c>
      <c r="AI55">
        <f t="shared" si="16"/>
        <v>1.1644247230115039</v>
      </c>
      <c r="AJ55">
        <f t="shared" si="17"/>
        <v>1.0620161206378966</v>
      </c>
      <c r="AL55" s="3">
        <f t="shared" si="18"/>
        <v>44690</v>
      </c>
      <c r="AM55">
        <f t="shared" ref="AM55:AP55" si="72">X55/(ROW()-ROW(AL$8)+1)</f>
        <v>3.2601544456405153E-3</v>
      </c>
      <c r="AN55">
        <f t="shared" si="72"/>
        <v>2.0627077368537091E-3</v>
      </c>
      <c r="AO55">
        <f t="shared" si="72"/>
        <v>1.4130062796848851E-3</v>
      </c>
      <c r="AP55">
        <f t="shared" si="72"/>
        <v>0</v>
      </c>
    </row>
    <row r="56" spans="1:42" x14ac:dyDescent="0.25">
      <c r="A56" s="2">
        <v>44697</v>
      </c>
      <c r="B56" s="16">
        <v>62</v>
      </c>
      <c r="C56" s="16">
        <v>40</v>
      </c>
      <c r="D56" s="16">
        <v>191</v>
      </c>
      <c r="E56" s="16">
        <v>1</v>
      </c>
      <c r="F56" s="16">
        <v>30532</v>
      </c>
      <c r="G56" s="16">
        <v>19351</v>
      </c>
      <c r="H56" s="16">
        <v>134602</v>
      </c>
      <c r="I56" s="16">
        <v>13</v>
      </c>
      <c r="K56" s="3">
        <f t="shared" si="6"/>
        <v>44697</v>
      </c>
      <c r="L56" s="4">
        <f t="shared" si="0"/>
        <v>2.0306563605397617E-3</v>
      </c>
      <c r="M56" s="4">
        <f t="shared" si="0"/>
        <v>2.067076636866312E-3</v>
      </c>
      <c r="N56" s="4">
        <f t="shared" si="0"/>
        <v>1.4189982318241927E-3</v>
      </c>
      <c r="O56" s="4">
        <f t="shared" si="0"/>
        <v>7.6923076923076927E-2</v>
      </c>
      <c r="Q56" s="3">
        <f t="shared" si="7"/>
        <v>44697</v>
      </c>
      <c r="R56" s="5">
        <f t="shared" si="8"/>
        <v>2.0327209386062873E-3</v>
      </c>
      <c r="S56" s="5">
        <f t="shared" si="1"/>
        <v>2.0692159884218193E-3</v>
      </c>
      <c r="T56" s="5">
        <f t="shared" si="1"/>
        <v>1.4200059632407378E-3</v>
      </c>
      <c r="U56" s="5">
        <f t="shared" si="1"/>
        <v>8.004270767353637E-2</v>
      </c>
      <c r="W56" s="3">
        <f t="shared" si="9"/>
        <v>44697</v>
      </c>
      <c r="X56">
        <f t="shared" si="20"/>
        <v>0.15852013432935103</v>
      </c>
      <c r="Y56">
        <f t="shared" si="10"/>
        <v>0.10107918735739985</v>
      </c>
      <c r="Z56">
        <f t="shared" si="11"/>
        <v>6.9244307388115225E-2</v>
      </c>
      <c r="AA56">
        <f t="shared" si="12"/>
        <v>8.004270767353637E-2</v>
      </c>
      <c r="AC56">
        <f t="shared" si="51"/>
        <v>0.63764257950596737</v>
      </c>
      <c r="AD56">
        <f t="shared" si="52"/>
        <v>0.43681711273502366</v>
      </c>
      <c r="AE56">
        <f t="shared" si="13"/>
        <v>0.68505009981212472</v>
      </c>
      <c r="AG56" s="3">
        <f t="shared" si="14"/>
        <v>44697</v>
      </c>
      <c r="AH56">
        <f t="shared" si="15"/>
        <v>1.1049893591470275</v>
      </c>
      <c r="AI56">
        <f t="shared" si="16"/>
        <v>1.17355958392514</v>
      </c>
      <c r="AJ56">
        <f t="shared" si="17"/>
        <v>1.0620550996355693</v>
      </c>
      <c r="AL56" s="3">
        <f t="shared" si="18"/>
        <v>44697</v>
      </c>
      <c r="AM56">
        <f t="shared" ref="AM56:AP56" si="73">X56/(ROW()-ROW(AL$8)+1)</f>
        <v>3.2351047822316535E-3</v>
      </c>
      <c r="AN56">
        <f t="shared" si="73"/>
        <v>2.0628405583142826E-3</v>
      </c>
      <c r="AO56">
        <f t="shared" si="73"/>
        <v>1.4131491303696984E-3</v>
      </c>
      <c r="AP56">
        <f t="shared" si="73"/>
        <v>1.6335246463987014E-3</v>
      </c>
    </row>
    <row r="57" spans="1:42" x14ac:dyDescent="0.25">
      <c r="A57" s="2">
        <v>44704</v>
      </c>
      <c r="B57" s="16">
        <v>70</v>
      </c>
      <c r="C57" s="16">
        <v>35</v>
      </c>
      <c r="D57" s="16">
        <v>165</v>
      </c>
      <c r="E57" s="16">
        <v>0</v>
      </c>
      <c r="F57" s="16">
        <v>30470</v>
      </c>
      <c r="G57" s="16">
        <v>19311</v>
      </c>
      <c r="H57" s="16">
        <v>134411</v>
      </c>
      <c r="I57" s="16">
        <v>12</v>
      </c>
      <c r="K57" s="3">
        <f t="shared" si="6"/>
        <v>44704</v>
      </c>
      <c r="L57" s="4">
        <f t="shared" si="0"/>
        <v>2.2973416475221531E-3</v>
      </c>
      <c r="M57" s="4">
        <f t="shared" si="0"/>
        <v>1.8124385065506705E-3</v>
      </c>
      <c r="N57" s="4">
        <f t="shared" si="0"/>
        <v>1.2275781000066959E-3</v>
      </c>
      <c r="O57" s="4">
        <f t="shared" si="0"/>
        <v>0</v>
      </c>
      <c r="Q57" s="3">
        <f t="shared" si="7"/>
        <v>44704</v>
      </c>
      <c r="R57" s="5">
        <f t="shared" si="8"/>
        <v>2.2999845854416645E-3</v>
      </c>
      <c r="S57" s="5">
        <f t="shared" si="1"/>
        <v>1.8140829605021824E-3</v>
      </c>
      <c r="T57" s="5">
        <f t="shared" si="1"/>
        <v>1.2283321912029388E-3</v>
      </c>
      <c r="U57" s="5">
        <f t="shared" si="1"/>
        <v>0</v>
      </c>
      <c r="W57" s="3">
        <f t="shared" si="9"/>
        <v>44704</v>
      </c>
      <c r="X57">
        <f t="shared" si="20"/>
        <v>0.1608201189147927</v>
      </c>
      <c r="Y57">
        <f t="shared" si="10"/>
        <v>0.10289327031790203</v>
      </c>
      <c r="Z57">
        <f t="shared" si="11"/>
        <v>7.0472639579318166E-2</v>
      </c>
      <c r="AA57">
        <f t="shared" si="12"/>
        <v>8.004270767353637E-2</v>
      </c>
      <c r="AC57">
        <f t="shared" si="51"/>
        <v>0.63980347118396275</v>
      </c>
      <c r="AD57">
        <f t="shared" si="52"/>
        <v>0.43820785642284393</v>
      </c>
      <c r="AE57">
        <f t="shared" si="13"/>
        <v>0.68491009530150859</v>
      </c>
      <c r="AG57" s="3">
        <f t="shared" si="14"/>
        <v>44704</v>
      </c>
      <c r="AH57">
        <f t="shared" si="15"/>
        <v>1.1087340311422764</v>
      </c>
      <c r="AI57">
        <f t="shared" si="16"/>
        <v>1.1772959773402372</v>
      </c>
      <c r="AJ57">
        <f t="shared" si="17"/>
        <v>1.0618380461609218</v>
      </c>
      <c r="AL57" s="3">
        <f t="shared" si="18"/>
        <v>44704</v>
      </c>
      <c r="AM57">
        <f t="shared" ref="AM57:AP57" si="74">X57/(ROW()-ROW(AL$8)+1)</f>
        <v>3.216402378295854E-3</v>
      </c>
      <c r="AN57">
        <f t="shared" si="74"/>
        <v>2.0578654063580408E-3</v>
      </c>
      <c r="AO57">
        <f t="shared" si="74"/>
        <v>1.4094527915863634E-3</v>
      </c>
      <c r="AP57">
        <f t="shared" si="74"/>
        <v>1.6008541534707273E-3</v>
      </c>
    </row>
    <row r="58" spans="1:42" x14ac:dyDescent="0.25">
      <c r="A58" s="2">
        <v>44711</v>
      </c>
      <c r="B58" s="16">
        <v>63</v>
      </c>
      <c r="C58" s="16">
        <v>42</v>
      </c>
      <c r="D58" s="16">
        <v>204</v>
      </c>
      <c r="E58" s="16">
        <v>1</v>
      </c>
      <c r="F58" s="16">
        <v>30400</v>
      </c>
      <c r="G58" s="16">
        <v>19276</v>
      </c>
      <c r="H58" s="16">
        <v>134246</v>
      </c>
      <c r="I58" s="16">
        <v>12</v>
      </c>
      <c r="K58" s="3">
        <f t="shared" si="6"/>
        <v>44711</v>
      </c>
      <c r="L58" s="4">
        <f t="shared" si="0"/>
        <v>2.0723684210526318E-3</v>
      </c>
      <c r="M58" s="4">
        <f t="shared" si="0"/>
        <v>2.1788752853289066E-3</v>
      </c>
      <c r="N58" s="4">
        <f t="shared" si="0"/>
        <v>1.5195983492990481E-3</v>
      </c>
      <c r="O58" s="4">
        <f t="shared" si="0"/>
        <v>8.3333333333333329E-2</v>
      </c>
      <c r="Q58" s="3">
        <f t="shared" si="7"/>
        <v>44711</v>
      </c>
      <c r="R58" s="5">
        <f t="shared" si="8"/>
        <v>2.0745187478487729E-3</v>
      </c>
      <c r="S58" s="5">
        <f t="shared" si="1"/>
        <v>2.1812524877962572E-3</v>
      </c>
      <c r="T58" s="5">
        <f t="shared" si="1"/>
        <v>1.520754109880279E-3</v>
      </c>
      <c r="U58" s="5">
        <f t="shared" si="1"/>
        <v>8.701137698962981E-2</v>
      </c>
      <c r="W58" s="3">
        <f t="shared" si="9"/>
        <v>44711</v>
      </c>
      <c r="X58">
        <f t="shared" si="20"/>
        <v>0.16289463766264148</v>
      </c>
      <c r="Y58">
        <f t="shared" si="10"/>
        <v>0.10507452280569829</v>
      </c>
      <c r="Z58">
        <f t="shared" si="11"/>
        <v>7.1993393689198451E-2</v>
      </c>
      <c r="AA58">
        <f t="shared" si="12"/>
        <v>0.16705408466316618</v>
      </c>
      <c r="AC58">
        <f t="shared" si="51"/>
        <v>0.64504592854253451</v>
      </c>
      <c r="AD58">
        <f t="shared" si="52"/>
        <v>0.44196294440519529</v>
      </c>
      <c r="AE58">
        <f t="shared" si="13"/>
        <v>0.68516507871586718</v>
      </c>
      <c r="AG58" s="3">
        <f t="shared" si="14"/>
        <v>44711</v>
      </c>
      <c r="AH58">
        <f t="shared" si="15"/>
        <v>1.1178188378712937</v>
      </c>
      <c r="AI58">
        <f t="shared" si="16"/>
        <v>1.1873844545580328</v>
      </c>
      <c r="AJ58">
        <f t="shared" si="17"/>
        <v>1.0622333551107581</v>
      </c>
      <c r="AL58" s="3">
        <f t="shared" si="18"/>
        <v>44711</v>
      </c>
      <c r="AM58">
        <f t="shared" ref="AM58:AP58" si="75">X58/(ROW()-ROW(AL$8)+1)</f>
        <v>3.1940125031890486E-3</v>
      </c>
      <c r="AN58">
        <f t="shared" si="75"/>
        <v>2.0602847608960449E-3</v>
      </c>
      <c r="AO58">
        <f t="shared" si="75"/>
        <v>1.4116351703764402E-3</v>
      </c>
      <c r="AP58">
        <f t="shared" si="75"/>
        <v>3.2755702875130622E-3</v>
      </c>
    </row>
    <row r="59" spans="1:42" x14ac:dyDescent="0.25">
      <c r="A59" s="2">
        <v>44718</v>
      </c>
      <c r="B59" s="16">
        <v>79</v>
      </c>
      <c r="C59" s="16">
        <v>28</v>
      </c>
      <c r="D59" s="16">
        <v>181</v>
      </c>
      <c r="E59" s="16">
        <v>0</v>
      </c>
      <c r="F59" s="16">
        <v>30337</v>
      </c>
      <c r="G59" s="16">
        <v>19234</v>
      </c>
      <c r="H59" s="16">
        <v>134042</v>
      </c>
      <c r="I59" s="16">
        <v>11</v>
      </c>
      <c r="K59" s="3">
        <f t="shared" si="6"/>
        <v>44718</v>
      </c>
      <c r="L59" s="4">
        <f t="shared" si="0"/>
        <v>2.6040808253947325E-3</v>
      </c>
      <c r="M59" s="4">
        <f t="shared" si="0"/>
        <v>1.4557554330872414E-3</v>
      </c>
      <c r="N59" s="4">
        <f t="shared" si="0"/>
        <v>1.3503230330791842E-3</v>
      </c>
      <c r="O59" s="4">
        <f t="shared" si="0"/>
        <v>0</v>
      </c>
      <c r="Q59" s="3">
        <f t="shared" si="7"/>
        <v>44718</v>
      </c>
      <c r="R59" s="5">
        <f t="shared" si="8"/>
        <v>2.6074773416840183E-3</v>
      </c>
      <c r="S59" s="5">
        <f t="shared" si="1"/>
        <v>1.4568160745090856E-3</v>
      </c>
      <c r="T59" s="5">
        <f t="shared" si="1"/>
        <v>1.3512355407719083E-3</v>
      </c>
      <c r="U59" s="5">
        <f t="shared" si="1"/>
        <v>0</v>
      </c>
      <c r="W59" s="3">
        <f t="shared" si="9"/>
        <v>44718</v>
      </c>
      <c r="X59">
        <f t="shared" si="20"/>
        <v>0.16550211500432549</v>
      </c>
      <c r="Y59">
        <f t="shared" si="10"/>
        <v>0.10653133888020737</v>
      </c>
      <c r="Z59">
        <f t="shared" si="11"/>
        <v>7.3344629229970357E-2</v>
      </c>
      <c r="AA59">
        <f t="shared" si="12"/>
        <v>0.16705408466316618</v>
      </c>
      <c r="AC59">
        <f t="shared" si="51"/>
        <v>0.64368566454527254</v>
      </c>
      <c r="AD59">
        <f t="shared" si="52"/>
        <v>0.44316430172540971</v>
      </c>
      <c r="AE59">
        <f t="shared" si="13"/>
        <v>0.68847937143120963</v>
      </c>
      <c r="AG59" s="3">
        <f t="shared" si="14"/>
        <v>44718</v>
      </c>
      <c r="AH59">
        <f t="shared" si="15"/>
        <v>1.1154615968542809</v>
      </c>
      <c r="AI59">
        <f t="shared" si="16"/>
        <v>1.1906120396405602</v>
      </c>
      <c r="AJ59">
        <f t="shared" si="17"/>
        <v>1.0673716092048453</v>
      </c>
      <c r="AL59" s="3">
        <f t="shared" si="18"/>
        <v>44718</v>
      </c>
      <c r="AM59">
        <f t="shared" ref="AM59:AP59" si="76">X59/(ROW()-ROW(AL$8)+1)</f>
        <v>3.1827329808524134E-3</v>
      </c>
      <c r="AN59">
        <f t="shared" si="76"/>
        <v>2.0486795938501417E-3</v>
      </c>
      <c r="AO59">
        <f t="shared" si="76"/>
        <v>1.4104736390378914E-3</v>
      </c>
      <c r="AP59">
        <f t="shared" si="76"/>
        <v>3.2125785512147342E-3</v>
      </c>
    </row>
    <row r="60" spans="1:42" x14ac:dyDescent="0.25">
      <c r="A60" s="2">
        <v>44725</v>
      </c>
      <c r="B60" s="16">
        <v>69</v>
      </c>
      <c r="C60" s="16">
        <v>25</v>
      </c>
      <c r="D60" s="16">
        <v>198</v>
      </c>
      <c r="E60" s="16">
        <v>0</v>
      </c>
      <c r="F60" s="16">
        <v>30258</v>
      </c>
      <c r="G60" s="16">
        <v>19206</v>
      </c>
      <c r="H60" s="16">
        <v>133861</v>
      </c>
      <c r="I60" s="16">
        <v>11</v>
      </c>
      <c r="K60" s="3">
        <f t="shared" si="6"/>
        <v>44725</v>
      </c>
      <c r="L60" s="4">
        <f t="shared" si="0"/>
        <v>2.2803886575451121E-3</v>
      </c>
      <c r="M60" s="4">
        <f t="shared" si="0"/>
        <v>1.3016765594085181E-3</v>
      </c>
      <c r="N60" s="4">
        <f t="shared" si="0"/>
        <v>1.4791462786024308E-3</v>
      </c>
      <c r="O60" s="4">
        <f t="shared" si="0"/>
        <v>0</v>
      </c>
      <c r="Q60" s="3">
        <f t="shared" si="7"/>
        <v>44725</v>
      </c>
      <c r="R60" s="5">
        <f t="shared" si="8"/>
        <v>2.2829927033373729E-3</v>
      </c>
      <c r="S60" s="5">
        <f t="shared" si="1"/>
        <v>1.3025244762299882E-3</v>
      </c>
      <c r="T60" s="5">
        <f t="shared" si="1"/>
        <v>1.480241295385749E-3</v>
      </c>
      <c r="U60" s="5">
        <f t="shared" si="1"/>
        <v>0</v>
      </c>
      <c r="W60" s="3">
        <f t="shared" si="9"/>
        <v>44725</v>
      </c>
      <c r="X60">
        <f t="shared" si="20"/>
        <v>0.16778510770766286</v>
      </c>
      <c r="Y60">
        <f t="shared" si="10"/>
        <v>0.10783386335643735</v>
      </c>
      <c r="Z60">
        <f t="shared" si="11"/>
        <v>7.4824870525356107E-2</v>
      </c>
      <c r="AA60">
        <f t="shared" si="12"/>
        <v>0.16705408466316618</v>
      </c>
      <c r="AC60">
        <f t="shared" si="51"/>
        <v>0.64269031280368216</v>
      </c>
      <c r="AD60">
        <f t="shared" si="52"/>
        <v>0.44595656639399589</v>
      </c>
      <c r="AE60">
        <f t="shared" si="13"/>
        <v>0.69389028823003118</v>
      </c>
      <c r="AG60" s="3">
        <f t="shared" si="14"/>
        <v>44725</v>
      </c>
      <c r="AH60">
        <f t="shared" si="15"/>
        <v>1.1137367228913189</v>
      </c>
      <c r="AI60">
        <f t="shared" si="16"/>
        <v>1.1981137809119986</v>
      </c>
      <c r="AJ60">
        <f t="shared" si="17"/>
        <v>1.0757603267329037</v>
      </c>
      <c r="AL60" s="3">
        <f t="shared" si="18"/>
        <v>44725</v>
      </c>
      <c r="AM60">
        <f t="shared" ref="AM60:AP60" si="77">X60/(ROW()-ROW(AL$8)+1)</f>
        <v>3.1657567492011859E-3</v>
      </c>
      <c r="AN60">
        <f t="shared" si="77"/>
        <v>2.0346011954044782E-3</v>
      </c>
      <c r="AO60">
        <f t="shared" si="77"/>
        <v>1.4117900099123793E-3</v>
      </c>
      <c r="AP60">
        <f t="shared" si="77"/>
        <v>3.151963861569173E-3</v>
      </c>
    </row>
    <row r="61" spans="1:42" x14ac:dyDescent="0.25">
      <c r="A61" s="2">
        <v>44732</v>
      </c>
      <c r="B61" s="16">
        <v>85</v>
      </c>
      <c r="C61" s="16">
        <v>40</v>
      </c>
      <c r="D61" s="16">
        <v>189</v>
      </c>
      <c r="E61" s="16">
        <v>0</v>
      </c>
      <c r="F61" s="16">
        <v>30189</v>
      </c>
      <c r="G61" s="16">
        <v>19181</v>
      </c>
      <c r="H61" s="16">
        <v>133663</v>
      </c>
      <c r="I61" s="16">
        <v>11</v>
      </c>
      <c r="K61" s="3">
        <f t="shared" si="6"/>
        <v>44732</v>
      </c>
      <c r="L61" s="4">
        <f t="shared" si="0"/>
        <v>2.8155950843022294E-3</v>
      </c>
      <c r="M61" s="4">
        <f t="shared" si="0"/>
        <v>2.0853970074552943E-3</v>
      </c>
      <c r="N61" s="4">
        <f t="shared" si="0"/>
        <v>1.4140038754180289E-3</v>
      </c>
      <c r="O61" s="4">
        <f t="shared" si="0"/>
        <v>0</v>
      </c>
      <c r="Q61" s="3">
        <f t="shared" si="7"/>
        <v>44732</v>
      </c>
      <c r="R61" s="5">
        <f t="shared" si="8"/>
        <v>2.8195663281696784E-3</v>
      </c>
      <c r="S61" s="5">
        <f t="shared" si="1"/>
        <v>2.087574475578276E-3</v>
      </c>
      <c r="T61" s="5">
        <f t="shared" si="1"/>
        <v>1.4150045222881302E-3</v>
      </c>
      <c r="U61" s="5">
        <f t="shared" si="1"/>
        <v>0</v>
      </c>
      <c r="W61" s="3">
        <f t="shared" si="9"/>
        <v>44732</v>
      </c>
      <c r="X61">
        <f t="shared" si="20"/>
        <v>0.17060467403583254</v>
      </c>
      <c r="Y61">
        <f t="shared" si="10"/>
        <v>0.10992143783201563</v>
      </c>
      <c r="Z61">
        <f t="shared" si="11"/>
        <v>7.6239875047644234E-2</v>
      </c>
      <c r="AA61">
        <f t="shared" si="12"/>
        <v>0.16705408466316618</v>
      </c>
      <c r="AC61">
        <f t="shared" si="51"/>
        <v>0.64430496088828459</v>
      </c>
      <c r="AD61">
        <f t="shared" si="52"/>
        <v>0.44688034181074882</v>
      </c>
      <c r="AE61">
        <f t="shared" si="13"/>
        <v>0.69358513272138678</v>
      </c>
      <c r="AG61" s="3">
        <f t="shared" si="14"/>
        <v>44732</v>
      </c>
      <c r="AH61">
        <f t="shared" si="15"/>
        <v>1.1165347934869732</v>
      </c>
      <c r="AI61">
        <f t="shared" si="16"/>
        <v>1.2005956101767381</v>
      </c>
      <c r="AJ61">
        <f t="shared" si="17"/>
        <v>1.0752872343791817</v>
      </c>
      <c r="AL61" s="3">
        <f t="shared" si="18"/>
        <v>44732</v>
      </c>
      <c r="AM61">
        <f t="shared" ref="AM61:AP61" si="78">X61/(ROW()-ROW(AL$8)+1)</f>
        <v>3.1593458154783806E-3</v>
      </c>
      <c r="AN61">
        <f t="shared" si="78"/>
        <v>2.0355821820743636E-3</v>
      </c>
      <c r="AO61">
        <f t="shared" si="78"/>
        <v>1.4118495379193377E-3</v>
      </c>
      <c r="AP61">
        <f t="shared" si="78"/>
        <v>3.0935941604290033E-3</v>
      </c>
    </row>
    <row r="62" spans="1:42" x14ac:dyDescent="0.25">
      <c r="A62" s="2">
        <v>44739</v>
      </c>
      <c r="B62" s="16">
        <v>78</v>
      </c>
      <c r="C62" s="16">
        <v>42</v>
      </c>
      <c r="D62" s="16">
        <v>202</v>
      </c>
      <c r="E62" s="16">
        <v>0</v>
      </c>
      <c r="F62" s="16">
        <v>30104</v>
      </c>
      <c r="G62" s="16">
        <v>19141</v>
      </c>
      <c r="H62" s="16">
        <v>133474</v>
      </c>
      <c r="I62" s="16">
        <v>11</v>
      </c>
      <c r="K62" s="3">
        <f t="shared" si="6"/>
        <v>44739</v>
      </c>
      <c r="L62" s="4">
        <f t="shared" si="0"/>
        <v>2.5910178049428647E-3</v>
      </c>
      <c r="M62" s="4">
        <f t="shared" si="0"/>
        <v>2.1942427250404889E-3</v>
      </c>
      <c r="N62" s="4">
        <f t="shared" si="0"/>
        <v>1.5134033594557741E-3</v>
      </c>
      <c r="O62" s="4">
        <f t="shared" si="0"/>
        <v>0</v>
      </c>
      <c r="Q62" s="3">
        <f t="shared" si="7"/>
        <v>44739</v>
      </c>
      <c r="R62" s="5">
        <f t="shared" si="8"/>
        <v>2.5943803010229339E-3</v>
      </c>
      <c r="S62" s="5">
        <f t="shared" si="1"/>
        <v>2.1966536029552463E-3</v>
      </c>
      <c r="T62" s="5">
        <f t="shared" si="1"/>
        <v>1.5145497110609263E-3</v>
      </c>
      <c r="U62" s="5">
        <f t="shared" si="1"/>
        <v>0</v>
      </c>
      <c r="W62" s="3">
        <f t="shared" si="9"/>
        <v>44739</v>
      </c>
      <c r="X62">
        <f t="shared" si="20"/>
        <v>0.17319905433685548</v>
      </c>
      <c r="Y62">
        <f t="shared" si="10"/>
        <v>0.11211809143497088</v>
      </c>
      <c r="Z62">
        <f t="shared" si="11"/>
        <v>7.7754424758705157E-2</v>
      </c>
      <c r="AA62">
        <f t="shared" si="12"/>
        <v>0.16705408466316618</v>
      </c>
      <c r="AC62">
        <f t="shared" si="51"/>
        <v>0.64733662585080853</v>
      </c>
      <c r="AD62">
        <f t="shared" si="52"/>
        <v>0.44893100055546659</v>
      </c>
      <c r="AE62">
        <f t="shared" si="13"/>
        <v>0.69350471242906553</v>
      </c>
      <c r="AG62" s="3">
        <f t="shared" si="14"/>
        <v>44739</v>
      </c>
      <c r="AH62">
        <f t="shared" si="15"/>
        <v>1.1217884538160612</v>
      </c>
      <c r="AI62">
        <f t="shared" si="16"/>
        <v>1.2061049415492096</v>
      </c>
      <c r="AJ62">
        <f t="shared" si="17"/>
        <v>1.0751625562255731</v>
      </c>
      <c r="AL62" s="3">
        <f t="shared" si="18"/>
        <v>44739</v>
      </c>
      <c r="AM62">
        <f t="shared" ref="AM62:AP62" si="79">X62/(ROW()-ROW(AL$8)+1)</f>
        <v>3.1490737152155544E-3</v>
      </c>
      <c r="AN62">
        <f t="shared" si="79"/>
        <v>2.038510753363107E-3</v>
      </c>
      <c r="AO62">
        <f t="shared" si="79"/>
        <v>1.4137168137946393E-3</v>
      </c>
      <c r="AP62">
        <f t="shared" si="79"/>
        <v>3.0373469938757489E-3</v>
      </c>
    </row>
    <row r="63" spans="1:42" x14ac:dyDescent="0.25">
      <c r="A63" s="2">
        <v>44746</v>
      </c>
      <c r="B63" s="16">
        <v>66</v>
      </c>
      <c r="C63" s="16">
        <v>34</v>
      </c>
      <c r="D63" s="16">
        <v>169</v>
      </c>
      <c r="E63" s="16">
        <v>0</v>
      </c>
      <c r="F63" s="16">
        <v>30026</v>
      </c>
      <c r="G63" s="16">
        <v>19099</v>
      </c>
      <c r="H63" s="16">
        <v>133272</v>
      </c>
      <c r="I63" s="16">
        <v>11</v>
      </c>
      <c r="K63" s="3">
        <f t="shared" si="6"/>
        <v>44746</v>
      </c>
      <c r="L63" s="4">
        <f t="shared" si="0"/>
        <v>2.1980949843468994E-3</v>
      </c>
      <c r="M63" s="4">
        <f t="shared" si="0"/>
        <v>1.7801979161212629E-3</v>
      </c>
      <c r="N63" s="4">
        <f t="shared" si="0"/>
        <v>1.2680833183264302E-3</v>
      </c>
      <c r="O63" s="4">
        <f t="shared" si="0"/>
        <v>0</v>
      </c>
      <c r="Q63" s="3">
        <f t="shared" si="7"/>
        <v>44746</v>
      </c>
      <c r="R63" s="5">
        <f t="shared" si="8"/>
        <v>2.2005143410944337E-3</v>
      </c>
      <c r="S63" s="5">
        <f t="shared" si="1"/>
        <v>1.7817843514904223E-3</v>
      </c>
      <c r="T63" s="5">
        <f t="shared" si="1"/>
        <v>1.2688880163321866E-3</v>
      </c>
      <c r="U63" s="5">
        <f t="shared" si="1"/>
        <v>0</v>
      </c>
      <c r="W63" s="3">
        <f t="shared" si="9"/>
        <v>44746</v>
      </c>
      <c r="X63">
        <f t="shared" si="20"/>
        <v>0.17539956867794992</v>
      </c>
      <c r="Y63">
        <f t="shared" si="10"/>
        <v>0.11389987578646131</v>
      </c>
      <c r="Z63">
        <f t="shared" si="11"/>
        <v>7.9023312775037338E-2</v>
      </c>
      <c r="AA63">
        <f t="shared" si="12"/>
        <v>0.16705408466316618</v>
      </c>
      <c r="AC63">
        <f t="shared" si="51"/>
        <v>0.64937375071652648</v>
      </c>
      <c r="AD63">
        <f t="shared" si="52"/>
        <v>0.45053310775314143</v>
      </c>
      <c r="AE63">
        <f t="shared" si="13"/>
        <v>0.69379630337077536</v>
      </c>
      <c r="AG63" s="3">
        <f t="shared" si="14"/>
        <v>44746</v>
      </c>
      <c r="AH63">
        <f t="shared" si="15"/>
        <v>1.1253186467050245</v>
      </c>
      <c r="AI63">
        <f t="shared" si="16"/>
        <v>1.2104091874257839</v>
      </c>
      <c r="AJ63">
        <f t="shared" si="17"/>
        <v>1.0756146189969462</v>
      </c>
      <c r="AL63" s="3">
        <f t="shared" si="18"/>
        <v>44746</v>
      </c>
      <c r="AM63">
        <f t="shared" ref="AM63:AP63" si="80">X63/(ROW()-ROW(AL$8)+1)</f>
        <v>3.1321351549633914E-3</v>
      </c>
      <c r="AN63">
        <f t="shared" si="80"/>
        <v>2.0339263533296664E-3</v>
      </c>
      <c r="AO63">
        <f t="shared" si="80"/>
        <v>1.411130585268524E-3</v>
      </c>
      <c r="AP63">
        <f t="shared" si="80"/>
        <v>2.9831086546993962E-3</v>
      </c>
    </row>
    <row r="64" spans="1:42" x14ac:dyDescent="0.25">
      <c r="A64" s="2">
        <v>44753</v>
      </c>
      <c r="B64" s="16">
        <v>69</v>
      </c>
      <c r="C64" s="16">
        <v>32</v>
      </c>
      <c r="D64" s="16">
        <v>198</v>
      </c>
      <c r="E64" s="16">
        <v>0</v>
      </c>
      <c r="F64" s="16">
        <v>29960</v>
      </c>
      <c r="G64" s="16">
        <v>19065</v>
      </c>
      <c r="H64" s="16">
        <v>133103</v>
      </c>
      <c r="I64" s="16">
        <v>11</v>
      </c>
      <c r="K64" s="3">
        <f t="shared" si="6"/>
        <v>44753</v>
      </c>
      <c r="L64" s="4">
        <f t="shared" si="0"/>
        <v>2.3030707610146861E-3</v>
      </c>
      <c r="M64" s="4">
        <f t="shared" si="0"/>
        <v>1.6784683975872017E-3</v>
      </c>
      <c r="N64" s="4">
        <f t="shared" si="0"/>
        <v>1.4875697767894036E-3</v>
      </c>
      <c r="O64" s="4">
        <f t="shared" si="0"/>
        <v>0</v>
      </c>
      <c r="Q64" s="3">
        <f t="shared" si="7"/>
        <v>44753</v>
      </c>
      <c r="R64" s="5">
        <f t="shared" si="8"/>
        <v>2.3057269074589146E-3</v>
      </c>
      <c r="S64" s="5">
        <f t="shared" si="1"/>
        <v>1.6798786038801253E-3</v>
      </c>
      <c r="T64" s="5">
        <f t="shared" si="1"/>
        <v>1.4886773071986147E-3</v>
      </c>
      <c r="U64" s="5">
        <f t="shared" si="1"/>
        <v>0</v>
      </c>
      <c r="W64" s="3">
        <f t="shared" si="9"/>
        <v>44753</v>
      </c>
      <c r="X64">
        <f t="shared" si="20"/>
        <v>0.17770529558540885</v>
      </c>
      <c r="Y64">
        <f t="shared" si="10"/>
        <v>0.11557975439034143</v>
      </c>
      <c r="Z64">
        <f t="shared" si="11"/>
        <v>8.051199008223596E-2</v>
      </c>
      <c r="AA64">
        <f t="shared" si="12"/>
        <v>0.16705408466316618</v>
      </c>
      <c r="AC64">
        <f t="shared" si="51"/>
        <v>0.65040129507447009</v>
      </c>
      <c r="AD64">
        <f t="shared" si="52"/>
        <v>0.45306466426342501</v>
      </c>
      <c r="AE64">
        <f t="shared" si="13"/>
        <v>0.69659250019105456</v>
      </c>
      <c r="AG64" s="3">
        <f t="shared" si="14"/>
        <v>44753</v>
      </c>
      <c r="AH64">
        <f t="shared" si="15"/>
        <v>1.1270993081885454</v>
      </c>
      <c r="AI64">
        <f t="shared" si="16"/>
        <v>1.217210506143106</v>
      </c>
      <c r="AJ64">
        <f t="shared" si="17"/>
        <v>1.0799496524395757</v>
      </c>
      <c r="AL64" s="3">
        <f t="shared" si="18"/>
        <v>44753</v>
      </c>
      <c r="AM64">
        <f t="shared" ref="AM64:AP64" si="81">X64/(ROW()-ROW(AL$8)+1)</f>
        <v>3.1176367646562953E-3</v>
      </c>
      <c r="AN64">
        <f t="shared" si="81"/>
        <v>2.0277149893042357E-3</v>
      </c>
      <c r="AO64">
        <f t="shared" si="81"/>
        <v>1.412491054074315E-3</v>
      </c>
      <c r="AP64">
        <f t="shared" si="81"/>
        <v>2.9307734151432663E-3</v>
      </c>
    </row>
    <row r="65" spans="1:42" x14ac:dyDescent="0.25">
      <c r="A65" s="2">
        <v>44760</v>
      </c>
      <c r="B65" s="16">
        <v>69</v>
      </c>
      <c r="C65" s="16">
        <v>40</v>
      </c>
      <c r="D65" s="16">
        <v>217</v>
      </c>
      <c r="E65" s="16">
        <v>0</v>
      </c>
      <c r="F65" s="16">
        <v>29891</v>
      </c>
      <c r="G65" s="16">
        <v>19033</v>
      </c>
      <c r="H65" s="16">
        <v>132905</v>
      </c>
      <c r="I65" s="16">
        <v>11</v>
      </c>
      <c r="K65" s="3">
        <f t="shared" si="6"/>
        <v>44760</v>
      </c>
      <c r="L65" s="4">
        <f t="shared" si="0"/>
        <v>2.3083871399417885E-3</v>
      </c>
      <c r="M65" s="4">
        <f t="shared" si="0"/>
        <v>2.1016129879682655E-3</v>
      </c>
      <c r="N65" s="4">
        <f t="shared" si="0"/>
        <v>1.6327451939355179E-3</v>
      </c>
      <c r="O65" s="4">
        <f t="shared" si="0"/>
        <v>0</v>
      </c>
      <c r="Q65" s="3">
        <f t="shared" si="7"/>
        <v>44760</v>
      </c>
      <c r="R65" s="5">
        <f t="shared" si="8"/>
        <v>2.3110555728440623E-3</v>
      </c>
      <c r="S65" s="5">
        <f t="shared" si="1"/>
        <v>2.1038244755478279E-3</v>
      </c>
      <c r="T65" s="5">
        <f t="shared" si="1"/>
        <v>1.634079575037037E-3</v>
      </c>
      <c r="U65" s="5">
        <f t="shared" si="1"/>
        <v>0</v>
      </c>
      <c r="W65" s="3">
        <f t="shared" si="9"/>
        <v>44760</v>
      </c>
      <c r="X65">
        <f t="shared" si="20"/>
        <v>0.1800163511582529</v>
      </c>
      <c r="Y65">
        <f t="shared" si="10"/>
        <v>0.11768357886588926</v>
      </c>
      <c r="Z65">
        <f t="shared" si="11"/>
        <v>8.2146069657273002E-2</v>
      </c>
      <c r="AA65">
        <f t="shared" si="12"/>
        <v>0.16705408466316618</v>
      </c>
      <c r="AC65">
        <f t="shared" si="51"/>
        <v>0.65373827493277692</v>
      </c>
      <c r="AD65">
        <f t="shared" si="52"/>
        <v>0.45632560113974396</v>
      </c>
      <c r="AE65">
        <f t="shared" si="13"/>
        <v>0.69802491094263575</v>
      </c>
      <c r="AG65" s="3">
        <f t="shared" si="14"/>
        <v>44760</v>
      </c>
      <c r="AH65">
        <f t="shared" si="15"/>
        <v>1.132882057574532</v>
      </c>
      <c r="AI65">
        <f t="shared" si="16"/>
        <v>1.2259713893873951</v>
      </c>
      <c r="AJ65">
        <f t="shared" si="17"/>
        <v>1.0821703646822376</v>
      </c>
      <c r="AL65" s="3">
        <f t="shared" si="18"/>
        <v>44760</v>
      </c>
      <c r="AM65">
        <f t="shared" ref="AM65:AP65" si="82">X65/(ROW()-ROW(AL$8)+1)</f>
        <v>3.1037301923836709E-3</v>
      </c>
      <c r="AN65">
        <f t="shared" si="82"/>
        <v>2.0290272218256768E-3</v>
      </c>
      <c r="AO65">
        <f t="shared" si="82"/>
        <v>1.4163115458150518E-3</v>
      </c>
      <c r="AP65">
        <f t="shared" si="82"/>
        <v>2.8802428390201067E-3</v>
      </c>
    </row>
    <row r="66" spans="1:42" x14ac:dyDescent="0.25">
      <c r="A66" s="2">
        <v>44767</v>
      </c>
      <c r="B66" s="16">
        <v>88</v>
      </c>
      <c r="C66" s="16">
        <v>34</v>
      </c>
      <c r="D66" s="16">
        <v>199</v>
      </c>
      <c r="E66" s="16">
        <v>0</v>
      </c>
      <c r="F66" s="16">
        <v>29822</v>
      </c>
      <c r="G66" s="16">
        <v>18993</v>
      </c>
      <c r="H66" s="16">
        <v>132688</v>
      </c>
      <c r="I66" s="16">
        <v>11</v>
      </c>
      <c r="K66" s="3">
        <f t="shared" si="6"/>
        <v>44767</v>
      </c>
      <c r="L66" s="4">
        <f t="shared" si="0"/>
        <v>2.95084166051908E-3</v>
      </c>
      <c r="M66" s="4">
        <f t="shared" si="0"/>
        <v>1.7901332069709894E-3</v>
      </c>
      <c r="N66" s="4">
        <f t="shared" si="0"/>
        <v>1.4997588327505126E-3</v>
      </c>
      <c r="O66" s="4">
        <f t="shared" si="0"/>
        <v>0</v>
      </c>
      <c r="Q66" s="3">
        <f t="shared" si="7"/>
        <v>44767</v>
      </c>
      <c r="R66" s="5">
        <f t="shared" si="8"/>
        <v>2.9552039775566172E-3</v>
      </c>
      <c r="S66" s="5">
        <f t="shared" si="1"/>
        <v>1.791737410197835E-3</v>
      </c>
      <c r="T66" s="5">
        <f t="shared" si="1"/>
        <v>1.5008845967525511E-3</v>
      </c>
      <c r="U66" s="5">
        <f t="shared" si="1"/>
        <v>0</v>
      </c>
      <c r="W66" s="3">
        <f t="shared" si="9"/>
        <v>44767</v>
      </c>
      <c r="X66">
        <f t="shared" si="20"/>
        <v>0.18297155513580951</v>
      </c>
      <c r="Y66">
        <f t="shared" si="10"/>
        <v>0.1194753162760871</v>
      </c>
      <c r="Z66">
        <f t="shared" si="11"/>
        <v>8.3646954254025546E-2</v>
      </c>
      <c r="AA66">
        <f t="shared" si="12"/>
        <v>0.16705408466316618</v>
      </c>
      <c r="AC66">
        <f t="shared" si="51"/>
        <v>0.65297207638316934</v>
      </c>
      <c r="AD66">
        <f t="shared" si="52"/>
        <v>0.45715824075463046</v>
      </c>
      <c r="AE66">
        <f t="shared" si="13"/>
        <v>0.7001191280442538</v>
      </c>
      <c r="AG66" s="3">
        <f t="shared" si="14"/>
        <v>44767</v>
      </c>
      <c r="AH66">
        <f t="shared" si="15"/>
        <v>1.1315542898383086</v>
      </c>
      <c r="AI66">
        <f t="shared" si="16"/>
        <v>1.2282083718029593</v>
      </c>
      <c r="AJ66">
        <f t="shared" si="17"/>
        <v>1.0854170964951773</v>
      </c>
      <c r="AL66" s="3">
        <f t="shared" si="18"/>
        <v>44767</v>
      </c>
      <c r="AM66">
        <f t="shared" ref="AM66:AP66" si="83">X66/(ROW()-ROW(AL$8)+1)</f>
        <v>3.1012127989120254E-3</v>
      </c>
      <c r="AN66">
        <f t="shared" si="83"/>
        <v>2.0250053606116459E-3</v>
      </c>
      <c r="AO66">
        <f t="shared" si="83"/>
        <v>1.4177449873563651E-3</v>
      </c>
      <c r="AP66">
        <f t="shared" si="83"/>
        <v>2.8314251637824774E-3</v>
      </c>
    </row>
    <row r="67" spans="1:42" x14ac:dyDescent="0.25">
      <c r="A67" s="2">
        <v>44774</v>
      </c>
      <c r="B67" s="16">
        <v>78</v>
      </c>
      <c r="C67" s="16">
        <v>31</v>
      </c>
      <c r="D67" s="16">
        <v>191</v>
      </c>
      <c r="E67" s="16">
        <v>0</v>
      </c>
      <c r="F67" s="16">
        <v>29734</v>
      </c>
      <c r="G67" s="16">
        <v>18959</v>
      </c>
      <c r="H67" s="16">
        <v>132489</v>
      </c>
      <c r="I67" s="16">
        <v>11</v>
      </c>
      <c r="K67" s="3">
        <f t="shared" si="6"/>
        <v>44774</v>
      </c>
      <c r="L67" s="4">
        <f t="shared" si="0"/>
        <v>2.6232595681711171E-3</v>
      </c>
      <c r="M67" s="4">
        <f t="shared" si="0"/>
        <v>1.6351073368848568E-3</v>
      </c>
      <c r="N67" s="4">
        <f t="shared" si="0"/>
        <v>1.4416291163794729E-3</v>
      </c>
      <c r="O67" s="4">
        <f t="shared" si="0"/>
        <v>0</v>
      </c>
      <c r="Q67" s="3">
        <f t="shared" si="7"/>
        <v>44774</v>
      </c>
      <c r="R67" s="5">
        <f t="shared" si="8"/>
        <v>2.6267063427279002E-3</v>
      </c>
      <c r="S67" s="5">
        <f t="shared" si="1"/>
        <v>1.6364455838703677E-3</v>
      </c>
      <c r="T67" s="5">
        <f t="shared" si="1"/>
        <v>1.4426692634250907E-3</v>
      </c>
      <c r="U67" s="5">
        <f t="shared" si="1"/>
        <v>0</v>
      </c>
      <c r="W67" s="3">
        <f t="shared" si="9"/>
        <v>44774</v>
      </c>
      <c r="X67">
        <f t="shared" si="20"/>
        <v>0.18559826147853742</v>
      </c>
      <c r="Y67">
        <f t="shared" si="10"/>
        <v>0.12111176185995746</v>
      </c>
      <c r="Z67">
        <f t="shared" si="11"/>
        <v>8.5089623517450641E-2</v>
      </c>
      <c r="AA67">
        <f t="shared" si="12"/>
        <v>0.16705408466316618</v>
      </c>
      <c r="AC67">
        <f t="shared" si="51"/>
        <v>0.65254793280465517</v>
      </c>
      <c r="AD67">
        <f t="shared" si="52"/>
        <v>0.45846131768475862</v>
      </c>
      <c r="AE67">
        <f t="shared" si="13"/>
        <v>0.70257109805602924</v>
      </c>
      <c r="AG67" s="3">
        <f t="shared" si="14"/>
        <v>44774</v>
      </c>
      <c r="AH67">
        <f t="shared" si="15"/>
        <v>1.130819279103342</v>
      </c>
      <c r="AI67">
        <f t="shared" si="16"/>
        <v>1.2317092383563979</v>
      </c>
      <c r="AJ67">
        <f t="shared" si="17"/>
        <v>1.0892184640971583</v>
      </c>
      <c r="AL67" s="3">
        <f t="shared" si="18"/>
        <v>44774</v>
      </c>
      <c r="AM67">
        <f t="shared" ref="AM67:AP67" si="84">X67/(ROW()-ROW(AL$8)+1)</f>
        <v>3.0933043579756238E-3</v>
      </c>
      <c r="AN67">
        <f t="shared" si="84"/>
        <v>2.0185293643326242E-3</v>
      </c>
      <c r="AO67">
        <f t="shared" si="84"/>
        <v>1.4181603919575106E-3</v>
      </c>
      <c r="AP67">
        <f t="shared" si="84"/>
        <v>2.7842347443861031E-3</v>
      </c>
    </row>
    <row r="68" spans="1:42" x14ac:dyDescent="0.25">
      <c r="A68" s="2">
        <v>44781</v>
      </c>
      <c r="B68" s="16">
        <v>68</v>
      </c>
      <c r="C68" s="16">
        <v>36</v>
      </c>
      <c r="D68" s="16">
        <v>210</v>
      </c>
      <c r="E68" s="16">
        <v>0</v>
      </c>
      <c r="F68" s="16">
        <v>29656</v>
      </c>
      <c r="G68" s="16">
        <v>18928</v>
      </c>
      <c r="H68" s="16">
        <v>132298</v>
      </c>
      <c r="I68" s="16">
        <v>11</v>
      </c>
      <c r="K68" s="3">
        <f t="shared" si="6"/>
        <v>44781</v>
      </c>
      <c r="L68" s="4">
        <f t="shared" si="0"/>
        <v>2.2929592662530346E-3</v>
      </c>
      <c r="M68" s="4">
        <f t="shared" si="0"/>
        <v>1.9019442096365174E-3</v>
      </c>
      <c r="N68" s="4">
        <f t="shared" si="0"/>
        <v>1.5873255831531845E-3</v>
      </c>
      <c r="O68" s="4">
        <f t="shared" si="0"/>
        <v>0</v>
      </c>
      <c r="Q68" s="3">
        <f t="shared" si="7"/>
        <v>44781</v>
      </c>
      <c r="R68" s="5">
        <f t="shared" si="8"/>
        <v>2.2955921228099445E-3</v>
      </c>
      <c r="S68" s="5">
        <f t="shared" si="1"/>
        <v>1.9037552021602849E-3</v>
      </c>
      <c r="T68" s="5">
        <f t="shared" si="1"/>
        <v>1.5885867191389772E-3</v>
      </c>
      <c r="U68" s="5">
        <f t="shared" si="1"/>
        <v>0</v>
      </c>
      <c r="W68" s="3">
        <f t="shared" si="9"/>
        <v>44781</v>
      </c>
      <c r="X68">
        <f t="shared" si="20"/>
        <v>0.18789385360134736</v>
      </c>
      <c r="Y68">
        <f t="shared" si="10"/>
        <v>0.12301551706211775</v>
      </c>
      <c r="Z68">
        <f t="shared" si="11"/>
        <v>8.6678210236589615E-2</v>
      </c>
      <c r="AA68">
        <f t="shared" si="12"/>
        <v>0.16705408466316618</v>
      </c>
      <c r="AC68">
        <f t="shared" si="51"/>
        <v>0.65470751014090445</v>
      </c>
      <c r="AD68">
        <f t="shared" si="52"/>
        <v>0.46131477201214877</v>
      </c>
      <c r="AE68">
        <f t="shared" si="13"/>
        <v>0.70461200592133999</v>
      </c>
      <c r="AG68" s="3">
        <f t="shared" si="14"/>
        <v>44781</v>
      </c>
      <c r="AH68">
        <f t="shared" si="15"/>
        <v>1.1345616734375776</v>
      </c>
      <c r="AI68">
        <f t="shared" si="16"/>
        <v>1.2393753727077614</v>
      </c>
      <c r="AJ68">
        <f t="shared" si="17"/>
        <v>1.0923825488945096</v>
      </c>
      <c r="AL68" s="3">
        <f t="shared" si="18"/>
        <v>44781</v>
      </c>
      <c r="AM68">
        <f t="shared" ref="AM68:AP68" si="85">X68/(ROW()-ROW(AL$8)+1)</f>
        <v>3.0802271082188094E-3</v>
      </c>
      <c r="AN68">
        <f t="shared" si="85"/>
        <v>2.0166478206904547E-3</v>
      </c>
      <c r="AO68">
        <f t="shared" si="85"/>
        <v>1.4209542661736002E-3</v>
      </c>
      <c r="AP68">
        <f t="shared" si="85"/>
        <v>2.7385915518551834E-3</v>
      </c>
    </row>
    <row r="69" spans="1:42" x14ac:dyDescent="0.25">
      <c r="A69" s="2">
        <v>44788</v>
      </c>
      <c r="B69" s="16">
        <v>92</v>
      </c>
      <c r="C69" s="16">
        <v>46</v>
      </c>
      <c r="D69" s="16">
        <v>224</v>
      </c>
      <c r="E69" s="16">
        <v>0</v>
      </c>
      <c r="F69" s="16">
        <v>29588</v>
      </c>
      <c r="G69" s="16">
        <v>18892</v>
      </c>
      <c r="H69" s="16">
        <v>132088</v>
      </c>
      <c r="I69" s="16">
        <v>11</v>
      </c>
      <c r="K69" s="3">
        <f t="shared" si="6"/>
        <v>44788</v>
      </c>
      <c r="L69" s="4">
        <f t="shared" si="0"/>
        <v>3.109368662971475E-3</v>
      </c>
      <c r="M69" s="4">
        <f t="shared" si="0"/>
        <v>2.4348930764344695E-3</v>
      </c>
      <c r="N69" s="4">
        <f t="shared" si="0"/>
        <v>1.6958391375446673E-3</v>
      </c>
      <c r="O69" s="4">
        <f t="shared" si="0"/>
        <v>0</v>
      </c>
      <c r="Q69" s="3">
        <f t="shared" si="7"/>
        <v>44788</v>
      </c>
      <c r="R69" s="5">
        <f t="shared" si="8"/>
        <v>3.1142127937778727E-3</v>
      </c>
      <c r="S69" s="5">
        <f t="shared" si="1"/>
        <v>2.4378622493062344E-3</v>
      </c>
      <c r="T69" s="5">
        <f t="shared" si="1"/>
        <v>1.6972787004765374E-3</v>
      </c>
      <c r="U69" s="5">
        <f t="shared" si="1"/>
        <v>0</v>
      </c>
      <c r="W69" s="3">
        <f t="shared" si="9"/>
        <v>44788</v>
      </c>
      <c r="X69">
        <f t="shared" si="20"/>
        <v>0.19100806639512524</v>
      </c>
      <c r="Y69">
        <f t="shared" si="10"/>
        <v>0.12545337931142397</v>
      </c>
      <c r="Z69">
        <f t="shared" si="11"/>
        <v>8.8375488937066149E-2</v>
      </c>
      <c r="AA69">
        <f t="shared" si="12"/>
        <v>0.16705408466316618</v>
      </c>
      <c r="AC69">
        <f t="shared" si="51"/>
        <v>0.65679623734794113</v>
      </c>
      <c r="AD69">
        <f t="shared" si="52"/>
        <v>0.4626793548825831</v>
      </c>
      <c r="AE69">
        <f t="shared" si="13"/>
        <v>0.7044488512157483</v>
      </c>
      <c r="AG69" s="3">
        <f t="shared" si="14"/>
        <v>44788</v>
      </c>
      <c r="AH69">
        <f t="shared" si="15"/>
        <v>1.1381812895236374</v>
      </c>
      <c r="AI69">
        <f t="shared" si="16"/>
        <v>1.243041482067881</v>
      </c>
      <c r="AJ69">
        <f t="shared" si="17"/>
        <v>1.092129604931505</v>
      </c>
      <c r="AL69" s="3">
        <f t="shared" si="18"/>
        <v>44788</v>
      </c>
      <c r="AM69">
        <f t="shared" ref="AM69:AP69" si="86">X69/(ROW()-ROW(AL$8)+1)</f>
        <v>3.080775264437504E-3</v>
      </c>
      <c r="AN69">
        <f t="shared" si="86"/>
        <v>2.0234416017971607E-3</v>
      </c>
      <c r="AO69">
        <f t="shared" si="86"/>
        <v>1.4254111118881638E-3</v>
      </c>
      <c r="AP69">
        <f t="shared" si="86"/>
        <v>2.6944207203736482E-3</v>
      </c>
    </row>
    <row r="70" spans="1:42" x14ac:dyDescent="0.25">
      <c r="A70" s="2">
        <v>44795</v>
      </c>
      <c r="B70" s="16">
        <v>68</v>
      </c>
      <c r="C70" s="16">
        <v>33</v>
      </c>
      <c r="D70" s="16">
        <v>208</v>
      </c>
      <c r="E70" s="16">
        <v>0</v>
      </c>
      <c r="F70" s="16">
        <v>29496</v>
      </c>
      <c r="G70" s="16">
        <v>18846</v>
      </c>
      <c r="H70" s="16">
        <v>131864</v>
      </c>
      <c r="I70" s="16">
        <v>11</v>
      </c>
      <c r="K70" s="3">
        <f t="shared" si="6"/>
        <v>44795</v>
      </c>
      <c r="L70" s="4">
        <f t="shared" si="0"/>
        <v>2.3053973420124763E-3</v>
      </c>
      <c r="M70" s="4">
        <f t="shared" si="0"/>
        <v>1.7510347023241006E-3</v>
      </c>
      <c r="N70" s="4">
        <f t="shared" si="0"/>
        <v>1.5773827579930839E-3</v>
      </c>
      <c r="O70" s="4">
        <f t="shared" si="0"/>
        <v>0</v>
      </c>
      <c r="Q70" s="3">
        <f t="shared" si="7"/>
        <v>44795</v>
      </c>
      <c r="R70" s="5">
        <f t="shared" si="8"/>
        <v>2.3080588618254313E-3</v>
      </c>
      <c r="S70" s="5">
        <f t="shared" si="1"/>
        <v>1.7525695555710011E-3</v>
      </c>
      <c r="T70" s="5">
        <f t="shared" si="1"/>
        <v>1.5786281359731977E-3</v>
      </c>
      <c r="U70" s="5">
        <f t="shared" si="1"/>
        <v>0</v>
      </c>
      <c r="W70" s="3">
        <f t="shared" si="9"/>
        <v>44795</v>
      </c>
      <c r="X70">
        <f t="shared" si="20"/>
        <v>0.19331612525695066</v>
      </c>
      <c r="Y70">
        <f t="shared" si="10"/>
        <v>0.12720594886699496</v>
      </c>
      <c r="Z70">
        <f t="shared" si="11"/>
        <v>8.9954117073039352E-2</v>
      </c>
      <c r="AA70">
        <f t="shared" si="12"/>
        <v>0.16705408466316618</v>
      </c>
      <c r="AC70">
        <f t="shared" si="51"/>
        <v>0.65802037309570627</v>
      </c>
      <c r="AD70">
        <f t="shared" si="52"/>
        <v>0.46532133288661115</v>
      </c>
      <c r="AE70">
        <f t="shared" si="13"/>
        <v>0.70715338295298058</v>
      </c>
      <c r="AG70" s="3">
        <f t="shared" si="14"/>
        <v>44795</v>
      </c>
      <c r="AH70">
        <f t="shared" si="15"/>
        <v>1.140302629940521</v>
      </c>
      <c r="AI70">
        <f t="shared" si="16"/>
        <v>1.2501394608712602</v>
      </c>
      <c r="AJ70">
        <f t="shared" si="17"/>
        <v>1.0963225270614945</v>
      </c>
      <c r="AL70" s="3">
        <f t="shared" si="18"/>
        <v>44795</v>
      </c>
      <c r="AM70">
        <f t="shared" ref="AM70:AP70" si="87">X70/(ROW()-ROW(AL$8)+1)</f>
        <v>3.0685099247135025E-3</v>
      </c>
      <c r="AN70">
        <f t="shared" si="87"/>
        <v>2.0191420455078564E-3</v>
      </c>
      <c r="AO70">
        <f t="shared" si="87"/>
        <v>1.4278431281434818E-3</v>
      </c>
      <c r="AP70">
        <f t="shared" si="87"/>
        <v>2.6516521375105741E-3</v>
      </c>
    </row>
    <row r="71" spans="1:42" x14ac:dyDescent="0.25">
      <c r="A71" s="2">
        <v>44802</v>
      </c>
      <c r="B71" s="16">
        <v>60</v>
      </c>
      <c r="C71" s="16">
        <v>32</v>
      </c>
      <c r="D71" s="16">
        <v>205</v>
      </c>
      <c r="E71" s="16">
        <v>0</v>
      </c>
      <c r="F71" s="16">
        <v>29428</v>
      </c>
      <c r="G71" s="16">
        <v>18813</v>
      </c>
      <c r="H71" s="16">
        <v>131656</v>
      </c>
      <c r="I71" s="16">
        <v>11</v>
      </c>
      <c r="K71" s="3">
        <f t="shared" si="6"/>
        <v>44802</v>
      </c>
      <c r="L71" s="4">
        <f t="shared" si="0"/>
        <v>2.0388745412532284E-3</v>
      </c>
      <c r="M71" s="4">
        <f t="shared" si="0"/>
        <v>1.7009514697283793E-3</v>
      </c>
      <c r="N71" s="4">
        <f t="shared" si="0"/>
        <v>1.5570881691681351E-3</v>
      </c>
      <c r="O71" s="4">
        <f t="shared" si="0"/>
        <v>0</v>
      </c>
      <c r="Q71" s="3">
        <f t="shared" si="7"/>
        <v>44802</v>
      </c>
      <c r="R71" s="5">
        <f t="shared" si="8"/>
        <v>2.0409558754847772E-3</v>
      </c>
      <c r="S71" s="5">
        <f t="shared" si="1"/>
        <v>1.7023997301930677E-3</v>
      </c>
      <c r="T71" s="5">
        <f t="shared" si="1"/>
        <v>1.5583016908217887E-3</v>
      </c>
      <c r="U71" s="5">
        <f t="shared" si="1"/>
        <v>0</v>
      </c>
      <c r="W71" s="3">
        <f t="shared" si="9"/>
        <v>44802</v>
      </c>
      <c r="X71">
        <f t="shared" si="20"/>
        <v>0.19535708113243544</v>
      </c>
      <c r="Y71">
        <f t="shared" si="10"/>
        <v>0.12890834859718803</v>
      </c>
      <c r="Z71">
        <f t="shared" si="11"/>
        <v>9.1512418763861139E-2</v>
      </c>
      <c r="AA71">
        <f t="shared" si="12"/>
        <v>0.16705408466316618</v>
      </c>
      <c r="AC71">
        <f t="shared" si="51"/>
        <v>0.65986012818137452</v>
      </c>
      <c r="AD71">
        <f t="shared" si="52"/>
        <v>0.46843666087447083</v>
      </c>
      <c r="AE71">
        <f t="shared" si="13"/>
        <v>0.70990296408046116</v>
      </c>
      <c r="AG71" s="3">
        <f t="shared" si="14"/>
        <v>44802</v>
      </c>
      <c r="AH71">
        <f t="shared" si="15"/>
        <v>1.1434907950010713</v>
      </c>
      <c r="AI71">
        <f t="shared" si="16"/>
        <v>1.2585091490328153</v>
      </c>
      <c r="AJ71">
        <f t="shared" si="17"/>
        <v>1.1005852907033118</v>
      </c>
      <c r="AL71" s="3">
        <f t="shared" si="18"/>
        <v>44802</v>
      </c>
      <c r="AM71">
        <f t="shared" ref="AM71:AP71" si="88">X71/(ROW()-ROW(AL$8)+1)</f>
        <v>3.0524543926943037E-3</v>
      </c>
      <c r="AN71">
        <f t="shared" si="88"/>
        <v>2.0141929468310629E-3</v>
      </c>
      <c r="AO71">
        <f t="shared" si="88"/>
        <v>1.4298815431853303E-3</v>
      </c>
      <c r="AP71">
        <f t="shared" si="88"/>
        <v>2.6102200728619716E-3</v>
      </c>
    </row>
    <row r="72" spans="1:42" x14ac:dyDescent="0.25">
      <c r="A72" s="2">
        <v>44809</v>
      </c>
      <c r="B72" s="16">
        <v>87</v>
      </c>
      <c r="C72" s="16">
        <v>27</v>
      </c>
      <c r="D72" s="16">
        <v>195</v>
      </c>
      <c r="E72" s="16">
        <v>0</v>
      </c>
      <c r="F72" s="16">
        <v>29368</v>
      </c>
      <c r="G72" s="16">
        <v>18781</v>
      </c>
      <c r="H72" s="16">
        <v>131451</v>
      </c>
      <c r="I72" s="16">
        <v>11</v>
      </c>
      <c r="K72" s="3">
        <f t="shared" si="6"/>
        <v>44809</v>
      </c>
      <c r="L72" s="4">
        <f t="shared" ref="L72:O135" si="89">IFERROR(B72/F72,0)</f>
        <v>2.9624080631980385E-3</v>
      </c>
      <c r="M72" s="4">
        <f t="shared" si="89"/>
        <v>1.4376231297587988E-3</v>
      </c>
      <c r="N72" s="4">
        <f t="shared" si="89"/>
        <v>1.4834424994865007E-3</v>
      </c>
      <c r="O72" s="4">
        <f t="shared" si="89"/>
        <v>0</v>
      </c>
      <c r="Q72" s="3">
        <f t="shared" si="7"/>
        <v>44809</v>
      </c>
      <c r="R72" s="5">
        <f t="shared" si="8"/>
        <v>2.966804679158482E-3</v>
      </c>
      <c r="S72" s="5">
        <f t="shared" si="8"/>
        <v>1.4386575013669793E-3</v>
      </c>
      <c r="T72" s="5">
        <f t="shared" si="8"/>
        <v>1.484543889678588E-3</v>
      </c>
      <c r="U72" s="5">
        <f t="shared" si="8"/>
        <v>0</v>
      </c>
      <c r="W72" s="3">
        <f t="shared" si="9"/>
        <v>44809</v>
      </c>
      <c r="X72">
        <f t="shared" si="20"/>
        <v>0.19832388581159391</v>
      </c>
      <c r="Y72">
        <f t="shared" si="10"/>
        <v>0.13034700609855501</v>
      </c>
      <c r="Z72">
        <f t="shared" si="11"/>
        <v>9.2996962653539725E-2</v>
      </c>
      <c r="AA72">
        <f t="shared" si="12"/>
        <v>0.16705408466316618</v>
      </c>
      <c r="AC72">
        <f t="shared" ref="AC72:AC103" si="90">Y72/$X72</f>
        <v>0.65724310294315036</v>
      </c>
      <c r="AD72">
        <f t="shared" ref="AD72:AD103" si="91">Z72/$X72</f>
        <v>0.46891458521484441</v>
      </c>
      <c r="AE72">
        <f t="shared" si="13"/>
        <v>0.71345683677019001</v>
      </c>
      <c r="AG72" s="3">
        <f t="shared" si="14"/>
        <v>44809</v>
      </c>
      <c r="AH72">
        <f t="shared" si="15"/>
        <v>1.1389556759017516</v>
      </c>
      <c r="AI72">
        <f t="shared" si="16"/>
        <v>1.2597931479277411</v>
      </c>
      <c r="AJ72">
        <f t="shared" si="17"/>
        <v>1.10609497330115</v>
      </c>
      <c r="AL72" s="3">
        <f t="shared" si="18"/>
        <v>44809</v>
      </c>
      <c r="AM72">
        <f t="shared" ref="AM72:AP72" si="92">X72/(ROW()-ROW(AL$8)+1)</f>
        <v>3.0511367047937523E-3</v>
      </c>
      <c r="AN72">
        <f t="shared" si="92"/>
        <v>2.0053385553623847E-3</v>
      </c>
      <c r="AO72">
        <f t="shared" si="92"/>
        <v>1.4307225023621496E-3</v>
      </c>
      <c r="AP72">
        <f t="shared" si="92"/>
        <v>2.5700628409717876E-3</v>
      </c>
    </row>
    <row r="73" spans="1:42" x14ac:dyDescent="0.25">
      <c r="A73" s="2">
        <v>44816</v>
      </c>
      <c r="B73" s="16">
        <v>61</v>
      </c>
      <c r="C73" s="16">
        <v>35</v>
      </c>
      <c r="D73" s="16">
        <v>233</v>
      </c>
      <c r="E73" s="16">
        <v>0</v>
      </c>
      <c r="F73" s="16">
        <v>29281</v>
      </c>
      <c r="G73" s="16">
        <v>18754</v>
      </c>
      <c r="H73" s="16">
        <v>131256</v>
      </c>
      <c r="I73" s="16">
        <v>11</v>
      </c>
      <c r="K73" s="3">
        <f t="shared" ref="K73:K136" si="93">A73</f>
        <v>44816</v>
      </c>
      <c r="L73" s="4">
        <f t="shared" si="89"/>
        <v>2.0832621836685905E-3</v>
      </c>
      <c r="M73" s="4">
        <f t="shared" si="89"/>
        <v>1.8662685293803988E-3</v>
      </c>
      <c r="N73" s="4">
        <f t="shared" si="89"/>
        <v>1.7751569452063144E-3</v>
      </c>
      <c r="O73" s="4">
        <f t="shared" si="89"/>
        <v>0</v>
      </c>
      <c r="Q73" s="3">
        <f t="shared" ref="Q73:Q136" si="94">$A73</f>
        <v>44816</v>
      </c>
      <c r="R73" s="5">
        <f t="shared" ref="R73:U136" si="95">-LN(1-L73)</f>
        <v>2.0854351928212746E-3</v>
      </c>
      <c r="S73" s="5">
        <f t="shared" si="95"/>
        <v>1.868012178241369E-3</v>
      </c>
      <c r="T73" s="5">
        <f t="shared" si="95"/>
        <v>1.7767344033967436E-3</v>
      </c>
      <c r="U73" s="5">
        <f t="shared" si="95"/>
        <v>0</v>
      </c>
      <c r="W73" s="3">
        <f t="shared" ref="W73:W136" si="96">$A73</f>
        <v>44816</v>
      </c>
      <c r="X73">
        <f t="shared" si="20"/>
        <v>0.20040932100441519</v>
      </c>
      <c r="Y73">
        <f t="shared" ref="Y73:Y87" si="97">S73+Y72</f>
        <v>0.13221501827679638</v>
      </c>
      <c r="Z73">
        <f t="shared" ref="Z73:Z87" si="98">T73+Z72</f>
        <v>9.4773697056936473E-2</v>
      </c>
      <c r="AA73">
        <f t="shared" ref="AA73:AA87" si="99">U73+AA72</f>
        <v>0.16705408466316618</v>
      </c>
      <c r="AC73">
        <f t="shared" si="90"/>
        <v>0.65972489510048071</v>
      </c>
      <c r="AD73">
        <f t="shared" si="91"/>
        <v>0.47290064445080637</v>
      </c>
      <c r="AE73">
        <f t="shared" ref="AE73:AE136" si="100">Z73/Y73</f>
        <v>0.71681491476652603</v>
      </c>
      <c r="AG73" s="3">
        <f t="shared" ref="AG73:AG136" si="101">$A73</f>
        <v>44816</v>
      </c>
      <c r="AH73">
        <f t="shared" ref="AH73:AH114" si="102">AC73/AC$12</f>
        <v>1.1432564456646326</v>
      </c>
      <c r="AI73">
        <f t="shared" ref="AI73:AI114" si="103">AD73/AD$12</f>
        <v>1.270502156073432</v>
      </c>
      <c r="AJ73">
        <f t="shared" ref="AJ73:AJ114" si="104">AE73/AE$12</f>
        <v>1.1113011091180205</v>
      </c>
      <c r="AL73" s="3">
        <f t="shared" ref="AL73:AL136" si="105">$A73</f>
        <v>44816</v>
      </c>
      <c r="AM73">
        <f t="shared" ref="AM73:AP73" si="106">X73/(ROW()-ROW(AL$8)+1)</f>
        <v>3.0365048637032606E-3</v>
      </c>
      <c r="AN73">
        <f t="shared" si="106"/>
        <v>2.0032578526787332E-3</v>
      </c>
      <c r="AO73">
        <f t="shared" si="106"/>
        <v>1.4359651069232799E-3</v>
      </c>
      <c r="AP73">
        <f t="shared" si="106"/>
        <v>2.5311224948964574E-3</v>
      </c>
    </row>
    <row r="74" spans="1:42" x14ac:dyDescent="0.25">
      <c r="A74" s="2">
        <v>44823</v>
      </c>
      <c r="B74" s="16">
        <v>83</v>
      </c>
      <c r="C74" s="16">
        <v>41</v>
      </c>
      <c r="D74" s="16">
        <v>220</v>
      </c>
      <c r="E74" s="16">
        <v>0</v>
      </c>
      <c r="F74" s="16">
        <v>29220</v>
      </c>
      <c r="G74" s="16">
        <v>18719</v>
      </c>
      <c r="H74" s="16">
        <v>131023</v>
      </c>
      <c r="I74" s="16">
        <v>11</v>
      </c>
      <c r="K74" s="3">
        <f t="shared" si="93"/>
        <v>44823</v>
      </c>
      <c r="L74" s="4">
        <f t="shared" si="89"/>
        <v>2.8405201916495552E-3</v>
      </c>
      <c r="M74" s="4">
        <f t="shared" si="89"/>
        <v>2.1902879427319836E-3</v>
      </c>
      <c r="N74" s="4">
        <f t="shared" si="89"/>
        <v>1.6790945101241767E-3</v>
      </c>
      <c r="O74" s="4">
        <f t="shared" si="89"/>
        <v>0</v>
      </c>
      <c r="Q74" s="3">
        <f t="shared" si="94"/>
        <v>44823</v>
      </c>
      <c r="R74" s="5">
        <f t="shared" si="95"/>
        <v>2.8445621250727427E-3</v>
      </c>
      <c r="S74" s="5">
        <f t="shared" si="95"/>
        <v>2.1926901316660077E-3</v>
      </c>
      <c r="T74" s="5">
        <f t="shared" si="95"/>
        <v>1.6805057692907128E-3</v>
      </c>
      <c r="U74" s="5">
        <f t="shared" si="95"/>
        <v>0</v>
      </c>
      <c r="W74" s="3">
        <f t="shared" si="96"/>
        <v>44823</v>
      </c>
      <c r="X74">
        <f t="shared" ref="X74:X87" si="107">R74+X73</f>
        <v>0.20325388312948794</v>
      </c>
      <c r="Y74">
        <f t="shared" si="97"/>
        <v>0.13440770840846239</v>
      </c>
      <c r="Z74">
        <f t="shared" si="98"/>
        <v>9.6454202826227187E-2</v>
      </c>
      <c r="AA74">
        <f t="shared" si="99"/>
        <v>0.16705408466316618</v>
      </c>
      <c r="AC74">
        <f t="shared" si="90"/>
        <v>0.66127990441803575</v>
      </c>
      <c r="AD74">
        <f t="shared" si="91"/>
        <v>0.47455035712542148</v>
      </c>
      <c r="AE74">
        <f t="shared" si="100"/>
        <v>0.7176240408258785</v>
      </c>
      <c r="AG74" s="3">
        <f t="shared" si="101"/>
        <v>44823</v>
      </c>
      <c r="AH74">
        <f t="shared" si="102"/>
        <v>1.145951166507466</v>
      </c>
      <c r="AI74">
        <f t="shared" si="103"/>
        <v>1.2749342995576818</v>
      </c>
      <c r="AJ74">
        <f t="shared" si="104"/>
        <v>1.1125555231496644</v>
      </c>
      <c r="AL74" s="3">
        <f t="shared" si="105"/>
        <v>44823</v>
      </c>
      <c r="AM74">
        <f t="shared" ref="AM74:AP74" si="108">X74/(ROW()-ROW(AL$8)+1)</f>
        <v>3.0336400467087751E-3</v>
      </c>
      <c r="AN74">
        <f t="shared" si="108"/>
        <v>2.0060852001263043E-3</v>
      </c>
      <c r="AO74">
        <f t="shared" si="108"/>
        <v>1.4396149675556297E-3</v>
      </c>
      <c r="AP74">
        <f t="shared" si="108"/>
        <v>2.4933445472114357E-3</v>
      </c>
    </row>
    <row r="75" spans="1:42" x14ac:dyDescent="0.25">
      <c r="A75" s="2">
        <v>44830</v>
      </c>
      <c r="B75" s="16">
        <v>76</v>
      </c>
      <c r="C75" s="16">
        <v>35</v>
      </c>
      <c r="D75" s="16">
        <v>219</v>
      </c>
      <c r="E75" s="16">
        <v>0</v>
      </c>
      <c r="F75" s="16">
        <v>29137</v>
      </c>
      <c r="G75" s="16">
        <v>18678</v>
      </c>
      <c r="H75" s="16">
        <v>130803</v>
      </c>
      <c r="I75" s="16">
        <v>11</v>
      </c>
      <c r="K75" s="3">
        <f t="shared" si="93"/>
        <v>44830</v>
      </c>
      <c r="L75" s="4">
        <f t="shared" si="89"/>
        <v>2.6083673679514019E-3</v>
      </c>
      <c r="M75" s="4">
        <f t="shared" si="89"/>
        <v>1.8738622978905664E-3</v>
      </c>
      <c r="N75" s="4">
        <f t="shared" si="89"/>
        <v>1.6742735258365633E-3</v>
      </c>
      <c r="O75" s="4">
        <f t="shared" si="89"/>
        <v>0</v>
      </c>
      <c r="Q75" s="3">
        <f t="shared" si="94"/>
        <v>44830</v>
      </c>
      <c r="R75" s="5">
        <f t="shared" si="95"/>
        <v>2.6117750851232238E-3</v>
      </c>
      <c r="S75" s="5">
        <f t="shared" si="95"/>
        <v>1.8756201742016348E-3</v>
      </c>
      <c r="T75" s="5">
        <f t="shared" si="95"/>
        <v>1.6756766881599933E-3</v>
      </c>
      <c r="U75" s="5">
        <f t="shared" si="95"/>
        <v>0</v>
      </c>
      <c r="W75" s="3">
        <f t="shared" si="96"/>
        <v>44830</v>
      </c>
      <c r="X75">
        <f t="shared" si="107"/>
        <v>0.20586565821461117</v>
      </c>
      <c r="Y75">
        <f t="shared" si="97"/>
        <v>0.13628332858266404</v>
      </c>
      <c r="Z75">
        <f t="shared" si="98"/>
        <v>9.8129879514387175E-2</v>
      </c>
      <c r="AA75">
        <f t="shared" si="99"/>
        <v>0.16705408466316618</v>
      </c>
      <c r="AC75">
        <f t="shared" si="90"/>
        <v>0.66200127677726206</v>
      </c>
      <c r="AD75">
        <f t="shared" si="91"/>
        <v>0.47666949585194329</v>
      </c>
      <c r="AE75">
        <f t="shared" si="100"/>
        <v>0.72004316694441095</v>
      </c>
      <c r="AG75" s="3">
        <f t="shared" si="101"/>
        <v>44830</v>
      </c>
      <c r="AH75">
        <f t="shared" si="102"/>
        <v>1.1472012536355016</v>
      </c>
      <c r="AI75">
        <f t="shared" si="103"/>
        <v>1.2806276103041523</v>
      </c>
      <c r="AJ75">
        <f t="shared" si="104"/>
        <v>1.1163059718125483</v>
      </c>
      <c r="AL75" s="3">
        <f t="shared" si="105"/>
        <v>44830</v>
      </c>
      <c r="AM75">
        <f t="shared" ref="AM75:AP75" si="109">X75/(ROW()-ROW(AL$8)+1)</f>
        <v>3.0274361502148702E-3</v>
      </c>
      <c r="AN75">
        <f t="shared" si="109"/>
        <v>2.0041665968038827E-3</v>
      </c>
      <c r="AO75">
        <f t="shared" si="109"/>
        <v>1.4430864634468702E-3</v>
      </c>
      <c r="AP75">
        <f t="shared" si="109"/>
        <v>2.4566777156347966E-3</v>
      </c>
    </row>
    <row r="76" spans="1:42" x14ac:dyDescent="0.25">
      <c r="A76" s="2">
        <v>44837</v>
      </c>
      <c r="B76" s="16">
        <v>96</v>
      </c>
      <c r="C76" s="16">
        <v>49</v>
      </c>
      <c r="D76" s="16">
        <v>238</v>
      </c>
      <c r="E76" s="16">
        <v>1</v>
      </c>
      <c r="F76" s="16">
        <v>29061</v>
      </c>
      <c r="G76" s="16">
        <v>18643</v>
      </c>
      <c r="H76" s="16">
        <v>130584</v>
      </c>
      <c r="I76" s="16">
        <v>11</v>
      </c>
      <c r="K76" s="3">
        <f t="shared" si="93"/>
        <v>44837</v>
      </c>
      <c r="L76" s="4">
        <f t="shared" si="89"/>
        <v>3.3033963043253844E-3</v>
      </c>
      <c r="M76" s="4">
        <f t="shared" si="89"/>
        <v>2.6283323499436788E-3</v>
      </c>
      <c r="N76" s="4">
        <f t="shared" si="89"/>
        <v>1.8225816332781964E-3</v>
      </c>
      <c r="O76" s="4">
        <f t="shared" si="89"/>
        <v>9.0909090909090912E-2</v>
      </c>
      <c r="Q76" s="3">
        <f t="shared" si="94"/>
        <v>44837</v>
      </c>
      <c r="R76" s="5">
        <f t="shared" si="95"/>
        <v>3.3088645637701182E-3</v>
      </c>
      <c r="S76" s="5">
        <f t="shared" si="95"/>
        <v>2.6317924796582406E-3</v>
      </c>
      <c r="T76" s="5">
        <f t="shared" si="95"/>
        <v>1.8242445560320069E-3</v>
      </c>
      <c r="U76" s="5">
        <f t="shared" si="95"/>
        <v>9.5310179804324893E-2</v>
      </c>
      <c r="W76" s="3">
        <f t="shared" si="96"/>
        <v>44837</v>
      </c>
      <c r="X76">
        <f t="shared" si="107"/>
        <v>0.20917452277838128</v>
      </c>
      <c r="Y76">
        <f t="shared" si="97"/>
        <v>0.13891512106232229</v>
      </c>
      <c r="Z76">
        <f t="shared" si="98"/>
        <v>9.9954124070419176E-2</v>
      </c>
      <c r="AA76">
        <f t="shared" si="99"/>
        <v>0.26236426446749106</v>
      </c>
      <c r="AC76">
        <f t="shared" si="90"/>
        <v>0.66411109353648079</v>
      </c>
      <c r="AD76">
        <f t="shared" si="91"/>
        <v>0.47785037461909147</v>
      </c>
      <c r="AE76">
        <f t="shared" si="100"/>
        <v>0.71953379377307802</v>
      </c>
      <c r="AG76" s="3">
        <f t="shared" si="101"/>
        <v>44837</v>
      </c>
      <c r="AH76">
        <f t="shared" si="102"/>
        <v>1.1508574164195067</v>
      </c>
      <c r="AI76">
        <f t="shared" si="103"/>
        <v>1.2838001773905547</v>
      </c>
      <c r="AJ76">
        <f t="shared" si="104"/>
        <v>1.1155162742789226</v>
      </c>
      <c r="AL76" s="3">
        <f t="shared" si="105"/>
        <v>44837</v>
      </c>
      <c r="AM76">
        <f t="shared" ref="AM76:AP76" si="110">X76/(ROW()-ROW(AL$8)+1)</f>
        <v>3.0315148228750909E-3</v>
      </c>
      <c r="AN76">
        <f t="shared" si="110"/>
        <v>2.0132626240916274E-3</v>
      </c>
      <c r="AO76">
        <f t="shared" si="110"/>
        <v>1.4486104937741909E-3</v>
      </c>
      <c r="AP76">
        <f t="shared" si="110"/>
        <v>3.8023806444563921E-3</v>
      </c>
    </row>
    <row r="77" spans="1:42" x14ac:dyDescent="0.25">
      <c r="A77" s="2">
        <v>44844</v>
      </c>
      <c r="B77" s="16">
        <v>90</v>
      </c>
      <c r="C77" s="16">
        <v>27</v>
      </c>
      <c r="D77" s="16">
        <v>205</v>
      </c>
      <c r="E77" s="16">
        <v>0</v>
      </c>
      <c r="F77" s="16">
        <v>28965</v>
      </c>
      <c r="G77" s="16">
        <v>18594</v>
      </c>
      <c r="H77" s="16">
        <v>130346</v>
      </c>
      <c r="I77" s="16">
        <v>10</v>
      </c>
      <c r="K77" s="3">
        <f t="shared" si="93"/>
        <v>44844</v>
      </c>
      <c r="L77" s="4">
        <f t="shared" si="89"/>
        <v>3.1071983428275505E-3</v>
      </c>
      <c r="M77" s="4">
        <f t="shared" si="89"/>
        <v>1.4520813165537271E-3</v>
      </c>
      <c r="N77" s="4">
        <f t="shared" si="89"/>
        <v>1.5727371764380955E-3</v>
      </c>
      <c r="O77" s="4">
        <f t="shared" si="89"/>
        <v>0</v>
      </c>
      <c r="Q77" s="3">
        <f t="shared" si="94"/>
        <v>44844</v>
      </c>
      <c r="R77" s="5">
        <f t="shared" si="95"/>
        <v>3.1120357066298705E-3</v>
      </c>
      <c r="S77" s="5">
        <f t="shared" si="95"/>
        <v>1.4531366083320276E-3</v>
      </c>
      <c r="T77" s="5">
        <f t="shared" si="95"/>
        <v>1.5739752258056572E-3</v>
      </c>
      <c r="U77" s="5">
        <f t="shared" si="95"/>
        <v>0</v>
      </c>
      <c r="W77" s="3">
        <f t="shared" si="96"/>
        <v>44844</v>
      </c>
      <c r="X77">
        <f t="shared" si="107"/>
        <v>0.21228655848501116</v>
      </c>
      <c r="Y77">
        <f t="shared" si="97"/>
        <v>0.14036825767065431</v>
      </c>
      <c r="Z77">
        <f t="shared" si="98"/>
        <v>0.10152809929622483</v>
      </c>
      <c r="AA77">
        <f t="shared" si="99"/>
        <v>0.26236426446749106</v>
      </c>
      <c r="AC77">
        <f t="shared" si="90"/>
        <v>0.66122065698552102</v>
      </c>
      <c r="AD77">
        <f t="shared" si="91"/>
        <v>0.47825966948064397</v>
      </c>
      <c r="AE77">
        <f t="shared" si="100"/>
        <v>0.7232981372073447</v>
      </c>
      <c r="AG77" s="3">
        <f t="shared" si="101"/>
        <v>44844</v>
      </c>
      <c r="AH77">
        <f t="shared" si="102"/>
        <v>1.1458484949096308</v>
      </c>
      <c r="AI77">
        <f t="shared" si="103"/>
        <v>1.2848997952704926</v>
      </c>
      <c r="AJ77">
        <f t="shared" si="104"/>
        <v>1.1213522564096297</v>
      </c>
      <c r="AL77" s="3">
        <f t="shared" si="105"/>
        <v>44844</v>
      </c>
      <c r="AM77">
        <f t="shared" ref="AM77:AP77" si="111">X77/(ROW()-ROW(AL$8)+1)</f>
        <v>3.0326651212144451E-3</v>
      </c>
      <c r="AN77">
        <f t="shared" si="111"/>
        <v>2.0052608238664902E-3</v>
      </c>
      <c r="AO77">
        <f t="shared" si="111"/>
        <v>1.4504014185174976E-3</v>
      </c>
      <c r="AP77">
        <f t="shared" si="111"/>
        <v>3.7480609209641579E-3</v>
      </c>
    </row>
    <row r="78" spans="1:42" x14ac:dyDescent="0.25">
      <c r="A78" s="2">
        <v>44851</v>
      </c>
      <c r="B78" s="16">
        <v>87</v>
      </c>
      <c r="C78" s="16">
        <v>48</v>
      </c>
      <c r="D78" s="16">
        <v>224</v>
      </c>
      <c r="E78" s="16">
        <v>0</v>
      </c>
      <c r="F78" s="16">
        <v>28875</v>
      </c>
      <c r="G78" s="16">
        <v>18567</v>
      </c>
      <c r="H78" s="16">
        <v>130141</v>
      </c>
      <c r="I78" s="16">
        <v>10</v>
      </c>
      <c r="K78" s="3">
        <f t="shared" si="93"/>
        <v>44851</v>
      </c>
      <c r="L78" s="4">
        <f t="shared" si="89"/>
        <v>3.0129870129870129E-3</v>
      </c>
      <c r="M78" s="4">
        <f t="shared" si="89"/>
        <v>2.5852318629827112E-3</v>
      </c>
      <c r="N78" s="4">
        <f t="shared" si="89"/>
        <v>1.7212100721525115E-3</v>
      </c>
      <c r="O78" s="4">
        <f t="shared" si="89"/>
        <v>0</v>
      </c>
      <c r="Q78" s="3">
        <f t="shared" si="94"/>
        <v>44851</v>
      </c>
      <c r="R78" s="5">
        <f t="shared" si="95"/>
        <v>3.0175351963997905E-3</v>
      </c>
      <c r="S78" s="5">
        <f t="shared" si="95"/>
        <v>2.5885793454656775E-3</v>
      </c>
      <c r="T78" s="5">
        <f t="shared" si="95"/>
        <v>1.7226930561377266E-3</v>
      </c>
      <c r="U78" s="5">
        <f t="shared" si="95"/>
        <v>0</v>
      </c>
      <c r="W78" s="3">
        <f t="shared" si="96"/>
        <v>44851</v>
      </c>
      <c r="X78">
        <f t="shared" si="107"/>
        <v>0.21530409368141096</v>
      </c>
      <c r="Y78">
        <f t="shared" si="97"/>
        <v>0.14295683701612</v>
      </c>
      <c r="Z78">
        <f t="shared" si="98"/>
        <v>0.10325079235236256</v>
      </c>
      <c r="AA78">
        <f t="shared" si="99"/>
        <v>0.26236426446749106</v>
      </c>
      <c r="AC78">
        <f t="shared" si="90"/>
        <v>0.66397639994553748</v>
      </c>
      <c r="AD78">
        <f t="shared" si="91"/>
        <v>0.47955796188968186</v>
      </c>
      <c r="AE78">
        <f t="shared" si="100"/>
        <v>0.72225151666387155</v>
      </c>
      <c r="AG78" s="3">
        <f t="shared" si="101"/>
        <v>44851</v>
      </c>
      <c r="AH78">
        <f t="shared" si="102"/>
        <v>1.1506240019808835</v>
      </c>
      <c r="AI78">
        <f t="shared" si="103"/>
        <v>1.2883878076558679</v>
      </c>
      <c r="AJ78">
        <f t="shared" si="104"/>
        <v>1.1197296470765548</v>
      </c>
      <c r="AL78" s="3">
        <f t="shared" si="105"/>
        <v>44851</v>
      </c>
      <c r="AM78">
        <f t="shared" ref="AM78:AP78" si="112">X78/(ROW()-ROW(AL$8)+1)</f>
        <v>3.0324520236818444E-3</v>
      </c>
      <c r="AN78">
        <f t="shared" si="112"/>
        <v>2.0134765776918312E-3</v>
      </c>
      <c r="AO78">
        <f t="shared" si="112"/>
        <v>1.4542365120051065E-3</v>
      </c>
      <c r="AP78">
        <f t="shared" si="112"/>
        <v>3.6952713305280433E-3</v>
      </c>
    </row>
    <row r="79" spans="1:42" x14ac:dyDescent="0.25">
      <c r="A79" s="2">
        <v>44858</v>
      </c>
      <c r="B79" s="16">
        <v>70</v>
      </c>
      <c r="C79" s="16">
        <v>41</v>
      </c>
      <c r="D79" s="16">
        <v>227</v>
      </c>
      <c r="E79" s="16">
        <v>0</v>
      </c>
      <c r="F79" s="16">
        <v>28788</v>
      </c>
      <c r="G79" s="16">
        <v>18519</v>
      </c>
      <c r="H79" s="16">
        <v>129917</v>
      </c>
      <c r="I79" s="16">
        <v>10</v>
      </c>
      <c r="K79" s="3">
        <f t="shared" si="93"/>
        <v>44858</v>
      </c>
      <c r="L79" s="4">
        <f t="shared" si="89"/>
        <v>2.4315687091843825E-3</v>
      </c>
      <c r="M79" s="4">
        <f t="shared" si="89"/>
        <v>2.2139424374966253E-3</v>
      </c>
      <c r="N79" s="4">
        <f t="shared" si="89"/>
        <v>1.7472694104697616E-3</v>
      </c>
      <c r="O79" s="4">
        <f t="shared" si="89"/>
        <v>0</v>
      </c>
      <c r="Q79" s="3">
        <f t="shared" si="94"/>
        <v>44858</v>
      </c>
      <c r="R79" s="5">
        <f t="shared" si="95"/>
        <v>2.4345297733726944E-3</v>
      </c>
      <c r="S79" s="5">
        <f t="shared" si="95"/>
        <v>2.2163968313151229E-3</v>
      </c>
      <c r="T79" s="5">
        <f t="shared" si="95"/>
        <v>1.7487976661084794E-3</v>
      </c>
      <c r="U79" s="5">
        <f t="shared" si="95"/>
        <v>0</v>
      </c>
      <c r="W79" s="3">
        <f t="shared" si="96"/>
        <v>44858</v>
      </c>
      <c r="X79">
        <f t="shared" si="107"/>
        <v>0.21773862345478365</v>
      </c>
      <c r="Y79">
        <f t="shared" si="97"/>
        <v>0.14517323384743511</v>
      </c>
      <c r="Z79">
        <f t="shared" si="98"/>
        <v>0.10499959001847105</v>
      </c>
      <c r="AA79">
        <f t="shared" si="99"/>
        <v>0.26236426446749106</v>
      </c>
      <c r="AC79">
        <f t="shared" si="90"/>
        <v>0.66673165993254424</v>
      </c>
      <c r="AD79">
        <f t="shared" si="91"/>
        <v>0.48222767441292114</v>
      </c>
      <c r="AE79">
        <f t="shared" si="100"/>
        <v>0.72327100000277467</v>
      </c>
      <c r="AG79" s="3">
        <f t="shared" si="101"/>
        <v>44858</v>
      </c>
      <c r="AH79">
        <f t="shared" si="102"/>
        <v>1.15539867209417</v>
      </c>
      <c r="AI79">
        <f t="shared" si="103"/>
        <v>1.2955602984457903</v>
      </c>
      <c r="AJ79">
        <f t="shared" si="104"/>
        <v>1.1213101847326656</v>
      </c>
      <c r="AL79" s="3">
        <f t="shared" si="105"/>
        <v>44858</v>
      </c>
      <c r="AM79">
        <f t="shared" ref="AM79:AP79" si="113">X79/(ROW()-ROW(AL$8)+1)</f>
        <v>3.0241475479831064E-3</v>
      </c>
      <c r="AN79">
        <f t="shared" si="113"/>
        <v>2.0162949145477098E-3</v>
      </c>
      <c r="AO79">
        <f t="shared" si="113"/>
        <v>1.4583276391454312E-3</v>
      </c>
      <c r="AP79">
        <f t="shared" si="113"/>
        <v>3.6439481176040425E-3</v>
      </c>
    </row>
    <row r="80" spans="1:42" x14ac:dyDescent="0.25">
      <c r="A80" s="2">
        <v>44865</v>
      </c>
      <c r="B80" s="16">
        <v>78</v>
      </c>
      <c r="C80" s="16">
        <v>33</v>
      </c>
      <c r="D80" s="16">
        <v>207</v>
      </c>
      <c r="E80" s="16">
        <v>0</v>
      </c>
      <c r="F80" s="16">
        <v>28718</v>
      </c>
      <c r="G80" s="16">
        <v>18478</v>
      </c>
      <c r="H80" s="16">
        <v>129690</v>
      </c>
      <c r="I80" s="16">
        <v>10</v>
      </c>
      <c r="K80" s="3">
        <f t="shared" si="93"/>
        <v>44865</v>
      </c>
      <c r="L80" s="4">
        <f t="shared" si="89"/>
        <v>2.7160665784525385E-3</v>
      </c>
      <c r="M80" s="4">
        <f t="shared" si="89"/>
        <v>1.7859075657538695E-3</v>
      </c>
      <c r="N80" s="4">
        <f t="shared" si="89"/>
        <v>1.5961138098542678E-3</v>
      </c>
      <c r="O80" s="4">
        <f t="shared" si="89"/>
        <v>0</v>
      </c>
      <c r="Q80" s="3">
        <f t="shared" si="94"/>
        <v>44865</v>
      </c>
      <c r="R80" s="5">
        <f t="shared" si="95"/>
        <v>2.7197617797403042E-3</v>
      </c>
      <c r="S80" s="5">
        <f t="shared" si="95"/>
        <v>1.7875041999144939E-3</v>
      </c>
      <c r="T80" s="5">
        <f t="shared" si="95"/>
        <v>1.5973889565346986E-3</v>
      </c>
      <c r="U80" s="5">
        <f t="shared" si="95"/>
        <v>0</v>
      </c>
      <c r="W80" s="3">
        <f t="shared" si="96"/>
        <v>44865</v>
      </c>
      <c r="X80">
        <f t="shared" si="107"/>
        <v>0.22045838523452396</v>
      </c>
      <c r="Y80">
        <f t="shared" si="97"/>
        <v>0.1469607380473496</v>
      </c>
      <c r="Z80">
        <f t="shared" si="98"/>
        <v>0.10659697897500575</v>
      </c>
      <c r="AA80">
        <f t="shared" si="99"/>
        <v>0.26236426446749106</v>
      </c>
      <c r="AC80">
        <f t="shared" si="90"/>
        <v>0.66661441746029548</v>
      </c>
      <c r="AD80">
        <f t="shared" si="91"/>
        <v>0.48352426632177192</v>
      </c>
      <c r="AE80">
        <f t="shared" si="100"/>
        <v>0.7253432473961926</v>
      </c>
      <c r="AG80" s="3">
        <f t="shared" si="101"/>
        <v>44865</v>
      </c>
      <c r="AH80">
        <f t="shared" si="102"/>
        <v>1.1551954992063505</v>
      </c>
      <c r="AI80">
        <f t="shared" si="103"/>
        <v>1.299043742241168</v>
      </c>
      <c r="AJ80">
        <f t="shared" si="104"/>
        <v>1.124522856203686</v>
      </c>
      <c r="AL80" s="3">
        <f t="shared" si="105"/>
        <v>44865</v>
      </c>
      <c r="AM80">
        <f t="shared" ref="AM80:AP80" si="114">X80/(ROW()-ROW(AL$8)+1)</f>
        <v>3.0199778799249858E-3</v>
      </c>
      <c r="AN80">
        <f t="shared" si="114"/>
        <v>2.0131607951691726E-3</v>
      </c>
      <c r="AO80">
        <f t="shared" si="114"/>
        <v>1.460232588698709E-3</v>
      </c>
      <c r="AP80">
        <f t="shared" si="114"/>
        <v>3.5940310201026172E-3</v>
      </c>
    </row>
    <row r="81" spans="1:42" x14ac:dyDescent="0.25">
      <c r="A81" s="2">
        <v>44872</v>
      </c>
      <c r="B81" s="16">
        <v>70</v>
      </c>
      <c r="C81" s="16">
        <v>36</v>
      </c>
      <c r="D81" s="16">
        <v>209</v>
      </c>
      <c r="E81" s="16">
        <v>0</v>
      </c>
      <c r="F81" s="16">
        <v>28640</v>
      </c>
      <c r="G81" s="16">
        <v>18445</v>
      </c>
      <c r="H81" s="16">
        <v>129483</v>
      </c>
      <c r="I81" s="16">
        <v>10</v>
      </c>
      <c r="K81" s="3">
        <f t="shared" si="93"/>
        <v>44872</v>
      </c>
      <c r="L81" s="4">
        <f t="shared" si="89"/>
        <v>2.4441340782122905E-3</v>
      </c>
      <c r="M81" s="4">
        <f t="shared" si="89"/>
        <v>1.9517484413120087E-3</v>
      </c>
      <c r="N81" s="4">
        <f t="shared" si="89"/>
        <v>1.6141115049852104E-3</v>
      </c>
      <c r="O81" s="4">
        <f t="shared" si="89"/>
        <v>0</v>
      </c>
      <c r="Q81" s="3">
        <f t="shared" si="94"/>
        <v>44872</v>
      </c>
      <c r="R81" s="5">
        <f t="shared" si="95"/>
        <v>2.4471258497631835E-3</v>
      </c>
      <c r="S81" s="5">
        <f t="shared" si="95"/>
        <v>1.9536555842138625E-3</v>
      </c>
      <c r="T81" s="5">
        <f t="shared" si="95"/>
        <v>1.6154155864380145E-3</v>
      </c>
      <c r="U81" s="5">
        <f t="shared" si="95"/>
        <v>0</v>
      </c>
      <c r="W81" s="3">
        <f t="shared" si="96"/>
        <v>44872</v>
      </c>
      <c r="X81">
        <f t="shared" si="107"/>
        <v>0.22290551108428713</v>
      </c>
      <c r="Y81">
        <f t="shared" si="97"/>
        <v>0.14891439363156347</v>
      </c>
      <c r="Z81">
        <f t="shared" si="98"/>
        <v>0.10821239456144377</v>
      </c>
      <c r="AA81">
        <f t="shared" si="99"/>
        <v>0.26236426446749106</v>
      </c>
      <c r="AC81">
        <f t="shared" si="90"/>
        <v>0.66806061863250465</v>
      </c>
      <c r="AD81">
        <f t="shared" si="91"/>
        <v>0.4854630737260035</v>
      </c>
      <c r="AE81">
        <f t="shared" si="100"/>
        <v>0.72667518513473894</v>
      </c>
      <c r="AG81" s="3">
        <f t="shared" si="101"/>
        <v>44872</v>
      </c>
      <c r="AH81">
        <f t="shared" si="102"/>
        <v>1.1577016632515984</v>
      </c>
      <c r="AI81">
        <f t="shared" si="103"/>
        <v>1.3042525720793003</v>
      </c>
      <c r="AJ81">
        <f t="shared" si="104"/>
        <v>1.1265878019178872</v>
      </c>
      <c r="AL81" s="3">
        <f t="shared" si="105"/>
        <v>44872</v>
      </c>
      <c r="AM81">
        <f t="shared" ref="AM81:AP81" si="115">X81/(ROW()-ROW(AL$8)+1)</f>
        <v>3.0122366362741503E-3</v>
      </c>
      <c r="AN81">
        <f t="shared" si="115"/>
        <v>2.0123566706968035E-3</v>
      </c>
      <c r="AO81">
        <f t="shared" si="115"/>
        <v>1.4623296562357266E-3</v>
      </c>
      <c r="AP81">
        <f t="shared" si="115"/>
        <v>3.5454630333444739E-3</v>
      </c>
    </row>
    <row r="82" spans="1:42" x14ac:dyDescent="0.25">
      <c r="A82" s="2">
        <v>44879</v>
      </c>
      <c r="B82" s="16">
        <v>57</v>
      </c>
      <c r="C82" s="16">
        <v>32</v>
      </c>
      <c r="D82" s="16">
        <v>229</v>
      </c>
      <c r="E82" s="16">
        <v>0</v>
      </c>
      <c r="F82" s="16">
        <v>28570</v>
      </c>
      <c r="G82" s="16">
        <v>18409</v>
      </c>
      <c r="H82" s="16">
        <v>129274</v>
      </c>
      <c r="I82" s="16">
        <v>10</v>
      </c>
      <c r="K82" s="3">
        <f t="shared" si="93"/>
        <v>44879</v>
      </c>
      <c r="L82" s="4">
        <f t="shared" si="89"/>
        <v>1.9950997549877496E-3</v>
      </c>
      <c r="M82" s="4">
        <f t="shared" si="89"/>
        <v>1.7382801890379706E-3</v>
      </c>
      <c r="N82" s="4">
        <f t="shared" si="89"/>
        <v>1.7714312236025806E-3</v>
      </c>
      <c r="O82" s="4">
        <f t="shared" si="89"/>
        <v>0</v>
      </c>
      <c r="Q82" s="3">
        <f t="shared" si="94"/>
        <v>44879</v>
      </c>
      <c r="R82" s="5">
        <f t="shared" si="95"/>
        <v>1.9970926175849175E-3</v>
      </c>
      <c r="S82" s="5">
        <f t="shared" si="95"/>
        <v>1.7397927511377572E-3</v>
      </c>
      <c r="T82" s="5">
        <f t="shared" si="95"/>
        <v>1.7730020632562606E-3</v>
      </c>
      <c r="U82" s="5">
        <f t="shared" si="95"/>
        <v>0</v>
      </c>
      <c r="W82" s="3">
        <f t="shared" si="96"/>
        <v>44879</v>
      </c>
      <c r="X82">
        <f t="shared" si="107"/>
        <v>0.22490260370187204</v>
      </c>
      <c r="Y82">
        <f t="shared" si="97"/>
        <v>0.15065418638270123</v>
      </c>
      <c r="Z82">
        <f t="shared" si="98"/>
        <v>0.10998539662470003</v>
      </c>
      <c r="AA82">
        <f t="shared" si="99"/>
        <v>0.26236426446749106</v>
      </c>
      <c r="AC82">
        <f t="shared" si="90"/>
        <v>0.66986412741760182</v>
      </c>
      <c r="AD82">
        <f t="shared" si="91"/>
        <v>0.48903567506268286</v>
      </c>
      <c r="AE82">
        <f t="shared" si="100"/>
        <v>0.73005204346136265</v>
      </c>
      <c r="AG82" s="3">
        <f t="shared" si="101"/>
        <v>44879</v>
      </c>
      <c r="AH82">
        <f t="shared" si="102"/>
        <v>1.1608270160443881</v>
      </c>
      <c r="AI82">
        <f t="shared" si="103"/>
        <v>1.3138507778637589</v>
      </c>
      <c r="AJ82">
        <f t="shared" si="104"/>
        <v>1.1318230534820009</v>
      </c>
      <c r="AL82" s="3">
        <f t="shared" si="105"/>
        <v>44879</v>
      </c>
      <c r="AM82">
        <f t="shared" ref="AM82:AP82" si="116">X82/(ROW()-ROW(AL$8)+1)</f>
        <v>2.9987013826916274E-3</v>
      </c>
      <c r="AN82">
        <f t="shared" si="116"/>
        <v>2.008722485102683E-3</v>
      </c>
      <c r="AO82">
        <f t="shared" si="116"/>
        <v>1.4664719549960003E-3</v>
      </c>
      <c r="AP82">
        <f t="shared" si="116"/>
        <v>3.4981901928998809E-3</v>
      </c>
    </row>
    <row r="83" spans="1:42" x14ac:dyDescent="0.25">
      <c r="A83" s="2">
        <v>44886</v>
      </c>
      <c r="B83" s="16">
        <v>82</v>
      </c>
      <c r="C83" s="16">
        <v>35</v>
      </c>
      <c r="D83" s="16">
        <v>223</v>
      </c>
      <c r="E83" s="16">
        <v>0</v>
      </c>
      <c r="F83" s="16">
        <v>28513</v>
      </c>
      <c r="G83" s="16">
        <v>18377</v>
      </c>
      <c r="H83" s="16">
        <v>129045</v>
      </c>
      <c r="I83" s="16">
        <v>10</v>
      </c>
      <c r="K83" s="3">
        <f t="shared" si="93"/>
        <v>44886</v>
      </c>
      <c r="L83" s="4">
        <f t="shared" si="89"/>
        <v>2.8758811770069792E-3</v>
      </c>
      <c r="M83" s="4">
        <f t="shared" si="89"/>
        <v>1.904554606301355E-3</v>
      </c>
      <c r="N83" s="4">
        <f t="shared" si="89"/>
        <v>1.7280793521639738E-3</v>
      </c>
      <c r="O83" s="4">
        <f t="shared" si="89"/>
        <v>0</v>
      </c>
      <c r="Q83" s="3">
        <f t="shared" si="94"/>
        <v>44886</v>
      </c>
      <c r="R83" s="5">
        <f t="shared" si="95"/>
        <v>2.8800244689293182E-3</v>
      </c>
      <c r="S83" s="5">
        <f t="shared" si="95"/>
        <v>1.9063705765348423E-3</v>
      </c>
      <c r="T83" s="5">
        <f t="shared" si="95"/>
        <v>1.7295742036839618E-3</v>
      </c>
      <c r="U83" s="5">
        <f t="shared" si="95"/>
        <v>0</v>
      </c>
      <c r="W83" s="3">
        <f t="shared" si="96"/>
        <v>44886</v>
      </c>
      <c r="X83">
        <f t="shared" si="107"/>
        <v>0.22778262817080136</v>
      </c>
      <c r="Y83">
        <f t="shared" si="97"/>
        <v>0.15256055695923607</v>
      </c>
      <c r="Z83">
        <f t="shared" si="98"/>
        <v>0.11171497082838398</v>
      </c>
      <c r="AA83">
        <f t="shared" si="99"/>
        <v>0.26236426446749106</v>
      </c>
      <c r="AC83">
        <f t="shared" si="90"/>
        <v>0.66976379271925646</v>
      </c>
      <c r="AD83">
        <f t="shared" si="91"/>
        <v>0.49044552574314498</v>
      </c>
      <c r="AE83">
        <f t="shared" si="100"/>
        <v>0.73226640656689557</v>
      </c>
      <c r="AG83" s="3">
        <f t="shared" si="101"/>
        <v>44886</v>
      </c>
      <c r="AH83">
        <f t="shared" si="102"/>
        <v>1.1606531431293912</v>
      </c>
      <c r="AI83">
        <f t="shared" si="103"/>
        <v>1.3176385044196171</v>
      </c>
      <c r="AJ83">
        <f t="shared" si="104"/>
        <v>1.1352560514909362</v>
      </c>
      <c r="AL83" s="3">
        <f t="shared" si="105"/>
        <v>44886</v>
      </c>
      <c r="AM83">
        <f t="shared" ref="AM83:AP83" si="117">X83/(ROW()-ROW(AL$8)+1)</f>
        <v>2.9971398443526497E-3</v>
      </c>
      <c r="AN83">
        <f t="shared" si="117"/>
        <v>2.0073757494636323E-3</v>
      </c>
      <c r="AO83">
        <f t="shared" si="117"/>
        <v>1.4699338266892629E-3</v>
      </c>
      <c r="AP83">
        <f t="shared" si="117"/>
        <v>3.4521613745722509E-3</v>
      </c>
    </row>
    <row r="84" spans="1:42" x14ac:dyDescent="0.25">
      <c r="A84" s="2">
        <v>44893</v>
      </c>
      <c r="B84" s="16">
        <v>87</v>
      </c>
      <c r="C84" s="16">
        <v>47</v>
      </c>
      <c r="D84" s="16">
        <v>238</v>
      </c>
      <c r="E84" s="16">
        <v>0</v>
      </c>
      <c r="F84" s="16">
        <v>28431</v>
      </c>
      <c r="G84" s="16">
        <v>18342</v>
      </c>
      <c r="H84" s="16">
        <v>128822</v>
      </c>
      <c r="I84" s="16">
        <v>10</v>
      </c>
      <c r="K84" s="3">
        <f t="shared" si="93"/>
        <v>44893</v>
      </c>
      <c r="L84" s="4">
        <f t="shared" si="89"/>
        <v>3.0600400970771341E-3</v>
      </c>
      <c r="M84" s="4">
        <f t="shared" si="89"/>
        <v>2.562425035437793E-3</v>
      </c>
      <c r="N84" s="4">
        <f t="shared" si="89"/>
        <v>1.847510518389716E-3</v>
      </c>
      <c r="O84" s="4">
        <f t="shared" si="89"/>
        <v>0</v>
      </c>
      <c r="Q84" s="3">
        <f t="shared" si="94"/>
        <v>44893</v>
      </c>
      <c r="R84" s="5">
        <f t="shared" si="95"/>
        <v>3.0647315929966828E-3</v>
      </c>
      <c r="S84" s="5">
        <f t="shared" si="95"/>
        <v>2.5657136655823265E-3</v>
      </c>
      <c r="T84" s="5">
        <f t="shared" si="95"/>
        <v>1.8492192708973306E-3</v>
      </c>
      <c r="U84" s="5">
        <f t="shared" si="95"/>
        <v>0</v>
      </c>
      <c r="W84" s="3">
        <f t="shared" si="96"/>
        <v>44893</v>
      </c>
      <c r="X84">
        <f t="shared" si="107"/>
        <v>0.23084735976379805</v>
      </c>
      <c r="Y84">
        <f t="shared" si="97"/>
        <v>0.1551262706248184</v>
      </c>
      <c r="Z84">
        <f t="shared" si="98"/>
        <v>0.11356419009928131</v>
      </c>
      <c r="AA84">
        <f t="shared" si="99"/>
        <v>0.26236426446749106</v>
      </c>
      <c r="AC84">
        <f t="shared" si="90"/>
        <v>0.67198633236933214</v>
      </c>
      <c r="AD84">
        <f t="shared" si="91"/>
        <v>0.49194493805551714</v>
      </c>
      <c r="AE84">
        <f t="shared" si="100"/>
        <v>0.7320758092221703</v>
      </c>
      <c r="AG84" s="3">
        <f t="shared" si="101"/>
        <v>44893</v>
      </c>
      <c r="AH84">
        <f t="shared" si="102"/>
        <v>1.1645046466872602</v>
      </c>
      <c r="AI84">
        <f t="shared" si="103"/>
        <v>1.3216668486353966</v>
      </c>
      <c r="AJ84">
        <f t="shared" si="104"/>
        <v>1.1349605623259862</v>
      </c>
      <c r="AL84" s="3">
        <f t="shared" si="105"/>
        <v>44893</v>
      </c>
      <c r="AM84">
        <f t="shared" ref="AM84:AP84" si="118">X84/(ROW()-ROW(AL$8)+1)</f>
        <v>2.9980176592701046E-3</v>
      </c>
      <c r="AN84">
        <f t="shared" si="118"/>
        <v>2.0146268912314079E-3</v>
      </c>
      <c r="AO84">
        <f t="shared" si="118"/>
        <v>1.4748596116789781E-3</v>
      </c>
      <c r="AP84">
        <f t="shared" si="118"/>
        <v>3.4073281099674165E-3</v>
      </c>
    </row>
    <row r="85" spans="1:42" x14ac:dyDescent="0.25">
      <c r="A85" s="2">
        <v>44900</v>
      </c>
      <c r="B85" s="16">
        <v>88</v>
      </c>
      <c r="C85" s="16">
        <v>51</v>
      </c>
      <c r="D85" s="16">
        <v>222</v>
      </c>
      <c r="E85" s="16">
        <v>0</v>
      </c>
      <c r="F85" s="16">
        <v>28344</v>
      </c>
      <c r="G85" s="16">
        <v>18295</v>
      </c>
      <c r="H85" s="16">
        <v>128584</v>
      </c>
      <c r="I85" s="16">
        <v>10</v>
      </c>
      <c r="K85" s="3">
        <f t="shared" si="93"/>
        <v>44900</v>
      </c>
      <c r="L85" s="4">
        <f t="shared" si="89"/>
        <v>3.1047135196161446E-3</v>
      </c>
      <c r="M85" s="4">
        <f t="shared" si="89"/>
        <v>2.7876468980595789E-3</v>
      </c>
      <c r="N85" s="4">
        <f t="shared" si="89"/>
        <v>1.7264978535432092E-3</v>
      </c>
      <c r="O85" s="4">
        <f t="shared" si="89"/>
        <v>0</v>
      </c>
      <c r="Q85" s="3">
        <f t="shared" si="94"/>
        <v>44900</v>
      </c>
      <c r="R85" s="5">
        <f t="shared" si="95"/>
        <v>3.1095431416213841E-3</v>
      </c>
      <c r="S85" s="5">
        <f t="shared" si="95"/>
        <v>2.7915396217161026E-3</v>
      </c>
      <c r="T85" s="5">
        <f t="shared" si="95"/>
        <v>1.7279899686319722E-3</v>
      </c>
      <c r="U85" s="5">
        <f t="shared" si="95"/>
        <v>0</v>
      </c>
      <c r="W85" s="3">
        <f t="shared" si="96"/>
        <v>44900</v>
      </c>
      <c r="X85">
        <f t="shared" si="107"/>
        <v>0.23395690290541943</v>
      </c>
      <c r="Y85">
        <f t="shared" si="97"/>
        <v>0.15791781024653451</v>
      </c>
      <c r="Z85">
        <f t="shared" si="98"/>
        <v>0.11529218006791328</v>
      </c>
      <c r="AA85">
        <f t="shared" si="99"/>
        <v>0.26236426446749106</v>
      </c>
      <c r="AC85">
        <f t="shared" si="90"/>
        <v>0.67498675305329692</v>
      </c>
      <c r="AD85">
        <f t="shared" si="91"/>
        <v>0.49279238456375818</v>
      </c>
      <c r="AE85">
        <f t="shared" si="100"/>
        <v>0.73007711978733791</v>
      </c>
      <c r="AG85" s="3">
        <f t="shared" si="101"/>
        <v>44900</v>
      </c>
      <c r="AH85">
        <f t="shared" si="102"/>
        <v>1.1697041628979161</v>
      </c>
      <c r="AI85">
        <f t="shared" si="103"/>
        <v>1.3239436114787366</v>
      </c>
      <c r="AJ85">
        <f t="shared" si="104"/>
        <v>1.1318619301129063</v>
      </c>
      <c r="AL85" s="3">
        <f t="shared" si="105"/>
        <v>44900</v>
      </c>
      <c r="AM85">
        <f t="shared" ref="AM85:AP85" si="119">X85/(ROW()-ROW(AL$8)+1)</f>
        <v>2.9994474731464028E-3</v>
      </c>
      <c r="AN85">
        <f t="shared" si="119"/>
        <v>2.0245873108530065E-3</v>
      </c>
      <c r="AO85">
        <f t="shared" si="119"/>
        <v>1.4781048726655549E-3</v>
      </c>
      <c r="AP85">
        <f t="shared" si="119"/>
        <v>3.3636444162498855E-3</v>
      </c>
    </row>
    <row r="86" spans="1:42" x14ac:dyDescent="0.25">
      <c r="A86" s="2">
        <v>44907</v>
      </c>
      <c r="B86" s="16">
        <v>85</v>
      </c>
      <c r="C86" s="16">
        <v>54</v>
      </c>
      <c r="D86" s="16">
        <v>276</v>
      </c>
      <c r="E86" s="16">
        <v>0</v>
      </c>
      <c r="F86" s="16">
        <v>28256</v>
      </c>
      <c r="G86" s="16">
        <v>18244</v>
      </c>
      <c r="H86" s="16">
        <v>128362</v>
      </c>
      <c r="I86" s="16">
        <v>10</v>
      </c>
      <c r="K86" s="3">
        <f t="shared" si="93"/>
        <v>44907</v>
      </c>
      <c r="L86" s="4">
        <f t="shared" si="89"/>
        <v>3.0082106455266138E-3</v>
      </c>
      <c r="M86" s="4">
        <f t="shared" si="89"/>
        <v>2.9598772199079149E-3</v>
      </c>
      <c r="N86" s="4">
        <f t="shared" si="89"/>
        <v>2.15016905314657E-3</v>
      </c>
      <c r="O86" s="4">
        <f t="shared" si="89"/>
        <v>0</v>
      </c>
      <c r="Q86" s="3">
        <f t="shared" si="94"/>
        <v>44907</v>
      </c>
      <c r="R86" s="5">
        <f t="shared" si="95"/>
        <v>3.0127444057907477E-3</v>
      </c>
      <c r="S86" s="5">
        <f t="shared" si="95"/>
        <v>2.964266319423068E-3</v>
      </c>
      <c r="T86" s="5">
        <f t="shared" si="95"/>
        <v>2.1524839855510737E-3</v>
      </c>
      <c r="U86" s="5">
        <f t="shared" si="95"/>
        <v>0</v>
      </c>
      <c r="W86" s="3">
        <f t="shared" si="96"/>
        <v>44907</v>
      </c>
      <c r="X86">
        <f t="shared" si="107"/>
        <v>0.23696964731121017</v>
      </c>
      <c r="Y86">
        <f t="shared" si="97"/>
        <v>0.16088207656595757</v>
      </c>
      <c r="Z86">
        <f t="shared" si="98"/>
        <v>0.11744466405346435</v>
      </c>
      <c r="AA86">
        <f t="shared" si="99"/>
        <v>0.26236426446749106</v>
      </c>
      <c r="AC86">
        <f t="shared" si="90"/>
        <v>0.67891427611685873</v>
      </c>
      <c r="AD86">
        <f t="shared" si="91"/>
        <v>0.49561057876423004</v>
      </c>
      <c r="AE86">
        <f t="shared" si="100"/>
        <v>0.73000465036461049</v>
      </c>
      <c r="AG86" s="3">
        <f t="shared" si="101"/>
        <v>44907</v>
      </c>
      <c r="AH86">
        <f t="shared" si="102"/>
        <v>1.1765102817684638</v>
      </c>
      <c r="AI86">
        <f t="shared" si="103"/>
        <v>1.3315150154299646</v>
      </c>
      <c r="AJ86">
        <f t="shared" si="104"/>
        <v>1.1317495784469531</v>
      </c>
      <c r="AL86" s="3">
        <f t="shared" si="105"/>
        <v>44907</v>
      </c>
      <c r="AM86">
        <f t="shared" ref="AM86:AP86" si="120">X86/(ROW()-ROW(AL$8)+1)</f>
        <v>2.999615788749496E-3</v>
      </c>
      <c r="AN86">
        <f t="shared" si="120"/>
        <v>2.0364819818475643E-3</v>
      </c>
      <c r="AO86">
        <f t="shared" si="120"/>
        <v>1.4866413171324602E-3</v>
      </c>
      <c r="AP86">
        <f t="shared" si="120"/>
        <v>3.3210666388290007E-3</v>
      </c>
    </row>
    <row r="87" spans="1:42" x14ac:dyDescent="0.25">
      <c r="A87" s="2">
        <v>44914</v>
      </c>
      <c r="B87" s="16">
        <v>96</v>
      </c>
      <c r="C87" s="16">
        <v>47</v>
      </c>
      <c r="D87" s="16">
        <v>294</v>
      </c>
      <c r="E87" s="16">
        <v>0</v>
      </c>
      <c r="F87" s="16">
        <v>28171</v>
      </c>
      <c r="G87" s="16">
        <v>18190</v>
      </c>
      <c r="H87" s="16">
        <v>128086</v>
      </c>
      <c r="I87" s="16">
        <v>10</v>
      </c>
      <c r="K87" s="3">
        <f t="shared" si="93"/>
        <v>44914</v>
      </c>
      <c r="L87" s="4">
        <f t="shared" si="89"/>
        <v>3.4077597529374179E-3</v>
      </c>
      <c r="M87" s="4">
        <f t="shared" si="89"/>
        <v>2.583837273227048E-3</v>
      </c>
      <c r="N87" s="4">
        <f t="shared" si="89"/>
        <v>2.2953328232593728E-3</v>
      </c>
      <c r="O87" s="4">
        <f t="shared" si="89"/>
        <v>0</v>
      </c>
      <c r="Q87" s="3">
        <f t="shared" si="94"/>
        <v>44914</v>
      </c>
      <c r="R87" s="5">
        <f t="shared" si="95"/>
        <v>3.4135793912518286E-3</v>
      </c>
      <c r="S87" s="5">
        <f t="shared" si="95"/>
        <v>2.5871811420048229E-3</v>
      </c>
      <c r="T87" s="5">
        <f t="shared" si="95"/>
        <v>2.2979711376236453E-3</v>
      </c>
      <c r="U87" s="5">
        <f t="shared" si="95"/>
        <v>0</v>
      </c>
      <c r="W87" s="3">
        <f t="shared" si="96"/>
        <v>44914</v>
      </c>
      <c r="X87">
        <f t="shared" si="107"/>
        <v>0.24038322670246201</v>
      </c>
      <c r="Y87">
        <f t="shared" si="97"/>
        <v>0.16346925770796239</v>
      </c>
      <c r="Z87">
        <f t="shared" si="98"/>
        <v>0.11974263519108799</v>
      </c>
      <c r="AA87">
        <f t="shared" si="99"/>
        <v>0.26236426446749106</v>
      </c>
      <c r="AC87">
        <f t="shared" si="90"/>
        <v>0.68003604057740241</v>
      </c>
      <c r="AD87">
        <f t="shared" si="91"/>
        <v>0.49813224006390955</v>
      </c>
      <c r="AE87">
        <f t="shared" si="100"/>
        <v>0.73250858828152299</v>
      </c>
      <c r="AG87" s="3">
        <f t="shared" si="101"/>
        <v>44914</v>
      </c>
      <c r="AH87">
        <f t="shared" si="102"/>
        <v>1.1784542200062935</v>
      </c>
      <c r="AI87">
        <f t="shared" si="103"/>
        <v>1.3382897495220496</v>
      </c>
      <c r="AJ87">
        <f t="shared" si="104"/>
        <v>1.1356315135558701</v>
      </c>
      <c r="AL87" s="3">
        <f t="shared" si="105"/>
        <v>44914</v>
      </c>
      <c r="AM87">
        <f t="shared" ref="AM87:AP87" si="121">X87/(ROW()-ROW(AL$8)+1)</f>
        <v>3.004790333780775E-3</v>
      </c>
      <c r="AN87">
        <f t="shared" si="121"/>
        <v>2.0433657213495297E-3</v>
      </c>
      <c r="AO87">
        <f t="shared" si="121"/>
        <v>1.4967829398886E-3</v>
      </c>
      <c r="AP87">
        <f t="shared" si="121"/>
        <v>3.2795533058436383E-3</v>
      </c>
    </row>
    <row r="88" spans="1:42" x14ac:dyDescent="0.25">
      <c r="A88" s="2">
        <v>44921</v>
      </c>
      <c r="B88" s="16">
        <v>117</v>
      </c>
      <c r="C88" s="16">
        <v>59</v>
      </c>
      <c r="D88" s="16">
        <v>317</v>
      </c>
      <c r="E88" s="16">
        <v>0</v>
      </c>
      <c r="F88" s="16">
        <v>28075</v>
      </c>
      <c r="G88" s="16">
        <v>18143</v>
      </c>
      <c r="H88" s="16">
        <v>127792</v>
      </c>
      <c r="I88" s="16">
        <v>10</v>
      </c>
      <c r="K88" s="3">
        <f t="shared" si="93"/>
        <v>44921</v>
      </c>
      <c r="L88" s="4">
        <f t="shared" si="89"/>
        <v>4.1674087266251117E-3</v>
      </c>
      <c r="M88" s="4">
        <f t="shared" si="89"/>
        <v>3.2519428980874168E-3</v>
      </c>
      <c r="N88" s="4">
        <f t="shared" si="89"/>
        <v>2.4805934643796169E-3</v>
      </c>
      <c r="O88" s="4">
        <f t="shared" si="89"/>
        <v>0</v>
      </c>
      <c r="Q88" s="3">
        <f t="shared" si="94"/>
        <v>44921</v>
      </c>
      <c r="R88" s="5">
        <f t="shared" si="95"/>
        <v>4.1761165755701208E-3</v>
      </c>
      <c r="S88" s="5">
        <f t="shared" si="95"/>
        <v>3.2572419556673557E-3</v>
      </c>
      <c r="T88" s="5">
        <f t="shared" si="95"/>
        <v>2.4836752338136445E-3</v>
      </c>
      <c r="U88" s="5">
        <f t="shared" si="95"/>
        <v>0</v>
      </c>
      <c r="W88" s="3">
        <f t="shared" si="96"/>
        <v>44921</v>
      </c>
      <c r="X88">
        <f t="shared" ref="X88" si="122">R88+X87</f>
        <v>0.24455934327803214</v>
      </c>
      <c r="Y88">
        <f t="shared" ref="Y88" si="123">S88+Y87</f>
        <v>0.16672649966362973</v>
      </c>
      <c r="Z88">
        <f t="shared" ref="Z88" si="124">T88+Z87</f>
        <v>0.12222631042490163</v>
      </c>
      <c r="AA88">
        <f t="shared" ref="AA88" si="125">U88+AA87</f>
        <v>0.26236426446749106</v>
      </c>
      <c r="AC88">
        <f t="shared" si="90"/>
        <v>0.68174250645612589</v>
      </c>
      <c r="AD88">
        <f t="shared" si="91"/>
        <v>0.49978180668381267</v>
      </c>
      <c r="AE88">
        <f t="shared" si="100"/>
        <v>0.73309468303774672</v>
      </c>
      <c r="AG88" s="3">
        <f t="shared" si="101"/>
        <v>44921</v>
      </c>
      <c r="AH88">
        <f t="shared" si="102"/>
        <v>1.1814114043260702</v>
      </c>
      <c r="AI88">
        <f t="shared" si="103"/>
        <v>1.3427215006134603</v>
      </c>
      <c r="AJ88">
        <f t="shared" si="104"/>
        <v>1.1365401550185716</v>
      </c>
      <c r="AL88" s="3">
        <f t="shared" si="105"/>
        <v>44921</v>
      </c>
      <c r="AM88">
        <f t="shared" ref="AM88:AP88" si="126">X88/(ROW()-ROW(AL$8)+1)</f>
        <v>3.0192511515806436E-3</v>
      </c>
      <c r="AN88">
        <f t="shared" si="126"/>
        <v>2.0583518476991326E-3</v>
      </c>
      <c r="AO88">
        <f t="shared" si="126"/>
        <v>1.508966795369156E-3</v>
      </c>
      <c r="AP88">
        <f t="shared" si="126"/>
        <v>3.2390649934258154E-3</v>
      </c>
    </row>
    <row r="89" spans="1:42" x14ac:dyDescent="0.25">
      <c r="A89" s="2">
        <v>44928</v>
      </c>
      <c r="B89" s="16">
        <v>95</v>
      </c>
      <c r="C89" s="16">
        <v>58</v>
      </c>
      <c r="D89" s="16">
        <v>283</v>
      </c>
      <c r="E89" s="16">
        <v>0</v>
      </c>
      <c r="F89" s="16">
        <v>27958</v>
      </c>
      <c r="G89" s="16">
        <v>18084</v>
      </c>
      <c r="H89" s="16">
        <v>127475</v>
      </c>
      <c r="I89" s="16">
        <v>10</v>
      </c>
      <c r="K89" s="3">
        <f t="shared" si="93"/>
        <v>44928</v>
      </c>
      <c r="L89" s="4">
        <f t="shared" si="89"/>
        <v>3.397954073968095E-3</v>
      </c>
      <c r="M89" s="4">
        <f t="shared" si="89"/>
        <v>3.2072550320725503E-3</v>
      </c>
      <c r="N89" s="4">
        <f t="shared" si="89"/>
        <v>2.2200431457148461E-3</v>
      </c>
      <c r="O89" s="4">
        <f t="shared" si="89"/>
        <v>0</v>
      </c>
      <c r="Q89" s="3">
        <f t="shared" si="94"/>
        <v>44928</v>
      </c>
      <c r="R89" s="5">
        <f t="shared" si="95"/>
        <v>3.4037402310281161E-3</v>
      </c>
      <c r="S89" s="5">
        <f t="shared" si="95"/>
        <v>3.2124092981406622E-3</v>
      </c>
      <c r="T89" s="5">
        <f t="shared" si="95"/>
        <v>2.2225110948115097E-3</v>
      </c>
      <c r="U89" s="5">
        <f t="shared" si="95"/>
        <v>0</v>
      </c>
      <c r="W89" s="3">
        <f t="shared" si="96"/>
        <v>44928</v>
      </c>
      <c r="X89">
        <f t="shared" ref="X89:X114" si="127">R89+X88</f>
        <v>0.24796308350906027</v>
      </c>
      <c r="Y89">
        <f t="shared" ref="Y89:Y114" si="128">S89+Y88</f>
        <v>0.16993890896177039</v>
      </c>
      <c r="Z89">
        <f t="shared" ref="Z89:Z114" si="129">T89+Z88</f>
        <v>0.12444882151971315</v>
      </c>
      <c r="AA89">
        <f t="shared" ref="AA89:AA114" si="130">U89+AA88</f>
        <v>0.26236426446749106</v>
      </c>
      <c r="AC89">
        <f t="shared" si="90"/>
        <v>0.68533955360157883</v>
      </c>
      <c r="AD89">
        <f t="shared" si="91"/>
        <v>0.50188447311821693</v>
      </c>
      <c r="AE89">
        <f t="shared" si="100"/>
        <v>0.73231505533385099</v>
      </c>
      <c r="AG89" s="3">
        <f t="shared" si="101"/>
        <v>44928</v>
      </c>
      <c r="AH89">
        <f t="shared" si="102"/>
        <v>1.1876448318728241</v>
      </c>
      <c r="AI89">
        <f t="shared" si="103"/>
        <v>1.3483705566461841</v>
      </c>
      <c r="AJ89">
        <f t="shared" si="104"/>
        <v>1.1353314732316968</v>
      </c>
      <c r="AL89" s="3">
        <f t="shared" si="105"/>
        <v>44928</v>
      </c>
      <c r="AM89">
        <f t="shared" ref="AM89:AP89" si="131">X89/(ROW()-ROW(AL$8)+1)</f>
        <v>3.0239400427934178E-3</v>
      </c>
      <c r="AN89">
        <f t="shared" si="131"/>
        <v>2.0724257190459804E-3</v>
      </c>
      <c r="AO89">
        <f t="shared" si="131"/>
        <v>1.517668555118453E-3</v>
      </c>
      <c r="AP89">
        <f t="shared" si="131"/>
        <v>3.1995642008230615E-3</v>
      </c>
    </row>
    <row r="90" spans="1:42" x14ac:dyDescent="0.25">
      <c r="A90" s="2">
        <v>44935</v>
      </c>
      <c r="B90" s="16">
        <v>84</v>
      </c>
      <c r="C90" s="16">
        <v>44</v>
      </c>
      <c r="D90" s="16">
        <v>257</v>
      </c>
      <c r="E90" s="16">
        <v>0</v>
      </c>
      <c r="F90" s="16">
        <v>27863</v>
      </c>
      <c r="G90" s="16">
        <v>18026</v>
      </c>
      <c r="H90" s="16">
        <v>127192</v>
      </c>
      <c r="I90" s="16">
        <v>10</v>
      </c>
      <c r="K90" s="3">
        <f t="shared" si="93"/>
        <v>44935</v>
      </c>
      <c r="L90" s="4">
        <f t="shared" si="89"/>
        <v>3.0147507447152136E-3</v>
      </c>
      <c r="M90" s="4">
        <f t="shared" si="89"/>
        <v>2.4409186730278486E-3</v>
      </c>
      <c r="N90" s="4">
        <f t="shared" si="89"/>
        <v>2.0205673312786968E-3</v>
      </c>
      <c r="O90" s="4">
        <f t="shared" si="89"/>
        <v>0</v>
      </c>
      <c r="Q90" s="3">
        <f t="shared" si="94"/>
        <v>44935</v>
      </c>
      <c r="R90" s="5">
        <f t="shared" si="95"/>
        <v>3.0193042598532999E-3</v>
      </c>
      <c r="S90" s="5">
        <f t="shared" si="95"/>
        <v>2.4439025716368988E-3</v>
      </c>
      <c r="T90" s="5">
        <f t="shared" si="95"/>
        <v>2.0226114314075231E-3</v>
      </c>
      <c r="U90" s="5">
        <f t="shared" si="95"/>
        <v>0</v>
      </c>
      <c r="W90" s="3">
        <f t="shared" si="96"/>
        <v>44935</v>
      </c>
      <c r="X90">
        <f t="shared" si="127"/>
        <v>0.25098238776891357</v>
      </c>
      <c r="Y90">
        <f t="shared" si="128"/>
        <v>0.17238281153340729</v>
      </c>
      <c r="Z90">
        <f t="shared" si="129"/>
        <v>0.12647143295112068</v>
      </c>
      <c r="AA90">
        <f t="shared" si="130"/>
        <v>0.26236426446749106</v>
      </c>
      <c r="AC90">
        <f t="shared" si="90"/>
        <v>0.68683230351655156</v>
      </c>
      <c r="AD90">
        <f t="shared" si="91"/>
        <v>0.50390560897670011</v>
      </c>
      <c r="AE90">
        <f t="shared" si="100"/>
        <v>0.73366614586519185</v>
      </c>
      <c r="AG90" s="3">
        <f t="shared" si="101"/>
        <v>44935</v>
      </c>
      <c r="AH90">
        <f t="shared" si="102"/>
        <v>1.1902316615873492</v>
      </c>
      <c r="AI90">
        <f t="shared" si="103"/>
        <v>1.353800571377719</v>
      </c>
      <c r="AJ90">
        <f t="shared" si="104"/>
        <v>1.1374261121336886</v>
      </c>
      <c r="AL90" s="3">
        <f t="shared" si="105"/>
        <v>44935</v>
      </c>
      <c r="AM90">
        <f t="shared" ref="AM90:AP90" si="132">X90/(ROW()-ROW(AL$8)+1)</f>
        <v>3.0238841899869104E-3</v>
      </c>
      <c r="AN90">
        <f t="shared" si="132"/>
        <v>2.0769013437759915E-3</v>
      </c>
      <c r="AO90">
        <f t="shared" si="132"/>
        <v>1.5237522042303696E-3</v>
      </c>
      <c r="AP90">
        <f t="shared" si="132"/>
        <v>3.161015234548085E-3</v>
      </c>
    </row>
    <row r="91" spans="1:42" x14ac:dyDescent="0.25">
      <c r="A91" s="2">
        <v>44942</v>
      </c>
      <c r="B91" s="16">
        <v>84</v>
      </c>
      <c r="C91" s="16">
        <v>45</v>
      </c>
      <c r="D91" s="16">
        <v>259</v>
      </c>
      <c r="E91" s="16">
        <v>0</v>
      </c>
      <c r="F91" s="16">
        <v>27779</v>
      </c>
      <c r="G91" s="16">
        <v>17982</v>
      </c>
      <c r="H91" s="16">
        <v>126935</v>
      </c>
      <c r="I91" s="16">
        <v>10</v>
      </c>
      <c r="K91" s="3">
        <f t="shared" si="93"/>
        <v>44942</v>
      </c>
      <c r="L91" s="4">
        <f t="shared" si="89"/>
        <v>3.0238669498542066E-3</v>
      </c>
      <c r="M91" s="4">
        <f t="shared" si="89"/>
        <v>2.5025025025025025E-3</v>
      </c>
      <c r="N91" s="4">
        <f t="shared" si="89"/>
        <v>2.0404143853153187E-3</v>
      </c>
      <c r="O91" s="4">
        <f t="shared" si="89"/>
        <v>0</v>
      </c>
      <c r="Q91" s="3">
        <f t="shared" si="94"/>
        <v>44942</v>
      </c>
      <c r="R91" s="5">
        <f t="shared" si="95"/>
        <v>3.0284480729882522E-3</v>
      </c>
      <c r="S91" s="5">
        <f t="shared" si="95"/>
        <v>2.5056389957041083E-3</v>
      </c>
      <c r="T91" s="5">
        <f t="shared" si="95"/>
        <v>2.0424988667004157E-3</v>
      </c>
      <c r="U91" s="5">
        <f t="shared" si="95"/>
        <v>0</v>
      </c>
      <c r="W91" s="3">
        <f t="shared" si="96"/>
        <v>44942</v>
      </c>
      <c r="X91">
        <f t="shared" si="127"/>
        <v>0.25401083584190182</v>
      </c>
      <c r="Y91">
        <f t="shared" si="128"/>
        <v>0.17488845052911139</v>
      </c>
      <c r="Z91">
        <f t="shared" si="129"/>
        <v>0.12851393181782109</v>
      </c>
      <c r="AA91">
        <f t="shared" si="130"/>
        <v>0.26236426446749106</v>
      </c>
      <c r="AC91">
        <f t="shared" si="90"/>
        <v>0.68850783451601738</v>
      </c>
      <c r="AD91">
        <f t="shared" si="91"/>
        <v>0.50593877773706109</v>
      </c>
      <c r="AE91">
        <f t="shared" si="100"/>
        <v>0.7348337264639957</v>
      </c>
      <c r="AG91" s="3">
        <f t="shared" si="101"/>
        <v>44942</v>
      </c>
      <c r="AH91">
        <f t="shared" si="102"/>
        <v>1.1931352379557361</v>
      </c>
      <c r="AI91">
        <f t="shared" si="103"/>
        <v>1.3592629138887968</v>
      </c>
      <c r="AJ91">
        <f t="shared" si="104"/>
        <v>1.1392362497127289</v>
      </c>
      <c r="AL91" s="3">
        <f t="shared" si="105"/>
        <v>44942</v>
      </c>
      <c r="AM91">
        <f t="shared" ref="AM91:AP91" si="133">X91/(ROW()-ROW(AL$8)+1)</f>
        <v>3.0239385219274027E-3</v>
      </c>
      <c r="AN91">
        <f t="shared" si="133"/>
        <v>2.0820053634418023E-3</v>
      </c>
      <c r="AO91">
        <f t="shared" si="133"/>
        <v>1.5299277597359653E-3</v>
      </c>
      <c r="AP91">
        <f t="shared" si="133"/>
        <v>3.1233841008034649E-3</v>
      </c>
    </row>
    <row r="92" spans="1:42" x14ac:dyDescent="0.25">
      <c r="A92" s="2">
        <v>44949</v>
      </c>
      <c r="B92" s="16">
        <v>71</v>
      </c>
      <c r="C92" s="16">
        <v>30</v>
      </c>
      <c r="D92" s="16">
        <v>233</v>
      </c>
      <c r="E92" s="16">
        <v>0</v>
      </c>
      <c r="F92" s="16">
        <v>27695</v>
      </c>
      <c r="G92" s="16">
        <v>17937</v>
      </c>
      <c r="H92" s="16">
        <v>126676</v>
      </c>
      <c r="I92" s="16">
        <v>10</v>
      </c>
      <c r="K92" s="3">
        <f t="shared" si="93"/>
        <v>44949</v>
      </c>
      <c r="L92" s="4">
        <f t="shared" si="89"/>
        <v>2.5636396461455138E-3</v>
      </c>
      <c r="M92" s="4">
        <f t="shared" si="89"/>
        <v>1.6725204883759827E-3</v>
      </c>
      <c r="N92" s="4">
        <f t="shared" si="89"/>
        <v>1.8393381540307556E-3</v>
      </c>
      <c r="O92" s="4">
        <f t="shared" si="89"/>
        <v>0</v>
      </c>
      <c r="Q92" s="3">
        <f t="shared" si="94"/>
        <v>44949</v>
      </c>
      <c r="R92" s="5">
        <f t="shared" si="95"/>
        <v>2.5669313973759743E-3</v>
      </c>
      <c r="S92" s="5">
        <f t="shared" si="95"/>
        <v>1.6739207122545292E-3</v>
      </c>
      <c r="T92" s="5">
        <f t="shared" si="95"/>
        <v>1.841031813580199E-3</v>
      </c>
      <c r="U92" s="5">
        <f t="shared" si="95"/>
        <v>0</v>
      </c>
      <c r="W92" s="3">
        <f t="shared" si="96"/>
        <v>44949</v>
      </c>
      <c r="X92">
        <f t="shared" si="127"/>
        <v>0.25657776723927778</v>
      </c>
      <c r="Y92">
        <f t="shared" si="128"/>
        <v>0.17656237124136592</v>
      </c>
      <c r="Z92">
        <f t="shared" si="129"/>
        <v>0.13035496363140128</v>
      </c>
      <c r="AA92">
        <f t="shared" si="130"/>
        <v>0.26236426446749106</v>
      </c>
      <c r="AC92">
        <f t="shared" si="90"/>
        <v>0.68814368891404543</v>
      </c>
      <c r="AD92">
        <f t="shared" si="91"/>
        <v>0.50805245144188826</v>
      </c>
      <c r="AE92">
        <f t="shared" si="100"/>
        <v>0.73829413773109243</v>
      </c>
      <c r="AG92" s="3">
        <f t="shared" si="101"/>
        <v>44949</v>
      </c>
      <c r="AH92">
        <f t="shared" si="102"/>
        <v>1.1925041994581642</v>
      </c>
      <c r="AI92">
        <f t="shared" si="103"/>
        <v>1.364941542223798</v>
      </c>
      <c r="AJ92">
        <f t="shared" si="104"/>
        <v>1.1446010360751633</v>
      </c>
      <c r="AL92" s="3">
        <f t="shared" si="105"/>
        <v>44949</v>
      </c>
      <c r="AM92">
        <f t="shared" ref="AM92:AP92" si="134">X92/(ROW()-ROW(AL$8)+1)</f>
        <v>3.0185619675209148E-3</v>
      </c>
      <c r="AN92">
        <f t="shared" si="134"/>
        <v>2.0772043675454815E-3</v>
      </c>
      <c r="AO92">
        <f t="shared" si="134"/>
        <v>1.5335878074282504E-3</v>
      </c>
      <c r="AP92">
        <f t="shared" si="134"/>
        <v>3.086638405499895E-3</v>
      </c>
    </row>
    <row r="93" spans="1:42" x14ac:dyDescent="0.25">
      <c r="A93" s="2">
        <v>44956</v>
      </c>
      <c r="B93" s="16">
        <v>62</v>
      </c>
      <c r="C93" s="16">
        <v>43</v>
      </c>
      <c r="D93" s="16">
        <v>220</v>
      </c>
      <c r="E93" s="16">
        <v>0</v>
      </c>
      <c r="F93" s="16">
        <v>27624</v>
      </c>
      <c r="G93" s="16">
        <v>17907</v>
      </c>
      <c r="H93" s="16">
        <v>126443</v>
      </c>
      <c r="I93" s="16">
        <v>10</v>
      </c>
      <c r="K93" s="3">
        <f t="shared" si="93"/>
        <v>44956</v>
      </c>
      <c r="L93" s="4">
        <f t="shared" si="89"/>
        <v>2.2444251375615407E-3</v>
      </c>
      <c r="M93" s="4">
        <f t="shared" si="89"/>
        <v>2.4012955827330093E-3</v>
      </c>
      <c r="N93" s="4">
        <f t="shared" si="89"/>
        <v>1.7399144278449578E-3</v>
      </c>
      <c r="O93" s="4">
        <f t="shared" si="89"/>
        <v>0</v>
      </c>
      <c r="Q93" s="3">
        <f t="shared" si="94"/>
        <v>44956</v>
      </c>
      <c r="R93" s="5">
        <f t="shared" si="95"/>
        <v>2.2469476347380733E-3</v>
      </c>
      <c r="S93" s="5">
        <f t="shared" si="95"/>
        <v>2.4041833167657914E-3</v>
      </c>
      <c r="T93" s="5">
        <f t="shared" si="95"/>
        <v>1.7414298369963146E-3</v>
      </c>
      <c r="U93" s="5">
        <f t="shared" si="95"/>
        <v>0</v>
      </c>
      <c r="W93" s="3">
        <f t="shared" si="96"/>
        <v>44956</v>
      </c>
      <c r="X93">
        <f t="shared" si="127"/>
        <v>0.25882471487401587</v>
      </c>
      <c r="Y93">
        <f t="shared" si="128"/>
        <v>0.17896655455813171</v>
      </c>
      <c r="Z93">
        <f t="shared" si="129"/>
        <v>0.1320963934683976</v>
      </c>
      <c r="AA93">
        <f t="shared" si="130"/>
        <v>0.26236426446749106</v>
      </c>
      <c r="AC93">
        <f t="shared" si="90"/>
        <v>0.69145852105060568</v>
      </c>
      <c r="AD93">
        <f t="shared" si="91"/>
        <v>0.51037009171514447</v>
      </c>
      <c r="AE93">
        <f t="shared" si="100"/>
        <v>0.73810659089092656</v>
      </c>
      <c r="AG93" s="3">
        <f t="shared" si="101"/>
        <v>44956</v>
      </c>
      <c r="AH93">
        <f t="shared" si="102"/>
        <v>1.1982485684134112</v>
      </c>
      <c r="AI93">
        <f t="shared" si="103"/>
        <v>1.3711681502834978</v>
      </c>
      <c r="AJ93">
        <f t="shared" si="104"/>
        <v>1.1443102762050847</v>
      </c>
      <c r="AL93" s="3">
        <f t="shared" si="105"/>
        <v>44956</v>
      </c>
      <c r="AM93">
        <f t="shared" ref="AM93:AP93" si="135">X93/(ROW()-ROW(AL$8)+1)</f>
        <v>3.0095897078373937E-3</v>
      </c>
      <c r="AN93">
        <f t="shared" si="135"/>
        <v>2.0810064483503688E-3</v>
      </c>
      <c r="AO93">
        <f t="shared" si="135"/>
        <v>1.5360045752139256E-3</v>
      </c>
      <c r="AP93">
        <f t="shared" si="135"/>
        <v>3.0507472612498962E-3</v>
      </c>
    </row>
    <row r="94" spans="1:42" x14ac:dyDescent="0.25">
      <c r="A94" s="2">
        <v>44963</v>
      </c>
      <c r="B94" s="16">
        <v>66</v>
      </c>
      <c r="C94" s="16">
        <v>36</v>
      </c>
      <c r="D94" s="16">
        <v>217</v>
      </c>
      <c r="E94" s="16">
        <v>0</v>
      </c>
      <c r="F94" s="16">
        <v>27562</v>
      </c>
      <c r="G94" s="16">
        <v>17864</v>
      </c>
      <c r="H94" s="16">
        <v>126223</v>
      </c>
      <c r="I94" s="16">
        <v>10</v>
      </c>
      <c r="K94" s="3">
        <f t="shared" si="93"/>
        <v>44963</v>
      </c>
      <c r="L94" s="4">
        <f t="shared" si="89"/>
        <v>2.3946012626079385E-3</v>
      </c>
      <c r="M94" s="4">
        <f t="shared" si="89"/>
        <v>2.0152261531571876E-3</v>
      </c>
      <c r="N94" s="4">
        <f t="shared" si="89"/>
        <v>1.7191795473091274E-3</v>
      </c>
      <c r="O94" s="4">
        <f t="shared" si="89"/>
        <v>0</v>
      </c>
      <c r="Q94" s="3">
        <f t="shared" si="94"/>
        <v>44963</v>
      </c>
      <c r="R94" s="5">
        <f t="shared" si="95"/>
        <v>2.3974729054203423E-3</v>
      </c>
      <c r="S94" s="5">
        <f t="shared" si="95"/>
        <v>2.017259453547368E-3</v>
      </c>
      <c r="T94" s="5">
        <f t="shared" si="95"/>
        <v>1.7206590323772331E-3</v>
      </c>
      <c r="U94" s="5">
        <f t="shared" si="95"/>
        <v>0</v>
      </c>
      <c r="W94" s="3">
        <f t="shared" si="96"/>
        <v>44963</v>
      </c>
      <c r="X94">
        <f t="shared" si="127"/>
        <v>0.26122218777943623</v>
      </c>
      <c r="Y94">
        <f t="shared" si="128"/>
        <v>0.18098381401167907</v>
      </c>
      <c r="Z94">
        <f t="shared" si="129"/>
        <v>0.13381705250077483</v>
      </c>
      <c r="AA94">
        <f t="shared" si="130"/>
        <v>0.26236426446749106</v>
      </c>
      <c r="AC94">
        <f t="shared" si="90"/>
        <v>0.69283476855531623</v>
      </c>
      <c r="AD94">
        <f t="shared" si="91"/>
        <v>0.51227291846190215</v>
      </c>
      <c r="AE94">
        <f t="shared" si="100"/>
        <v>0.73938685197638432</v>
      </c>
      <c r="AG94" s="3">
        <f t="shared" si="101"/>
        <v>44963</v>
      </c>
      <c r="AH94">
        <f t="shared" si="102"/>
        <v>1.2006335077150432</v>
      </c>
      <c r="AI94">
        <f t="shared" si="103"/>
        <v>1.3762803139330049</v>
      </c>
      <c r="AJ94">
        <f t="shared" si="104"/>
        <v>1.1462951059497244</v>
      </c>
      <c r="AL94" s="3">
        <f t="shared" si="105"/>
        <v>44963</v>
      </c>
      <c r="AM94">
        <f t="shared" ref="AM94:AP94" si="136">X94/(ROW()-ROW(AL$8)+1)</f>
        <v>3.0025538825222556E-3</v>
      </c>
      <c r="AN94">
        <f t="shared" si="136"/>
        <v>2.0802737242721732E-3</v>
      </c>
      <c r="AO94">
        <f t="shared" si="136"/>
        <v>1.5381270402387911E-3</v>
      </c>
      <c r="AP94">
        <f t="shared" si="136"/>
        <v>3.0156812007757594E-3</v>
      </c>
    </row>
    <row r="95" spans="1:42" x14ac:dyDescent="0.25">
      <c r="A95" s="2">
        <v>44970</v>
      </c>
      <c r="B95" s="16">
        <v>80</v>
      </c>
      <c r="C95" s="16">
        <v>47</v>
      </c>
      <c r="D95" s="16">
        <v>217</v>
      </c>
      <c r="E95" s="16">
        <v>0</v>
      </c>
      <c r="F95" s="16">
        <v>27496</v>
      </c>
      <c r="G95" s="16">
        <v>17828</v>
      </c>
      <c r="H95" s="16">
        <v>126006</v>
      </c>
      <c r="I95" s="16">
        <v>10</v>
      </c>
      <c r="K95" s="3">
        <f t="shared" si="93"/>
        <v>44970</v>
      </c>
      <c r="L95" s="4">
        <f t="shared" si="89"/>
        <v>2.9095141111434388E-3</v>
      </c>
      <c r="M95" s="4">
        <f t="shared" si="89"/>
        <v>2.6363024455912046E-3</v>
      </c>
      <c r="N95" s="4">
        <f t="shared" si="89"/>
        <v>1.7221402155452915E-3</v>
      </c>
      <c r="O95" s="4">
        <f t="shared" si="89"/>
        <v>0</v>
      </c>
      <c r="Q95" s="3">
        <f t="shared" si="94"/>
        <v>44970</v>
      </c>
      <c r="R95" s="5">
        <f t="shared" si="95"/>
        <v>2.9137549752250983E-3</v>
      </c>
      <c r="S95" s="5">
        <f t="shared" si="95"/>
        <v>2.6397836104985911E-3</v>
      </c>
      <c r="T95" s="5">
        <f t="shared" si="95"/>
        <v>1.7236248036970922E-3</v>
      </c>
      <c r="U95" s="5">
        <f t="shared" si="95"/>
        <v>0</v>
      </c>
      <c r="W95" s="3">
        <f t="shared" si="96"/>
        <v>44970</v>
      </c>
      <c r="X95">
        <f t="shared" si="127"/>
        <v>0.26413594275466135</v>
      </c>
      <c r="Y95">
        <f t="shared" si="128"/>
        <v>0.18362359762217767</v>
      </c>
      <c r="Z95">
        <f t="shared" si="129"/>
        <v>0.13554067730447192</v>
      </c>
      <c r="AA95">
        <f t="shared" si="130"/>
        <v>0.26236426446749106</v>
      </c>
      <c r="AC95">
        <f t="shared" si="90"/>
        <v>0.69518595503200276</v>
      </c>
      <c r="AD95">
        <f t="shared" si="91"/>
        <v>0.5131474190559776</v>
      </c>
      <c r="AE95">
        <f t="shared" si="100"/>
        <v>0.73814411143037972</v>
      </c>
      <c r="AG95" s="3">
        <f t="shared" si="101"/>
        <v>44970</v>
      </c>
      <c r="AH95">
        <f t="shared" si="102"/>
        <v>1.2047079470978741</v>
      </c>
      <c r="AI95">
        <f t="shared" si="103"/>
        <v>1.3786297607000961</v>
      </c>
      <c r="AJ95">
        <f t="shared" si="104"/>
        <v>1.1443684454985106</v>
      </c>
      <c r="AL95" s="3">
        <f t="shared" si="105"/>
        <v>44970</v>
      </c>
      <c r="AM95">
        <f t="shared" ref="AM95:AP95" si="137">X95/(ROW()-ROW(AL$8)+1)</f>
        <v>3.0015448040302426E-3</v>
      </c>
      <c r="AN95">
        <f t="shared" si="137"/>
        <v>2.08663179116111E-3</v>
      </c>
      <c r="AO95">
        <f t="shared" si="137"/>
        <v>1.5402349693689991E-3</v>
      </c>
      <c r="AP95">
        <f t="shared" si="137"/>
        <v>2.9814120962214892E-3</v>
      </c>
    </row>
    <row r="96" spans="1:42" x14ac:dyDescent="0.25">
      <c r="A96" s="2">
        <v>44977</v>
      </c>
      <c r="B96" s="16">
        <v>59</v>
      </c>
      <c r="C96" s="16">
        <v>43</v>
      </c>
      <c r="D96" s="16">
        <v>229</v>
      </c>
      <c r="E96" s="16">
        <v>0</v>
      </c>
      <c r="F96" s="16">
        <v>27416</v>
      </c>
      <c r="G96" s="16">
        <v>17781</v>
      </c>
      <c r="H96" s="16">
        <v>125789</v>
      </c>
      <c r="I96" s="16">
        <v>10</v>
      </c>
      <c r="K96" s="3">
        <f t="shared" si="93"/>
        <v>44977</v>
      </c>
      <c r="L96" s="4">
        <f t="shared" si="89"/>
        <v>2.1520280128392178E-3</v>
      </c>
      <c r="M96" s="4">
        <f t="shared" si="89"/>
        <v>2.4183116810078172E-3</v>
      </c>
      <c r="N96" s="4">
        <f t="shared" si="89"/>
        <v>1.8205089475232332E-3</v>
      </c>
      <c r="O96" s="4">
        <f t="shared" si="89"/>
        <v>0</v>
      </c>
      <c r="Q96" s="3">
        <f t="shared" si="94"/>
        <v>44977</v>
      </c>
      <c r="R96" s="5">
        <f t="shared" si="95"/>
        <v>2.1543469526695341E-3</v>
      </c>
      <c r="S96" s="5">
        <f t="shared" si="95"/>
        <v>2.4212405195501814E-3</v>
      </c>
      <c r="T96" s="5">
        <f t="shared" si="95"/>
        <v>1.8221680878963359E-3</v>
      </c>
      <c r="U96" s="5">
        <f t="shared" si="95"/>
        <v>0</v>
      </c>
      <c r="W96" s="3">
        <f t="shared" si="96"/>
        <v>44977</v>
      </c>
      <c r="X96">
        <f t="shared" si="127"/>
        <v>0.26629028970733087</v>
      </c>
      <c r="Y96">
        <f t="shared" si="128"/>
        <v>0.18604483814172784</v>
      </c>
      <c r="Z96">
        <f t="shared" si="129"/>
        <v>0.13736284539236826</v>
      </c>
      <c r="AA96">
        <f t="shared" si="130"/>
        <v>0.26236426446749106</v>
      </c>
      <c r="AC96">
        <f t="shared" si="90"/>
        <v>0.69865423311605679</v>
      </c>
      <c r="AD96">
        <f t="shared" si="91"/>
        <v>0.51583873202187858</v>
      </c>
      <c r="AE96">
        <f t="shared" si="100"/>
        <v>0.73833193527103436</v>
      </c>
      <c r="AG96" s="3">
        <f t="shared" si="101"/>
        <v>44977</v>
      </c>
      <c r="AH96">
        <f t="shared" si="102"/>
        <v>1.2107182269954491</v>
      </c>
      <c r="AI96">
        <f t="shared" si="103"/>
        <v>1.3858602835720126</v>
      </c>
      <c r="AJ96">
        <f t="shared" si="104"/>
        <v>1.1446596348113143</v>
      </c>
      <c r="AL96" s="3">
        <f t="shared" si="105"/>
        <v>44977</v>
      </c>
      <c r="AM96">
        <f t="shared" ref="AM96:AP96" si="138">X96/(ROW()-ROW(AL$8)+1)</f>
        <v>2.9920257270486614E-3</v>
      </c>
      <c r="AN96">
        <f t="shared" si="138"/>
        <v>2.0903914397946951E-3</v>
      </c>
      <c r="AO96">
        <f t="shared" si="138"/>
        <v>1.543402757217621E-3</v>
      </c>
      <c r="AP96">
        <f t="shared" si="138"/>
        <v>2.9479130839043938E-3</v>
      </c>
    </row>
    <row r="97" spans="1:42" x14ac:dyDescent="0.25">
      <c r="A97" s="2">
        <v>44984</v>
      </c>
      <c r="B97" s="16">
        <v>81</v>
      </c>
      <c r="C97" s="16">
        <v>42</v>
      </c>
      <c r="D97" s="16">
        <v>214</v>
      </c>
      <c r="E97" s="16">
        <v>0</v>
      </c>
      <c r="F97" s="16">
        <v>27357</v>
      </c>
      <c r="G97" s="16">
        <v>17738</v>
      </c>
      <c r="H97" s="16">
        <v>125560</v>
      </c>
      <c r="I97" s="16">
        <v>10</v>
      </c>
      <c r="K97" s="3">
        <f t="shared" si="93"/>
        <v>44984</v>
      </c>
      <c r="L97" s="4">
        <f t="shared" si="89"/>
        <v>2.9608509705011513E-3</v>
      </c>
      <c r="M97" s="4">
        <f t="shared" si="89"/>
        <v>2.3677979479084454E-3</v>
      </c>
      <c r="N97" s="4">
        <f t="shared" si="89"/>
        <v>1.7043644472762027E-3</v>
      </c>
      <c r="O97" s="4">
        <f t="shared" si="89"/>
        <v>0</v>
      </c>
      <c r="Q97" s="3">
        <f t="shared" si="94"/>
        <v>44984</v>
      </c>
      <c r="R97" s="5">
        <f t="shared" si="95"/>
        <v>2.9652429612316818E-3</v>
      </c>
      <c r="S97" s="5">
        <f t="shared" si="95"/>
        <v>2.370605614336298E-3</v>
      </c>
      <c r="T97" s="5">
        <f t="shared" si="95"/>
        <v>1.7058185287855039E-3</v>
      </c>
      <c r="U97" s="5">
        <f t="shared" si="95"/>
        <v>0</v>
      </c>
      <c r="W97" s="3">
        <f t="shared" si="96"/>
        <v>44984</v>
      </c>
      <c r="X97">
        <f t="shared" si="127"/>
        <v>0.26925553266856256</v>
      </c>
      <c r="Y97">
        <f t="shared" si="128"/>
        <v>0.18841544375606414</v>
      </c>
      <c r="Z97">
        <f t="shared" si="129"/>
        <v>0.13906866392115377</v>
      </c>
      <c r="AA97">
        <f t="shared" si="130"/>
        <v>0.26236426446749106</v>
      </c>
      <c r="AC97">
        <f t="shared" si="90"/>
        <v>0.69976442782326143</v>
      </c>
      <c r="AD97">
        <f t="shared" si="91"/>
        <v>0.51649324544182706</v>
      </c>
      <c r="AE97">
        <f t="shared" si="100"/>
        <v>0.73809588613766619</v>
      </c>
      <c r="AG97" s="3">
        <f t="shared" si="101"/>
        <v>44984</v>
      </c>
      <c r="AH97">
        <f t="shared" si="102"/>
        <v>1.212642115671442</v>
      </c>
      <c r="AI97">
        <f t="shared" si="103"/>
        <v>1.3876187094083514</v>
      </c>
      <c r="AJ97">
        <f t="shared" si="104"/>
        <v>1.1442936802834236</v>
      </c>
      <c r="AL97" s="3">
        <f t="shared" si="105"/>
        <v>44984</v>
      </c>
      <c r="AM97">
        <f t="shared" ref="AM97:AP97" si="139">X97/(ROW()-ROW(AL$8)+1)</f>
        <v>2.9917281407618062E-3</v>
      </c>
      <c r="AN97">
        <f t="shared" si="139"/>
        <v>2.093504930622935E-3</v>
      </c>
      <c r="AO97">
        <f t="shared" si="139"/>
        <v>1.5452073769017087E-3</v>
      </c>
      <c r="AP97">
        <f t="shared" si="139"/>
        <v>2.9151584940832341E-3</v>
      </c>
    </row>
    <row r="98" spans="1:42" x14ac:dyDescent="0.25">
      <c r="A98" s="2">
        <v>44991</v>
      </c>
      <c r="B98" s="16">
        <v>67</v>
      </c>
      <c r="C98" s="16">
        <v>37</v>
      </c>
      <c r="D98" s="16">
        <v>230</v>
      </c>
      <c r="E98" s="16">
        <v>0</v>
      </c>
      <c r="F98" s="16">
        <v>27276</v>
      </c>
      <c r="G98" s="16">
        <v>17696</v>
      </c>
      <c r="H98" s="16">
        <v>125346</v>
      </c>
      <c r="I98" s="16">
        <v>10</v>
      </c>
      <c r="K98" s="3">
        <f t="shared" si="93"/>
        <v>44991</v>
      </c>
      <c r="L98" s="4">
        <f t="shared" si="89"/>
        <v>2.456371902038422E-3</v>
      </c>
      <c r="M98" s="4">
        <f t="shared" si="89"/>
        <v>2.0908679927667271E-3</v>
      </c>
      <c r="N98" s="4">
        <f t="shared" si="89"/>
        <v>1.8349209388412873E-3</v>
      </c>
      <c r="O98" s="4">
        <f t="shared" si="89"/>
        <v>0</v>
      </c>
      <c r="Q98" s="3">
        <f t="shared" si="94"/>
        <v>44991</v>
      </c>
      <c r="R98" s="5">
        <f t="shared" si="95"/>
        <v>2.4593937330070264E-3</v>
      </c>
      <c r="S98" s="5">
        <f t="shared" si="95"/>
        <v>2.0930569089370171E-3</v>
      </c>
      <c r="T98" s="5">
        <f t="shared" si="95"/>
        <v>1.8366064684585148E-3</v>
      </c>
      <c r="U98" s="5">
        <f t="shared" si="95"/>
        <v>0</v>
      </c>
      <c r="W98" s="3">
        <f t="shared" si="96"/>
        <v>44991</v>
      </c>
      <c r="X98">
        <f t="shared" si="127"/>
        <v>0.27171492640156958</v>
      </c>
      <c r="Y98">
        <f t="shared" si="128"/>
        <v>0.19050850066500116</v>
      </c>
      <c r="Z98">
        <f t="shared" si="129"/>
        <v>0.14090527038961229</v>
      </c>
      <c r="AA98">
        <f t="shared" si="130"/>
        <v>0.26236426446749106</v>
      </c>
      <c r="AC98">
        <f t="shared" si="90"/>
        <v>0.70113373301931592</v>
      </c>
      <c r="AD98">
        <f t="shared" si="91"/>
        <v>0.51857758517604335</v>
      </c>
      <c r="AE98">
        <f t="shared" si="100"/>
        <v>0.73962720769813073</v>
      </c>
      <c r="AG98" s="3">
        <f t="shared" si="101"/>
        <v>44991</v>
      </c>
      <c r="AH98">
        <f t="shared" si="102"/>
        <v>1.2150150244446254</v>
      </c>
      <c r="AI98">
        <f t="shared" si="103"/>
        <v>1.3932185286460408</v>
      </c>
      <c r="AJ98">
        <f t="shared" si="104"/>
        <v>1.1466677371194407</v>
      </c>
      <c r="AL98" s="3">
        <f t="shared" si="105"/>
        <v>44991</v>
      </c>
      <c r="AM98">
        <f t="shared" ref="AM98:AP98" si="140">X98/(ROW()-ROW(AL$8)+1)</f>
        <v>2.9858783121051603E-3</v>
      </c>
      <c r="AN98">
        <f t="shared" si="140"/>
        <v>2.0935000073077051E-3</v>
      </c>
      <c r="AO98">
        <f t="shared" si="140"/>
        <v>1.548409564721014E-3</v>
      </c>
      <c r="AP98">
        <f t="shared" si="140"/>
        <v>2.8831237853570446E-3</v>
      </c>
    </row>
    <row r="99" spans="1:42" x14ac:dyDescent="0.25">
      <c r="A99" s="2">
        <v>44998</v>
      </c>
      <c r="B99" s="16">
        <v>64</v>
      </c>
      <c r="C99" s="16">
        <v>33</v>
      </c>
      <c r="D99" s="16">
        <v>224</v>
      </c>
      <c r="E99" s="16">
        <v>0</v>
      </c>
      <c r="F99" s="16">
        <v>27209</v>
      </c>
      <c r="G99" s="16">
        <v>17659</v>
      </c>
      <c r="H99" s="16">
        <v>125116</v>
      </c>
      <c r="I99" s="16">
        <v>10</v>
      </c>
      <c r="K99" s="3">
        <f t="shared" si="93"/>
        <v>44998</v>
      </c>
      <c r="L99" s="4">
        <f t="shared" si="89"/>
        <v>2.3521628872799441E-3</v>
      </c>
      <c r="M99" s="4">
        <f t="shared" si="89"/>
        <v>1.8687354889857864E-3</v>
      </c>
      <c r="N99" s="4">
        <f t="shared" si="89"/>
        <v>1.7903385658109275E-3</v>
      </c>
      <c r="O99" s="4">
        <f t="shared" si="89"/>
        <v>0</v>
      </c>
      <c r="Q99" s="3">
        <f t="shared" si="94"/>
        <v>44998</v>
      </c>
      <c r="R99" s="5">
        <f t="shared" si="95"/>
        <v>2.3549335679849694E-3</v>
      </c>
      <c r="S99" s="5">
        <f t="shared" si="95"/>
        <v>1.8704837535185401E-3</v>
      </c>
      <c r="T99" s="5">
        <f t="shared" si="95"/>
        <v>1.7919431373378768E-3</v>
      </c>
      <c r="U99" s="5">
        <f t="shared" si="95"/>
        <v>0</v>
      </c>
      <c r="W99" s="3">
        <f t="shared" si="96"/>
        <v>44998</v>
      </c>
      <c r="X99">
        <f t="shared" si="127"/>
        <v>0.27406985996955457</v>
      </c>
      <c r="Y99">
        <f t="shared" si="128"/>
        <v>0.19237898441851969</v>
      </c>
      <c r="Z99">
        <f t="shared" si="129"/>
        <v>0.14269721352695017</v>
      </c>
      <c r="AA99">
        <f t="shared" si="130"/>
        <v>0.26236426446749106</v>
      </c>
      <c r="AC99">
        <f t="shared" si="90"/>
        <v>0.70193411431629282</v>
      </c>
      <c r="AD99">
        <f t="shared" si="91"/>
        <v>0.5206600008581822</v>
      </c>
      <c r="AE99">
        <f t="shared" si="100"/>
        <v>0.74175052934323094</v>
      </c>
      <c r="AG99" s="3">
        <f t="shared" si="101"/>
        <v>44998</v>
      </c>
      <c r="AH99">
        <f t="shared" si="102"/>
        <v>1.2164020284572887</v>
      </c>
      <c r="AI99">
        <f t="shared" si="103"/>
        <v>1.3988131786957803</v>
      </c>
      <c r="AJ99">
        <f t="shared" si="104"/>
        <v>1.1499595906378386</v>
      </c>
      <c r="AL99" s="3">
        <f t="shared" si="105"/>
        <v>44998</v>
      </c>
      <c r="AM99">
        <f t="shared" ref="AM99:AP99" si="141">X99/(ROW()-ROW(AL$8)+1)</f>
        <v>2.9790202170603759E-3</v>
      </c>
      <c r="AN99">
        <f t="shared" si="141"/>
        <v>2.0910759175926052E-3</v>
      </c>
      <c r="AO99">
        <f t="shared" si="141"/>
        <v>1.5510566687711974E-3</v>
      </c>
      <c r="AP99">
        <f t="shared" si="141"/>
        <v>2.8517854833422941E-3</v>
      </c>
    </row>
    <row r="100" spans="1:42" x14ac:dyDescent="0.25">
      <c r="A100" s="2">
        <v>45005</v>
      </c>
      <c r="B100" s="16">
        <v>72</v>
      </c>
      <c r="C100" s="16">
        <v>40</v>
      </c>
      <c r="D100" s="16">
        <v>195</v>
      </c>
      <c r="E100" s="16">
        <v>0</v>
      </c>
      <c r="F100" s="16">
        <v>27145</v>
      </c>
      <c r="G100" s="16">
        <v>17626</v>
      </c>
      <c r="H100" s="16">
        <v>124892</v>
      </c>
      <c r="I100" s="16">
        <v>10</v>
      </c>
      <c r="K100" s="3">
        <f t="shared" si="93"/>
        <v>45005</v>
      </c>
      <c r="L100" s="4">
        <f t="shared" si="89"/>
        <v>2.6524221771965372E-3</v>
      </c>
      <c r="M100" s="4">
        <f t="shared" si="89"/>
        <v>2.2693747872461136E-3</v>
      </c>
      <c r="N100" s="4">
        <f t="shared" si="89"/>
        <v>1.5613490055407873E-3</v>
      </c>
      <c r="O100" s="4">
        <f t="shared" si="89"/>
        <v>0</v>
      </c>
      <c r="Q100" s="3">
        <f t="shared" si="94"/>
        <v>45005</v>
      </c>
      <c r="R100" s="5">
        <f t="shared" si="95"/>
        <v>2.6559460815335188E-3</v>
      </c>
      <c r="S100" s="5">
        <f t="shared" si="95"/>
        <v>2.271953720658327E-3</v>
      </c>
      <c r="T100" s="5">
        <f t="shared" si="95"/>
        <v>1.562569181144755E-3</v>
      </c>
      <c r="U100" s="5">
        <f t="shared" si="95"/>
        <v>0</v>
      </c>
      <c r="W100" s="3">
        <f t="shared" si="96"/>
        <v>45005</v>
      </c>
      <c r="X100">
        <f t="shared" si="127"/>
        <v>0.2767258060510881</v>
      </c>
      <c r="Y100">
        <f t="shared" si="128"/>
        <v>0.19465093813917803</v>
      </c>
      <c r="Z100">
        <f t="shared" si="129"/>
        <v>0.14425978270809492</v>
      </c>
      <c r="AA100">
        <f t="shared" si="130"/>
        <v>0.26236426446749106</v>
      </c>
      <c r="AC100">
        <f t="shared" si="90"/>
        <v>0.70340724964133738</v>
      </c>
      <c r="AD100">
        <f t="shared" si="91"/>
        <v>0.52130946790507215</v>
      </c>
      <c r="AE100">
        <f t="shared" si="100"/>
        <v>0.74112040808633162</v>
      </c>
      <c r="AG100" s="3">
        <f t="shared" si="101"/>
        <v>45005</v>
      </c>
      <c r="AH100">
        <f t="shared" si="102"/>
        <v>1.218954867478828</v>
      </c>
      <c r="AI100">
        <f t="shared" si="103"/>
        <v>1.4005580468685241</v>
      </c>
      <c r="AJ100">
        <f t="shared" si="104"/>
        <v>1.1489826934817586</v>
      </c>
      <c r="AL100" s="3">
        <f t="shared" si="105"/>
        <v>45005</v>
      </c>
      <c r="AM100">
        <f t="shared" ref="AM100:AP100" si="142">X100/(ROW()-ROW(AL$8)+1)</f>
        <v>2.9755463016246033E-3</v>
      </c>
      <c r="AN100">
        <f t="shared" si="142"/>
        <v>2.0930208402062155E-3</v>
      </c>
      <c r="AO100">
        <f t="shared" si="142"/>
        <v>1.551180459226827E-3</v>
      </c>
      <c r="AP100">
        <f t="shared" si="142"/>
        <v>2.8211211233063554E-3</v>
      </c>
    </row>
    <row r="101" spans="1:42" x14ac:dyDescent="0.25">
      <c r="A101" s="2">
        <v>45012</v>
      </c>
      <c r="B101" s="16">
        <v>70</v>
      </c>
      <c r="C101" s="16">
        <v>36</v>
      </c>
      <c r="D101" s="16">
        <v>210</v>
      </c>
      <c r="E101" s="16">
        <v>0</v>
      </c>
      <c r="F101" s="16">
        <v>27073</v>
      </c>
      <c r="G101" s="16">
        <v>17586</v>
      </c>
      <c r="H101" s="16">
        <v>124697</v>
      </c>
      <c r="I101" s="16">
        <v>10</v>
      </c>
      <c r="K101" s="3">
        <f t="shared" si="93"/>
        <v>45012</v>
      </c>
      <c r="L101" s="4">
        <f t="shared" si="89"/>
        <v>2.5856018911830977E-3</v>
      </c>
      <c r="M101" s="4">
        <f t="shared" si="89"/>
        <v>2.0470829068577278E-3</v>
      </c>
      <c r="N101" s="4">
        <f t="shared" si="89"/>
        <v>1.6840822152898627E-3</v>
      </c>
      <c r="O101" s="4">
        <f t="shared" si="89"/>
        <v>0</v>
      </c>
      <c r="Q101" s="3">
        <f t="shared" si="94"/>
        <v>45012</v>
      </c>
      <c r="R101" s="5">
        <f t="shared" si="95"/>
        <v>2.588950332822955E-3</v>
      </c>
      <c r="S101" s="5">
        <f t="shared" si="95"/>
        <v>2.0491810449355693E-3</v>
      </c>
      <c r="T101" s="5">
        <f t="shared" si="95"/>
        <v>1.6855018758510339E-3</v>
      </c>
      <c r="U101" s="5">
        <f t="shared" si="95"/>
        <v>0</v>
      </c>
      <c r="W101" s="3">
        <f t="shared" si="96"/>
        <v>45012</v>
      </c>
      <c r="X101">
        <f t="shared" si="127"/>
        <v>0.27931475638391107</v>
      </c>
      <c r="Y101">
        <f t="shared" si="128"/>
        <v>0.19670011918411359</v>
      </c>
      <c r="Z101">
        <f t="shared" si="129"/>
        <v>0.14594528458394596</v>
      </c>
      <c r="AA101">
        <f t="shared" si="130"/>
        <v>0.26236426446749106</v>
      </c>
      <c r="AC101">
        <f t="shared" si="90"/>
        <v>0.70422387177337042</v>
      </c>
      <c r="AD101">
        <f t="shared" si="91"/>
        <v>0.52251190188945063</v>
      </c>
      <c r="AE101">
        <f t="shared" si="100"/>
        <v>0.74196846036142705</v>
      </c>
      <c r="AG101" s="3">
        <f t="shared" si="101"/>
        <v>45012</v>
      </c>
      <c r="AH101">
        <f t="shared" si="102"/>
        <v>1.2203700157066011</v>
      </c>
      <c r="AI101">
        <f t="shared" si="103"/>
        <v>1.4037885245335799</v>
      </c>
      <c r="AJ101">
        <f t="shared" si="104"/>
        <v>1.1502974560717789</v>
      </c>
      <c r="AL101" s="3">
        <f t="shared" si="105"/>
        <v>45012</v>
      </c>
      <c r="AM101">
        <f t="shared" ref="AM101:AP101" si="143">X101/(ROW()-ROW(AL$8)+1)</f>
        <v>2.9714335785522455E-3</v>
      </c>
      <c r="AN101">
        <f t="shared" si="143"/>
        <v>2.0925544594054637E-3</v>
      </c>
      <c r="AO101">
        <f t="shared" si="143"/>
        <v>1.5526094104675102E-3</v>
      </c>
      <c r="AP101">
        <f t="shared" si="143"/>
        <v>2.7911091964626707E-3</v>
      </c>
    </row>
    <row r="102" spans="1:42" x14ac:dyDescent="0.25">
      <c r="A102" s="2">
        <v>45019</v>
      </c>
      <c r="B102" s="16">
        <v>66</v>
      </c>
      <c r="C102" s="16">
        <v>32</v>
      </c>
      <c r="D102" s="16">
        <v>199</v>
      </c>
      <c r="E102" s="16">
        <v>0</v>
      </c>
      <c r="F102" s="16">
        <v>27003</v>
      </c>
      <c r="G102" s="16">
        <v>17550</v>
      </c>
      <c r="H102" s="16">
        <v>124487</v>
      </c>
      <c r="I102" s="16">
        <v>10</v>
      </c>
      <c r="K102" s="3">
        <f t="shared" si="93"/>
        <v>45019</v>
      </c>
      <c r="L102" s="4">
        <f t="shared" si="89"/>
        <v>2.4441728696811466E-3</v>
      </c>
      <c r="M102" s="4">
        <f t="shared" si="89"/>
        <v>1.8233618233618233E-3</v>
      </c>
      <c r="N102" s="4">
        <f t="shared" si="89"/>
        <v>1.598560492260236E-3</v>
      </c>
      <c r="O102" s="4">
        <f t="shared" si="89"/>
        <v>0</v>
      </c>
      <c r="Q102" s="3">
        <f t="shared" si="94"/>
        <v>45019</v>
      </c>
      <c r="R102" s="5">
        <f t="shared" si="95"/>
        <v>2.4471647362766052E-3</v>
      </c>
      <c r="S102" s="5">
        <f t="shared" si="95"/>
        <v>1.8250261709776042E-3</v>
      </c>
      <c r="T102" s="5">
        <f t="shared" si="95"/>
        <v>1.5998395533700772E-3</v>
      </c>
      <c r="U102" s="5">
        <f t="shared" si="95"/>
        <v>0</v>
      </c>
      <c r="W102" s="3">
        <f t="shared" si="96"/>
        <v>45019</v>
      </c>
      <c r="X102">
        <f t="shared" si="127"/>
        <v>0.28176192112018766</v>
      </c>
      <c r="Y102">
        <f t="shared" si="128"/>
        <v>0.19852514535509119</v>
      </c>
      <c r="Z102">
        <f t="shared" si="129"/>
        <v>0.14754512413731602</v>
      </c>
      <c r="AA102">
        <f t="shared" si="130"/>
        <v>0.26236426446749106</v>
      </c>
      <c r="AC102">
        <f t="shared" si="90"/>
        <v>0.70458472374770897</v>
      </c>
      <c r="AD102">
        <f t="shared" si="91"/>
        <v>0.52365175375979756</v>
      </c>
      <c r="AE102">
        <f t="shared" si="100"/>
        <v>0.7432062264626984</v>
      </c>
      <c r="AG102" s="3">
        <f t="shared" si="101"/>
        <v>45019</v>
      </c>
      <c r="AH102">
        <f t="shared" si="102"/>
        <v>1.2209953465811174</v>
      </c>
      <c r="AI102">
        <f t="shared" si="103"/>
        <v>1.4068508681270464</v>
      </c>
      <c r="AJ102">
        <f t="shared" si="104"/>
        <v>1.1522164044820804</v>
      </c>
      <c r="AL102" s="3">
        <f t="shared" si="105"/>
        <v>45019</v>
      </c>
      <c r="AM102">
        <f t="shared" ref="AM102:AP102" si="144">X102/(ROW()-ROW(AL$8)+1)</f>
        <v>2.9659149591598701E-3</v>
      </c>
      <c r="AN102">
        <f t="shared" si="144"/>
        <v>2.0897383721588548E-3</v>
      </c>
      <c r="AO102">
        <f t="shared" si="144"/>
        <v>1.5531065698664844E-3</v>
      </c>
      <c r="AP102">
        <f t="shared" si="144"/>
        <v>2.7617290996578008E-3</v>
      </c>
    </row>
    <row r="103" spans="1:42" x14ac:dyDescent="0.25">
      <c r="A103" s="2">
        <v>45026</v>
      </c>
      <c r="B103" s="16">
        <v>53</v>
      </c>
      <c r="C103" s="16">
        <v>39</v>
      </c>
      <c r="D103" s="16">
        <v>231</v>
      </c>
      <c r="E103" s="16">
        <v>0</v>
      </c>
      <c r="F103" s="16">
        <v>26937</v>
      </c>
      <c r="G103" s="16">
        <v>17518</v>
      </c>
      <c r="H103" s="16">
        <v>124288</v>
      </c>
      <c r="I103" s="16">
        <v>10</v>
      </c>
      <c r="K103" s="3">
        <f t="shared" si="93"/>
        <v>45026</v>
      </c>
      <c r="L103" s="4">
        <f t="shared" si="89"/>
        <v>1.9675539221145634E-3</v>
      </c>
      <c r="M103" s="4">
        <f t="shared" si="89"/>
        <v>2.226281538988469E-3</v>
      </c>
      <c r="N103" s="4">
        <f t="shared" si="89"/>
        <v>1.8585865087538619E-3</v>
      </c>
      <c r="O103" s="4">
        <f t="shared" si="89"/>
        <v>0</v>
      </c>
      <c r="Q103" s="3">
        <f t="shared" si="94"/>
        <v>45026</v>
      </c>
      <c r="R103" s="5">
        <f t="shared" si="95"/>
        <v>1.9694920990618284E-3</v>
      </c>
      <c r="S103" s="5">
        <f t="shared" si="95"/>
        <v>2.2287633879478118E-3</v>
      </c>
      <c r="T103" s="5">
        <f t="shared" si="95"/>
        <v>1.8603158237122392E-3</v>
      </c>
      <c r="U103" s="5">
        <f t="shared" si="95"/>
        <v>0</v>
      </c>
      <c r="W103" s="3">
        <f t="shared" si="96"/>
        <v>45026</v>
      </c>
      <c r="X103">
        <f t="shared" si="127"/>
        <v>0.2837314132192495</v>
      </c>
      <c r="Y103">
        <f t="shared" si="128"/>
        <v>0.200753908743039</v>
      </c>
      <c r="Z103">
        <f t="shared" si="129"/>
        <v>0.14940543996102826</v>
      </c>
      <c r="AA103">
        <f t="shared" si="130"/>
        <v>0.26236426446749106</v>
      </c>
      <c r="AC103">
        <f t="shared" si="90"/>
        <v>0.70754910943861271</v>
      </c>
      <c r="AD103">
        <f t="shared" si="91"/>
        <v>0.5265734881656452</v>
      </c>
      <c r="AE103">
        <f t="shared" si="100"/>
        <v>0.74422182310912932</v>
      </c>
      <c r="AG103" s="3">
        <f t="shared" si="101"/>
        <v>45026</v>
      </c>
      <c r="AH103">
        <f t="shared" si="102"/>
        <v>1.2261324167049386</v>
      </c>
      <c r="AI103">
        <f t="shared" si="103"/>
        <v>1.414700444788999</v>
      </c>
      <c r="AJ103">
        <f t="shared" si="104"/>
        <v>1.1537909164744302</v>
      </c>
      <c r="AL103" s="3">
        <f t="shared" si="105"/>
        <v>45026</v>
      </c>
      <c r="AM103">
        <f t="shared" ref="AM103:AP103" si="145">X103/(ROW()-ROW(AL$8)+1)</f>
        <v>2.9555355543671824E-3</v>
      </c>
      <c r="AN103">
        <f t="shared" si="145"/>
        <v>2.0911865494066561E-3</v>
      </c>
      <c r="AO103">
        <f t="shared" si="145"/>
        <v>1.556306666260711E-3</v>
      </c>
      <c r="AP103">
        <f t="shared" si="145"/>
        <v>2.732961088203032E-3</v>
      </c>
    </row>
    <row r="104" spans="1:42" x14ac:dyDescent="0.25">
      <c r="A104" s="2">
        <v>45033</v>
      </c>
      <c r="B104" s="16">
        <v>54</v>
      </c>
      <c r="C104" s="16">
        <v>45</v>
      </c>
      <c r="D104" s="16">
        <v>199</v>
      </c>
      <c r="E104" s="16">
        <v>0</v>
      </c>
      <c r="F104" s="16">
        <v>26884</v>
      </c>
      <c r="G104" s="16">
        <v>17479</v>
      </c>
      <c r="H104" s="16">
        <v>124057</v>
      </c>
      <c r="I104" s="16">
        <v>10</v>
      </c>
      <c r="K104" s="3">
        <f t="shared" si="93"/>
        <v>45033</v>
      </c>
      <c r="L104" s="4">
        <f t="shared" si="89"/>
        <v>2.0086296682041362E-3</v>
      </c>
      <c r="M104" s="4">
        <f t="shared" si="89"/>
        <v>2.5745179930201957E-3</v>
      </c>
      <c r="N104" s="4">
        <f t="shared" si="89"/>
        <v>1.6041013405128288E-3</v>
      </c>
      <c r="O104" s="4">
        <f t="shared" si="89"/>
        <v>0</v>
      </c>
      <c r="Q104" s="3">
        <f t="shared" si="94"/>
        <v>45033</v>
      </c>
      <c r="R104" s="5">
        <f t="shared" si="95"/>
        <v>2.0106496701866694E-3</v>
      </c>
      <c r="S104" s="5">
        <f t="shared" si="95"/>
        <v>2.5778377635652006E-3</v>
      </c>
      <c r="T104" s="5">
        <f t="shared" si="95"/>
        <v>1.6053892885852189E-3</v>
      </c>
      <c r="U104" s="5">
        <f t="shared" si="95"/>
        <v>0</v>
      </c>
      <c r="W104" s="3">
        <f t="shared" si="96"/>
        <v>45033</v>
      </c>
      <c r="X104">
        <f t="shared" si="127"/>
        <v>0.28574206288943615</v>
      </c>
      <c r="Y104">
        <f t="shared" si="128"/>
        <v>0.20333174650660421</v>
      </c>
      <c r="Z104">
        <f t="shared" si="129"/>
        <v>0.15101082924961348</v>
      </c>
      <c r="AA104">
        <f t="shared" si="130"/>
        <v>0.26236426446749106</v>
      </c>
      <c r="AC104">
        <f t="shared" ref="AC104:AC114" si="146">Y104/$X104</f>
        <v>0.71159193172508362</v>
      </c>
      <c r="AD104">
        <f t="shared" ref="AD104:AD114" si="147">Z104/$X104</f>
        <v>0.52848652285416231</v>
      </c>
      <c r="AE104">
        <f t="shared" si="100"/>
        <v>0.74268200536362705</v>
      </c>
      <c r="AG104" s="3">
        <f t="shared" si="101"/>
        <v>45033</v>
      </c>
      <c r="AH104">
        <f t="shared" si="102"/>
        <v>1.2331383409500445</v>
      </c>
      <c r="AI104">
        <f t="shared" si="103"/>
        <v>1.4198400332520826</v>
      </c>
      <c r="AJ104">
        <f t="shared" si="104"/>
        <v>1.1514036877307683</v>
      </c>
      <c r="AL104" s="3">
        <f t="shared" si="105"/>
        <v>45033</v>
      </c>
      <c r="AM104">
        <f t="shared" ref="AM104:AP104" si="148">X104/(ROW()-ROW(AL$8)+1)</f>
        <v>2.9457944627776923E-3</v>
      </c>
      <c r="AN104">
        <f t="shared" si="148"/>
        <v>2.0962035722330331E-3</v>
      </c>
      <c r="AO104">
        <f t="shared" si="148"/>
        <v>1.5568126726764277E-3</v>
      </c>
      <c r="AP104">
        <f t="shared" si="148"/>
        <v>2.704786231623619E-3</v>
      </c>
    </row>
    <row r="105" spans="1:42" x14ac:dyDescent="0.25">
      <c r="A105" s="2">
        <v>45040</v>
      </c>
      <c r="B105" s="16">
        <v>58</v>
      </c>
      <c r="C105" s="16">
        <v>33</v>
      </c>
      <c r="D105" s="16">
        <v>191</v>
      </c>
      <c r="E105" s="16">
        <v>0</v>
      </c>
      <c r="F105" s="16">
        <v>26830</v>
      </c>
      <c r="G105" s="16">
        <v>17434</v>
      </c>
      <c r="H105" s="16">
        <v>123858</v>
      </c>
      <c r="I105" s="16">
        <v>10</v>
      </c>
      <c r="K105" s="3">
        <f t="shared" si="93"/>
        <v>45040</v>
      </c>
      <c r="L105" s="4">
        <f t="shared" si="89"/>
        <v>2.1617592247484161E-3</v>
      </c>
      <c r="M105" s="4">
        <f t="shared" si="89"/>
        <v>1.8928530457726282E-3</v>
      </c>
      <c r="N105" s="4">
        <f t="shared" si="89"/>
        <v>1.5420885207253468E-3</v>
      </c>
      <c r="O105" s="4">
        <f t="shared" si="89"/>
        <v>0</v>
      </c>
      <c r="Q105" s="3">
        <f t="shared" si="94"/>
        <v>45040</v>
      </c>
      <c r="R105" s="5">
        <f t="shared" si="95"/>
        <v>2.1640991991369557E-3</v>
      </c>
      <c r="S105" s="5">
        <f t="shared" si="95"/>
        <v>1.8946467559429296E-3</v>
      </c>
      <c r="T105" s="5">
        <f t="shared" si="95"/>
        <v>1.5432787630249259E-3</v>
      </c>
      <c r="U105" s="5">
        <f t="shared" si="95"/>
        <v>0</v>
      </c>
      <c r="W105" s="3">
        <f t="shared" si="96"/>
        <v>45040</v>
      </c>
      <c r="X105">
        <f t="shared" si="127"/>
        <v>0.28790616208857311</v>
      </c>
      <c r="Y105">
        <f t="shared" si="128"/>
        <v>0.20522639326254713</v>
      </c>
      <c r="Z105">
        <f t="shared" si="129"/>
        <v>0.15255410801263841</v>
      </c>
      <c r="AA105">
        <f t="shared" si="130"/>
        <v>0.26236426446749106</v>
      </c>
      <c r="AC105">
        <f t="shared" si="146"/>
        <v>0.71282389989072237</v>
      </c>
      <c r="AD105">
        <f t="shared" si="147"/>
        <v>0.529874410835659</v>
      </c>
      <c r="AE105">
        <f t="shared" si="100"/>
        <v>0.74334546150443326</v>
      </c>
      <c r="AG105" s="3">
        <f t="shared" si="101"/>
        <v>45040</v>
      </c>
      <c r="AH105">
        <f t="shared" si="102"/>
        <v>1.235273254391511</v>
      </c>
      <c r="AI105">
        <f t="shared" si="103"/>
        <v>1.4235687544825808</v>
      </c>
      <c r="AJ105">
        <f t="shared" si="104"/>
        <v>1.1524322650244889</v>
      </c>
      <c r="AL105" s="3">
        <f t="shared" si="105"/>
        <v>45040</v>
      </c>
      <c r="AM105">
        <f t="shared" ref="AM105:AP105" si="149">X105/(ROW()-ROW(AL$8)+1)</f>
        <v>2.937817980495644E-3</v>
      </c>
      <c r="AN105">
        <f t="shared" si="149"/>
        <v>2.0941468700259912E-3</v>
      </c>
      <c r="AO105">
        <f t="shared" si="149"/>
        <v>1.5566745715575349E-3</v>
      </c>
      <c r="AP105">
        <f t="shared" si="149"/>
        <v>2.6771863721172556E-3</v>
      </c>
    </row>
    <row r="106" spans="1:42" x14ac:dyDescent="0.25">
      <c r="A106" s="2">
        <v>45047</v>
      </c>
      <c r="B106" s="16">
        <v>58</v>
      </c>
      <c r="C106" s="16">
        <v>35</v>
      </c>
      <c r="D106" s="16">
        <v>185</v>
      </c>
      <c r="E106" s="16">
        <v>0</v>
      </c>
      <c r="F106" s="16">
        <v>26772</v>
      </c>
      <c r="G106" s="16">
        <v>17401</v>
      </c>
      <c r="H106" s="16">
        <v>123667</v>
      </c>
      <c r="I106" s="16">
        <v>10</v>
      </c>
      <c r="K106" s="3">
        <f t="shared" si="93"/>
        <v>45047</v>
      </c>
      <c r="L106" s="4">
        <f t="shared" si="89"/>
        <v>2.1664425519199162E-3</v>
      </c>
      <c r="M106" s="4">
        <f t="shared" si="89"/>
        <v>2.0113786563990574E-3</v>
      </c>
      <c r="N106" s="4">
        <f t="shared" si="89"/>
        <v>1.4959528410974634E-3</v>
      </c>
      <c r="O106" s="4">
        <f t="shared" si="89"/>
        <v>0</v>
      </c>
      <c r="Q106" s="3">
        <f t="shared" si="94"/>
        <v>45047</v>
      </c>
      <c r="R106" s="5">
        <f t="shared" si="95"/>
        <v>2.1687926834821221E-3</v>
      </c>
      <c r="S106" s="5">
        <f t="shared" si="95"/>
        <v>2.0134041949879541E-3</v>
      </c>
      <c r="T106" s="5">
        <f t="shared" si="95"/>
        <v>1.4970728957208468E-3</v>
      </c>
      <c r="U106" s="5">
        <f t="shared" si="95"/>
        <v>0</v>
      </c>
      <c r="W106" s="3">
        <f t="shared" si="96"/>
        <v>45047</v>
      </c>
      <c r="X106">
        <f t="shared" si="127"/>
        <v>0.29007495477205525</v>
      </c>
      <c r="Y106">
        <f t="shared" si="128"/>
        <v>0.2072397974575351</v>
      </c>
      <c r="Z106">
        <f t="shared" si="129"/>
        <v>0.15405118090835926</v>
      </c>
      <c r="AA106">
        <f t="shared" si="130"/>
        <v>0.26236426446749106</v>
      </c>
      <c r="AC106">
        <f t="shared" si="146"/>
        <v>0.71443533489606814</v>
      </c>
      <c r="AD106">
        <f t="shared" si="147"/>
        <v>0.5310737048271359</v>
      </c>
      <c r="AE106">
        <f t="shared" si="100"/>
        <v>0.74334747861315309</v>
      </c>
      <c r="AG106" s="3">
        <f t="shared" si="101"/>
        <v>45047</v>
      </c>
      <c r="AH106">
        <f t="shared" si="102"/>
        <v>1.2380657569487332</v>
      </c>
      <c r="AI106">
        <f t="shared" si="103"/>
        <v>1.426790796194338</v>
      </c>
      <c r="AJ106">
        <f t="shared" si="104"/>
        <v>1.1524353922127091</v>
      </c>
      <c r="AL106" s="3">
        <f t="shared" si="105"/>
        <v>45047</v>
      </c>
      <c r="AM106">
        <f t="shared" ref="AM106:AP106" si="150">X106/(ROW()-ROW(AL$8)+1)</f>
        <v>2.9300500482025782E-3</v>
      </c>
      <c r="AN106">
        <f t="shared" si="150"/>
        <v>2.0933312874498494E-3</v>
      </c>
      <c r="AO106">
        <f t="shared" si="150"/>
        <v>1.5560725344278712E-3</v>
      </c>
      <c r="AP106">
        <f t="shared" si="150"/>
        <v>2.6501440855302128E-3</v>
      </c>
    </row>
    <row r="107" spans="1:42" x14ac:dyDescent="0.25">
      <c r="A107" s="2">
        <v>45054</v>
      </c>
      <c r="B107" s="16">
        <v>61</v>
      </c>
      <c r="C107" s="16">
        <v>36</v>
      </c>
      <c r="D107" s="16">
        <v>194</v>
      </c>
      <c r="E107" s="16">
        <v>0</v>
      </c>
      <c r="F107" s="16">
        <v>26714</v>
      </c>
      <c r="G107" s="16">
        <v>17366</v>
      </c>
      <c r="H107" s="16">
        <v>123482</v>
      </c>
      <c r="I107" s="16">
        <v>10</v>
      </c>
      <c r="K107" s="3">
        <f t="shared" si="93"/>
        <v>45054</v>
      </c>
      <c r="L107" s="4">
        <f t="shared" si="89"/>
        <v>2.283446881784832E-3</v>
      </c>
      <c r="M107" s="4">
        <f t="shared" si="89"/>
        <v>2.0730162386272026E-3</v>
      </c>
      <c r="N107" s="4">
        <f t="shared" si="89"/>
        <v>1.5710791856302943E-3</v>
      </c>
      <c r="O107" s="4">
        <f t="shared" si="89"/>
        <v>0</v>
      </c>
      <c r="Q107" s="3">
        <f t="shared" si="94"/>
        <v>45054</v>
      </c>
      <c r="R107" s="5">
        <f t="shared" si="95"/>
        <v>2.2860579221543999E-3</v>
      </c>
      <c r="S107" s="5">
        <f t="shared" si="95"/>
        <v>2.0751679109387144E-3</v>
      </c>
      <c r="T107" s="5">
        <f t="shared" si="95"/>
        <v>1.572314624685302E-3</v>
      </c>
      <c r="U107" s="5">
        <f t="shared" si="95"/>
        <v>0</v>
      </c>
      <c r="W107" s="3">
        <f t="shared" si="96"/>
        <v>45054</v>
      </c>
      <c r="X107">
        <f t="shared" si="127"/>
        <v>0.29236101269420967</v>
      </c>
      <c r="Y107">
        <f t="shared" si="128"/>
        <v>0.2093149653684738</v>
      </c>
      <c r="Z107">
        <f t="shared" si="129"/>
        <v>0.15562349553304455</v>
      </c>
      <c r="AA107">
        <f t="shared" si="130"/>
        <v>0.26236426446749106</v>
      </c>
      <c r="AC107">
        <f t="shared" si="146"/>
        <v>0.71594691590223569</v>
      </c>
      <c r="AD107">
        <f t="shared" si="147"/>
        <v>0.53229907127123155</v>
      </c>
      <c r="AE107">
        <f t="shared" si="100"/>
        <v>0.74348957925243486</v>
      </c>
      <c r="AG107" s="3">
        <f t="shared" si="101"/>
        <v>45054</v>
      </c>
      <c r="AH107">
        <f t="shared" si="102"/>
        <v>1.2406852196085167</v>
      </c>
      <c r="AI107">
        <f t="shared" si="103"/>
        <v>1.4300828845589277</v>
      </c>
      <c r="AJ107">
        <f t="shared" si="104"/>
        <v>1.1526556953827285</v>
      </c>
      <c r="AL107" s="3">
        <f t="shared" si="105"/>
        <v>45054</v>
      </c>
      <c r="AM107">
        <f t="shared" ref="AM107:AP107" si="151">X107/(ROW()-ROW(AL$8)+1)</f>
        <v>2.9236101269420967E-3</v>
      </c>
      <c r="AN107">
        <f t="shared" si="151"/>
        <v>2.0931496536847382E-3</v>
      </c>
      <c r="AO107">
        <f t="shared" si="151"/>
        <v>1.5562349553304455E-3</v>
      </c>
      <c r="AP107">
        <f t="shared" si="151"/>
        <v>2.6236426446749105E-3</v>
      </c>
    </row>
    <row r="108" spans="1:42" x14ac:dyDescent="0.25">
      <c r="A108" s="2">
        <v>45061</v>
      </c>
      <c r="B108" s="16">
        <v>75</v>
      </c>
      <c r="C108" s="16">
        <v>32</v>
      </c>
      <c r="D108" s="16">
        <v>168</v>
      </c>
      <c r="E108" s="16">
        <v>0</v>
      </c>
      <c r="F108" s="16">
        <v>26653</v>
      </c>
      <c r="G108" s="16">
        <v>17330</v>
      </c>
      <c r="H108" s="16">
        <v>123288</v>
      </c>
      <c r="I108" s="16">
        <v>10</v>
      </c>
      <c r="K108" s="3">
        <f t="shared" si="93"/>
        <v>45061</v>
      </c>
      <c r="L108" s="4">
        <f t="shared" si="89"/>
        <v>2.8139421453494918E-3</v>
      </c>
      <c r="M108" s="4">
        <f t="shared" si="89"/>
        <v>1.8465089440276976E-3</v>
      </c>
      <c r="N108" s="4">
        <f t="shared" si="89"/>
        <v>1.3626630328985789E-3</v>
      </c>
      <c r="O108" s="4">
        <f t="shared" si="89"/>
        <v>0</v>
      </c>
      <c r="Q108" s="3">
        <f t="shared" si="94"/>
        <v>45061</v>
      </c>
      <c r="R108" s="5">
        <f t="shared" si="95"/>
        <v>2.817908723443206E-3</v>
      </c>
      <c r="S108" s="5">
        <f t="shared" si="95"/>
        <v>1.848215843194596E-3</v>
      </c>
      <c r="T108" s="5">
        <f t="shared" si="95"/>
        <v>1.3635923024526173E-3</v>
      </c>
      <c r="U108" s="5">
        <f t="shared" si="95"/>
        <v>0</v>
      </c>
      <c r="W108" s="3">
        <f t="shared" si="96"/>
        <v>45061</v>
      </c>
      <c r="X108">
        <f t="shared" si="127"/>
        <v>0.2951789214176529</v>
      </c>
      <c r="Y108">
        <f t="shared" si="128"/>
        <v>0.21116318121166838</v>
      </c>
      <c r="Z108">
        <f t="shared" si="129"/>
        <v>0.15698708783549717</v>
      </c>
      <c r="AA108">
        <f t="shared" si="130"/>
        <v>0.26236426446749106</v>
      </c>
      <c r="AC108">
        <f t="shared" si="146"/>
        <v>0.71537351040351072</v>
      </c>
      <c r="AD108">
        <f t="shared" si="147"/>
        <v>0.53183705354547961</v>
      </c>
      <c r="AE108">
        <f t="shared" si="100"/>
        <v>0.74343967984709647</v>
      </c>
      <c r="AG108" s="3">
        <f t="shared" si="101"/>
        <v>45061</v>
      </c>
      <c r="AH108">
        <f t="shared" si="102"/>
        <v>1.2396915485537097</v>
      </c>
      <c r="AI108">
        <f t="shared" si="103"/>
        <v>1.4288416206198742</v>
      </c>
      <c r="AJ108">
        <f t="shared" si="104"/>
        <v>1.1525783347372474</v>
      </c>
      <c r="AL108" s="3">
        <f t="shared" si="105"/>
        <v>45061</v>
      </c>
      <c r="AM108">
        <f t="shared" ref="AM108:AP108" si="152">X108/(ROW()-ROW(AL$8)+1)</f>
        <v>2.9225635783926029E-3</v>
      </c>
      <c r="AN108">
        <f t="shared" si="152"/>
        <v>2.0907245664521621E-3</v>
      </c>
      <c r="AO108">
        <f t="shared" si="152"/>
        <v>1.5543276023316551E-3</v>
      </c>
      <c r="AP108">
        <f t="shared" si="152"/>
        <v>2.5976659848266441E-3</v>
      </c>
    </row>
    <row r="109" spans="1:42" x14ac:dyDescent="0.25">
      <c r="A109" s="2">
        <v>45068</v>
      </c>
      <c r="B109" s="16">
        <v>67</v>
      </c>
      <c r="C109" s="16">
        <v>23</v>
      </c>
      <c r="D109" s="16">
        <v>200</v>
      </c>
      <c r="E109" s="16">
        <v>0</v>
      </c>
      <c r="F109" s="16">
        <v>26578</v>
      </c>
      <c r="G109" s="16">
        <v>17298</v>
      </c>
      <c r="H109" s="16">
        <v>123120</v>
      </c>
      <c r="I109" s="16">
        <v>10</v>
      </c>
      <c r="K109" s="3">
        <f t="shared" si="93"/>
        <v>45068</v>
      </c>
      <c r="L109" s="4">
        <f t="shared" si="89"/>
        <v>2.520881932425314E-3</v>
      </c>
      <c r="M109" s="4">
        <f t="shared" si="89"/>
        <v>1.3296334836397272E-3</v>
      </c>
      <c r="N109" s="4">
        <f t="shared" si="89"/>
        <v>1.6244314489928524E-3</v>
      </c>
      <c r="O109" s="4">
        <f t="shared" si="89"/>
        <v>0</v>
      </c>
      <c r="Q109" s="3">
        <f t="shared" si="94"/>
        <v>45068</v>
      </c>
      <c r="R109" s="5">
        <f t="shared" si="95"/>
        <v>2.5240647053388961E-3</v>
      </c>
      <c r="S109" s="5">
        <f t="shared" si="95"/>
        <v>1.3305182305864917E-3</v>
      </c>
      <c r="T109" s="5">
        <f t="shared" si="95"/>
        <v>1.6257522683398519E-3</v>
      </c>
      <c r="U109" s="5">
        <f t="shared" si="95"/>
        <v>0</v>
      </c>
      <c r="W109" s="3">
        <f t="shared" si="96"/>
        <v>45068</v>
      </c>
      <c r="X109">
        <f t="shared" si="127"/>
        <v>0.29770298612299179</v>
      </c>
      <c r="Y109">
        <f t="shared" si="128"/>
        <v>0.21249369944225488</v>
      </c>
      <c r="Z109">
        <f t="shared" si="129"/>
        <v>0.15861284010383703</v>
      </c>
      <c r="AA109">
        <f t="shared" si="130"/>
        <v>0.26236426446749106</v>
      </c>
      <c r="AC109">
        <f t="shared" si="146"/>
        <v>0.71377752104396464</v>
      </c>
      <c r="AD109">
        <f t="shared" si="147"/>
        <v>0.53278887850425649</v>
      </c>
      <c r="AE109">
        <f t="shared" si="100"/>
        <v>0.74643549677076437</v>
      </c>
      <c r="AG109" s="3">
        <f t="shared" si="101"/>
        <v>45068</v>
      </c>
      <c r="AH109">
        <f t="shared" si="102"/>
        <v>1.2369258122050226</v>
      </c>
      <c r="AI109">
        <f t="shared" si="103"/>
        <v>1.4313988082162983</v>
      </c>
      <c r="AJ109">
        <f t="shared" si="104"/>
        <v>1.1572228456164204</v>
      </c>
      <c r="AL109" s="3">
        <f t="shared" si="105"/>
        <v>45068</v>
      </c>
      <c r="AM109">
        <f t="shared" ref="AM109:AP109" si="153">X109/(ROW()-ROW(AL$8)+1)</f>
        <v>2.918656726695998E-3</v>
      </c>
      <c r="AN109">
        <f t="shared" si="153"/>
        <v>2.0832715631593614E-3</v>
      </c>
      <c r="AO109">
        <f t="shared" si="153"/>
        <v>1.5550278441552651E-3</v>
      </c>
      <c r="AP109">
        <f t="shared" si="153"/>
        <v>2.5721986712499124E-3</v>
      </c>
    </row>
    <row r="110" spans="1:42" x14ac:dyDescent="0.25">
      <c r="A110" s="2">
        <v>45075</v>
      </c>
      <c r="B110" s="16">
        <v>52</v>
      </c>
      <c r="C110" s="16">
        <v>34</v>
      </c>
      <c r="D110" s="16">
        <v>191</v>
      </c>
      <c r="E110" s="16">
        <v>1</v>
      </c>
      <c r="F110" s="16">
        <v>26511</v>
      </c>
      <c r="G110" s="16">
        <v>17275</v>
      </c>
      <c r="H110" s="16">
        <v>122920</v>
      </c>
      <c r="I110" s="16">
        <v>10</v>
      </c>
      <c r="K110" s="3">
        <f t="shared" si="93"/>
        <v>45075</v>
      </c>
      <c r="L110" s="4">
        <f t="shared" si="89"/>
        <v>1.961449964165818E-3</v>
      </c>
      <c r="M110" s="4">
        <f t="shared" si="89"/>
        <v>1.9681620839363243E-3</v>
      </c>
      <c r="N110" s="4">
        <f t="shared" si="89"/>
        <v>1.5538561666124308E-3</v>
      </c>
      <c r="O110" s="4">
        <f t="shared" si="89"/>
        <v>0.1</v>
      </c>
      <c r="Q110" s="3">
        <f t="shared" si="94"/>
        <v>45075</v>
      </c>
      <c r="R110" s="5">
        <f t="shared" si="95"/>
        <v>1.9633761262726254E-3</v>
      </c>
      <c r="S110" s="5">
        <f t="shared" si="95"/>
        <v>1.9701014600194571E-3</v>
      </c>
      <c r="T110" s="5">
        <f t="shared" si="95"/>
        <v>1.5550646531440741E-3</v>
      </c>
      <c r="U110" s="5">
        <f t="shared" si="95"/>
        <v>0.10536051565782628</v>
      </c>
      <c r="W110" s="3">
        <f t="shared" si="96"/>
        <v>45075</v>
      </c>
      <c r="X110">
        <f t="shared" si="127"/>
        <v>0.29966636224926441</v>
      </c>
      <c r="Y110">
        <f t="shared" si="128"/>
        <v>0.21446380090227435</v>
      </c>
      <c r="Z110">
        <f t="shared" si="129"/>
        <v>0.16016790475698109</v>
      </c>
      <c r="AA110">
        <f t="shared" si="130"/>
        <v>0.36772478012531734</v>
      </c>
      <c r="AC110">
        <f t="shared" si="146"/>
        <v>0.71567525728457293</v>
      </c>
      <c r="AD110">
        <f t="shared" si="147"/>
        <v>0.5344874331399011</v>
      </c>
      <c r="AE110">
        <f t="shared" si="100"/>
        <v>0.74682955390670103</v>
      </c>
      <c r="AG110" s="3">
        <f t="shared" si="101"/>
        <v>45075</v>
      </c>
      <c r="AH110">
        <f t="shared" si="102"/>
        <v>1.2402144544941942</v>
      </c>
      <c r="AI110">
        <f t="shared" si="103"/>
        <v>1.4359621712654249</v>
      </c>
      <c r="AJ110">
        <f t="shared" si="104"/>
        <v>1.1578337650088619</v>
      </c>
      <c r="AL110" s="3">
        <f t="shared" si="105"/>
        <v>45075</v>
      </c>
      <c r="AM110">
        <f t="shared" ref="AM110:AP110" si="154">X110/(ROW()-ROW(AL$8)+1)</f>
        <v>2.9093821577598484E-3</v>
      </c>
      <c r="AN110">
        <f t="shared" si="154"/>
        <v>2.0821728242939258E-3</v>
      </c>
      <c r="AO110">
        <f t="shared" si="154"/>
        <v>1.5550282015240882E-3</v>
      </c>
      <c r="AP110">
        <f t="shared" si="154"/>
        <v>3.5701434963623041E-3</v>
      </c>
    </row>
    <row r="111" spans="1:42" x14ac:dyDescent="0.25">
      <c r="A111" s="2">
        <v>45082</v>
      </c>
      <c r="B111" s="16">
        <v>52</v>
      </c>
      <c r="C111" s="16">
        <v>25</v>
      </c>
      <c r="D111" s="16">
        <v>180</v>
      </c>
      <c r="E111" s="16">
        <v>0</v>
      </c>
      <c r="F111" s="16">
        <v>26459</v>
      </c>
      <c r="G111" s="16">
        <v>17241</v>
      </c>
      <c r="H111" s="16">
        <v>122729</v>
      </c>
      <c r="I111" s="16">
        <v>9</v>
      </c>
      <c r="K111" s="3">
        <f t="shared" si="93"/>
        <v>45082</v>
      </c>
      <c r="L111" s="4">
        <f t="shared" si="89"/>
        <v>1.9653048112173552E-3</v>
      </c>
      <c r="M111" s="4">
        <f t="shared" si="89"/>
        <v>1.4500319007018155E-3</v>
      </c>
      <c r="N111" s="4">
        <f t="shared" si="89"/>
        <v>1.4666460249818706E-3</v>
      </c>
      <c r="O111" s="4">
        <f t="shared" si="89"/>
        <v>0</v>
      </c>
      <c r="Q111" s="3">
        <f t="shared" si="94"/>
        <v>45082</v>
      </c>
      <c r="R111" s="5">
        <f t="shared" si="95"/>
        <v>1.9672385567328227E-3</v>
      </c>
      <c r="S111" s="5">
        <f t="shared" si="95"/>
        <v>1.4510842143402492E-3</v>
      </c>
      <c r="T111" s="5">
        <f t="shared" si="95"/>
        <v>1.4677226030312515E-3</v>
      </c>
      <c r="U111" s="5">
        <f t="shared" si="95"/>
        <v>0</v>
      </c>
      <c r="W111" s="3">
        <f t="shared" si="96"/>
        <v>45082</v>
      </c>
      <c r="X111">
        <f t="shared" si="127"/>
        <v>0.30163360080599722</v>
      </c>
      <c r="Y111">
        <f t="shared" si="128"/>
        <v>0.21591488511661461</v>
      </c>
      <c r="Z111">
        <f t="shared" si="129"/>
        <v>0.16163562736001233</v>
      </c>
      <c r="AA111">
        <f t="shared" si="130"/>
        <v>0.36772478012531734</v>
      </c>
      <c r="AC111">
        <f t="shared" si="146"/>
        <v>0.71581841193974072</v>
      </c>
      <c r="AD111">
        <f t="shared" si="147"/>
        <v>0.53586744622649685</v>
      </c>
      <c r="AE111">
        <f t="shared" si="100"/>
        <v>0.74860807893218517</v>
      </c>
      <c r="AG111" s="3">
        <f t="shared" si="101"/>
        <v>45082</v>
      </c>
      <c r="AH111">
        <f t="shared" si="102"/>
        <v>1.2404625313569335</v>
      </c>
      <c r="AI111">
        <f t="shared" si="103"/>
        <v>1.439669735681975</v>
      </c>
      <c r="AJ111">
        <f t="shared" si="104"/>
        <v>1.1605910692902028</v>
      </c>
      <c r="AL111" s="3">
        <f t="shared" si="105"/>
        <v>45082</v>
      </c>
      <c r="AM111">
        <f t="shared" ref="AM111:AP111" si="155">X111/(ROW()-ROW(AL$8)+1)</f>
        <v>2.90032308467305E-3</v>
      </c>
      <c r="AN111">
        <f t="shared" si="155"/>
        <v>2.0761046645828328E-3</v>
      </c>
      <c r="AO111">
        <f t="shared" si="155"/>
        <v>1.5541887246155032E-3</v>
      </c>
      <c r="AP111">
        <f t="shared" si="155"/>
        <v>3.5358151935126667E-3</v>
      </c>
    </row>
    <row r="112" spans="1:42" x14ac:dyDescent="0.25">
      <c r="A112" s="2">
        <v>45089</v>
      </c>
      <c r="B112" s="16">
        <v>46</v>
      </c>
      <c r="C112" s="16">
        <v>27</v>
      </c>
      <c r="D112" s="16">
        <v>203</v>
      </c>
      <c r="E112" s="16">
        <v>1</v>
      </c>
      <c r="F112" s="16">
        <v>26407</v>
      </c>
      <c r="G112" s="16">
        <v>17216</v>
      </c>
      <c r="H112" s="16">
        <v>122549</v>
      </c>
      <c r="I112" s="16">
        <v>9</v>
      </c>
      <c r="K112" s="3">
        <f t="shared" si="93"/>
        <v>45089</v>
      </c>
      <c r="L112" s="4">
        <f t="shared" si="89"/>
        <v>1.7419623584655583E-3</v>
      </c>
      <c r="M112" s="4">
        <f t="shared" si="89"/>
        <v>1.5683085501858737E-3</v>
      </c>
      <c r="N112" s="4">
        <f t="shared" si="89"/>
        <v>1.6564802650368424E-3</v>
      </c>
      <c r="O112" s="4">
        <f t="shared" si="89"/>
        <v>0.1111111111111111</v>
      </c>
      <c r="Q112" s="3">
        <f t="shared" si="94"/>
        <v>45089</v>
      </c>
      <c r="R112" s="5">
        <f t="shared" si="95"/>
        <v>1.7434813391558296E-3</v>
      </c>
      <c r="S112" s="5">
        <f t="shared" si="95"/>
        <v>1.5695396333540194E-3</v>
      </c>
      <c r="T112" s="5">
        <f t="shared" si="95"/>
        <v>1.6578537454427535E-3</v>
      </c>
      <c r="U112" s="5">
        <f t="shared" si="95"/>
        <v>0.11778303565638351</v>
      </c>
      <c r="W112" s="3">
        <f t="shared" si="96"/>
        <v>45089</v>
      </c>
      <c r="X112">
        <f t="shared" si="127"/>
        <v>0.30337708214515302</v>
      </c>
      <c r="Y112">
        <f t="shared" si="128"/>
        <v>0.21748442474996862</v>
      </c>
      <c r="Z112">
        <f t="shared" si="129"/>
        <v>0.16329348110545508</v>
      </c>
      <c r="AA112">
        <f t="shared" si="130"/>
        <v>0.48550781578170088</v>
      </c>
      <c r="AC112">
        <f t="shared" si="146"/>
        <v>0.71687822696478964</v>
      </c>
      <c r="AD112">
        <f t="shared" si="147"/>
        <v>0.5382525270228754</v>
      </c>
      <c r="AE112">
        <f t="shared" si="100"/>
        <v>0.75082839285243408</v>
      </c>
      <c r="AG112" s="3">
        <f t="shared" si="101"/>
        <v>45089</v>
      </c>
      <c r="AH112">
        <f t="shared" si="102"/>
        <v>1.2422991156174301</v>
      </c>
      <c r="AI112">
        <f t="shared" si="103"/>
        <v>1.4460775304899678</v>
      </c>
      <c r="AJ112">
        <f t="shared" si="104"/>
        <v>1.1640332930376907</v>
      </c>
      <c r="AL112" s="3">
        <f t="shared" si="105"/>
        <v>45089</v>
      </c>
      <c r="AM112">
        <f t="shared" ref="AM112:AP112" si="156">X112/(ROW()-ROW(AL$8)+1)</f>
        <v>2.8893055442395527E-3</v>
      </c>
      <c r="AN112">
        <f t="shared" si="156"/>
        <v>2.071280235713987E-3</v>
      </c>
      <c r="AO112">
        <f t="shared" si="156"/>
        <v>1.5551760105281436E-3</v>
      </c>
      <c r="AP112">
        <f t="shared" si="156"/>
        <v>4.6238839598257229E-3</v>
      </c>
    </row>
    <row r="113" spans="1:42" x14ac:dyDescent="0.25">
      <c r="A113" s="2">
        <v>45096</v>
      </c>
      <c r="B113" s="16">
        <v>53</v>
      </c>
      <c r="C113" s="16">
        <v>36</v>
      </c>
      <c r="D113" s="16">
        <v>216</v>
      </c>
      <c r="E113" s="16">
        <v>0</v>
      </c>
      <c r="F113" s="16">
        <v>26361</v>
      </c>
      <c r="G113" s="16">
        <v>17189</v>
      </c>
      <c r="H113" s="16">
        <v>122346</v>
      </c>
      <c r="I113" s="16">
        <v>8</v>
      </c>
      <c r="K113" s="3">
        <f t="shared" si="93"/>
        <v>45096</v>
      </c>
      <c r="L113" s="4">
        <f t="shared" si="89"/>
        <v>2.0105458821744245E-3</v>
      </c>
      <c r="M113" s="4">
        <f t="shared" si="89"/>
        <v>2.0943626738030136E-3</v>
      </c>
      <c r="N113" s="4">
        <f t="shared" si="89"/>
        <v>1.7654847726938355E-3</v>
      </c>
      <c r="O113" s="4">
        <f t="shared" si="89"/>
        <v>0</v>
      </c>
      <c r="Q113" s="3">
        <f t="shared" si="94"/>
        <v>45096</v>
      </c>
      <c r="R113" s="5">
        <f t="shared" si="95"/>
        <v>2.0125697427112194E-3</v>
      </c>
      <c r="S113" s="5">
        <f t="shared" si="95"/>
        <v>2.0965589183319089E-3</v>
      </c>
      <c r="T113" s="5">
        <f t="shared" si="95"/>
        <v>1.7670450776686463E-3</v>
      </c>
      <c r="U113" s="5">
        <f t="shared" si="95"/>
        <v>0</v>
      </c>
      <c r="W113" s="3">
        <f t="shared" si="96"/>
        <v>45096</v>
      </c>
      <c r="X113">
        <f t="shared" si="127"/>
        <v>0.30538965188786427</v>
      </c>
      <c r="Y113">
        <f t="shared" si="128"/>
        <v>0.21958098366830053</v>
      </c>
      <c r="Z113">
        <f t="shared" si="129"/>
        <v>0.16506052618312372</v>
      </c>
      <c r="AA113">
        <f t="shared" si="130"/>
        <v>0.48550781578170088</v>
      </c>
      <c r="AC113">
        <f t="shared" si="146"/>
        <v>0.71901907059027748</v>
      </c>
      <c r="AD113">
        <f t="shared" si="147"/>
        <v>0.54049154960801404</v>
      </c>
      <c r="AE113">
        <f t="shared" si="100"/>
        <v>0.75170683465224142</v>
      </c>
      <c r="AG113" s="3">
        <f t="shared" si="101"/>
        <v>45096</v>
      </c>
      <c r="AH113">
        <f t="shared" si="102"/>
        <v>1.2460090457597908</v>
      </c>
      <c r="AI113">
        <f t="shared" si="103"/>
        <v>1.4520929230577224</v>
      </c>
      <c r="AJ113">
        <f t="shared" si="104"/>
        <v>1.1653951694807045</v>
      </c>
      <c r="AL113" s="3">
        <f t="shared" si="105"/>
        <v>45096</v>
      </c>
      <c r="AM113">
        <f t="shared" ref="AM113:AP113" si="157">X113/(ROW()-ROW(AL$8)+1)</f>
        <v>2.8810344517723042E-3</v>
      </c>
      <c r="AN113">
        <f t="shared" si="157"/>
        <v>2.0715187138518917E-3</v>
      </c>
      <c r="AO113">
        <f t="shared" si="157"/>
        <v>1.557174775312488E-3</v>
      </c>
      <c r="AP113">
        <f t="shared" si="157"/>
        <v>4.5802624130349143E-3</v>
      </c>
    </row>
    <row r="114" spans="1:42" x14ac:dyDescent="0.25">
      <c r="A114" s="2">
        <v>45103</v>
      </c>
      <c r="B114" s="16">
        <v>67</v>
      </c>
      <c r="C114" s="16">
        <v>36</v>
      </c>
      <c r="D114" s="16">
        <v>187</v>
      </c>
      <c r="E114" s="16">
        <v>0</v>
      </c>
      <c r="F114" s="16">
        <v>26308</v>
      </c>
      <c r="G114" s="16">
        <v>17153</v>
      </c>
      <c r="H114" s="16">
        <v>122130</v>
      </c>
      <c r="I114" s="16">
        <v>8</v>
      </c>
      <c r="K114" s="3">
        <f t="shared" si="93"/>
        <v>45103</v>
      </c>
      <c r="L114" s="4">
        <f t="shared" si="89"/>
        <v>2.5467538391363842E-3</v>
      </c>
      <c r="M114" s="4">
        <f t="shared" si="89"/>
        <v>2.0987582347111291E-3</v>
      </c>
      <c r="N114" s="4">
        <f t="shared" si="89"/>
        <v>1.5311553262916564E-3</v>
      </c>
      <c r="O114" s="4">
        <f t="shared" si="89"/>
        <v>0</v>
      </c>
      <c r="Q114" s="3">
        <f t="shared" si="94"/>
        <v>45103</v>
      </c>
      <c r="R114" s="5">
        <f t="shared" si="95"/>
        <v>2.5500023332770366E-3</v>
      </c>
      <c r="S114" s="5">
        <f t="shared" si="95"/>
        <v>2.1009637141608034E-3</v>
      </c>
      <c r="T114" s="5">
        <f t="shared" si="95"/>
        <v>1.5323287425496094E-3</v>
      </c>
      <c r="U114" s="5">
        <f t="shared" si="95"/>
        <v>0</v>
      </c>
      <c r="W114" s="3">
        <f t="shared" si="96"/>
        <v>45103</v>
      </c>
      <c r="X114">
        <f t="shared" si="127"/>
        <v>0.30793965422114128</v>
      </c>
      <c r="Y114">
        <f t="shared" si="128"/>
        <v>0.22168194738246133</v>
      </c>
      <c r="Z114">
        <f t="shared" si="129"/>
        <v>0.16659285492567333</v>
      </c>
      <c r="AA114">
        <f t="shared" si="130"/>
        <v>0.48550781578170088</v>
      </c>
      <c r="AC114">
        <f t="shared" si="146"/>
        <v>0.71988762844834675</v>
      </c>
      <c r="AD114">
        <f t="shared" si="147"/>
        <v>0.5409918879951644</v>
      </c>
      <c r="AE114">
        <f t="shared" si="100"/>
        <v>0.75149490922801931</v>
      </c>
      <c r="AG114" s="3">
        <f t="shared" si="101"/>
        <v>45103</v>
      </c>
      <c r="AH114">
        <f t="shared" si="102"/>
        <v>1.2475141949167272</v>
      </c>
      <c r="AI114">
        <f t="shared" si="103"/>
        <v>1.4534371398759911</v>
      </c>
      <c r="AJ114">
        <f t="shared" si="104"/>
        <v>1.1650666147113538</v>
      </c>
      <c r="AL114" s="3">
        <f t="shared" si="105"/>
        <v>45103</v>
      </c>
      <c r="AM114">
        <f t="shared" ref="AM114:AP114" si="158">X114/(ROW()-ROW(AL$8)+1)</f>
        <v>2.8779406936555261E-3</v>
      </c>
      <c r="AN114">
        <f t="shared" si="158"/>
        <v>2.0717939007706665E-3</v>
      </c>
      <c r="AO114">
        <f t="shared" si="158"/>
        <v>1.5569425693988163E-3</v>
      </c>
      <c r="AP114">
        <f t="shared" si="158"/>
        <v>4.5374562222588871E-3</v>
      </c>
    </row>
    <row r="115" spans="1:42" x14ac:dyDescent="0.25">
      <c r="A115" s="2">
        <v>45110</v>
      </c>
      <c r="B115" s="16">
        <v>56</v>
      </c>
      <c r="C115" s="16">
        <v>27</v>
      </c>
      <c r="D115" s="16">
        <v>177</v>
      </c>
      <c r="E115" s="16">
        <v>0</v>
      </c>
      <c r="F115" s="16">
        <v>26241</v>
      </c>
      <c r="G115" s="16">
        <v>17117</v>
      </c>
      <c r="H115" s="16">
        <v>121943</v>
      </c>
      <c r="I115" s="16">
        <v>8</v>
      </c>
      <c r="K115" s="3">
        <f t="shared" si="93"/>
        <v>45110</v>
      </c>
      <c r="L115" s="4">
        <f t="shared" si="89"/>
        <v>2.1340650127662816E-3</v>
      </c>
      <c r="M115" s="4">
        <f t="shared" si="89"/>
        <v>1.5773792136472512E-3</v>
      </c>
      <c r="N115" s="4">
        <f t="shared" si="89"/>
        <v>1.4514978309538064E-3</v>
      </c>
      <c r="O115" s="4">
        <f t="shared" si="89"/>
        <v>0</v>
      </c>
      <c r="Q115" s="3">
        <f t="shared" si="94"/>
        <v>45110</v>
      </c>
      <c r="R115" s="5">
        <f t="shared" si="95"/>
        <v>2.136345374376512E-3</v>
      </c>
      <c r="S115" s="5">
        <f t="shared" si="95"/>
        <v>1.5786245860276533E-3</v>
      </c>
      <c r="T115" s="5">
        <f t="shared" si="95"/>
        <v>1.452552274402173E-3</v>
      </c>
      <c r="U115" s="5">
        <f t="shared" si="95"/>
        <v>0</v>
      </c>
      <c r="W115" s="3">
        <f t="shared" si="96"/>
        <v>45110</v>
      </c>
      <c r="X115">
        <f t="shared" ref="X115:X178" si="159">R115+X114</f>
        <v>0.31007599959551779</v>
      </c>
      <c r="Y115">
        <f t="shared" ref="Y115:Y178" si="160">S115+Y114</f>
        <v>0.22326057196848897</v>
      </c>
      <c r="Z115">
        <f t="shared" ref="Z115:Z178" si="161">T115+Z114</f>
        <v>0.16804540720007549</v>
      </c>
      <c r="AA115">
        <f t="shared" ref="AA115:AA178" si="162">U115+AA114</f>
        <v>0.48550781578170088</v>
      </c>
      <c r="AC115">
        <f t="shared" ref="AC115:AC178" si="163">Y115/$X115</f>
        <v>0.72001887363008998</v>
      </c>
      <c r="AD115">
        <f t="shared" ref="AD115:AD178" si="164">Z115/$X115</f>
        <v>0.54194909447775463</v>
      </c>
      <c r="AE115">
        <f t="shared" si="100"/>
        <v>0.75268734518781688</v>
      </c>
      <c r="AG115" s="3">
        <f t="shared" si="101"/>
        <v>45110</v>
      </c>
      <c r="AH115">
        <f t="shared" ref="AH115:AH178" si="165">AC115/AC$12</f>
        <v>1.2477416335068194</v>
      </c>
      <c r="AI115">
        <f t="shared" ref="AI115:AI178" si="166">AD115/AD$12</f>
        <v>1.4560087855571906</v>
      </c>
      <c r="AJ115">
        <f t="shared" ref="AJ115:AJ178" si="167">AE115/AE$12</f>
        <v>1.166915286352215</v>
      </c>
      <c r="AL115" s="3">
        <f t="shared" si="105"/>
        <v>45110</v>
      </c>
      <c r="AM115">
        <f t="shared" ref="AM115:AP115" si="168">X115/(ROW()-ROW(AL$8)+1)</f>
        <v>2.8710740703288685E-3</v>
      </c>
      <c r="AN115">
        <f t="shared" si="168"/>
        <v>2.0672275182267497E-3</v>
      </c>
      <c r="AO115">
        <f t="shared" si="168"/>
        <v>1.5559759925932917E-3</v>
      </c>
      <c r="AP115">
        <f t="shared" si="168"/>
        <v>4.4954427387194525E-3</v>
      </c>
    </row>
    <row r="116" spans="1:42" x14ac:dyDescent="0.25">
      <c r="A116" s="2">
        <v>45117</v>
      </c>
      <c r="B116" s="16">
        <v>45</v>
      </c>
      <c r="C116" s="16">
        <v>37</v>
      </c>
      <c r="D116" s="16">
        <v>169</v>
      </c>
      <c r="E116" s="16">
        <v>0</v>
      </c>
      <c r="F116" s="16">
        <v>26185</v>
      </c>
      <c r="G116" s="16">
        <v>17090</v>
      </c>
      <c r="H116" s="16">
        <v>121766</v>
      </c>
      <c r="I116" s="16">
        <v>8</v>
      </c>
      <c r="K116" s="3">
        <f t="shared" si="93"/>
        <v>45117</v>
      </c>
      <c r="L116" s="4">
        <f t="shared" si="89"/>
        <v>1.7185411495130799E-3</v>
      </c>
      <c r="M116" s="4">
        <f t="shared" si="89"/>
        <v>2.1650087770626095E-3</v>
      </c>
      <c r="N116" s="4">
        <f t="shared" si="89"/>
        <v>1.3879079546014487E-3</v>
      </c>
      <c r="O116" s="4">
        <f t="shared" si="89"/>
        <v>0</v>
      </c>
      <c r="Q116" s="3">
        <f t="shared" si="94"/>
        <v>45117</v>
      </c>
      <c r="R116" s="5">
        <f t="shared" si="95"/>
        <v>1.720019535375122E-3</v>
      </c>
      <c r="S116" s="5">
        <f t="shared" si="95"/>
        <v>2.1673557967223046E-3</v>
      </c>
      <c r="T116" s="5">
        <f t="shared" si="95"/>
        <v>1.3888719909456934E-3</v>
      </c>
      <c r="U116" s="5">
        <f t="shared" si="95"/>
        <v>0</v>
      </c>
      <c r="W116" s="3">
        <f t="shared" si="96"/>
        <v>45117</v>
      </c>
      <c r="X116">
        <f t="shared" si="159"/>
        <v>0.31179601913089289</v>
      </c>
      <c r="Y116">
        <f t="shared" si="160"/>
        <v>0.22542792776521128</v>
      </c>
      <c r="Z116">
        <f t="shared" si="161"/>
        <v>0.16943427919102119</v>
      </c>
      <c r="AA116">
        <f t="shared" si="162"/>
        <v>0.48550781578170088</v>
      </c>
      <c r="AC116">
        <f t="shared" si="163"/>
        <v>0.72299809469528853</v>
      </c>
      <c r="AD116">
        <f t="shared" si="164"/>
        <v>0.54341386289442062</v>
      </c>
      <c r="AE116">
        <f t="shared" si="100"/>
        <v>0.7516117495765261</v>
      </c>
      <c r="AG116" s="3">
        <f t="shared" si="101"/>
        <v>45117</v>
      </c>
      <c r="AH116">
        <f t="shared" si="165"/>
        <v>1.252904412281947</v>
      </c>
      <c r="AI116">
        <f t="shared" si="166"/>
        <v>1.4599440549491018</v>
      </c>
      <c r="AJ116">
        <f t="shared" si="167"/>
        <v>1.1652477560439494</v>
      </c>
      <c r="AL116" s="3">
        <f t="shared" si="105"/>
        <v>45117</v>
      </c>
      <c r="AM116">
        <f t="shared" ref="AM116:AP116" si="169">X116/(ROW()-ROW(AL$8)+1)</f>
        <v>2.8605139369806687E-3</v>
      </c>
      <c r="AN116">
        <f t="shared" si="169"/>
        <v>2.0681461262863419E-3</v>
      </c>
      <c r="AO116">
        <f t="shared" si="169"/>
        <v>1.5544429283579925E-3</v>
      </c>
      <c r="AP116">
        <f t="shared" si="169"/>
        <v>4.4542001447862465E-3</v>
      </c>
    </row>
    <row r="117" spans="1:42" x14ac:dyDescent="0.25">
      <c r="A117" s="2">
        <v>45124</v>
      </c>
      <c r="B117" s="16">
        <v>61</v>
      </c>
      <c r="C117" s="16">
        <v>26</v>
      </c>
      <c r="D117" s="16">
        <v>179</v>
      </c>
      <c r="E117" s="16">
        <v>0</v>
      </c>
      <c r="F117" s="16">
        <v>26140</v>
      </c>
      <c r="G117" s="16">
        <v>17053</v>
      </c>
      <c r="H117" s="16">
        <v>121597</v>
      </c>
      <c r="I117" s="16">
        <v>8</v>
      </c>
      <c r="K117" s="3">
        <f t="shared" si="93"/>
        <v>45124</v>
      </c>
      <c r="L117" s="4">
        <f t="shared" si="89"/>
        <v>2.3335883703136957E-3</v>
      </c>
      <c r="M117" s="4">
        <f t="shared" si="89"/>
        <v>1.5246584178736878E-3</v>
      </c>
      <c r="N117" s="4">
        <f t="shared" si="89"/>
        <v>1.4720757913435365E-3</v>
      </c>
      <c r="O117" s="4">
        <f t="shared" si="89"/>
        <v>0</v>
      </c>
      <c r="Q117" s="3">
        <f t="shared" si="94"/>
        <v>45124</v>
      </c>
      <c r="R117" s="5">
        <f t="shared" si="95"/>
        <v>2.3363154310389427E-3</v>
      </c>
      <c r="S117" s="5">
        <f t="shared" si="95"/>
        <v>1.5258218922702992E-3</v>
      </c>
      <c r="T117" s="5">
        <f t="shared" si="95"/>
        <v>1.4731603594195721E-3</v>
      </c>
      <c r="U117" s="5">
        <f t="shared" si="95"/>
        <v>0</v>
      </c>
      <c r="W117" s="3">
        <f t="shared" si="96"/>
        <v>45124</v>
      </c>
      <c r="X117">
        <f t="shared" si="159"/>
        <v>0.31413233456193185</v>
      </c>
      <c r="Y117">
        <f t="shared" si="160"/>
        <v>0.22695374965748158</v>
      </c>
      <c r="Z117">
        <f t="shared" si="161"/>
        <v>0.17090743955044077</v>
      </c>
      <c r="AA117">
        <f t="shared" si="162"/>
        <v>0.48550781578170088</v>
      </c>
      <c r="AC117">
        <f t="shared" si="163"/>
        <v>0.72247815550085359</v>
      </c>
      <c r="AD117">
        <f t="shared" si="164"/>
        <v>0.54406191514406488</v>
      </c>
      <c r="AE117">
        <f t="shared" si="100"/>
        <v>0.75304964032704524</v>
      </c>
      <c r="AG117" s="3">
        <f t="shared" si="101"/>
        <v>45124</v>
      </c>
      <c r="AH117">
        <f t="shared" si="165"/>
        <v>1.2520033945398459</v>
      </c>
      <c r="AI117">
        <f t="shared" si="166"/>
        <v>1.4616851221057716</v>
      </c>
      <c r="AJ117">
        <f t="shared" si="167"/>
        <v>1.1674769641043914</v>
      </c>
      <c r="AL117" s="3">
        <f t="shared" si="105"/>
        <v>45124</v>
      </c>
      <c r="AM117">
        <f t="shared" ref="AM117:AP117" si="170">X117/(ROW()-ROW(AL$8)+1)</f>
        <v>2.8557484960175621E-3</v>
      </c>
      <c r="AN117">
        <f t="shared" si="170"/>
        <v>2.0632159059771052E-3</v>
      </c>
      <c r="AO117">
        <f t="shared" si="170"/>
        <v>1.5537039959130979E-3</v>
      </c>
      <c r="AP117">
        <f t="shared" si="170"/>
        <v>4.4137074161972809E-3</v>
      </c>
    </row>
    <row r="118" spans="1:42" x14ac:dyDescent="0.25">
      <c r="A118" s="2">
        <v>45131</v>
      </c>
      <c r="B118" s="16">
        <v>49</v>
      </c>
      <c r="C118" s="16">
        <v>24</v>
      </c>
      <c r="D118" s="16">
        <v>157</v>
      </c>
      <c r="E118" s="16">
        <v>0</v>
      </c>
      <c r="F118" s="16">
        <v>26079</v>
      </c>
      <c r="G118" s="16">
        <v>17027</v>
      </c>
      <c r="H118" s="16">
        <v>121418</v>
      </c>
      <c r="I118" s="16">
        <v>8</v>
      </c>
      <c r="K118" s="3">
        <f t="shared" si="93"/>
        <v>45131</v>
      </c>
      <c r="L118" s="4">
        <f t="shared" si="89"/>
        <v>1.8789063997852679E-3</v>
      </c>
      <c r="M118" s="4">
        <f t="shared" si="89"/>
        <v>1.4095260468667411E-3</v>
      </c>
      <c r="N118" s="4">
        <f t="shared" si="89"/>
        <v>1.2930537482086675E-3</v>
      </c>
      <c r="O118" s="4">
        <f t="shared" si="89"/>
        <v>0</v>
      </c>
      <c r="Q118" s="3">
        <f t="shared" si="94"/>
        <v>45131</v>
      </c>
      <c r="R118" s="5">
        <f t="shared" si="95"/>
        <v>1.8806737585629714E-3</v>
      </c>
      <c r="S118" s="5">
        <f t="shared" si="95"/>
        <v>1.4105203631580969E-3</v>
      </c>
      <c r="T118" s="5">
        <f t="shared" si="95"/>
        <v>1.2938904635629196E-3</v>
      </c>
      <c r="U118" s="5">
        <f t="shared" si="95"/>
        <v>0</v>
      </c>
      <c r="W118" s="3">
        <f t="shared" si="96"/>
        <v>45131</v>
      </c>
      <c r="X118">
        <f t="shared" si="159"/>
        <v>0.31601300832049484</v>
      </c>
      <c r="Y118">
        <f t="shared" si="160"/>
        <v>0.22836427002063966</v>
      </c>
      <c r="Z118">
        <f t="shared" si="161"/>
        <v>0.1722013300140037</v>
      </c>
      <c r="AA118">
        <f t="shared" si="162"/>
        <v>0.48550781578170088</v>
      </c>
      <c r="AC118">
        <f t="shared" si="163"/>
        <v>0.72264199260125594</v>
      </c>
      <c r="AD118">
        <f t="shared" si="164"/>
        <v>0.54491848588511316</v>
      </c>
      <c r="AE118">
        <f t="shared" si="100"/>
        <v>0.75406424130377347</v>
      </c>
      <c r="AG118" s="3">
        <f t="shared" si="101"/>
        <v>45131</v>
      </c>
      <c r="AH118">
        <f t="shared" si="165"/>
        <v>1.2522873126130685</v>
      </c>
      <c r="AI118">
        <f t="shared" si="166"/>
        <v>1.4639863982535237</v>
      </c>
      <c r="AJ118">
        <f t="shared" si="167"/>
        <v>1.1690499324781278</v>
      </c>
      <c r="AL118" s="3">
        <f t="shared" si="105"/>
        <v>45131</v>
      </c>
      <c r="AM118">
        <f t="shared" ref="AM118:AP118" si="171">X118/(ROW()-ROW(AL$8)+1)</f>
        <v>2.8469640389233771E-3</v>
      </c>
      <c r="AN118">
        <f t="shared" si="171"/>
        <v>2.0573357659517087E-3</v>
      </c>
      <c r="AO118">
        <f t="shared" si="171"/>
        <v>1.5513633334594927E-3</v>
      </c>
      <c r="AP118">
        <f t="shared" si="171"/>
        <v>4.3739442863216299E-3</v>
      </c>
    </row>
    <row r="119" spans="1:42" x14ac:dyDescent="0.25">
      <c r="A119" s="2">
        <v>45138</v>
      </c>
      <c r="B119" s="16">
        <v>51</v>
      </c>
      <c r="C119" s="16">
        <v>33</v>
      </c>
      <c r="D119" s="16">
        <v>191</v>
      </c>
      <c r="E119" s="16">
        <v>0</v>
      </c>
      <c r="F119" s="16">
        <v>26030</v>
      </c>
      <c r="G119" s="16">
        <v>17003</v>
      </c>
      <c r="H119" s="16">
        <v>121261</v>
      </c>
      <c r="I119" s="16">
        <v>8</v>
      </c>
      <c r="K119" s="3">
        <f t="shared" si="93"/>
        <v>45138</v>
      </c>
      <c r="L119" s="4">
        <f t="shared" si="89"/>
        <v>1.9592777564348828E-3</v>
      </c>
      <c r="M119" s="4">
        <f t="shared" si="89"/>
        <v>1.9408339704757983E-3</v>
      </c>
      <c r="N119" s="4">
        <f t="shared" si="89"/>
        <v>1.5751148349428094E-3</v>
      </c>
      <c r="O119" s="4">
        <f t="shared" si="89"/>
        <v>0</v>
      </c>
      <c r="Q119" s="3">
        <f t="shared" si="94"/>
        <v>45138</v>
      </c>
      <c r="R119" s="5">
        <f t="shared" si="95"/>
        <v>1.9611996518599326E-3</v>
      </c>
      <c r="S119" s="5">
        <f t="shared" si="95"/>
        <v>1.9427198292138463E-3</v>
      </c>
      <c r="T119" s="5">
        <f t="shared" si="95"/>
        <v>1.5763566324681721E-3</v>
      </c>
      <c r="U119" s="5">
        <f t="shared" si="95"/>
        <v>0</v>
      </c>
      <c r="W119" s="3">
        <f t="shared" si="96"/>
        <v>45138</v>
      </c>
      <c r="X119">
        <f t="shared" si="159"/>
        <v>0.31797420797235476</v>
      </c>
      <c r="Y119">
        <f t="shared" si="160"/>
        <v>0.23030698984985351</v>
      </c>
      <c r="Z119">
        <f t="shared" si="161"/>
        <v>0.17377768664647186</v>
      </c>
      <c r="AA119">
        <f t="shared" si="162"/>
        <v>0.48550781578170088</v>
      </c>
      <c r="AC119">
        <f t="shared" si="163"/>
        <v>0.72429456250073221</v>
      </c>
      <c r="AD119">
        <f t="shared" si="164"/>
        <v>0.5465150389228437</v>
      </c>
      <c r="AE119">
        <f t="shared" si="100"/>
        <v>0.75454803503690704</v>
      </c>
      <c r="AG119" s="3">
        <f t="shared" si="101"/>
        <v>45138</v>
      </c>
      <c r="AH119">
        <f t="shared" si="165"/>
        <v>1.2551510990239176</v>
      </c>
      <c r="AI119">
        <f t="shared" si="166"/>
        <v>1.4682757222384337</v>
      </c>
      <c r="AJ119">
        <f t="shared" si="167"/>
        <v>1.1697999733898612</v>
      </c>
      <c r="AL119" s="3">
        <f t="shared" si="105"/>
        <v>45138</v>
      </c>
      <c r="AM119">
        <f t="shared" ref="AM119:AP119" si="172">X119/(ROW()-ROW(AL$8)+1)</f>
        <v>2.8390554283245959E-3</v>
      </c>
      <c r="AN119">
        <f t="shared" si="172"/>
        <v>2.0563124093736919E-3</v>
      </c>
      <c r="AO119">
        <f t="shared" si="172"/>
        <v>1.5515864879149274E-3</v>
      </c>
      <c r="AP119">
        <f t="shared" si="172"/>
        <v>4.3348912123366149E-3</v>
      </c>
    </row>
    <row r="120" spans="1:42" x14ac:dyDescent="0.25">
      <c r="A120" s="2">
        <v>45145</v>
      </c>
      <c r="B120" s="16">
        <v>60</v>
      </c>
      <c r="C120" s="16">
        <v>33</v>
      </c>
      <c r="D120" s="16">
        <v>179</v>
      </c>
      <c r="E120" s="16">
        <v>0</v>
      </c>
      <c r="F120" s="16">
        <v>25979</v>
      </c>
      <c r="G120" s="16">
        <v>16970</v>
      </c>
      <c r="H120" s="16">
        <v>121070</v>
      </c>
      <c r="I120" s="16">
        <v>8</v>
      </c>
      <c r="K120" s="3">
        <f t="shared" si="93"/>
        <v>45145</v>
      </c>
      <c r="L120" s="4">
        <f t="shared" si="89"/>
        <v>2.309557719696678E-3</v>
      </c>
      <c r="M120" s="4">
        <f t="shared" si="89"/>
        <v>1.9446081319976429E-3</v>
      </c>
      <c r="N120" s="4">
        <f t="shared" si="89"/>
        <v>1.4784835219294624E-3</v>
      </c>
      <c r="O120" s="4">
        <f t="shared" si="89"/>
        <v>0</v>
      </c>
      <c r="Q120" s="3">
        <f t="shared" si="94"/>
        <v>45145</v>
      </c>
      <c r="R120" s="5">
        <f t="shared" si="95"/>
        <v>2.3122288616905669E-3</v>
      </c>
      <c r="S120" s="5">
        <f t="shared" si="95"/>
        <v>1.9465013371506776E-3</v>
      </c>
      <c r="T120" s="5">
        <f t="shared" si="95"/>
        <v>1.4795775571667944E-3</v>
      </c>
      <c r="U120" s="5">
        <f t="shared" si="95"/>
        <v>0</v>
      </c>
      <c r="W120" s="3">
        <f t="shared" si="96"/>
        <v>45145</v>
      </c>
      <c r="X120">
        <f t="shared" si="159"/>
        <v>0.32028643683404534</v>
      </c>
      <c r="Y120">
        <f t="shared" si="160"/>
        <v>0.2322534911870042</v>
      </c>
      <c r="Z120">
        <f t="shared" si="161"/>
        <v>0.17525726420363866</v>
      </c>
      <c r="AA120">
        <f t="shared" si="162"/>
        <v>0.48550781578170088</v>
      </c>
      <c r="AC120">
        <f t="shared" si="163"/>
        <v>0.72514307344005657</v>
      </c>
      <c r="AD120">
        <f t="shared" si="164"/>
        <v>0.54718915335914531</v>
      </c>
      <c r="AE120">
        <f t="shared" si="100"/>
        <v>0.75459474605928001</v>
      </c>
      <c r="AG120" s="3">
        <f t="shared" si="101"/>
        <v>45145</v>
      </c>
      <c r="AH120">
        <f t="shared" si="165"/>
        <v>1.2566215082926959</v>
      </c>
      <c r="AI120">
        <f t="shared" si="166"/>
        <v>1.4700868084672463</v>
      </c>
      <c r="AJ120">
        <f t="shared" si="167"/>
        <v>1.1698723909831643</v>
      </c>
      <c r="AL120" s="3">
        <f t="shared" si="105"/>
        <v>45145</v>
      </c>
      <c r="AM120">
        <f t="shared" ref="AM120:AP120" si="173">X120/(ROW()-ROW(AL$8)+1)</f>
        <v>2.8343932463189853E-3</v>
      </c>
      <c r="AN120">
        <f t="shared" si="173"/>
        <v>2.0553406299734884E-3</v>
      </c>
      <c r="AO120">
        <f t="shared" si="173"/>
        <v>1.550949240740165E-3</v>
      </c>
      <c r="AP120">
        <f t="shared" si="173"/>
        <v>4.2965293432008925E-3</v>
      </c>
    </row>
    <row r="121" spans="1:42" x14ac:dyDescent="0.25">
      <c r="A121" s="2">
        <v>45152</v>
      </c>
      <c r="B121" s="16">
        <v>64</v>
      </c>
      <c r="C121" s="16">
        <v>29</v>
      </c>
      <c r="D121" s="16">
        <v>205</v>
      </c>
      <c r="E121" s="16">
        <v>0</v>
      </c>
      <c r="F121" s="16">
        <v>25919</v>
      </c>
      <c r="G121" s="16">
        <v>16937</v>
      </c>
      <c r="H121" s="16">
        <v>120891</v>
      </c>
      <c r="I121" s="16">
        <v>8</v>
      </c>
      <c r="K121" s="3">
        <f t="shared" si="93"/>
        <v>45152</v>
      </c>
      <c r="L121" s="4">
        <f t="shared" si="89"/>
        <v>2.4692310660133494E-3</v>
      </c>
      <c r="M121" s="4">
        <f t="shared" si="89"/>
        <v>1.7122276672374092E-3</v>
      </c>
      <c r="N121" s="4">
        <f t="shared" si="89"/>
        <v>1.6957424456742025E-3</v>
      </c>
      <c r="O121" s="4">
        <f t="shared" si="89"/>
        <v>0</v>
      </c>
      <c r="Q121" s="3">
        <f t="shared" si="94"/>
        <v>45152</v>
      </c>
      <c r="R121" s="5">
        <f t="shared" si="95"/>
        <v>2.4722846447387246E-3</v>
      </c>
      <c r="S121" s="5">
        <f t="shared" si="95"/>
        <v>1.7136952044407789E-3</v>
      </c>
      <c r="T121" s="5">
        <f t="shared" si="95"/>
        <v>1.6971818443583136E-3</v>
      </c>
      <c r="U121" s="5">
        <f t="shared" si="95"/>
        <v>0</v>
      </c>
      <c r="W121" s="3">
        <f t="shared" si="96"/>
        <v>45152</v>
      </c>
      <c r="X121">
        <f t="shared" si="159"/>
        <v>0.32275872147878404</v>
      </c>
      <c r="Y121">
        <f t="shared" si="160"/>
        <v>0.23396718639144498</v>
      </c>
      <c r="Z121">
        <f t="shared" si="161"/>
        <v>0.17695444604799698</v>
      </c>
      <c r="AA121">
        <f t="shared" si="162"/>
        <v>0.48550781578170088</v>
      </c>
      <c r="AC121">
        <f t="shared" si="163"/>
        <v>0.72489810753827888</v>
      </c>
      <c r="AD121">
        <f t="shared" si="164"/>
        <v>0.54825612531009105</v>
      </c>
      <c r="AE121">
        <f t="shared" si="100"/>
        <v>0.75632163970181132</v>
      </c>
      <c r="AG121" s="3">
        <f t="shared" si="101"/>
        <v>45152</v>
      </c>
      <c r="AH121">
        <f t="shared" si="165"/>
        <v>1.2561969997615561</v>
      </c>
      <c r="AI121">
        <f t="shared" si="166"/>
        <v>1.4729533517465871</v>
      </c>
      <c r="AJ121">
        <f t="shared" si="167"/>
        <v>1.172549649478684</v>
      </c>
      <c r="AL121" s="3">
        <f t="shared" si="105"/>
        <v>45152</v>
      </c>
      <c r="AM121">
        <f t="shared" ref="AM121:AP121" si="174">X121/(ROW()-ROW(AL$8)+1)</f>
        <v>2.8312168550770531E-3</v>
      </c>
      <c r="AN121">
        <f t="shared" si="174"/>
        <v>2.0523437402758331E-3</v>
      </c>
      <c r="AO121">
        <f t="shared" si="174"/>
        <v>1.5522319828771664E-3</v>
      </c>
      <c r="AP121">
        <f t="shared" si="174"/>
        <v>4.2588404893131654E-3</v>
      </c>
    </row>
    <row r="122" spans="1:42" x14ac:dyDescent="0.25">
      <c r="A122" s="2">
        <v>45159</v>
      </c>
      <c r="B122" s="16">
        <v>74</v>
      </c>
      <c r="C122" s="16">
        <v>28</v>
      </c>
      <c r="D122" s="16">
        <v>200</v>
      </c>
      <c r="E122" s="16">
        <v>0</v>
      </c>
      <c r="F122" s="16">
        <v>25855</v>
      </c>
      <c r="G122" s="16">
        <v>16908</v>
      </c>
      <c r="H122" s="16">
        <v>120686</v>
      </c>
      <c r="I122" s="16">
        <v>8</v>
      </c>
      <c r="K122" s="3">
        <f t="shared" si="93"/>
        <v>45159</v>
      </c>
      <c r="L122" s="4">
        <f t="shared" si="89"/>
        <v>2.8621156449429512E-3</v>
      </c>
      <c r="M122" s="4">
        <f t="shared" si="89"/>
        <v>1.6560208185474332E-3</v>
      </c>
      <c r="N122" s="4">
        <f t="shared" si="89"/>
        <v>1.6571930464179773E-3</v>
      </c>
      <c r="O122" s="4">
        <f t="shared" si="89"/>
        <v>0</v>
      </c>
      <c r="Q122" s="3">
        <f t="shared" si="94"/>
        <v>45159</v>
      </c>
      <c r="R122" s="5">
        <f t="shared" si="95"/>
        <v>2.8662193299432825E-3</v>
      </c>
      <c r="S122" s="5">
        <f t="shared" si="95"/>
        <v>1.6573935367324183E-3</v>
      </c>
      <c r="T122" s="5">
        <f t="shared" si="95"/>
        <v>1.6585677097461224E-3</v>
      </c>
      <c r="U122" s="5">
        <f t="shared" si="95"/>
        <v>0</v>
      </c>
      <c r="W122" s="3">
        <f t="shared" si="96"/>
        <v>45159</v>
      </c>
      <c r="X122">
        <f t="shared" si="159"/>
        <v>0.32562494080872734</v>
      </c>
      <c r="Y122">
        <f t="shared" si="160"/>
        <v>0.2356245799281774</v>
      </c>
      <c r="Z122">
        <f t="shared" si="161"/>
        <v>0.17861301375774311</v>
      </c>
      <c r="AA122">
        <f t="shared" si="162"/>
        <v>0.48550781578170088</v>
      </c>
      <c r="AC122">
        <f t="shared" si="163"/>
        <v>0.72360728678514741</v>
      </c>
      <c r="AD122">
        <f t="shared" si="164"/>
        <v>0.54852375040479684</v>
      </c>
      <c r="AE122">
        <f t="shared" si="100"/>
        <v>0.75804066711625573</v>
      </c>
      <c r="AG122" s="3">
        <f t="shared" si="101"/>
        <v>45159</v>
      </c>
      <c r="AH122">
        <f t="shared" si="165"/>
        <v>1.2539600989606694</v>
      </c>
      <c r="AI122">
        <f t="shared" si="166"/>
        <v>1.4736723574485944</v>
      </c>
      <c r="AJ122">
        <f t="shared" si="167"/>
        <v>1.175214712708986</v>
      </c>
      <c r="AL122" s="3">
        <f t="shared" si="105"/>
        <v>45159</v>
      </c>
      <c r="AM122">
        <f t="shared" ref="AM122:AP122" si="175">X122/(ROW()-ROW(AL$8)+1)</f>
        <v>2.8315212244237158E-3</v>
      </c>
      <c r="AN122">
        <f t="shared" si="175"/>
        <v>2.0489093906798034E-3</v>
      </c>
      <c r="AO122">
        <f t="shared" si="175"/>
        <v>1.5531566413716793E-3</v>
      </c>
      <c r="AP122">
        <f t="shared" si="175"/>
        <v>4.2218070937539206E-3</v>
      </c>
    </row>
    <row r="123" spans="1:42" x14ac:dyDescent="0.25">
      <c r="A123" s="2">
        <v>45166</v>
      </c>
      <c r="B123" s="16">
        <v>43</v>
      </c>
      <c r="C123" s="16">
        <v>31</v>
      </c>
      <c r="D123" s="16">
        <v>167</v>
      </c>
      <c r="E123" s="16">
        <v>0</v>
      </c>
      <c r="F123" s="16">
        <v>25781</v>
      </c>
      <c r="G123" s="16">
        <v>16880</v>
      </c>
      <c r="H123" s="16">
        <v>120486</v>
      </c>
      <c r="I123" s="16">
        <v>8</v>
      </c>
      <c r="K123" s="3">
        <f t="shared" si="93"/>
        <v>45166</v>
      </c>
      <c r="L123" s="4">
        <f t="shared" si="89"/>
        <v>1.6678949614056865E-3</v>
      </c>
      <c r="M123" s="4">
        <f t="shared" si="89"/>
        <v>1.8364928909952608E-3</v>
      </c>
      <c r="N123" s="4">
        <f t="shared" si="89"/>
        <v>1.3860531514034826E-3</v>
      </c>
      <c r="O123" s="4">
        <f t="shared" si="89"/>
        <v>0</v>
      </c>
      <c r="Q123" s="3">
        <f t="shared" si="94"/>
        <v>45166</v>
      </c>
      <c r="R123" s="5">
        <f t="shared" si="95"/>
        <v>1.6692874467684889E-3</v>
      </c>
      <c r="S123" s="5">
        <f t="shared" si="95"/>
        <v>1.8381813115628922E-3</v>
      </c>
      <c r="T123" s="5">
        <f t="shared" si="95"/>
        <v>1.3870146115987387E-3</v>
      </c>
      <c r="U123" s="5">
        <f t="shared" si="95"/>
        <v>0</v>
      </c>
      <c r="W123" s="3">
        <f t="shared" si="96"/>
        <v>45166</v>
      </c>
      <c r="X123">
        <f t="shared" si="159"/>
        <v>0.32729422825549581</v>
      </c>
      <c r="Y123">
        <f t="shared" si="160"/>
        <v>0.23746276123974028</v>
      </c>
      <c r="Z123">
        <f t="shared" si="161"/>
        <v>0.18000002836934184</v>
      </c>
      <c r="AA123">
        <f t="shared" si="162"/>
        <v>0.48550781578170088</v>
      </c>
      <c r="AC123">
        <f t="shared" si="163"/>
        <v>0.72553299367799917</v>
      </c>
      <c r="AD123">
        <f t="shared" si="164"/>
        <v>0.549963955456093</v>
      </c>
      <c r="AE123">
        <f t="shared" si="100"/>
        <v>0.7580137088847182</v>
      </c>
      <c r="AG123" s="3">
        <f t="shared" si="101"/>
        <v>45166</v>
      </c>
      <c r="AH123">
        <f t="shared" si="165"/>
        <v>1.2572972124060826</v>
      </c>
      <c r="AI123">
        <f t="shared" si="166"/>
        <v>1.4775416345247223</v>
      </c>
      <c r="AJ123">
        <f t="shared" si="167"/>
        <v>1.1751729184996436</v>
      </c>
      <c r="AL123" s="3">
        <f t="shared" si="105"/>
        <v>45166</v>
      </c>
      <c r="AM123">
        <f t="shared" ref="AM123:AP123" si="176">X123/(ROW()-ROW(AL$8)+1)</f>
        <v>2.8215019677197916E-3</v>
      </c>
      <c r="AN123">
        <f t="shared" si="176"/>
        <v>2.0470927693081059E-3</v>
      </c>
      <c r="AO123">
        <f t="shared" si="176"/>
        <v>1.5517243824943261E-3</v>
      </c>
      <c r="AP123">
        <f t="shared" si="176"/>
        <v>4.1854122050146627E-3</v>
      </c>
    </row>
    <row r="124" spans="1:42" x14ac:dyDescent="0.25">
      <c r="A124" s="2">
        <v>45173</v>
      </c>
      <c r="B124" s="16">
        <v>51</v>
      </c>
      <c r="C124" s="16">
        <v>25</v>
      </c>
      <c r="D124" s="16">
        <v>181</v>
      </c>
      <c r="E124" s="16">
        <v>0</v>
      </c>
      <c r="F124" s="16">
        <v>25738</v>
      </c>
      <c r="G124" s="16">
        <v>16849</v>
      </c>
      <c r="H124" s="16">
        <v>120319</v>
      </c>
      <c r="I124" s="16">
        <v>8</v>
      </c>
      <c r="K124" s="3">
        <f t="shared" si="93"/>
        <v>45173</v>
      </c>
      <c r="L124" s="4">
        <f t="shared" si="89"/>
        <v>1.9815059445178335E-3</v>
      </c>
      <c r="M124" s="4">
        <f t="shared" si="89"/>
        <v>1.4837675826458543E-3</v>
      </c>
      <c r="N124" s="4">
        <f t="shared" si="89"/>
        <v>1.5043343112891563E-3</v>
      </c>
      <c r="O124" s="4">
        <f t="shared" si="89"/>
        <v>0</v>
      </c>
      <c r="Q124" s="3">
        <f t="shared" si="94"/>
        <v>45173</v>
      </c>
      <c r="R124" s="5">
        <f t="shared" si="95"/>
        <v>1.9834717246545301E-3</v>
      </c>
      <c r="S124" s="5">
        <f t="shared" si="95"/>
        <v>1.484869455849592E-3</v>
      </c>
      <c r="T124" s="5">
        <f t="shared" si="95"/>
        <v>1.5054669582114846E-3</v>
      </c>
      <c r="U124" s="5">
        <f t="shared" si="95"/>
        <v>0</v>
      </c>
      <c r="W124" s="3">
        <f t="shared" si="96"/>
        <v>45173</v>
      </c>
      <c r="X124">
        <f t="shared" si="159"/>
        <v>0.32927769998015033</v>
      </c>
      <c r="Y124">
        <f t="shared" si="160"/>
        <v>0.23894763069558986</v>
      </c>
      <c r="Z124">
        <f t="shared" si="161"/>
        <v>0.18150549532755333</v>
      </c>
      <c r="AA124">
        <f t="shared" si="162"/>
        <v>0.48550781578170088</v>
      </c>
      <c r="AC124">
        <f t="shared" si="163"/>
        <v>0.72567207165864622</v>
      </c>
      <c r="AD124">
        <f t="shared" si="164"/>
        <v>0.55122316311883535</v>
      </c>
      <c r="AE124">
        <f t="shared" si="100"/>
        <v>0.75960366210445662</v>
      </c>
      <c r="AG124" s="3">
        <f t="shared" si="101"/>
        <v>45173</v>
      </c>
      <c r="AH124">
        <f t="shared" si="165"/>
        <v>1.257538224681056</v>
      </c>
      <c r="AI124">
        <f t="shared" si="166"/>
        <v>1.4809246412286279</v>
      </c>
      <c r="AJ124">
        <f t="shared" si="167"/>
        <v>1.1776378738739561</v>
      </c>
      <c r="AL124" s="3">
        <f t="shared" si="105"/>
        <v>45173</v>
      </c>
      <c r="AM124">
        <f t="shared" ref="AM124:AP124" si="177">X124/(ROW()-ROW(AL$8)+1)</f>
        <v>2.8143393160696608E-3</v>
      </c>
      <c r="AN124">
        <f t="shared" si="177"/>
        <v>2.0422874418426482E-3</v>
      </c>
      <c r="AO124">
        <f t="shared" si="177"/>
        <v>1.5513290198936182E-3</v>
      </c>
      <c r="AP124">
        <f t="shared" si="177"/>
        <v>4.1496394511256482E-3</v>
      </c>
    </row>
    <row r="125" spans="1:42" x14ac:dyDescent="0.25">
      <c r="A125" s="2">
        <v>45180</v>
      </c>
      <c r="B125" s="16">
        <v>59</v>
      </c>
      <c r="C125" s="16">
        <v>25</v>
      </c>
      <c r="D125" s="16">
        <v>170</v>
      </c>
      <c r="E125" s="16">
        <v>0</v>
      </c>
      <c r="F125" s="16">
        <v>25687</v>
      </c>
      <c r="G125" s="16">
        <v>16824</v>
      </c>
      <c r="H125" s="16">
        <v>120138</v>
      </c>
      <c r="I125" s="16">
        <v>8</v>
      </c>
      <c r="K125" s="3">
        <f t="shared" si="93"/>
        <v>45180</v>
      </c>
      <c r="L125" s="4">
        <f t="shared" si="89"/>
        <v>2.2968816911278079E-3</v>
      </c>
      <c r="M125" s="4">
        <f t="shared" si="89"/>
        <v>1.4859724203518782E-3</v>
      </c>
      <c r="N125" s="4">
        <f t="shared" si="89"/>
        <v>1.4150393713895687E-3</v>
      </c>
      <c r="O125" s="4">
        <f t="shared" si="89"/>
        <v>0</v>
      </c>
      <c r="Q125" s="3">
        <f t="shared" si="94"/>
        <v>45180</v>
      </c>
      <c r="R125" s="5">
        <f t="shared" si="95"/>
        <v>2.2995235700435084E-3</v>
      </c>
      <c r="S125" s="5">
        <f t="shared" si="95"/>
        <v>1.4870775723214676E-3</v>
      </c>
      <c r="T125" s="5">
        <f t="shared" si="95"/>
        <v>1.4160414850659263E-3</v>
      </c>
      <c r="U125" s="5">
        <f t="shared" si="95"/>
        <v>0</v>
      </c>
      <c r="W125" s="3">
        <f t="shared" si="96"/>
        <v>45180</v>
      </c>
      <c r="X125">
        <f t="shared" si="159"/>
        <v>0.33157722355019381</v>
      </c>
      <c r="Y125">
        <f t="shared" si="160"/>
        <v>0.24043470826791133</v>
      </c>
      <c r="Z125">
        <f t="shared" si="161"/>
        <v>0.18292153681261927</v>
      </c>
      <c r="AA125">
        <f t="shared" si="162"/>
        <v>0.48550781578170088</v>
      </c>
      <c r="AC125">
        <f t="shared" si="163"/>
        <v>0.72512431853303871</v>
      </c>
      <c r="AD125">
        <f t="shared" si="164"/>
        <v>0.55167099493167937</v>
      </c>
      <c r="AE125">
        <f t="shared" si="100"/>
        <v>0.76079505380227241</v>
      </c>
      <c r="AG125" s="3">
        <f t="shared" si="101"/>
        <v>45180</v>
      </c>
      <c r="AH125">
        <f t="shared" si="165"/>
        <v>1.2565890073692121</v>
      </c>
      <c r="AI125">
        <f t="shared" si="166"/>
        <v>1.4821277930755394</v>
      </c>
      <c r="AJ125">
        <f t="shared" si="167"/>
        <v>1.179484926562038</v>
      </c>
      <c r="AL125" s="3">
        <f t="shared" si="105"/>
        <v>45180</v>
      </c>
      <c r="AM125">
        <f t="shared" ref="AM125:AP125" si="178">X125/(ROW()-ROW(AL$8)+1)</f>
        <v>2.8099764707643542E-3</v>
      </c>
      <c r="AN125">
        <f t="shared" si="178"/>
        <v>2.0375822734568757E-3</v>
      </c>
      <c r="AO125">
        <f t="shared" si="178"/>
        <v>1.5501825153611804E-3</v>
      </c>
      <c r="AP125">
        <f t="shared" si="178"/>
        <v>4.1144730150991602E-3</v>
      </c>
    </row>
    <row r="126" spans="1:42" x14ac:dyDescent="0.25">
      <c r="A126" s="2">
        <v>45187</v>
      </c>
      <c r="B126" s="16">
        <v>57</v>
      </c>
      <c r="C126" s="16">
        <v>31</v>
      </c>
      <c r="D126" s="16">
        <v>188</v>
      </c>
      <c r="E126" s="16">
        <v>0</v>
      </c>
      <c r="F126" s="16">
        <v>25628</v>
      </c>
      <c r="G126" s="16">
        <v>16799</v>
      </c>
      <c r="H126" s="16">
        <v>119968</v>
      </c>
      <c r="I126" s="16">
        <v>8</v>
      </c>
      <c r="K126" s="3">
        <f t="shared" si="93"/>
        <v>45187</v>
      </c>
      <c r="L126" s="4">
        <f t="shared" si="89"/>
        <v>2.2241298579678478E-3</v>
      </c>
      <c r="M126" s="4">
        <f t="shared" si="89"/>
        <v>1.8453479373772249E-3</v>
      </c>
      <c r="N126" s="4">
        <f t="shared" si="89"/>
        <v>1.5670845558815685E-3</v>
      </c>
      <c r="O126" s="4">
        <f t="shared" si="89"/>
        <v>0</v>
      </c>
      <c r="Q126" s="3">
        <f t="shared" si="94"/>
        <v>45187</v>
      </c>
      <c r="R126" s="5">
        <f t="shared" si="95"/>
        <v>2.2266069083163565E-3</v>
      </c>
      <c r="S126" s="5">
        <f t="shared" si="95"/>
        <v>1.8470526894455244E-3</v>
      </c>
      <c r="T126" s="5">
        <f t="shared" si="95"/>
        <v>1.5683137171852222E-3</v>
      </c>
      <c r="U126" s="5">
        <f t="shared" si="95"/>
        <v>0</v>
      </c>
      <c r="W126" s="3">
        <f t="shared" si="96"/>
        <v>45187</v>
      </c>
      <c r="X126">
        <f t="shared" si="159"/>
        <v>0.33380383045851014</v>
      </c>
      <c r="Y126">
        <f t="shared" si="160"/>
        <v>0.24228176095735685</v>
      </c>
      <c r="Z126">
        <f t="shared" si="161"/>
        <v>0.18448985052980449</v>
      </c>
      <c r="AA126">
        <f t="shared" si="162"/>
        <v>0.48550781578170088</v>
      </c>
      <c r="AC126">
        <f t="shared" si="163"/>
        <v>0.72582079308245395</v>
      </c>
      <c r="AD126">
        <f t="shared" si="164"/>
        <v>0.55268943521825609</v>
      </c>
      <c r="AE126">
        <f t="shared" si="100"/>
        <v>0.76146817573393766</v>
      </c>
      <c r="AG126" s="3">
        <f t="shared" si="101"/>
        <v>45187</v>
      </c>
      <c r="AH126">
        <f t="shared" si="165"/>
        <v>1.2577959483589698</v>
      </c>
      <c r="AI126">
        <f t="shared" si="166"/>
        <v>1.4848639504377914</v>
      </c>
      <c r="AJ126">
        <f t="shared" si="167"/>
        <v>1.1805284890407497</v>
      </c>
      <c r="AL126" s="3">
        <f t="shared" si="105"/>
        <v>45187</v>
      </c>
      <c r="AM126">
        <f t="shared" ref="AM126:AP126" si="179">X126/(ROW()-ROW(AL$8)+1)</f>
        <v>2.8050742055336989E-3</v>
      </c>
      <c r="AN126">
        <f t="shared" si="179"/>
        <v>2.0359811845156038E-3</v>
      </c>
      <c r="AO126">
        <f t="shared" si="179"/>
        <v>1.5503348784017183E-3</v>
      </c>
      <c r="AP126">
        <f t="shared" si="179"/>
        <v>4.0798976116109319E-3</v>
      </c>
    </row>
    <row r="127" spans="1:42" x14ac:dyDescent="0.25">
      <c r="A127" s="2">
        <v>45194</v>
      </c>
      <c r="B127" s="16">
        <v>58</v>
      </c>
      <c r="C127" s="16">
        <v>35</v>
      </c>
      <c r="D127" s="16">
        <v>176</v>
      </c>
      <c r="E127" s="16">
        <v>0</v>
      </c>
      <c r="F127" s="16">
        <v>25571</v>
      </c>
      <c r="G127" s="16">
        <v>16768</v>
      </c>
      <c r="H127" s="16">
        <v>119780</v>
      </c>
      <c r="I127" s="16">
        <v>8</v>
      </c>
      <c r="K127" s="3">
        <f t="shared" si="93"/>
        <v>45194</v>
      </c>
      <c r="L127" s="4">
        <f t="shared" si="89"/>
        <v>2.2681944390129443E-3</v>
      </c>
      <c r="M127" s="4">
        <f t="shared" si="89"/>
        <v>2.0873091603053435E-3</v>
      </c>
      <c r="N127" s="4">
        <f t="shared" si="89"/>
        <v>1.4693604942394389E-3</v>
      </c>
      <c r="O127" s="4">
        <f t="shared" si="89"/>
        <v>0</v>
      </c>
      <c r="Q127" s="3">
        <f t="shared" si="94"/>
        <v>45194</v>
      </c>
      <c r="R127" s="5">
        <f t="shared" si="95"/>
        <v>2.2707706883797422E-3</v>
      </c>
      <c r="S127" s="5">
        <f t="shared" si="95"/>
        <v>2.0894906261950839E-3</v>
      </c>
      <c r="T127" s="5">
        <f t="shared" si="95"/>
        <v>1.4704410629968248E-3</v>
      </c>
      <c r="U127" s="5">
        <f t="shared" si="95"/>
        <v>0</v>
      </c>
      <c r="W127" s="3">
        <f t="shared" si="96"/>
        <v>45194</v>
      </c>
      <c r="X127">
        <f t="shared" si="159"/>
        <v>0.33607460114688986</v>
      </c>
      <c r="Y127">
        <f t="shared" si="160"/>
        <v>0.24437125158355194</v>
      </c>
      <c r="Z127">
        <f t="shared" si="161"/>
        <v>0.18596029159280131</v>
      </c>
      <c r="AA127">
        <f t="shared" si="162"/>
        <v>0.48550781578170088</v>
      </c>
      <c r="AC127">
        <f t="shared" si="163"/>
        <v>0.72713394808655396</v>
      </c>
      <c r="AD127">
        <f t="shared" si="164"/>
        <v>0.55333039437729681</v>
      </c>
      <c r="AE127">
        <f t="shared" si="100"/>
        <v>0.76097450247424214</v>
      </c>
      <c r="AG127" s="3">
        <f t="shared" si="101"/>
        <v>45194</v>
      </c>
      <c r="AH127">
        <f t="shared" si="165"/>
        <v>1.2600715528325064</v>
      </c>
      <c r="AI127">
        <f t="shared" si="166"/>
        <v>1.4865859611879817</v>
      </c>
      <c r="AJ127">
        <f t="shared" si="167"/>
        <v>1.1797631315827226</v>
      </c>
      <c r="AL127" s="3">
        <f t="shared" si="105"/>
        <v>45194</v>
      </c>
      <c r="AM127">
        <f t="shared" ref="AM127:AP127" si="180">X127/(ROW()-ROW(AL$8)+1)</f>
        <v>2.800621676224082E-3</v>
      </c>
      <c r="AN127">
        <f t="shared" si="180"/>
        <v>2.0364270965295994E-3</v>
      </c>
      <c r="AO127">
        <f t="shared" si="180"/>
        <v>1.5496690966066776E-3</v>
      </c>
      <c r="AP127">
        <f t="shared" si="180"/>
        <v>4.0458984648475077E-3</v>
      </c>
    </row>
    <row r="128" spans="1:42" x14ac:dyDescent="0.25">
      <c r="A128" s="2">
        <v>45201</v>
      </c>
      <c r="B128" s="16">
        <v>55</v>
      </c>
      <c r="C128" s="16">
        <v>21</v>
      </c>
      <c r="D128" s="16">
        <v>185</v>
      </c>
      <c r="E128" s="16">
        <v>0</v>
      </c>
      <c r="F128" s="16">
        <v>25513</v>
      </c>
      <c r="G128" s="16">
        <v>16733</v>
      </c>
      <c r="H128" s="16">
        <v>119604</v>
      </c>
      <c r="I128" s="16">
        <v>8</v>
      </c>
      <c r="K128" s="3">
        <f t="shared" si="93"/>
        <v>45201</v>
      </c>
      <c r="L128" s="4">
        <f t="shared" si="89"/>
        <v>2.1557637282953786E-3</v>
      </c>
      <c r="M128" s="4">
        <f t="shared" si="89"/>
        <v>1.2550050797824658E-3</v>
      </c>
      <c r="N128" s="4">
        <f t="shared" si="89"/>
        <v>1.5467710110029765E-3</v>
      </c>
      <c r="O128" s="4">
        <f t="shared" si="89"/>
        <v>0</v>
      </c>
      <c r="Q128" s="3">
        <f t="shared" si="94"/>
        <v>45201</v>
      </c>
      <c r="R128" s="5">
        <f t="shared" si="95"/>
        <v>2.158090731836225E-3</v>
      </c>
      <c r="S128" s="5">
        <f t="shared" si="95"/>
        <v>1.255793258171898E-3</v>
      </c>
      <c r="T128" s="5">
        <f t="shared" si="95"/>
        <v>1.5479684962661762E-3</v>
      </c>
      <c r="U128" s="5">
        <f t="shared" si="95"/>
        <v>0</v>
      </c>
      <c r="W128" s="3">
        <f t="shared" si="96"/>
        <v>45201</v>
      </c>
      <c r="X128">
        <f t="shared" si="159"/>
        <v>0.33823269187872607</v>
      </c>
      <c r="Y128">
        <f t="shared" si="160"/>
        <v>0.24562704484172385</v>
      </c>
      <c r="Z128">
        <f t="shared" si="161"/>
        <v>0.18750826008906749</v>
      </c>
      <c r="AA128">
        <f t="shared" si="162"/>
        <v>0.48550781578170088</v>
      </c>
      <c r="AC128">
        <f t="shared" si="163"/>
        <v>0.7262072849238177</v>
      </c>
      <c r="AD128">
        <f t="shared" si="164"/>
        <v>0.55437651235764906</v>
      </c>
      <c r="AE128">
        <f t="shared" si="100"/>
        <v>0.76338605225614831</v>
      </c>
      <c r="AG128" s="3">
        <f t="shared" si="101"/>
        <v>45201</v>
      </c>
      <c r="AH128">
        <f t="shared" si="165"/>
        <v>1.2584657113042783</v>
      </c>
      <c r="AI128">
        <f t="shared" si="166"/>
        <v>1.4893964778686859</v>
      </c>
      <c r="AJ128">
        <f t="shared" si="167"/>
        <v>1.1835018344084005</v>
      </c>
      <c r="AL128" s="3">
        <f t="shared" si="105"/>
        <v>45201</v>
      </c>
      <c r="AM128">
        <f t="shared" ref="AM128:AP128" si="181">X128/(ROW()-ROW(AL$8)+1)</f>
        <v>2.7953115031299674E-3</v>
      </c>
      <c r="AN128">
        <f t="shared" si="181"/>
        <v>2.0299755772043293E-3</v>
      </c>
      <c r="AO128">
        <f t="shared" si="181"/>
        <v>1.5496550420584089E-3</v>
      </c>
      <c r="AP128">
        <f t="shared" si="181"/>
        <v>4.0124612874520736E-3</v>
      </c>
    </row>
    <row r="129" spans="1:42" x14ac:dyDescent="0.25">
      <c r="A129" s="2">
        <v>45208</v>
      </c>
      <c r="B129" s="16">
        <v>65</v>
      </c>
      <c r="C129" s="16">
        <v>34</v>
      </c>
      <c r="D129" s="16">
        <v>230</v>
      </c>
      <c r="E129" s="16">
        <v>0</v>
      </c>
      <c r="F129" s="16">
        <v>25458</v>
      </c>
      <c r="G129" s="16">
        <v>16712</v>
      </c>
      <c r="H129" s="16">
        <v>119419</v>
      </c>
      <c r="I129" s="16">
        <v>8</v>
      </c>
      <c r="K129" s="3">
        <f t="shared" si="93"/>
        <v>45208</v>
      </c>
      <c r="L129" s="4">
        <f t="shared" si="89"/>
        <v>2.5532249194752141E-3</v>
      </c>
      <c r="M129" s="4">
        <f t="shared" si="89"/>
        <v>2.0344662517951173E-3</v>
      </c>
      <c r="N129" s="4">
        <f t="shared" si="89"/>
        <v>1.9259916763664073E-3</v>
      </c>
      <c r="O129" s="4">
        <f t="shared" si="89"/>
        <v>0</v>
      </c>
      <c r="Q129" s="3">
        <f t="shared" si="94"/>
        <v>45208</v>
      </c>
      <c r="R129" s="5">
        <f t="shared" si="95"/>
        <v>2.5564899569874167E-3</v>
      </c>
      <c r="S129" s="5">
        <f t="shared" si="95"/>
        <v>2.0365385894710888E-3</v>
      </c>
      <c r="T129" s="5">
        <f t="shared" si="95"/>
        <v>1.9278487832331576E-3</v>
      </c>
      <c r="U129" s="5">
        <f t="shared" si="95"/>
        <v>0</v>
      </c>
      <c r="W129" s="3">
        <f t="shared" si="96"/>
        <v>45208</v>
      </c>
      <c r="X129">
        <f t="shared" si="159"/>
        <v>0.34078918183571349</v>
      </c>
      <c r="Y129">
        <f t="shared" si="160"/>
        <v>0.24766358343119493</v>
      </c>
      <c r="Z129">
        <f t="shared" si="161"/>
        <v>0.18943610887230064</v>
      </c>
      <c r="AA129">
        <f t="shared" si="162"/>
        <v>0.48550781578170088</v>
      </c>
      <c r="AC129">
        <f t="shared" si="163"/>
        <v>0.72673546178055548</v>
      </c>
      <c r="AD129">
        <f t="shared" si="164"/>
        <v>0.55587477235008997</v>
      </c>
      <c r="AE129">
        <f t="shared" si="100"/>
        <v>0.7648928689789759</v>
      </c>
      <c r="AG129" s="3">
        <f t="shared" si="101"/>
        <v>45208</v>
      </c>
      <c r="AH129">
        <f t="shared" si="165"/>
        <v>1.2593810043308125</v>
      </c>
      <c r="AI129">
        <f t="shared" si="166"/>
        <v>1.4934217262439875</v>
      </c>
      <c r="AJ129">
        <f t="shared" si="167"/>
        <v>1.1858379006101776</v>
      </c>
      <c r="AL129" s="3">
        <f t="shared" si="105"/>
        <v>45208</v>
      </c>
      <c r="AM129">
        <f t="shared" ref="AM129:AP129" si="182">X129/(ROW()-ROW(AL$8)+1)</f>
        <v>2.7933539494730615E-3</v>
      </c>
      <c r="AN129">
        <f t="shared" si="182"/>
        <v>2.0300293723868436E-3</v>
      </c>
      <c r="AO129">
        <f t="shared" si="182"/>
        <v>1.5527549907565627E-3</v>
      </c>
      <c r="AP129">
        <f t="shared" si="182"/>
        <v>3.9795722605057452E-3</v>
      </c>
    </row>
    <row r="130" spans="1:42" x14ac:dyDescent="0.25">
      <c r="A130" s="2">
        <v>45215</v>
      </c>
      <c r="B130" s="16">
        <v>62</v>
      </c>
      <c r="C130" s="16">
        <v>36</v>
      </c>
      <c r="D130" s="16">
        <v>219</v>
      </c>
      <c r="E130" s="16">
        <v>0</v>
      </c>
      <c r="F130" s="16">
        <v>25393</v>
      </c>
      <c r="G130" s="16">
        <v>16678</v>
      </c>
      <c r="H130" s="16">
        <v>119189</v>
      </c>
      <c r="I130" s="16">
        <v>8</v>
      </c>
      <c r="K130" s="3">
        <f t="shared" si="93"/>
        <v>45215</v>
      </c>
      <c r="L130" s="4">
        <f t="shared" si="89"/>
        <v>2.4416177686764069E-3</v>
      </c>
      <c r="M130" s="4">
        <f t="shared" si="89"/>
        <v>2.1585321981052886E-3</v>
      </c>
      <c r="N130" s="4">
        <f t="shared" si="89"/>
        <v>1.837417882522716E-3</v>
      </c>
      <c r="O130" s="4">
        <f t="shared" si="89"/>
        <v>0</v>
      </c>
      <c r="Q130" s="3">
        <f t="shared" si="94"/>
        <v>45215</v>
      </c>
      <c r="R130" s="5">
        <f t="shared" si="95"/>
        <v>2.4446033781420308E-3</v>
      </c>
      <c r="S130" s="5">
        <f t="shared" si="95"/>
        <v>2.1608651865554175E-3</v>
      </c>
      <c r="T130" s="5">
        <f t="shared" si="95"/>
        <v>1.8391080053854749E-3</v>
      </c>
      <c r="U130" s="5">
        <f t="shared" si="95"/>
        <v>0</v>
      </c>
      <c r="W130" s="3">
        <f t="shared" si="96"/>
        <v>45215</v>
      </c>
      <c r="X130">
        <f t="shared" si="159"/>
        <v>0.3432337852138555</v>
      </c>
      <c r="Y130">
        <f t="shared" si="160"/>
        <v>0.24982444861775036</v>
      </c>
      <c r="Z130">
        <f t="shared" si="161"/>
        <v>0.19127521687768612</v>
      </c>
      <c r="AA130">
        <f t="shared" si="162"/>
        <v>0.48550781578170088</v>
      </c>
      <c r="AC130">
        <f t="shared" si="163"/>
        <v>0.72785506374931752</v>
      </c>
      <c r="AD130">
        <f t="shared" si="164"/>
        <v>0.55727386148339109</v>
      </c>
      <c r="AE130">
        <f t="shared" si="100"/>
        <v>0.76563850310083603</v>
      </c>
      <c r="AG130" s="3">
        <f t="shared" si="101"/>
        <v>45215</v>
      </c>
      <c r="AH130">
        <f t="shared" si="165"/>
        <v>1.2613211951237808</v>
      </c>
      <c r="AI130">
        <f t="shared" si="166"/>
        <v>1.4971805406614691</v>
      </c>
      <c r="AJ130">
        <f t="shared" si="167"/>
        <v>1.1869938810586165</v>
      </c>
      <c r="AL130" s="3">
        <f t="shared" si="105"/>
        <v>45215</v>
      </c>
      <c r="AM130">
        <f t="shared" ref="AM130:AP130" si="183">X130/(ROW()-ROW(AL$8)+1)</f>
        <v>2.7905185789744349E-3</v>
      </c>
      <c r="AN130">
        <f t="shared" si="183"/>
        <v>2.0310930781930925E-3</v>
      </c>
      <c r="AO130">
        <f t="shared" si="183"/>
        <v>1.5550830640462287E-3</v>
      </c>
      <c r="AP130">
        <f t="shared" si="183"/>
        <v>3.9472180144853727E-3</v>
      </c>
    </row>
    <row r="131" spans="1:42" x14ac:dyDescent="0.25">
      <c r="A131" s="2">
        <v>45222</v>
      </c>
      <c r="B131" s="16">
        <v>59</v>
      </c>
      <c r="C131" s="16">
        <v>47</v>
      </c>
      <c r="D131" s="16">
        <v>187</v>
      </c>
      <c r="E131" s="16">
        <v>0</v>
      </c>
      <c r="F131" s="16">
        <v>25331</v>
      </c>
      <c r="G131" s="16">
        <v>16642</v>
      </c>
      <c r="H131" s="16">
        <v>118970</v>
      </c>
      <c r="I131" s="16">
        <v>8</v>
      </c>
      <c r="K131" s="3">
        <f t="shared" si="93"/>
        <v>45222</v>
      </c>
      <c r="L131" s="4">
        <f t="shared" si="89"/>
        <v>2.3291618964904662E-3</v>
      </c>
      <c r="M131" s="4">
        <f t="shared" si="89"/>
        <v>2.8241797860834032E-3</v>
      </c>
      <c r="N131" s="4">
        <f t="shared" si="89"/>
        <v>1.5718248297890225E-3</v>
      </c>
      <c r="O131" s="4">
        <f t="shared" si="89"/>
        <v>0</v>
      </c>
      <c r="Q131" s="3">
        <f t="shared" si="94"/>
        <v>45222</v>
      </c>
      <c r="R131" s="5">
        <f t="shared" si="95"/>
        <v>2.3318786133291955E-3</v>
      </c>
      <c r="S131" s="5">
        <f t="shared" si="95"/>
        <v>2.828175306300214E-3</v>
      </c>
      <c r="T131" s="5">
        <f t="shared" si="95"/>
        <v>1.5730614424323004E-3</v>
      </c>
      <c r="U131" s="5">
        <f t="shared" si="95"/>
        <v>0</v>
      </c>
      <c r="W131" s="3">
        <f t="shared" si="96"/>
        <v>45222</v>
      </c>
      <c r="X131">
        <f t="shared" si="159"/>
        <v>0.34556566382718468</v>
      </c>
      <c r="Y131">
        <f t="shared" si="160"/>
        <v>0.25265262392405058</v>
      </c>
      <c r="Z131">
        <f t="shared" si="161"/>
        <v>0.19284827832011842</v>
      </c>
      <c r="AA131">
        <f t="shared" si="162"/>
        <v>0.48550781578170088</v>
      </c>
      <c r="AC131">
        <f t="shared" si="163"/>
        <v>0.73112768533160932</v>
      </c>
      <c r="AD131">
        <f t="shared" si="164"/>
        <v>0.55806550970457725</v>
      </c>
      <c r="AE131">
        <f t="shared" si="100"/>
        <v>0.76329418363012991</v>
      </c>
      <c r="AG131" s="3">
        <f t="shared" si="101"/>
        <v>45222</v>
      </c>
      <c r="AH131">
        <f t="shared" si="165"/>
        <v>1.2669924161826835</v>
      </c>
      <c r="AI131">
        <f t="shared" si="166"/>
        <v>1.4993073949672753</v>
      </c>
      <c r="AJ131">
        <f t="shared" si="167"/>
        <v>1.1833594075365759</v>
      </c>
      <c r="AL131" s="3">
        <f t="shared" si="105"/>
        <v>45222</v>
      </c>
      <c r="AM131">
        <f t="shared" ref="AM131:AP131" si="184">X131/(ROW()-ROW(AL$8)+1)</f>
        <v>2.7868198695740701E-3</v>
      </c>
      <c r="AN131">
        <f t="shared" si="184"/>
        <v>2.0375211606778274E-3</v>
      </c>
      <c r="AO131">
        <f t="shared" si="184"/>
        <v>1.555228050968697E-3</v>
      </c>
      <c r="AP131">
        <f t="shared" si="184"/>
        <v>3.9153856111427488E-3</v>
      </c>
    </row>
    <row r="132" spans="1:42" x14ac:dyDescent="0.25">
      <c r="A132" s="2">
        <v>45229</v>
      </c>
      <c r="B132" s="16">
        <v>57</v>
      </c>
      <c r="C132" s="16">
        <v>44</v>
      </c>
      <c r="D132" s="16">
        <v>218</v>
      </c>
      <c r="E132" s="16">
        <v>0</v>
      </c>
      <c r="F132" s="16">
        <v>25272</v>
      </c>
      <c r="G132" s="16">
        <v>16595</v>
      </c>
      <c r="H132" s="16">
        <v>118783</v>
      </c>
      <c r="I132" s="16">
        <v>8</v>
      </c>
      <c r="K132" s="3">
        <f t="shared" si="93"/>
        <v>45229</v>
      </c>
      <c r="L132" s="4">
        <f t="shared" si="89"/>
        <v>2.255460588793922E-3</v>
      </c>
      <c r="M132" s="4">
        <f t="shared" si="89"/>
        <v>2.6514010244049415E-3</v>
      </c>
      <c r="N132" s="4">
        <f t="shared" si="89"/>
        <v>1.8352794591818694E-3</v>
      </c>
      <c r="O132" s="4">
        <f t="shared" si="89"/>
        <v>0</v>
      </c>
      <c r="Q132" s="3">
        <f t="shared" si="94"/>
        <v>45229</v>
      </c>
      <c r="R132" s="5">
        <f t="shared" si="95"/>
        <v>2.2580079710954148E-3</v>
      </c>
      <c r="S132" s="5">
        <f t="shared" si="95"/>
        <v>2.6549222135345473E-3</v>
      </c>
      <c r="T132" s="5">
        <f t="shared" si="95"/>
        <v>1.8369656479293598E-3</v>
      </c>
      <c r="U132" s="5">
        <f t="shared" si="95"/>
        <v>0</v>
      </c>
      <c r="W132" s="3">
        <f t="shared" si="96"/>
        <v>45229</v>
      </c>
      <c r="X132">
        <f t="shared" si="159"/>
        <v>0.34782367179828011</v>
      </c>
      <c r="Y132">
        <f t="shared" si="160"/>
        <v>0.25530754613758511</v>
      </c>
      <c r="Z132">
        <f t="shared" si="161"/>
        <v>0.19468524396804779</v>
      </c>
      <c r="AA132">
        <f t="shared" si="162"/>
        <v>0.48550781578170088</v>
      </c>
      <c r="AC132">
        <f t="shared" si="163"/>
        <v>0.73401429183247302</v>
      </c>
      <c r="AD132">
        <f t="shared" si="164"/>
        <v>0.55972396289622073</v>
      </c>
      <c r="AE132">
        <f t="shared" si="100"/>
        <v>0.76255185917274848</v>
      </c>
      <c r="AG132" s="3">
        <f t="shared" si="101"/>
        <v>45229</v>
      </c>
      <c r="AH132">
        <f t="shared" si="165"/>
        <v>1.2719947004874272</v>
      </c>
      <c r="AI132">
        <f t="shared" si="166"/>
        <v>1.5037630208592148</v>
      </c>
      <c r="AJ132">
        <f t="shared" si="167"/>
        <v>1.1822085581669277</v>
      </c>
      <c r="AL132" s="3">
        <f t="shared" si="105"/>
        <v>45229</v>
      </c>
      <c r="AM132">
        <f t="shared" ref="AM132:AP132" si="185">X132/(ROW()-ROW(AL$8)+1)</f>
        <v>2.782589374386241E-3</v>
      </c>
      <c r="AN132">
        <f t="shared" si="185"/>
        <v>2.0424603691006809E-3</v>
      </c>
      <c r="AO132">
        <f t="shared" si="185"/>
        <v>1.5574819517443824E-3</v>
      </c>
      <c r="AP132">
        <f t="shared" si="185"/>
        <v>3.8840625262536069E-3</v>
      </c>
    </row>
    <row r="133" spans="1:42" x14ac:dyDescent="0.25">
      <c r="A133" s="2">
        <v>45236</v>
      </c>
      <c r="B133" s="16">
        <v>58</v>
      </c>
      <c r="C133" s="16">
        <v>25</v>
      </c>
      <c r="D133" s="16">
        <v>215</v>
      </c>
      <c r="E133" s="16">
        <v>0</v>
      </c>
      <c r="F133" s="16">
        <v>25215</v>
      </c>
      <c r="G133" s="16">
        <v>16551</v>
      </c>
      <c r="H133" s="16">
        <v>118565</v>
      </c>
      <c r="I133" s="16">
        <v>8</v>
      </c>
      <c r="K133" s="3">
        <f t="shared" si="93"/>
        <v>45236</v>
      </c>
      <c r="L133" s="4">
        <f t="shared" si="89"/>
        <v>2.300218124132461E-3</v>
      </c>
      <c r="M133" s="4">
        <f t="shared" si="89"/>
        <v>1.5104827502869917E-3</v>
      </c>
      <c r="N133" s="4">
        <f t="shared" si="89"/>
        <v>1.8133513262767258E-3</v>
      </c>
      <c r="O133" s="4">
        <f t="shared" si="89"/>
        <v>0</v>
      </c>
      <c r="Q133" s="3">
        <f t="shared" si="94"/>
        <v>45236</v>
      </c>
      <c r="R133" s="5">
        <f t="shared" si="95"/>
        <v>2.302867689674032E-3</v>
      </c>
      <c r="S133" s="5">
        <f t="shared" si="95"/>
        <v>1.5116246794107918E-3</v>
      </c>
      <c r="T133" s="5">
        <f t="shared" si="95"/>
        <v>1.8149974380799632E-3</v>
      </c>
      <c r="U133" s="5">
        <f t="shared" si="95"/>
        <v>0</v>
      </c>
      <c r="W133" s="3">
        <f t="shared" si="96"/>
        <v>45236</v>
      </c>
      <c r="X133">
        <f t="shared" si="159"/>
        <v>0.35012653948795414</v>
      </c>
      <c r="Y133">
        <f t="shared" si="160"/>
        <v>0.2568191708169959</v>
      </c>
      <c r="Z133">
        <f t="shared" si="161"/>
        <v>0.19650024140612776</v>
      </c>
      <c r="AA133">
        <f t="shared" si="162"/>
        <v>0.48550781578170088</v>
      </c>
      <c r="AC133">
        <f t="shared" si="163"/>
        <v>0.7335038674662695</v>
      </c>
      <c r="AD133">
        <f t="shared" si="164"/>
        <v>0.56122635460168602</v>
      </c>
      <c r="AE133">
        <f t="shared" si="100"/>
        <v>0.76513073685667266</v>
      </c>
      <c r="AG133" s="3">
        <f t="shared" si="101"/>
        <v>45236</v>
      </c>
      <c r="AH133">
        <f t="shared" si="165"/>
        <v>1.2711101712677173</v>
      </c>
      <c r="AI133">
        <f t="shared" si="166"/>
        <v>1.5077993695583738</v>
      </c>
      <c r="AJ133">
        <f t="shared" si="167"/>
        <v>1.1862066747956228</v>
      </c>
      <c r="AL133" s="3">
        <f t="shared" si="105"/>
        <v>45236</v>
      </c>
      <c r="AM133">
        <f t="shared" ref="AM133:AP133" si="186">X133/(ROW()-ROW(AL$8)+1)</f>
        <v>2.7787820594282076E-3</v>
      </c>
      <c r="AN133">
        <f t="shared" si="186"/>
        <v>2.0382473874364752E-3</v>
      </c>
      <c r="AO133">
        <f t="shared" si="186"/>
        <v>1.5595257254454585E-3</v>
      </c>
      <c r="AP133">
        <f t="shared" si="186"/>
        <v>3.8532366331881021E-3</v>
      </c>
    </row>
    <row r="134" spans="1:42" x14ac:dyDescent="0.25">
      <c r="A134" s="2">
        <v>45243</v>
      </c>
      <c r="B134" s="16">
        <v>70</v>
      </c>
      <c r="C134" s="16">
        <v>39</v>
      </c>
      <c r="D134" s="16">
        <v>229</v>
      </c>
      <c r="E134" s="16">
        <v>0</v>
      </c>
      <c r="F134" s="16">
        <v>25157</v>
      </c>
      <c r="G134" s="16">
        <v>16526</v>
      </c>
      <c r="H134" s="16">
        <v>118350</v>
      </c>
      <c r="I134" s="16">
        <v>8</v>
      </c>
      <c r="K134" s="3">
        <f t="shared" si="93"/>
        <v>45243</v>
      </c>
      <c r="L134" s="4">
        <f t="shared" si="89"/>
        <v>2.78252573836308E-3</v>
      </c>
      <c r="M134" s="4">
        <f t="shared" si="89"/>
        <v>2.3599177054338619E-3</v>
      </c>
      <c r="N134" s="4">
        <f t="shared" si="89"/>
        <v>1.9349387410223912E-3</v>
      </c>
      <c r="O134" s="4">
        <f t="shared" si="89"/>
        <v>0</v>
      </c>
      <c r="Q134" s="3">
        <f t="shared" si="94"/>
        <v>45243</v>
      </c>
      <c r="R134" s="5">
        <f t="shared" si="95"/>
        <v>2.7864041593135967E-3</v>
      </c>
      <c r="S134" s="5">
        <f t="shared" si="95"/>
        <v>2.3627066999511092E-3</v>
      </c>
      <c r="T134" s="5">
        <f t="shared" si="95"/>
        <v>1.9368131532936659E-3</v>
      </c>
      <c r="U134" s="5">
        <f t="shared" si="95"/>
        <v>0</v>
      </c>
      <c r="W134" s="3">
        <f t="shared" si="96"/>
        <v>45243</v>
      </c>
      <c r="X134">
        <f t="shared" si="159"/>
        <v>0.35291294364726772</v>
      </c>
      <c r="Y134">
        <f t="shared" si="160"/>
        <v>0.25918187751694699</v>
      </c>
      <c r="Z134">
        <f t="shared" si="161"/>
        <v>0.19843705455942143</v>
      </c>
      <c r="AA134">
        <f t="shared" si="162"/>
        <v>0.48550781578170088</v>
      </c>
      <c r="AC134">
        <f t="shared" si="163"/>
        <v>0.73440740041542985</v>
      </c>
      <c r="AD134">
        <f t="shared" si="164"/>
        <v>0.56228329997937654</v>
      </c>
      <c r="AE134">
        <f t="shared" si="100"/>
        <v>0.76562858661461131</v>
      </c>
      <c r="AG134" s="3">
        <f t="shared" si="101"/>
        <v>45243</v>
      </c>
      <c r="AH134">
        <f t="shared" si="165"/>
        <v>1.2726759297765586</v>
      </c>
      <c r="AI134">
        <f t="shared" si="166"/>
        <v>1.5106389752915552</v>
      </c>
      <c r="AJ134">
        <f t="shared" si="167"/>
        <v>1.1869785072125747</v>
      </c>
      <c r="AL134" s="3">
        <f t="shared" si="105"/>
        <v>45243</v>
      </c>
      <c r="AM134">
        <f t="shared" ref="AM134:AP134" si="187">X134/(ROW()-ROW(AL$8)+1)</f>
        <v>2.778842075962738E-3</v>
      </c>
      <c r="AN134">
        <f t="shared" si="187"/>
        <v>2.0408021851728111E-3</v>
      </c>
      <c r="AO134">
        <f t="shared" si="187"/>
        <v>1.5624964925938696E-3</v>
      </c>
      <c r="AP134">
        <f t="shared" si="187"/>
        <v>3.8228961872574874E-3</v>
      </c>
    </row>
    <row r="135" spans="1:42" x14ac:dyDescent="0.25">
      <c r="A135" s="2">
        <v>45250</v>
      </c>
      <c r="B135" s="16">
        <v>74</v>
      </c>
      <c r="C135" s="16">
        <v>43</v>
      </c>
      <c r="D135" s="16">
        <v>217</v>
      </c>
      <c r="E135" s="16">
        <v>0</v>
      </c>
      <c r="F135" s="16">
        <v>25087</v>
      </c>
      <c r="G135" s="16">
        <v>16487</v>
      </c>
      <c r="H135" s="16">
        <v>118121</v>
      </c>
      <c r="I135" s="16">
        <v>8</v>
      </c>
      <c r="K135" s="3">
        <f t="shared" si="93"/>
        <v>45250</v>
      </c>
      <c r="L135" s="4">
        <f t="shared" si="89"/>
        <v>2.9497349224698053E-3</v>
      </c>
      <c r="M135" s="4">
        <f t="shared" si="89"/>
        <v>2.6081154849275185E-3</v>
      </c>
      <c r="N135" s="4">
        <f t="shared" si="89"/>
        <v>1.8370992456887428E-3</v>
      </c>
      <c r="O135" s="4">
        <f t="shared" ref="O135:O181" si="188">IFERROR(E135/I135,0)</f>
        <v>0</v>
      </c>
      <c r="Q135" s="3">
        <f t="shared" si="94"/>
        <v>45250</v>
      </c>
      <c r="R135" s="5">
        <f t="shared" si="95"/>
        <v>2.9540939646493275E-3</v>
      </c>
      <c r="S135" s="5">
        <f t="shared" si="95"/>
        <v>2.6115225434095815E-3</v>
      </c>
      <c r="T135" s="5">
        <f t="shared" si="95"/>
        <v>1.8387887820557605E-3</v>
      </c>
      <c r="U135" s="5">
        <f t="shared" si="95"/>
        <v>0</v>
      </c>
      <c r="W135" s="3">
        <f t="shared" si="96"/>
        <v>45250</v>
      </c>
      <c r="X135">
        <f t="shared" si="159"/>
        <v>0.35586703761191707</v>
      </c>
      <c r="Y135">
        <f t="shared" si="160"/>
        <v>0.26179340006035656</v>
      </c>
      <c r="Z135">
        <f t="shared" si="161"/>
        <v>0.20027584334147719</v>
      </c>
      <c r="AA135">
        <f t="shared" si="162"/>
        <v>0.48550781578170088</v>
      </c>
      <c r="AC135">
        <f t="shared" si="163"/>
        <v>0.73564947688650384</v>
      </c>
      <c r="AD135">
        <f t="shared" si="164"/>
        <v>0.56278278731699671</v>
      </c>
      <c r="AE135">
        <f t="shared" si="100"/>
        <v>0.76501486781295291</v>
      </c>
      <c r="AG135" s="3">
        <f t="shared" si="101"/>
        <v>45250</v>
      </c>
      <c r="AH135">
        <f t="shared" si="165"/>
        <v>1.2748283601943124</v>
      </c>
      <c r="AI135">
        <f t="shared" si="166"/>
        <v>1.5119809056670461</v>
      </c>
      <c r="AJ135">
        <f t="shared" si="167"/>
        <v>1.186027039307932</v>
      </c>
      <c r="AL135" s="3">
        <f t="shared" si="105"/>
        <v>45250</v>
      </c>
      <c r="AM135">
        <f t="shared" ref="AM135:AP135" si="189">X135/(ROW()-ROW(AL$8)+1)</f>
        <v>2.7802112313431021E-3</v>
      </c>
      <c r="AN135">
        <f t="shared" si="189"/>
        <v>2.0452609379715356E-3</v>
      </c>
      <c r="AO135">
        <f t="shared" si="189"/>
        <v>1.5646550261052905E-3</v>
      </c>
      <c r="AP135">
        <f t="shared" si="189"/>
        <v>3.7930298107945381E-3</v>
      </c>
    </row>
    <row r="136" spans="1:42" x14ac:dyDescent="0.25">
      <c r="A136" s="2">
        <v>45257</v>
      </c>
      <c r="B136" s="16">
        <v>67</v>
      </c>
      <c r="C136" s="16">
        <v>33</v>
      </c>
      <c r="D136" s="16">
        <v>223</v>
      </c>
      <c r="E136" s="16">
        <v>0</v>
      </c>
      <c r="F136" s="16">
        <v>25013</v>
      </c>
      <c r="G136" s="16">
        <v>16444</v>
      </c>
      <c r="H136" s="16">
        <v>117904</v>
      </c>
      <c r="I136" s="16">
        <v>8</v>
      </c>
      <c r="K136" s="3">
        <f t="shared" si="93"/>
        <v>45257</v>
      </c>
      <c r="L136" s="4">
        <f t="shared" ref="L136:N181" si="190">IFERROR(B136/F136,0)</f>
        <v>2.6786071242953665E-3</v>
      </c>
      <c r="M136" s="4">
        <f t="shared" si="190"/>
        <v>2.006810994891754E-3</v>
      </c>
      <c r="N136" s="4">
        <f t="shared" si="190"/>
        <v>1.8913692495589633E-3</v>
      </c>
      <c r="O136" s="4">
        <f t="shared" si="188"/>
        <v>0</v>
      </c>
      <c r="Q136" s="3">
        <f t="shared" si="94"/>
        <v>45257</v>
      </c>
      <c r="R136" s="5">
        <f t="shared" si="95"/>
        <v>2.6822010115344231E-3</v>
      </c>
      <c r="S136" s="5">
        <f t="shared" si="95"/>
        <v>2.0088273381411777E-3</v>
      </c>
      <c r="T136" s="5">
        <f t="shared" si="95"/>
        <v>1.8931601468998229E-3</v>
      </c>
      <c r="U136" s="5">
        <f t="shared" ref="U136:U181" si="191">-LN(1-O136)</f>
        <v>0</v>
      </c>
      <c r="W136" s="3">
        <f t="shared" si="96"/>
        <v>45257</v>
      </c>
      <c r="X136">
        <f t="shared" si="159"/>
        <v>0.3585492386234515</v>
      </c>
      <c r="Y136">
        <f t="shared" si="160"/>
        <v>0.26380222739849774</v>
      </c>
      <c r="Z136">
        <f t="shared" si="161"/>
        <v>0.20216900348837702</v>
      </c>
      <c r="AA136">
        <f t="shared" si="162"/>
        <v>0.48550781578170088</v>
      </c>
      <c r="AC136">
        <f t="shared" si="163"/>
        <v>0.73574895434527166</v>
      </c>
      <c r="AD136">
        <f t="shared" si="164"/>
        <v>0.56385283166280808</v>
      </c>
      <c r="AE136">
        <f t="shared" si="100"/>
        <v>0.76636579411053263</v>
      </c>
      <c r="AG136" s="3">
        <f t="shared" si="101"/>
        <v>45257</v>
      </c>
      <c r="AH136">
        <f t="shared" si="165"/>
        <v>1.2750007475739296</v>
      </c>
      <c r="AI136">
        <f t="shared" si="166"/>
        <v>1.5148557032897612</v>
      </c>
      <c r="AJ136">
        <f t="shared" si="167"/>
        <v>1.1881214235930664</v>
      </c>
      <c r="AL136" s="3">
        <f t="shared" si="105"/>
        <v>45257</v>
      </c>
      <c r="AM136">
        <f t="shared" ref="AM136:AP136" si="192">X136/(ROW()-ROW(AL$8)+1)</f>
        <v>2.7794514621972983E-3</v>
      </c>
      <c r="AN136">
        <f t="shared" si="192"/>
        <v>2.0449785069650986E-3</v>
      </c>
      <c r="AO136">
        <f t="shared" si="192"/>
        <v>1.5672015774292791E-3</v>
      </c>
      <c r="AP136">
        <f t="shared" si="192"/>
        <v>3.7636264789279138E-3</v>
      </c>
    </row>
    <row r="137" spans="1:42" x14ac:dyDescent="0.25">
      <c r="A137" s="2">
        <v>45264</v>
      </c>
      <c r="B137" s="16">
        <v>84</v>
      </c>
      <c r="C137" s="16">
        <v>45</v>
      </c>
      <c r="D137" s="16">
        <v>222</v>
      </c>
      <c r="E137" s="16">
        <v>0</v>
      </c>
      <c r="F137" s="16">
        <v>24946</v>
      </c>
      <c r="G137" s="16">
        <v>16411</v>
      </c>
      <c r="H137" s="16">
        <v>117681</v>
      </c>
      <c r="I137" s="16">
        <v>8</v>
      </c>
      <c r="K137" s="3">
        <f t="shared" ref="K137:K181" si="193">A137</f>
        <v>45264</v>
      </c>
      <c r="L137" s="4">
        <f t="shared" si="190"/>
        <v>3.3672733103503566E-3</v>
      </c>
      <c r="M137" s="4">
        <f t="shared" si="190"/>
        <v>2.7420632502589727E-3</v>
      </c>
      <c r="N137" s="4">
        <f t="shared" si="190"/>
        <v>1.8864557575139571E-3</v>
      </c>
      <c r="O137" s="4">
        <f t="shared" si="188"/>
        <v>0</v>
      </c>
      <c r="Q137" s="3">
        <f t="shared" ref="Q137:Q181" si="194">$A137</f>
        <v>45264</v>
      </c>
      <c r="R137" s="5">
        <f t="shared" ref="R137:T181" si="195">-LN(1-L137)</f>
        <v>3.3729553339936873E-3</v>
      </c>
      <c r="S137" s="5">
        <f t="shared" si="195"/>
        <v>2.74582959230079E-3</v>
      </c>
      <c r="T137" s="5">
        <f t="shared" si="195"/>
        <v>1.8882373561337714E-3</v>
      </c>
      <c r="U137" s="5">
        <f t="shared" si="191"/>
        <v>0</v>
      </c>
      <c r="W137" s="3">
        <f t="shared" ref="W137:W181" si="196">$A137</f>
        <v>45264</v>
      </c>
      <c r="X137">
        <f t="shared" si="159"/>
        <v>0.36192219395744518</v>
      </c>
      <c r="Y137">
        <f t="shared" si="160"/>
        <v>0.26654805699079853</v>
      </c>
      <c r="Z137">
        <f t="shared" si="161"/>
        <v>0.2040572408445108</v>
      </c>
      <c r="AA137">
        <f t="shared" si="162"/>
        <v>0.48550781578170088</v>
      </c>
      <c r="AC137">
        <f t="shared" si="163"/>
        <v>0.73647889364347541</v>
      </c>
      <c r="AD137">
        <f t="shared" si="164"/>
        <v>0.56381521844030336</v>
      </c>
      <c r="AE137">
        <f t="shared" ref="AE137:AE181" si="197">Z137/Y137</f>
        <v>0.76555516160282877</v>
      </c>
      <c r="AG137" s="3">
        <f t="shared" ref="AG137:AG181" si="198">$A137</f>
        <v>45264</v>
      </c>
      <c r="AH137">
        <f t="shared" si="165"/>
        <v>1.2762656805995178</v>
      </c>
      <c r="AI137">
        <f t="shared" si="166"/>
        <v>1.5147546510267755</v>
      </c>
      <c r="AJ137">
        <f t="shared" si="167"/>
        <v>1.1868646740663189</v>
      </c>
      <c r="AL137" s="3">
        <f t="shared" ref="AL137:AL181" si="199">$A137</f>
        <v>45264</v>
      </c>
      <c r="AM137">
        <f t="shared" ref="AM137:AP137" si="200">X137/(ROW()-ROW(AL$8)+1)</f>
        <v>2.784016876595732E-3</v>
      </c>
      <c r="AN137">
        <f t="shared" si="200"/>
        <v>2.0503696691599885E-3</v>
      </c>
      <c r="AO137">
        <f t="shared" si="200"/>
        <v>1.5696710834193139E-3</v>
      </c>
      <c r="AP137">
        <f t="shared" si="200"/>
        <v>3.7346755060130837E-3</v>
      </c>
    </row>
    <row r="138" spans="1:42" x14ac:dyDescent="0.25">
      <c r="A138" s="2">
        <v>45271</v>
      </c>
      <c r="B138" s="16">
        <v>73</v>
      </c>
      <c r="C138" s="16">
        <v>52</v>
      </c>
      <c r="D138" s="16">
        <v>238</v>
      </c>
      <c r="E138" s="16">
        <v>0</v>
      </c>
      <c r="F138" s="16">
        <v>24862</v>
      </c>
      <c r="G138" s="16">
        <v>16366</v>
      </c>
      <c r="H138" s="16">
        <v>117459</v>
      </c>
      <c r="I138" s="16">
        <v>8</v>
      </c>
      <c r="K138" s="3">
        <f t="shared" si="193"/>
        <v>45271</v>
      </c>
      <c r="L138" s="4">
        <f t="shared" si="190"/>
        <v>2.9362078674282036E-3</v>
      </c>
      <c r="M138" s="4">
        <f t="shared" si="190"/>
        <v>3.1773188317243063E-3</v>
      </c>
      <c r="N138" s="4">
        <f t="shared" si="190"/>
        <v>2.026238942950306E-3</v>
      </c>
      <c r="O138" s="4">
        <f t="shared" si="188"/>
        <v>0</v>
      </c>
      <c r="Q138" s="3">
        <f t="shared" si="194"/>
        <v>45271</v>
      </c>
      <c r="R138" s="5">
        <f t="shared" si="195"/>
        <v>2.9405269823666955E-3</v>
      </c>
      <c r="S138" s="5">
        <f t="shared" si="195"/>
        <v>3.1823772268013469E-3</v>
      </c>
      <c r="T138" s="5">
        <f t="shared" si="195"/>
        <v>2.0282945423035969E-3</v>
      </c>
      <c r="U138" s="5">
        <f t="shared" si="191"/>
        <v>0</v>
      </c>
      <c r="W138" s="3">
        <f t="shared" si="196"/>
        <v>45271</v>
      </c>
      <c r="X138">
        <f t="shared" si="159"/>
        <v>0.36486272093981187</v>
      </c>
      <c r="Y138">
        <f t="shared" si="160"/>
        <v>0.2697304342175999</v>
      </c>
      <c r="Z138">
        <f t="shared" si="161"/>
        <v>0.2060855353868144</v>
      </c>
      <c r="AA138">
        <f t="shared" si="162"/>
        <v>0.48550781578170088</v>
      </c>
      <c r="AC138">
        <f t="shared" si="163"/>
        <v>0.73926553395981198</v>
      </c>
      <c r="AD138">
        <f t="shared" si="164"/>
        <v>0.56483034182275493</v>
      </c>
      <c r="AE138">
        <f t="shared" si="197"/>
        <v>0.76404257452297286</v>
      </c>
      <c r="AG138" s="3">
        <f t="shared" si="198"/>
        <v>45271</v>
      </c>
      <c r="AH138">
        <f t="shared" si="165"/>
        <v>1.2810947305975713</v>
      </c>
      <c r="AI138">
        <f t="shared" si="166"/>
        <v>1.5174818971433102</v>
      </c>
      <c r="AJ138">
        <f t="shared" si="167"/>
        <v>1.1845196618953193</v>
      </c>
      <c r="AL138" s="3">
        <f t="shared" si="199"/>
        <v>45271</v>
      </c>
      <c r="AM138">
        <f t="shared" ref="AM138:AP138" si="201">X138/(ROW()-ROW(AL$8)+1)</f>
        <v>2.7852116102275717E-3</v>
      </c>
      <c r="AN138">
        <f t="shared" si="201"/>
        <v>2.0590109482259535E-3</v>
      </c>
      <c r="AO138">
        <f t="shared" si="201"/>
        <v>1.5731720258535451E-3</v>
      </c>
      <c r="AP138">
        <f t="shared" si="201"/>
        <v>3.7061665326847395E-3</v>
      </c>
    </row>
    <row r="139" spans="1:42" x14ac:dyDescent="0.25">
      <c r="A139" s="2">
        <v>45278</v>
      </c>
      <c r="B139" s="16">
        <v>94</v>
      </c>
      <c r="C139" s="16">
        <v>30</v>
      </c>
      <c r="D139" s="16">
        <v>248</v>
      </c>
      <c r="E139" s="16">
        <v>0</v>
      </c>
      <c r="F139" s="16">
        <v>24789</v>
      </c>
      <c r="G139" s="16">
        <v>16314</v>
      </c>
      <c r="H139" s="16">
        <v>117221</v>
      </c>
      <c r="I139" s="16">
        <v>8</v>
      </c>
      <c r="K139" s="3">
        <f t="shared" si="193"/>
        <v>45278</v>
      </c>
      <c r="L139" s="4">
        <f t="shared" si="190"/>
        <v>3.7920045181330428E-3</v>
      </c>
      <c r="M139" s="4">
        <f t="shared" si="190"/>
        <v>1.8389113644722325E-3</v>
      </c>
      <c r="N139" s="4">
        <f t="shared" si="190"/>
        <v>2.1156618694602503E-3</v>
      </c>
      <c r="O139" s="4">
        <f t="shared" si="188"/>
        <v>0</v>
      </c>
      <c r="Q139" s="3">
        <f t="shared" si="194"/>
        <v>45278</v>
      </c>
      <c r="R139" s="5">
        <f t="shared" si="195"/>
        <v>3.7992123945687923E-3</v>
      </c>
      <c r="S139" s="5">
        <f t="shared" si="195"/>
        <v>1.8406042376562588E-3</v>
      </c>
      <c r="T139" s="5">
        <f t="shared" si="195"/>
        <v>2.117903043635596E-3</v>
      </c>
      <c r="U139" s="5">
        <f t="shared" si="191"/>
        <v>0</v>
      </c>
      <c r="W139" s="3">
        <f t="shared" si="196"/>
        <v>45278</v>
      </c>
      <c r="X139">
        <f t="shared" si="159"/>
        <v>0.36866193333438069</v>
      </c>
      <c r="Y139">
        <f t="shared" si="160"/>
        <v>0.27157103845525615</v>
      </c>
      <c r="Z139">
        <f t="shared" si="161"/>
        <v>0.20820343843045</v>
      </c>
      <c r="AA139">
        <f t="shared" si="162"/>
        <v>0.48550781578170088</v>
      </c>
      <c r="AC139">
        <f t="shared" si="163"/>
        <v>0.73663976098377926</v>
      </c>
      <c r="AD139">
        <f t="shared" si="164"/>
        <v>0.56475437143006313</v>
      </c>
      <c r="AE139">
        <f t="shared" si="197"/>
        <v>0.76666289459563797</v>
      </c>
      <c r="AG139" s="3">
        <f t="shared" si="198"/>
        <v>45278</v>
      </c>
      <c r="AH139">
        <f t="shared" si="165"/>
        <v>1.2765444522891496</v>
      </c>
      <c r="AI139">
        <f t="shared" si="166"/>
        <v>1.5172777939160356</v>
      </c>
      <c r="AJ139">
        <f t="shared" si="167"/>
        <v>1.1885820279859376</v>
      </c>
      <c r="AL139" s="3">
        <f t="shared" si="199"/>
        <v>45278</v>
      </c>
      <c r="AM139">
        <f t="shared" ref="AM139:AP139" si="202">X139/(ROW()-ROW(AL$8)+1)</f>
        <v>2.792893434351369E-3</v>
      </c>
      <c r="AN139">
        <f t="shared" si="202"/>
        <v>2.0573563519337588E-3</v>
      </c>
      <c r="AO139">
        <f t="shared" si="202"/>
        <v>1.5772987759882576E-3</v>
      </c>
      <c r="AP139">
        <f t="shared" si="202"/>
        <v>3.6780895134977338E-3</v>
      </c>
    </row>
    <row r="140" spans="1:42" x14ac:dyDescent="0.25">
      <c r="A140" s="2">
        <v>45285</v>
      </c>
      <c r="B140" s="16">
        <v>82</v>
      </c>
      <c r="C140" s="16">
        <v>35</v>
      </c>
      <c r="D140" s="16">
        <v>264</v>
      </c>
      <c r="E140" s="16">
        <v>0</v>
      </c>
      <c r="F140" s="16">
        <v>24695</v>
      </c>
      <c r="G140" s="16">
        <v>16284</v>
      </c>
      <c r="H140" s="16">
        <v>116973</v>
      </c>
      <c r="I140" s="16">
        <v>8</v>
      </c>
      <c r="K140" s="3">
        <f t="shared" si="193"/>
        <v>45285</v>
      </c>
      <c r="L140" s="4">
        <f t="shared" si="190"/>
        <v>3.3205102247418506E-3</v>
      </c>
      <c r="M140" s="4">
        <f t="shared" si="190"/>
        <v>2.1493490542864161E-3</v>
      </c>
      <c r="N140" s="4">
        <f t="shared" si="190"/>
        <v>2.2569310866610245E-3</v>
      </c>
      <c r="O140" s="4">
        <f t="shared" si="188"/>
        <v>0</v>
      </c>
      <c r="Q140" s="3">
        <f t="shared" si="194"/>
        <v>45285</v>
      </c>
      <c r="R140" s="5">
        <f t="shared" si="195"/>
        <v>3.326035353038589E-3</v>
      </c>
      <c r="S140" s="5">
        <f t="shared" si="195"/>
        <v>2.151662220093194E-3</v>
      </c>
      <c r="T140" s="5">
        <f t="shared" si="195"/>
        <v>2.2594817941961002E-3</v>
      </c>
      <c r="U140" s="5">
        <f t="shared" si="191"/>
        <v>0</v>
      </c>
      <c r="W140" s="3">
        <f t="shared" si="196"/>
        <v>45285</v>
      </c>
      <c r="X140">
        <f t="shared" si="159"/>
        <v>0.37198796868741929</v>
      </c>
      <c r="Y140">
        <f t="shared" si="160"/>
        <v>0.27372270067534937</v>
      </c>
      <c r="Z140">
        <f t="shared" si="161"/>
        <v>0.21046292022464611</v>
      </c>
      <c r="AA140">
        <f t="shared" si="162"/>
        <v>0.48550781578170088</v>
      </c>
      <c r="AC140">
        <f t="shared" si="163"/>
        <v>0.73583751012484488</v>
      </c>
      <c r="AD140">
        <f t="shared" si="164"/>
        <v>0.5657788367921589</v>
      </c>
      <c r="AE140">
        <f t="shared" si="197"/>
        <v>0.76889099700308394</v>
      </c>
      <c r="AG140" s="3">
        <f t="shared" si="198"/>
        <v>45285</v>
      </c>
      <c r="AH140">
        <f t="shared" si="165"/>
        <v>1.2751542084582312</v>
      </c>
      <c r="AI140">
        <f t="shared" si="166"/>
        <v>1.5200301383389889</v>
      </c>
      <c r="AJ140">
        <f t="shared" si="167"/>
        <v>1.1920363264744529</v>
      </c>
      <c r="AL140" s="3">
        <f t="shared" si="199"/>
        <v>45285</v>
      </c>
      <c r="AM140">
        <f t="shared" ref="AM140:AP140" si="203">X140/(ROW()-ROW(AL$8)+1)</f>
        <v>2.7969020202061601E-3</v>
      </c>
      <c r="AN140">
        <f t="shared" si="203"/>
        <v>2.0580654186116492E-3</v>
      </c>
      <c r="AO140">
        <f t="shared" si="203"/>
        <v>1.5824279716138805E-3</v>
      </c>
      <c r="AP140">
        <f t="shared" si="203"/>
        <v>3.6504347051255705E-3</v>
      </c>
    </row>
    <row r="141" spans="1:42" x14ac:dyDescent="0.25">
      <c r="A141" s="2">
        <v>45292</v>
      </c>
      <c r="B141" s="16">
        <v>67</v>
      </c>
      <c r="C141" s="16">
        <v>37</v>
      </c>
      <c r="D141" s="16">
        <v>220</v>
      </c>
      <c r="E141" s="16">
        <v>0</v>
      </c>
      <c r="F141" s="16">
        <v>24613</v>
      </c>
      <c r="G141" s="16">
        <v>16249</v>
      </c>
      <c r="H141" s="16">
        <v>116709</v>
      </c>
      <c r="I141" s="16">
        <v>8</v>
      </c>
      <c r="K141" s="3">
        <f t="shared" si="193"/>
        <v>45292</v>
      </c>
      <c r="L141" s="4">
        <f t="shared" si="190"/>
        <v>2.7221387071872587E-3</v>
      </c>
      <c r="M141" s="4">
        <f t="shared" si="190"/>
        <v>2.2770632038894702E-3</v>
      </c>
      <c r="N141" s="4">
        <f t="shared" si="190"/>
        <v>1.8850302890094167E-3</v>
      </c>
      <c r="O141" s="4">
        <f t="shared" si="188"/>
        <v>0</v>
      </c>
      <c r="Q141" s="3">
        <f t="shared" si="194"/>
        <v>45292</v>
      </c>
      <c r="R141" s="5">
        <f t="shared" si="195"/>
        <v>2.7258504642331317E-3</v>
      </c>
      <c r="S141" s="5">
        <f t="shared" si="195"/>
        <v>2.2796596545770643E-3</v>
      </c>
      <c r="T141" s="5">
        <f t="shared" si="195"/>
        <v>1.886809194483335E-3</v>
      </c>
      <c r="U141" s="5">
        <f t="shared" si="191"/>
        <v>0</v>
      </c>
      <c r="W141" s="3">
        <f t="shared" si="196"/>
        <v>45292</v>
      </c>
      <c r="X141">
        <f t="shared" si="159"/>
        <v>0.37471381915165242</v>
      </c>
      <c r="Y141">
        <f t="shared" si="160"/>
        <v>0.27600236032992642</v>
      </c>
      <c r="Z141">
        <f t="shared" si="161"/>
        <v>0.21234972941912944</v>
      </c>
      <c r="AA141">
        <f t="shared" si="162"/>
        <v>0.48550781578170088</v>
      </c>
      <c r="AC141">
        <f t="shared" si="163"/>
        <v>0.73656840560295445</v>
      </c>
      <c r="AD141">
        <f t="shared" si="164"/>
        <v>0.5666984204102391</v>
      </c>
      <c r="AE141">
        <f t="shared" si="197"/>
        <v>0.76937649795926311</v>
      </c>
      <c r="AG141" s="3">
        <f t="shared" si="198"/>
        <v>45292</v>
      </c>
      <c r="AH141">
        <f t="shared" si="165"/>
        <v>1.2764207984757698</v>
      </c>
      <c r="AI141">
        <f t="shared" si="166"/>
        <v>1.5225007058528428</v>
      </c>
      <c r="AJ141">
        <f t="shared" si="167"/>
        <v>1.1927890141487258</v>
      </c>
      <c r="AL141" s="3">
        <f t="shared" si="199"/>
        <v>45292</v>
      </c>
      <c r="AM141">
        <f t="shared" ref="AM141:AP141" si="204">X141/(ROW()-ROW(AL$8)+1)</f>
        <v>2.7963717847138241E-3</v>
      </c>
      <c r="AN141">
        <f t="shared" si="204"/>
        <v>2.0597191069397494E-3</v>
      </c>
      <c r="AO141">
        <f t="shared" si="204"/>
        <v>1.5846994732770855E-3</v>
      </c>
      <c r="AP141">
        <f t="shared" si="204"/>
        <v>3.6231926550873198E-3</v>
      </c>
    </row>
    <row r="142" spans="1:42" x14ac:dyDescent="0.25">
      <c r="A142" s="2">
        <v>45299</v>
      </c>
      <c r="B142" s="16">
        <v>57</v>
      </c>
      <c r="C142" s="16">
        <v>25</v>
      </c>
      <c r="D142" s="16">
        <v>212</v>
      </c>
      <c r="E142" s="16">
        <v>0</v>
      </c>
      <c r="F142" s="16">
        <v>24546</v>
      </c>
      <c r="G142" s="16">
        <v>16212</v>
      </c>
      <c r="H142" s="16">
        <v>116489</v>
      </c>
      <c r="I142" s="16">
        <v>8</v>
      </c>
      <c r="K142" s="3">
        <f t="shared" si="193"/>
        <v>45299</v>
      </c>
      <c r="L142" s="4">
        <f t="shared" si="190"/>
        <v>2.3221706184307018E-3</v>
      </c>
      <c r="M142" s="4">
        <f t="shared" si="190"/>
        <v>1.5420676042437701E-3</v>
      </c>
      <c r="N142" s="4">
        <f t="shared" si="190"/>
        <v>1.8199143266746215E-3</v>
      </c>
      <c r="O142" s="4">
        <f t="shared" si="188"/>
        <v>0</v>
      </c>
      <c r="Q142" s="3">
        <f t="shared" si="194"/>
        <v>45299</v>
      </c>
      <c r="R142" s="5">
        <f t="shared" si="195"/>
        <v>2.3248710379878395E-3</v>
      </c>
      <c r="S142" s="5">
        <f t="shared" si="195"/>
        <v>1.5432578142387157E-3</v>
      </c>
      <c r="T142" s="5">
        <f t="shared" si="195"/>
        <v>1.8215723827382042E-3</v>
      </c>
      <c r="U142" s="5">
        <f t="shared" si="191"/>
        <v>0</v>
      </c>
      <c r="W142" s="3">
        <f t="shared" si="196"/>
        <v>45299</v>
      </c>
      <c r="X142">
        <f t="shared" si="159"/>
        <v>0.37703869018964026</v>
      </c>
      <c r="Y142">
        <f t="shared" si="160"/>
        <v>0.27754561814416512</v>
      </c>
      <c r="Z142">
        <f t="shared" si="161"/>
        <v>0.21417130180186764</v>
      </c>
      <c r="AA142">
        <f t="shared" si="162"/>
        <v>0.48550781578170088</v>
      </c>
      <c r="AC142">
        <f t="shared" si="163"/>
        <v>0.73611972820234228</v>
      </c>
      <c r="AD142">
        <f t="shared" si="164"/>
        <v>0.56803534325388538</v>
      </c>
      <c r="AE142">
        <f t="shared" si="197"/>
        <v>0.77166162173247121</v>
      </c>
      <c r="AG142" s="3">
        <f t="shared" si="198"/>
        <v>45299</v>
      </c>
      <c r="AH142">
        <f t="shared" si="165"/>
        <v>1.2756432723674125</v>
      </c>
      <c r="AI142">
        <f t="shared" si="166"/>
        <v>1.526092503358911</v>
      </c>
      <c r="AJ142">
        <f t="shared" si="167"/>
        <v>1.1963317146859562</v>
      </c>
      <c r="AL142" s="3">
        <f t="shared" si="199"/>
        <v>45299</v>
      </c>
      <c r="AM142">
        <f t="shared" ref="AM142:AP142" si="205">X142/(ROW()-ROW(AL$8)+1)</f>
        <v>2.7928791865899278E-3</v>
      </c>
      <c r="AN142">
        <f t="shared" si="205"/>
        <v>2.0558934677345564E-3</v>
      </c>
      <c r="AO142">
        <f t="shared" si="205"/>
        <v>1.5864540874212418E-3</v>
      </c>
      <c r="AP142">
        <f t="shared" si="205"/>
        <v>3.5963541909755621E-3</v>
      </c>
    </row>
    <row r="143" spans="1:42" x14ac:dyDescent="0.25">
      <c r="A143" s="2">
        <v>45306</v>
      </c>
      <c r="B143" s="16">
        <v>78</v>
      </c>
      <c r="C143" s="16">
        <v>36</v>
      </c>
      <c r="D143" s="16">
        <v>216</v>
      </c>
      <c r="E143" s="16">
        <v>0</v>
      </c>
      <c r="F143" s="16">
        <v>24489</v>
      </c>
      <c r="G143" s="16">
        <v>16187</v>
      </c>
      <c r="H143" s="16">
        <v>116277</v>
      </c>
      <c r="I143" s="16">
        <v>8</v>
      </c>
      <c r="K143" s="3">
        <f t="shared" si="193"/>
        <v>45306</v>
      </c>
      <c r="L143" s="4">
        <f t="shared" si="190"/>
        <v>3.1851035158642657E-3</v>
      </c>
      <c r="M143" s="4">
        <f t="shared" si="190"/>
        <v>2.2240069191326373E-3</v>
      </c>
      <c r="N143" s="4">
        <f t="shared" si="190"/>
        <v>1.8576330658685726E-3</v>
      </c>
      <c r="O143" s="4">
        <f t="shared" si="188"/>
        <v>0</v>
      </c>
      <c r="Q143" s="3">
        <f t="shared" si="194"/>
        <v>45306</v>
      </c>
      <c r="R143" s="5">
        <f t="shared" si="195"/>
        <v>3.1901867546987733E-3</v>
      </c>
      <c r="S143" s="5">
        <f t="shared" si="195"/>
        <v>2.2264836954472862E-3</v>
      </c>
      <c r="T143" s="5">
        <f t="shared" si="195"/>
        <v>1.8593606059275256E-3</v>
      </c>
      <c r="U143" s="5">
        <f t="shared" si="191"/>
        <v>0</v>
      </c>
      <c r="W143" s="3">
        <f t="shared" si="196"/>
        <v>45306</v>
      </c>
      <c r="X143">
        <f t="shared" si="159"/>
        <v>0.38022887694433904</v>
      </c>
      <c r="Y143">
        <f t="shared" si="160"/>
        <v>0.27977210183961243</v>
      </c>
      <c r="Z143">
        <f t="shared" si="161"/>
        <v>0.21603066240779517</v>
      </c>
      <c r="AA143">
        <f t="shared" si="162"/>
        <v>0.48550781578170088</v>
      </c>
      <c r="AC143">
        <f t="shared" si="163"/>
        <v>0.73579919570540064</v>
      </c>
      <c r="AD143">
        <f t="shared" si="164"/>
        <v>0.56815953628745419</v>
      </c>
      <c r="AE143">
        <f t="shared" si="197"/>
        <v>0.77216656338251011</v>
      </c>
      <c r="AG143" s="3">
        <f t="shared" si="198"/>
        <v>45306</v>
      </c>
      <c r="AH143">
        <f t="shared" si="165"/>
        <v>1.2750878122871654</v>
      </c>
      <c r="AI143">
        <f t="shared" si="166"/>
        <v>1.5264261622760007</v>
      </c>
      <c r="AJ143">
        <f t="shared" si="167"/>
        <v>1.1971145418902576</v>
      </c>
      <c r="AL143" s="3">
        <f t="shared" si="199"/>
        <v>45306</v>
      </c>
      <c r="AM143">
        <f t="shared" ref="AM143:AP143" si="206">X143/(ROW()-ROW(AL$8)+1)</f>
        <v>2.7958005657671989E-3</v>
      </c>
      <c r="AN143">
        <f t="shared" si="206"/>
        <v>2.0571478076442089E-3</v>
      </c>
      <c r="AO143">
        <f t="shared" si="206"/>
        <v>1.5884607529984939E-3</v>
      </c>
      <c r="AP143">
        <f t="shared" si="206"/>
        <v>3.5699104101595651E-3</v>
      </c>
    </row>
    <row r="144" spans="1:42" x14ac:dyDescent="0.25">
      <c r="A144" s="2">
        <v>45313</v>
      </c>
      <c r="B144" s="16">
        <v>64</v>
      </c>
      <c r="C144" s="16">
        <v>41</v>
      </c>
      <c r="D144" s="16">
        <v>209</v>
      </c>
      <c r="E144" s="16">
        <v>0</v>
      </c>
      <c r="F144" s="16">
        <v>24411</v>
      </c>
      <c r="G144" s="16">
        <v>16151</v>
      </c>
      <c r="H144" s="16">
        <v>116061</v>
      </c>
      <c r="I144" s="16">
        <v>8</v>
      </c>
      <c r="K144" s="3">
        <f t="shared" si="193"/>
        <v>45313</v>
      </c>
      <c r="L144" s="4">
        <f t="shared" si="190"/>
        <v>2.6217688746876409E-3</v>
      </c>
      <c r="M144" s="4">
        <f t="shared" si="190"/>
        <v>2.538542505108043E-3</v>
      </c>
      <c r="N144" s="4">
        <f t="shared" si="190"/>
        <v>1.8007771775187186E-3</v>
      </c>
      <c r="O144" s="4">
        <f t="shared" si="188"/>
        <v>0</v>
      </c>
      <c r="Q144" s="3">
        <f t="shared" si="194"/>
        <v>45313</v>
      </c>
      <c r="R144" s="5">
        <f t="shared" si="195"/>
        <v>2.6252117296002874E-3</v>
      </c>
      <c r="S144" s="5">
        <f t="shared" si="195"/>
        <v>2.5417700674930459E-3</v>
      </c>
      <c r="T144" s="5">
        <f t="shared" si="195"/>
        <v>1.8024005258921046E-3</v>
      </c>
      <c r="U144" s="5">
        <f t="shared" si="191"/>
        <v>0</v>
      </c>
      <c r="W144" s="3">
        <f t="shared" si="196"/>
        <v>45313</v>
      </c>
      <c r="X144">
        <f t="shared" si="159"/>
        <v>0.38285408867393933</v>
      </c>
      <c r="Y144">
        <f t="shared" si="160"/>
        <v>0.2823138719071055</v>
      </c>
      <c r="Z144">
        <f t="shared" si="161"/>
        <v>0.21783306293368729</v>
      </c>
      <c r="AA144">
        <f t="shared" si="162"/>
        <v>0.48550781578170088</v>
      </c>
      <c r="AC144">
        <f t="shared" si="163"/>
        <v>0.73739286129849935</v>
      </c>
      <c r="AD144">
        <f t="shared" si="164"/>
        <v>0.56897149430525351</v>
      </c>
      <c r="AE144">
        <f t="shared" si="197"/>
        <v>0.77159886427884983</v>
      </c>
      <c r="AG144" s="3">
        <f t="shared" si="198"/>
        <v>45313</v>
      </c>
      <c r="AH144">
        <f t="shared" si="165"/>
        <v>1.2778495217134356</v>
      </c>
      <c r="AI144">
        <f t="shared" si="166"/>
        <v>1.5286075811942454</v>
      </c>
      <c r="AJ144">
        <f t="shared" si="167"/>
        <v>1.1962344197966088</v>
      </c>
      <c r="AL144" s="3">
        <f t="shared" si="199"/>
        <v>45313</v>
      </c>
      <c r="AM144">
        <f t="shared" ref="AM144:AP144" si="207">X144/(ROW()-ROW(AL$8)+1)</f>
        <v>2.7945553917805791E-3</v>
      </c>
      <c r="AN144">
        <f t="shared" si="207"/>
        <v>2.06068519640223E-3</v>
      </c>
      <c r="AO144">
        <f t="shared" si="207"/>
        <v>1.5900223571801992E-3</v>
      </c>
      <c r="AP144">
        <f t="shared" si="207"/>
        <v>3.5438526699394226E-3</v>
      </c>
    </row>
    <row r="145" spans="1:42" x14ac:dyDescent="0.25">
      <c r="A145" s="2">
        <v>45320</v>
      </c>
      <c r="B145" s="16">
        <v>66</v>
      </c>
      <c r="C145" s="16">
        <v>44</v>
      </c>
      <c r="D145" s="16">
        <v>241</v>
      </c>
      <c r="E145" s="16">
        <v>0</v>
      </c>
      <c r="F145" s="16">
        <v>24347</v>
      </c>
      <c r="G145" s="16">
        <v>16110</v>
      </c>
      <c r="H145" s="16">
        <v>115852</v>
      </c>
      <c r="I145" s="16">
        <v>8</v>
      </c>
      <c r="K145" s="3">
        <f t="shared" si="193"/>
        <v>45320</v>
      </c>
      <c r="L145" s="4">
        <f t="shared" si="190"/>
        <v>2.7108062594980902E-3</v>
      </c>
      <c r="M145" s="4">
        <f t="shared" si="190"/>
        <v>2.7312228429546867E-3</v>
      </c>
      <c r="N145" s="4">
        <f t="shared" si="190"/>
        <v>2.0802403065980734E-3</v>
      </c>
      <c r="O145" s="4">
        <f t="shared" si="188"/>
        <v>0</v>
      </c>
      <c r="Q145" s="3">
        <f t="shared" si="194"/>
        <v>45320</v>
      </c>
      <c r="R145" s="5">
        <f t="shared" si="195"/>
        <v>2.7144871484090045E-3</v>
      </c>
      <c r="S145" s="5">
        <f t="shared" si="195"/>
        <v>2.7349594372622237E-3</v>
      </c>
      <c r="T145" s="5">
        <f t="shared" si="195"/>
        <v>2.0824070118311507E-3</v>
      </c>
      <c r="U145" s="5">
        <f t="shared" si="191"/>
        <v>0</v>
      </c>
      <c r="W145" s="3">
        <f t="shared" si="196"/>
        <v>45320</v>
      </c>
      <c r="X145">
        <f t="shared" si="159"/>
        <v>0.38556857582234833</v>
      </c>
      <c r="Y145">
        <f t="shared" si="160"/>
        <v>0.2850488313443677</v>
      </c>
      <c r="Z145">
        <f t="shared" si="161"/>
        <v>0.21991546994551844</v>
      </c>
      <c r="AA145">
        <f t="shared" si="162"/>
        <v>0.48550781578170088</v>
      </c>
      <c r="AC145">
        <f t="shared" si="163"/>
        <v>0.73929476938417471</v>
      </c>
      <c r="AD145">
        <f t="shared" si="164"/>
        <v>0.5703666837383683</v>
      </c>
      <c r="AE145">
        <f t="shared" si="197"/>
        <v>0.77150104039485923</v>
      </c>
      <c r="AG145" s="3">
        <f t="shared" si="198"/>
        <v>45320</v>
      </c>
      <c r="AH145">
        <f t="shared" si="165"/>
        <v>1.2811453935141788</v>
      </c>
      <c r="AI145">
        <f t="shared" si="166"/>
        <v>1.5323559186171343</v>
      </c>
      <c r="AJ145">
        <f t="shared" si="167"/>
        <v>1.1960827602977095</v>
      </c>
      <c r="AL145" s="3">
        <f t="shared" si="199"/>
        <v>45320</v>
      </c>
      <c r="AM145">
        <f t="shared" ref="AM145:AP145" si="208">X145/(ROW()-ROW(AL$8)+1)</f>
        <v>2.7939751871184663E-3</v>
      </c>
      <c r="AN145">
        <f t="shared" si="208"/>
        <v>2.065571241625853E-3</v>
      </c>
      <c r="AO145">
        <f t="shared" si="208"/>
        <v>1.5935903619240467E-3</v>
      </c>
      <c r="AP145">
        <f t="shared" si="208"/>
        <v>3.5181725781282674E-3</v>
      </c>
    </row>
    <row r="146" spans="1:42" x14ac:dyDescent="0.25">
      <c r="A146" s="2">
        <v>45327</v>
      </c>
      <c r="B146" s="16">
        <v>69</v>
      </c>
      <c r="C146" s="16">
        <v>42</v>
      </c>
      <c r="D146" s="16">
        <v>260</v>
      </c>
      <c r="E146" s="16">
        <v>1</v>
      </c>
      <c r="F146" s="16">
        <v>24281</v>
      </c>
      <c r="G146" s="16">
        <v>16066</v>
      </c>
      <c r="H146" s="16">
        <v>115611</v>
      </c>
      <c r="I146" s="16">
        <v>8</v>
      </c>
      <c r="K146" s="3">
        <f t="shared" si="193"/>
        <v>45327</v>
      </c>
      <c r="L146" s="4">
        <f t="shared" si="190"/>
        <v>2.8417281001606193E-3</v>
      </c>
      <c r="M146" s="4">
        <f t="shared" si="190"/>
        <v>2.6142163575252086E-3</v>
      </c>
      <c r="N146" s="4">
        <f t="shared" si="190"/>
        <v>2.2489209504285923E-3</v>
      </c>
      <c r="O146" s="4">
        <f t="shared" si="188"/>
        <v>0.125</v>
      </c>
      <c r="Q146" s="3">
        <f t="shared" si="194"/>
        <v>45327</v>
      </c>
      <c r="R146" s="5">
        <f t="shared" si="195"/>
        <v>2.8457734751797729E-3</v>
      </c>
      <c r="S146" s="5">
        <f t="shared" si="195"/>
        <v>2.6176393881036804E-3</v>
      </c>
      <c r="T146" s="5">
        <f t="shared" si="195"/>
        <v>2.2514535709706528E-3</v>
      </c>
      <c r="U146" s="5">
        <f t="shared" si="191"/>
        <v>0.13353139262452263</v>
      </c>
      <c r="W146" s="3">
        <f t="shared" si="196"/>
        <v>45327</v>
      </c>
      <c r="X146">
        <f t="shared" si="159"/>
        <v>0.38841434929752811</v>
      </c>
      <c r="Y146">
        <f t="shared" si="160"/>
        <v>0.28766647073247137</v>
      </c>
      <c r="Z146">
        <f t="shared" si="161"/>
        <v>0.22216692351648909</v>
      </c>
      <c r="AA146">
        <f t="shared" si="162"/>
        <v>0.61903920840622351</v>
      </c>
      <c r="AC146">
        <f t="shared" si="163"/>
        <v>0.74061751645564677</v>
      </c>
      <c r="AD146">
        <f t="shared" si="164"/>
        <v>0.57198433558979478</v>
      </c>
      <c r="AE146">
        <f t="shared" si="197"/>
        <v>0.77230732852110318</v>
      </c>
      <c r="AG146" s="3">
        <f t="shared" si="198"/>
        <v>45327</v>
      </c>
      <c r="AH146">
        <f t="shared" si="165"/>
        <v>1.2834376203600586</v>
      </c>
      <c r="AI146">
        <f t="shared" si="166"/>
        <v>1.5367019269999318</v>
      </c>
      <c r="AJ146">
        <f t="shared" si="167"/>
        <v>1.1973327745908069</v>
      </c>
      <c r="AL146" s="3">
        <f t="shared" si="199"/>
        <v>45327</v>
      </c>
      <c r="AM146">
        <f t="shared" ref="AM146:AP146" si="209">X146/(ROW()-ROW(AL$8)+1)</f>
        <v>2.7943478366728642E-3</v>
      </c>
      <c r="AN146">
        <f t="shared" si="209"/>
        <v>2.0695429549098658E-3</v>
      </c>
      <c r="AO146">
        <f t="shared" si="209"/>
        <v>1.5983231907661087E-3</v>
      </c>
      <c r="AP146">
        <f t="shared" si="209"/>
        <v>4.4535194849368602E-3</v>
      </c>
    </row>
    <row r="147" spans="1:42" x14ac:dyDescent="0.25">
      <c r="A147" s="2">
        <v>45334</v>
      </c>
      <c r="B147" s="16">
        <v>56</v>
      </c>
      <c r="C147" s="16">
        <v>40</v>
      </c>
      <c r="D147" s="16">
        <v>225</v>
      </c>
      <c r="E147" s="16">
        <v>0</v>
      </c>
      <c r="F147" s="16">
        <v>24212</v>
      </c>
      <c r="G147" s="16">
        <v>16024</v>
      </c>
      <c r="H147" s="16">
        <v>115351</v>
      </c>
      <c r="I147" s="16">
        <v>7</v>
      </c>
      <c r="K147" s="3">
        <f t="shared" si="193"/>
        <v>45334</v>
      </c>
      <c r="L147" s="4">
        <f t="shared" si="190"/>
        <v>2.312902692879564E-3</v>
      </c>
      <c r="M147" s="4">
        <f t="shared" si="190"/>
        <v>2.4962556165751375E-3</v>
      </c>
      <c r="N147" s="4">
        <f t="shared" si="190"/>
        <v>1.9505682655546982E-3</v>
      </c>
      <c r="O147" s="4">
        <f t="shared" si="188"/>
        <v>0</v>
      </c>
      <c r="Q147" s="3">
        <f t="shared" si="194"/>
        <v>45334</v>
      </c>
      <c r="R147" s="5">
        <f t="shared" si="195"/>
        <v>2.315581583786034E-3</v>
      </c>
      <c r="S147" s="5">
        <f t="shared" si="195"/>
        <v>2.4993764573194707E-3</v>
      </c>
      <c r="T147" s="5">
        <f t="shared" si="195"/>
        <v>1.9524731012451084E-3</v>
      </c>
      <c r="U147" s="5">
        <f t="shared" si="191"/>
        <v>0</v>
      </c>
      <c r="W147" s="3">
        <f t="shared" si="196"/>
        <v>45334</v>
      </c>
      <c r="X147">
        <f t="shared" si="159"/>
        <v>0.39072993088131414</v>
      </c>
      <c r="Y147">
        <f t="shared" si="160"/>
        <v>0.29016584718979083</v>
      </c>
      <c r="Z147">
        <f t="shared" si="161"/>
        <v>0.2241193966177342</v>
      </c>
      <c r="AA147">
        <f t="shared" si="162"/>
        <v>0.61903920840622351</v>
      </c>
      <c r="AC147">
        <f t="shared" si="163"/>
        <v>0.74262508258659587</v>
      </c>
      <c r="AD147">
        <f t="shared" si="164"/>
        <v>0.5735915754194203</v>
      </c>
      <c r="AE147">
        <f t="shared" si="197"/>
        <v>0.77238378943729669</v>
      </c>
      <c r="AG147" s="3">
        <f t="shared" si="198"/>
        <v>45334</v>
      </c>
      <c r="AH147">
        <f t="shared" si="165"/>
        <v>1.2869165900584143</v>
      </c>
      <c r="AI147">
        <f t="shared" si="166"/>
        <v>1.5410199622845691</v>
      </c>
      <c r="AJ147">
        <f t="shared" si="167"/>
        <v>1.1974513143968568</v>
      </c>
      <c r="AL147" s="3">
        <f t="shared" si="199"/>
        <v>45334</v>
      </c>
      <c r="AM147">
        <f t="shared" ref="AM147:AP147" si="210">X147/(ROW()-ROW(AL$8)+1)</f>
        <v>2.7909280777236724E-3</v>
      </c>
      <c r="AN147">
        <f t="shared" si="210"/>
        <v>2.0726131942127917E-3</v>
      </c>
      <c r="AO147">
        <f t="shared" si="210"/>
        <v>1.6008528329838157E-3</v>
      </c>
      <c r="AP147">
        <f t="shared" si="210"/>
        <v>4.4217086314730248E-3</v>
      </c>
    </row>
    <row r="148" spans="1:42" x14ac:dyDescent="0.25">
      <c r="A148" s="2">
        <v>45341</v>
      </c>
      <c r="B148" s="16">
        <v>69</v>
      </c>
      <c r="C148" s="16">
        <v>37</v>
      </c>
      <c r="D148" s="16">
        <v>197</v>
      </c>
      <c r="E148" s="16">
        <v>0</v>
      </c>
      <c r="F148" s="16">
        <v>24156</v>
      </c>
      <c r="G148" s="16">
        <v>15984</v>
      </c>
      <c r="H148" s="16">
        <v>115126</v>
      </c>
      <c r="I148" s="16">
        <v>7</v>
      </c>
      <c r="K148" s="3">
        <f t="shared" si="193"/>
        <v>45341</v>
      </c>
      <c r="L148" s="4">
        <f t="shared" si="190"/>
        <v>2.856433184302037E-3</v>
      </c>
      <c r="M148" s="4">
        <f t="shared" si="190"/>
        <v>2.3148148148148147E-3</v>
      </c>
      <c r="N148" s="4">
        <f t="shared" si="190"/>
        <v>1.7111686326285983E-3</v>
      </c>
      <c r="O148" s="4">
        <f t="shared" si="188"/>
        <v>0</v>
      </c>
      <c r="Q148" s="3">
        <f t="shared" si="194"/>
        <v>45341</v>
      </c>
      <c r="R148" s="5">
        <f t="shared" si="195"/>
        <v>2.860520574998136E-3</v>
      </c>
      <c r="S148" s="5">
        <f t="shared" si="195"/>
        <v>2.3174981403624789E-3</v>
      </c>
      <c r="T148" s="5">
        <f t="shared" si="195"/>
        <v>1.7126343539761043E-3</v>
      </c>
      <c r="U148" s="5">
        <f t="shared" si="191"/>
        <v>0</v>
      </c>
      <c r="W148" s="3">
        <f t="shared" si="196"/>
        <v>45341</v>
      </c>
      <c r="X148">
        <f t="shared" si="159"/>
        <v>0.39359045145631227</v>
      </c>
      <c r="Y148">
        <f t="shared" si="160"/>
        <v>0.2924833453301533</v>
      </c>
      <c r="Z148">
        <f t="shared" si="161"/>
        <v>0.22583203097171031</v>
      </c>
      <c r="AA148">
        <f t="shared" si="162"/>
        <v>0.61903920840622351</v>
      </c>
      <c r="AC148">
        <f t="shared" si="163"/>
        <v>0.74311595783877482</v>
      </c>
      <c r="AD148">
        <f t="shared" si="164"/>
        <v>0.57377416077070964</v>
      </c>
      <c r="AE148">
        <f t="shared" si="197"/>
        <v>0.77211928329386614</v>
      </c>
      <c r="AG148" s="3">
        <f t="shared" si="198"/>
        <v>45341</v>
      </c>
      <c r="AH148">
        <f t="shared" si="165"/>
        <v>1.2877672420502349</v>
      </c>
      <c r="AI148">
        <f t="shared" si="166"/>
        <v>1.5415104989019381</v>
      </c>
      <c r="AJ148">
        <f t="shared" si="167"/>
        <v>1.1970412420552976</v>
      </c>
      <c r="AL148" s="3">
        <f t="shared" si="199"/>
        <v>45341</v>
      </c>
      <c r="AM148">
        <f t="shared" ref="AM148:AP148" si="211">X148/(ROW()-ROW(AL$8)+1)</f>
        <v>2.7914216415341297E-3</v>
      </c>
      <c r="AN148">
        <f t="shared" si="211"/>
        <v>2.0743499668805197E-3</v>
      </c>
      <c r="AO148">
        <f t="shared" si="211"/>
        <v>1.6016456097284418E-3</v>
      </c>
      <c r="AP148">
        <f t="shared" si="211"/>
        <v>4.3903489957888191E-3</v>
      </c>
    </row>
    <row r="149" spans="1:42" x14ac:dyDescent="0.25">
      <c r="A149" s="2">
        <v>45348</v>
      </c>
      <c r="B149" s="16">
        <v>55</v>
      </c>
      <c r="C149" s="16">
        <v>34</v>
      </c>
      <c r="D149" s="16">
        <v>200</v>
      </c>
      <c r="E149" s="16">
        <v>0</v>
      </c>
      <c r="F149" s="16">
        <v>24087</v>
      </c>
      <c r="G149" s="16">
        <v>15947</v>
      </c>
      <c r="H149" s="16">
        <v>114929</v>
      </c>
      <c r="I149" s="16">
        <v>7</v>
      </c>
      <c r="K149" s="3">
        <f t="shared" si="193"/>
        <v>45348</v>
      </c>
      <c r="L149" s="4">
        <f t="shared" si="190"/>
        <v>2.2833893801635736E-3</v>
      </c>
      <c r="M149" s="4">
        <f t="shared" si="190"/>
        <v>2.132062456888443E-3</v>
      </c>
      <c r="N149" s="4">
        <f t="shared" si="190"/>
        <v>1.7402048221075621E-3</v>
      </c>
      <c r="O149" s="4">
        <f t="shared" si="188"/>
        <v>0</v>
      </c>
      <c r="Q149" s="3">
        <f t="shared" si="194"/>
        <v>45348</v>
      </c>
      <c r="R149" s="5">
        <f t="shared" si="195"/>
        <v>2.2860002889324134E-3</v>
      </c>
      <c r="S149" s="5">
        <f t="shared" si="195"/>
        <v>2.1343385377883741E-3</v>
      </c>
      <c r="T149" s="5">
        <f t="shared" si="195"/>
        <v>1.7417207374430734E-3</v>
      </c>
      <c r="U149" s="5">
        <f t="shared" si="191"/>
        <v>0</v>
      </c>
      <c r="W149" s="3">
        <f t="shared" si="196"/>
        <v>45348</v>
      </c>
      <c r="X149">
        <f t="shared" si="159"/>
        <v>0.39587645174524466</v>
      </c>
      <c r="Y149">
        <f t="shared" si="160"/>
        <v>0.29461768386794168</v>
      </c>
      <c r="Z149">
        <f t="shared" si="161"/>
        <v>0.22757375170915339</v>
      </c>
      <c r="AA149">
        <f t="shared" si="162"/>
        <v>0.61903920840622351</v>
      </c>
      <c r="AC149">
        <f t="shared" si="163"/>
        <v>0.74421623859944752</v>
      </c>
      <c r="AD149">
        <f t="shared" si="164"/>
        <v>0.57486054223705674</v>
      </c>
      <c r="AE149">
        <f t="shared" si="197"/>
        <v>0.77243751536367444</v>
      </c>
      <c r="AG149" s="3">
        <f t="shared" si="198"/>
        <v>45348</v>
      </c>
      <c r="AH149">
        <f t="shared" si="165"/>
        <v>1.2896739505601331</v>
      </c>
      <c r="AI149">
        <f t="shared" si="166"/>
        <v>1.5444291880843457</v>
      </c>
      <c r="AJ149">
        <f t="shared" si="167"/>
        <v>1.1975346074204003</v>
      </c>
      <c r="AL149" s="3">
        <f t="shared" si="199"/>
        <v>45348</v>
      </c>
      <c r="AM149">
        <f t="shared" ref="AM149:AP149" si="212">X149/(ROW()-ROW(AL$8)+1)</f>
        <v>2.7878623362341173E-3</v>
      </c>
      <c r="AN149">
        <f t="shared" si="212"/>
        <v>2.0747724216052233E-3</v>
      </c>
      <c r="AO149">
        <f t="shared" si="212"/>
        <v>1.6026320542898125E-3</v>
      </c>
      <c r="AP149">
        <f t="shared" si="212"/>
        <v>4.3594310451142504E-3</v>
      </c>
    </row>
    <row r="150" spans="1:42" x14ac:dyDescent="0.25">
      <c r="A150" s="2">
        <v>45355</v>
      </c>
      <c r="B150" s="16">
        <v>53</v>
      </c>
      <c r="C150" s="16">
        <v>35</v>
      </c>
      <c r="D150" s="16">
        <v>205</v>
      </c>
      <c r="E150" s="16">
        <v>0</v>
      </c>
      <c r="F150" s="16">
        <v>24032</v>
      </c>
      <c r="G150" s="16">
        <v>15913</v>
      </c>
      <c r="H150" s="16">
        <v>114729</v>
      </c>
      <c r="I150" s="16">
        <v>7</v>
      </c>
      <c r="K150" s="3">
        <f t="shared" si="193"/>
        <v>45355</v>
      </c>
      <c r="L150" s="4">
        <f t="shared" si="190"/>
        <v>2.2053928095872172E-3</v>
      </c>
      <c r="M150" s="4">
        <f t="shared" si="190"/>
        <v>2.199459561364922E-3</v>
      </c>
      <c r="N150" s="4">
        <f t="shared" si="190"/>
        <v>1.7868193743517332E-3</v>
      </c>
      <c r="O150" s="4">
        <f t="shared" si="188"/>
        <v>0</v>
      </c>
      <c r="Q150" s="3">
        <f t="shared" si="194"/>
        <v>45355</v>
      </c>
      <c r="R150" s="5">
        <f t="shared" si="195"/>
        <v>2.2078282697325455E-3</v>
      </c>
      <c r="S150" s="5">
        <f t="shared" si="195"/>
        <v>2.2018819251251676E-3</v>
      </c>
      <c r="T150" s="5">
        <f t="shared" si="195"/>
        <v>1.788417640248787E-3</v>
      </c>
      <c r="U150" s="5">
        <f t="shared" si="191"/>
        <v>0</v>
      </c>
      <c r="W150" s="3">
        <f t="shared" si="196"/>
        <v>45355</v>
      </c>
      <c r="X150">
        <f t="shared" si="159"/>
        <v>0.3980842800149772</v>
      </c>
      <c r="Y150">
        <f t="shared" si="160"/>
        <v>0.29681956579306684</v>
      </c>
      <c r="Z150">
        <f t="shared" si="161"/>
        <v>0.22936216934940218</v>
      </c>
      <c r="AA150">
        <f t="shared" si="162"/>
        <v>0.61903920840622351</v>
      </c>
      <c r="AC150">
        <f t="shared" si="163"/>
        <v>0.74561991189880583</v>
      </c>
      <c r="AD150">
        <f t="shared" si="164"/>
        <v>0.57616484966643955</v>
      </c>
      <c r="AE150">
        <f t="shared" si="197"/>
        <v>0.77273264899695393</v>
      </c>
      <c r="AG150" s="3">
        <f t="shared" si="198"/>
        <v>45355</v>
      </c>
      <c r="AH150">
        <f t="shared" si="165"/>
        <v>1.2921064168184428</v>
      </c>
      <c r="AI150">
        <f t="shared" si="166"/>
        <v>1.5479333605160368</v>
      </c>
      <c r="AJ150">
        <f t="shared" si="167"/>
        <v>1.1979921625399228</v>
      </c>
      <c r="AL150" s="3">
        <f t="shared" si="199"/>
        <v>45355</v>
      </c>
      <c r="AM150">
        <f t="shared" ref="AM150:AP150" si="213">X150/(ROW()-ROW(AL$8)+1)</f>
        <v>2.7838061539508896E-3</v>
      </c>
      <c r="AN150">
        <f t="shared" si="213"/>
        <v>2.0756612992522158E-3</v>
      </c>
      <c r="AO150">
        <f t="shared" si="213"/>
        <v>1.6039312541916235E-3</v>
      </c>
      <c r="AP150">
        <f t="shared" si="213"/>
        <v>4.3289455133302341E-3</v>
      </c>
    </row>
    <row r="151" spans="1:42" x14ac:dyDescent="0.25">
      <c r="A151" s="2">
        <v>45362</v>
      </c>
      <c r="B151" s="16">
        <v>57</v>
      </c>
      <c r="C151" s="16">
        <v>32</v>
      </c>
      <c r="D151" s="16">
        <v>199</v>
      </c>
      <c r="E151" s="16">
        <v>0</v>
      </c>
      <c r="F151" s="16">
        <v>23979</v>
      </c>
      <c r="G151" s="16">
        <v>15878</v>
      </c>
      <c r="H151" s="16">
        <v>114524</v>
      </c>
      <c r="I151" s="16">
        <v>7</v>
      </c>
      <c r="K151" s="3">
        <f t="shared" si="193"/>
        <v>45362</v>
      </c>
      <c r="L151" s="4">
        <f t="shared" si="190"/>
        <v>2.3770799449518328E-3</v>
      </c>
      <c r="M151" s="4">
        <f t="shared" si="190"/>
        <v>2.0153671747071421E-3</v>
      </c>
      <c r="N151" s="4">
        <f t="shared" si="190"/>
        <v>1.7376270476057421E-3</v>
      </c>
      <c r="O151" s="4">
        <f t="shared" si="188"/>
        <v>0</v>
      </c>
      <c r="Q151" s="3">
        <f t="shared" si="194"/>
        <v>45362</v>
      </c>
      <c r="R151" s="5">
        <f t="shared" si="195"/>
        <v>2.3799096847187205E-3</v>
      </c>
      <c r="S151" s="5">
        <f t="shared" si="195"/>
        <v>2.0174007598715246E-3</v>
      </c>
      <c r="T151" s="5">
        <f t="shared" si="195"/>
        <v>1.7391384725997327E-3</v>
      </c>
      <c r="U151" s="5">
        <f t="shared" si="191"/>
        <v>0</v>
      </c>
      <c r="W151" s="3">
        <f t="shared" si="196"/>
        <v>45362</v>
      </c>
      <c r="X151">
        <f t="shared" si="159"/>
        <v>0.40046418969969594</v>
      </c>
      <c r="Y151">
        <f t="shared" si="160"/>
        <v>0.29883696655293834</v>
      </c>
      <c r="Z151">
        <f t="shared" si="161"/>
        <v>0.23110130782200192</v>
      </c>
      <c r="AA151">
        <f t="shared" si="162"/>
        <v>0.61903920840622351</v>
      </c>
      <c r="AC151">
        <f t="shared" si="163"/>
        <v>0.74622643981483883</v>
      </c>
      <c r="AD151">
        <f t="shared" si="164"/>
        <v>0.57708357892200668</v>
      </c>
      <c r="AE151">
        <f t="shared" si="197"/>
        <v>0.77333574385973025</v>
      </c>
      <c r="AG151" s="3">
        <f t="shared" si="198"/>
        <v>45362</v>
      </c>
      <c r="AH151">
        <f t="shared" si="165"/>
        <v>1.2931574866729079</v>
      </c>
      <c r="AI151">
        <f t="shared" si="166"/>
        <v>1.5504016326864023</v>
      </c>
      <c r="AJ151">
        <f t="shared" si="167"/>
        <v>1.1989271598120219</v>
      </c>
      <c r="AL151" s="3">
        <f t="shared" si="199"/>
        <v>45362</v>
      </c>
      <c r="AM151">
        <f t="shared" ref="AM151:AP151" si="214">X151/(ROW()-ROW(AL$8)+1)</f>
        <v>2.7810013173589997E-3</v>
      </c>
      <c r="AN151">
        <f t="shared" si="214"/>
        <v>2.075256712173183E-3</v>
      </c>
      <c r="AO151">
        <f t="shared" si="214"/>
        <v>1.6048701932083467E-3</v>
      </c>
      <c r="AP151">
        <f t="shared" si="214"/>
        <v>4.2988833917098858E-3</v>
      </c>
    </row>
    <row r="152" spans="1:42" x14ac:dyDescent="0.25">
      <c r="A152" s="2">
        <v>45369</v>
      </c>
      <c r="B152" s="16">
        <v>47</v>
      </c>
      <c r="C152" s="16">
        <v>32</v>
      </c>
      <c r="D152" s="16">
        <v>203</v>
      </c>
      <c r="E152" s="16">
        <v>0</v>
      </c>
      <c r="F152" s="16">
        <v>23922</v>
      </c>
      <c r="G152" s="16">
        <v>15846</v>
      </c>
      <c r="H152" s="16">
        <v>114325</v>
      </c>
      <c r="I152" s="16">
        <v>7</v>
      </c>
      <c r="K152" s="3">
        <f t="shared" si="193"/>
        <v>45369</v>
      </c>
      <c r="L152" s="4">
        <f t="shared" si="190"/>
        <v>1.9647186690076083E-3</v>
      </c>
      <c r="M152" s="4">
        <f t="shared" si="190"/>
        <v>2.0194370819134168E-3</v>
      </c>
      <c r="N152" s="4">
        <f t="shared" si="190"/>
        <v>1.7756396238792914E-3</v>
      </c>
      <c r="O152" s="4">
        <f t="shared" si="188"/>
        <v>0</v>
      </c>
      <c r="Q152" s="3">
        <f t="shared" si="194"/>
        <v>45369</v>
      </c>
      <c r="R152" s="5">
        <f t="shared" si="195"/>
        <v>1.9666512604790205E-3</v>
      </c>
      <c r="S152" s="5">
        <f t="shared" si="195"/>
        <v>2.0214788943148858E-3</v>
      </c>
      <c r="T152" s="5">
        <f t="shared" si="195"/>
        <v>1.777217940540679E-3</v>
      </c>
      <c r="U152" s="5">
        <f t="shared" si="191"/>
        <v>0</v>
      </c>
      <c r="W152" s="3">
        <f t="shared" si="196"/>
        <v>45369</v>
      </c>
      <c r="X152">
        <f t="shared" si="159"/>
        <v>0.40243084096017495</v>
      </c>
      <c r="Y152">
        <f t="shared" si="160"/>
        <v>0.30085844544725321</v>
      </c>
      <c r="Z152">
        <f t="shared" si="161"/>
        <v>0.23287852576254259</v>
      </c>
      <c r="AA152">
        <f t="shared" si="162"/>
        <v>0.61903920840622351</v>
      </c>
      <c r="AC152">
        <f t="shared" si="163"/>
        <v>0.74760285451637776</v>
      </c>
      <c r="AD152">
        <f t="shared" si="164"/>
        <v>0.57867961910401522</v>
      </c>
      <c r="AE152">
        <f t="shared" si="197"/>
        <v>0.7740468292866024</v>
      </c>
      <c r="AG152" s="3">
        <f t="shared" si="198"/>
        <v>45369</v>
      </c>
      <c r="AH152">
        <f t="shared" si="165"/>
        <v>1.2955427157147834</v>
      </c>
      <c r="AI152">
        <f t="shared" si="166"/>
        <v>1.5546895788252293</v>
      </c>
      <c r="AJ152">
        <f t="shared" si="167"/>
        <v>1.2000295783126445</v>
      </c>
      <c r="AL152" s="3">
        <f t="shared" si="199"/>
        <v>45369</v>
      </c>
      <c r="AM152">
        <f t="shared" ref="AM152:AP152" si="215">X152/(ROW()-ROW(AL$8)+1)</f>
        <v>2.7753851100701722E-3</v>
      </c>
      <c r="AN152">
        <f t="shared" si="215"/>
        <v>2.0748858306707117E-3</v>
      </c>
      <c r="AO152">
        <f t="shared" si="215"/>
        <v>1.6060587983623626E-3</v>
      </c>
      <c r="AP152">
        <f t="shared" si="215"/>
        <v>4.2692359200429209E-3</v>
      </c>
    </row>
    <row r="153" spans="1:42" x14ac:dyDescent="0.25">
      <c r="A153" s="2">
        <v>45376</v>
      </c>
      <c r="B153" s="16">
        <v>48</v>
      </c>
      <c r="C153" s="16">
        <v>33</v>
      </c>
      <c r="D153" s="16">
        <v>202</v>
      </c>
      <c r="E153" s="16">
        <v>0</v>
      </c>
      <c r="F153" s="16">
        <v>23875</v>
      </c>
      <c r="G153" s="16">
        <v>15814</v>
      </c>
      <c r="H153" s="16">
        <v>114122</v>
      </c>
      <c r="I153" s="16">
        <v>7</v>
      </c>
      <c r="K153" s="3">
        <f t="shared" si="193"/>
        <v>45376</v>
      </c>
      <c r="L153" s="4">
        <f t="shared" si="190"/>
        <v>2.0104712041884819E-3</v>
      </c>
      <c r="M153" s="4">
        <f t="shared" si="190"/>
        <v>2.0867585683571519E-3</v>
      </c>
      <c r="N153" s="4">
        <f t="shared" si="190"/>
        <v>1.7700355759625664E-3</v>
      </c>
      <c r="O153" s="4">
        <f t="shared" si="188"/>
        <v>0</v>
      </c>
      <c r="Q153" s="3">
        <f t="shared" si="194"/>
        <v>45376</v>
      </c>
      <c r="R153" s="5">
        <f t="shared" si="195"/>
        <v>2.0124949142821171E-3</v>
      </c>
      <c r="S153" s="5">
        <f t="shared" si="195"/>
        <v>2.0889388827396629E-3</v>
      </c>
      <c r="T153" s="5">
        <f t="shared" si="195"/>
        <v>1.7716039399125461E-3</v>
      </c>
      <c r="U153" s="5">
        <f t="shared" si="191"/>
        <v>0</v>
      </c>
      <c r="W153" s="3">
        <f t="shared" si="196"/>
        <v>45376</v>
      </c>
      <c r="X153">
        <f t="shared" si="159"/>
        <v>0.40444333587445708</v>
      </c>
      <c r="Y153">
        <f t="shared" si="160"/>
        <v>0.30294738432999285</v>
      </c>
      <c r="Z153">
        <f t="shared" si="161"/>
        <v>0.23465012970245513</v>
      </c>
      <c r="AA153">
        <f t="shared" si="162"/>
        <v>0.61903920840622351</v>
      </c>
      <c r="AC153">
        <f t="shared" si="163"/>
        <v>0.7490477836035615</v>
      </c>
      <c r="AD153">
        <f t="shared" si="164"/>
        <v>0.5801804823786062</v>
      </c>
      <c r="AE153">
        <f t="shared" si="197"/>
        <v>0.77455737147694514</v>
      </c>
      <c r="AG153" s="3">
        <f t="shared" si="198"/>
        <v>45376</v>
      </c>
      <c r="AH153">
        <f t="shared" si="165"/>
        <v>1.2980466753269178</v>
      </c>
      <c r="AI153">
        <f t="shared" si="166"/>
        <v>1.558721821218457</v>
      </c>
      <c r="AJ153">
        <f t="shared" si="167"/>
        <v>1.2008210882138637</v>
      </c>
      <c r="AL153" s="3">
        <f t="shared" si="199"/>
        <v>45376</v>
      </c>
      <c r="AM153">
        <f t="shared" ref="AM153:AP153" si="216">X153/(ROW()-ROW(AL$8)+1)</f>
        <v>2.7701598347565554E-3</v>
      </c>
      <c r="AN153">
        <f t="shared" si="216"/>
        <v>2.0749820844520057E-3</v>
      </c>
      <c r="AO153">
        <f t="shared" si="216"/>
        <v>1.6071926691948982E-3</v>
      </c>
      <c r="AP153">
        <f t="shared" si="216"/>
        <v>4.2399945781248184E-3</v>
      </c>
    </row>
    <row r="154" spans="1:42" x14ac:dyDescent="0.25">
      <c r="A154" s="2">
        <v>45383</v>
      </c>
      <c r="B154" s="16">
        <v>53</v>
      </c>
      <c r="C154" s="16">
        <v>37</v>
      </c>
      <c r="D154" s="16">
        <v>200</v>
      </c>
      <c r="E154" s="16">
        <v>0</v>
      </c>
      <c r="F154" s="16">
        <v>23827</v>
      </c>
      <c r="G154" s="16">
        <v>15781</v>
      </c>
      <c r="H154" s="16">
        <v>113920</v>
      </c>
      <c r="I154" s="16">
        <v>7</v>
      </c>
      <c r="K154" s="3">
        <f t="shared" si="193"/>
        <v>45383</v>
      </c>
      <c r="L154" s="4">
        <f t="shared" si="190"/>
        <v>2.2243673143912367E-3</v>
      </c>
      <c r="M154" s="4">
        <f t="shared" si="190"/>
        <v>2.3445915974906533E-3</v>
      </c>
      <c r="N154" s="4">
        <f t="shared" si="190"/>
        <v>1.7556179775280898E-3</v>
      </c>
      <c r="O154" s="4">
        <f t="shared" si="188"/>
        <v>0</v>
      </c>
      <c r="Q154" s="3">
        <f t="shared" si="194"/>
        <v>45383</v>
      </c>
      <c r="R154" s="5">
        <f t="shared" si="195"/>
        <v>2.2268448940792663E-3</v>
      </c>
      <c r="S154" s="5">
        <f t="shared" si="195"/>
        <v>2.3473444560980555E-3</v>
      </c>
      <c r="T154" s="5">
        <f t="shared" si="195"/>
        <v>1.7571608808666138E-3</v>
      </c>
      <c r="U154" s="5">
        <f t="shared" si="191"/>
        <v>0</v>
      </c>
      <c r="W154" s="3">
        <f t="shared" si="196"/>
        <v>45383</v>
      </c>
      <c r="X154">
        <f t="shared" si="159"/>
        <v>0.40667018076853634</v>
      </c>
      <c r="Y154">
        <f t="shared" si="160"/>
        <v>0.30529472878609093</v>
      </c>
      <c r="Z154">
        <f t="shared" si="161"/>
        <v>0.23640729058332174</v>
      </c>
      <c r="AA154">
        <f t="shared" si="162"/>
        <v>0.61903920840622351</v>
      </c>
      <c r="AC154">
        <f t="shared" si="163"/>
        <v>0.75071825578442131</v>
      </c>
      <c r="AD154">
        <f t="shared" si="164"/>
        <v>0.58132437971368556</v>
      </c>
      <c r="AE154">
        <f t="shared" si="197"/>
        <v>0.77435759052677211</v>
      </c>
      <c r="AG154" s="3">
        <f t="shared" si="198"/>
        <v>45383</v>
      </c>
      <c r="AH154">
        <f t="shared" si="165"/>
        <v>1.3009414851215071</v>
      </c>
      <c r="AI154">
        <f t="shared" si="166"/>
        <v>1.5617950334197912</v>
      </c>
      <c r="AJ154">
        <f t="shared" si="167"/>
        <v>1.2005113614114014</v>
      </c>
      <c r="AL154" s="3">
        <f t="shared" si="199"/>
        <v>45383</v>
      </c>
      <c r="AM154">
        <f t="shared" ref="AM154:AP154" si="217">X154/(ROW()-ROW(AL$8)+1)</f>
        <v>2.766463814751948E-3</v>
      </c>
      <c r="AN154">
        <f t="shared" si="217"/>
        <v>2.0768348897012988E-3</v>
      </c>
      <c r="AO154">
        <f t="shared" si="217"/>
        <v>1.6082128611110322E-3</v>
      </c>
      <c r="AP154">
        <f t="shared" si="217"/>
        <v>4.2111510775933569E-3</v>
      </c>
    </row>
    <row r="155" spans="1:42" x14ac:dyDescent="0.25">
      <c r="A155" s="2">
        <v>45390</v>
      </c>
      <c r="B155" s="16">
        <v>68</v>
      </c>
      <c r="C155" s="16">
        <v>31</v>
      </c>
      <c r="D155" s="16">
        <v>197</v>
      </c>
      <c r="E155" s="16">
        <v>0</v>
      </c>
      <c r="F155" s="16">
        <v>23774</v>
      </c>
      <c r="G155" s="16">
        <v>15744</v>
      </c>
      <c r="H155" s="16">
        <v>113720</v>
      </c>
      <c r="I155" s="16">
        <v>7</v>
      </c>
      <c r="K155" s="3">
        <f t="shared" si="193"/>
        <v>45390</v>
      </c>
      <c r="L155" s="4">
        <f t="shared" si="190"/>
        <v>2.8602675191385547E-3</v>
      </c>
      <c r="M155" s="4">
        <f t="shared" si="190"/>
        <v>1.9690040650406503E-3</v>
      </c>
      <c r="N155" s="4">
        <f t="shared" si="190"/>
        <v>1.732325008793528E-3</v>
      </c>
      <c r="O155" s="4">
        <f t="shared" si="188"/>
        <v>0</v>
      </c>
      <c r="Q155" s="3">
        <f t="shared" si="194"/>
        <v>45390</v>
      </c>
      <c r="R155" s="5">
        <f t="shared" si="195"/>
        <v>2.8643659011239526E-3</v>
      </c>
      <c r="S155" s="5">
        <f t="shared" si="195"/>
        <v>1.9709451019028724E-3</v>
      </c>
      <c r="T155" s="5">
        <f t="shared" si="195"/>
        <v>1.7338272188896374E-3</v>
      </c>
      <c r="U155" s="5">
        <f t="shared" si="191"/>
        <v>0</v>
      </c>
      <c r="W155" s="3">
        <f t="shared" si="196"/>
        <v>45390</v>
      </c>
      <c r="X155">
        <f t="shared" si="159"/>
        <v>0.40953454666966027</v>
      </c>
      <c r="Y155">
        <f t="shared" si="160"/>
        <v>0.30726567388799381</v>
      </c>
      <c r="Z155">
        <f t="shared" si="161"/>
        <v>0.23814111780221139</v>
      </c>
      <c r="AA155">
        <f t="shared" si="162"/>
        <v>0.61903920840622351</v>
      </c>
      <c r="AC155">
        <f t="shared" si="163"/>
        <v>0.75028023004818978</v>
      </c>
      <c r="AD155">
        <f t="shared" si="164"/>
        <v>0.58149213476317874</v>
      </c>
      <c r="AE155">
        <f t="shared" si="197"/>
        <v>0.77503326287276697</v>
      </c>
      <c r="AG155" s="3">
        <f t="shared" si="198"/>
        <v>45390</v>
      </c>
      <c r="AH155">
        <f t="shared" si="165"/>
        <v>1.3001824175919463</v>
      </c>
      <c r="AI155">
        <f t="shared" si="166"/>
        <v>1.5622457267199046</v>
      </c>
      <c r="AJ155">
        <f t="shared" si="167"/>
        <v>1.2015588778790924</v>
      </c>
      <c r="AL155" s="3">
        <f t="shared" si="199"/>
        <v>45390</v>
      </c>
      <c r="AM155">
        <f t="shared" ref="AM155:AP155" si="218">X155/(ROW()-ROW(AL$8)+1)</f>
        <v>2.7671253153355425E-3</v>
      </c>
      <c r="AN155">
        <f t="shared" si="218"/>
        <v>2.0761194181621203E-3</v>
      </c>
      <c r="AO155">
        <f t="shared" si="218"/>
        <v>1.6090616067716986E-3</v>
      </c>
      <c r="AP155">
        <f t="shared" si="218"/>
        <v>4.1826973540961048E-3</v>
      </c>
    </row>
    <row r="156" spans="1:42" x14ac:dyDescent="0.25">
      <c r="A156" s="2">
        <v>45397</v>
      </c>
      <c r="B156" s="16">
        <v>72</v>
      </c>
      <c r="C156" s="16">
        <v>29</v>
      </c>
      <c r="D156" s="16">
        <v>195</v>
      </c>
      <c r="E156" s="16">
        <v>0</v>
      </c>
      <c r="F156" s="16">
        <v>23706</v>
      </c>
      <c r="G156" s="16">
        <v>15713</v>
      </c>
      <c r="H156" s="16">
        <v>113523</v>
      </c>
      <c r="I156" s="16">
        <v>7</v>
      </c>
      <c r="K156" s="3">
        <f t="shared" si="193"/>
        <v>45397</v>
      </c>
      <c r="L156" s="4">
        <f t="shared" si="190"/>
        <v>3.0372057706909645E-3</v>
      </c>
      <c r="M156" s="4">
        <f t="shared" si="190"/>
        <v>1.8456055495449629E-3</v>
      </c>
      <c r="N156" s="4">
        <f t="shared" si="190"/>
        <v>1.7177135910784599E-3</v>
      </c>
      <c r="O156" s="4">
        <f t="shared" si="188"/>
        <v>0</v>
      </c>
      <c r="Q156" s="3">
        <f t="shared" si="194"/>
        <v>45397</v>
      </c>
      <c r="R156" s="5">
        <f t="shared" si="195"/>
        <v>3.0418274404848886E-3</v>
      </c>
      <c r="S156" s="5">
        <f t="shared" si="195"/>
        <v>1.8473107779094914E-3</v>
      </c>
      <c r="T156" s="5">
        <f t="shared" si="195"/>
        <v>1.7191905526425311E-3</v>
      </c>
      <c r="U156" s="5">
        <f t="shared" si="191"/>
        <v>0</v>
      </c>
      <c r="W156" s="3">
        <f t="shared" si="196"/>
        <v>45397</v>
      </c>
      <c r="X156">
        <f t="shared" si="159"/>
        <v>0.41257637411014514</v>
      </c>
      <c r="Y156">
        <f t="shared" si="160"/>
        <v>0.30911298466590331</v>
      </c>
      <c r="Z156">
        <f t="shared" si="161"/>
        <v>0.23986030835485392</v>
      </c>
      <c r="AA156">
        <f t="shared" si="162"/>
        <v>0.61903920840622351</v>
      </c>
      <c r="AC156">
        <f t="shared" si="163"/>
        <v>0.74922609258129669</v>
      </c>
      <c r="AD156">
        <f t="shared" si="164"/>
        <v>0.58137189477267215</v>
      </c>
      <c r="AE156">
        <f t="shared" si="197"/>
        <v>0.7759632246251339</v>
      </c>
      <c r="AG156" s="3">
        <f t="shared" si="198"/>
        <v>45397</v>
      </c>
      <c r="AH156">
        <f t="shared" si="165"/>
        <v>1.2983556721369964</v>
      </c>
      <c r="AI156">
        <f t="shared" si="166"/>
        <v>1.5619226881091997</v>
      </c>
      <c r="AJ156">
        <f t="shared" si="167"/>
        <v>1.2030006273538216</v>
      </c>
      <c r="AL156" s="3">
        <f t="shared" si="199"/>
        <v>45397</v>
      </c>
      <c r="AM156">
        <f t="shared" ref="AM156:AP156" si="219">X156/(ROW()-ROW(AL$8)+1)</f>
        <v>2.7689689537593633E-3</v>
      </c>
      <c r="AN156">
        <f t="shared" si="219"/>
        <v>2.0745837897040492E-3</v>
      </c>
      <c r="AO156">
        <f t="shared" si="219"/>
        <v>1.6098007272137846E-3</v>
      </c>
      <c r="AP156">
        <f t="shared" si="219"/>
        <v>4.1546255597733122E-3</v>
      </c>
    </row>
    <row r="157" spans="1:42" x14ac:dyDescent="0.25">
      <c r="A157" s="2">
        <v>45404</v>
      </c>
      <c r="B157" s="16">
        <v>54</v>
      </c>
      <c r="C157" s="16">
        <v>46</v>
      </c>
      <c r="D157" s="16">
        <v>191</v>
      </c>
      <c r="E157" s="16">
        <v>0</v>
      </c>
      <c r="F157" s="16">
        <v>23634</v>
      </c>
      <c r="G157" s="16">
        <v>15684</v>
      </c>
      <c r="H157" s="16">
        <v>113328</v>
      </c>
      <c r="I157" s="16">
        <v>7</v>
      </c>
      <c r="K157" s="3">
        <f t="shared" si="193"/>
        <v>45404</v>
      </c>
      <c r="L157" s="4">
        <f t="shared" si="190"/>
        <v>2.284843869002285E-3</v>
      </c>
      <c r="M157" s="4">
        <f t="shared" si="190"/>
        <v>2.9329252741647537E-3</v>
      </c>
      <c r="N157" s="4">
        <f t="shared" si="190"/>
        <v>1.6853734293378513E-3</v>
      </c>
      <c r="O157" s="4">
        <f t="shared" si="188"/>
        <v>0</v>
      </c>
      <c r="Q157" s="3">
        <f t="shared" si="194"/>
        <v>45404</v>
      </c>
      <c r="R157" s="5">
        <f t="shared" si="195"/>
        <v>2.2874581075989693E-3</v>
      </c>
      <c r="S157" s="5">
        <f t="shared" si="195"/>
        <v>2.9372347277629579E-3</v>
      </c>
      <c r="T157" s="5">
        <f t="shared" si="195"/>
        <v>1.6867952689143288E-3</v>
      </c>
      <c r="U157" s="5">
        <f t="shared" si="191"/>
        <v>0</v>
      </c>
      <c r="W157" s="3">
        <f t="shared" si="196"/>
        <v>45404</v>
      </c>
      <c r="X157">
        <f t="shared" si="159"/>
        <v>0.41486383221774409</v>
      </c>
      <c r="Y157">
        <f t="shared" si="160"/>
        <v>0.31205021939366628</v>
      </c>
      <c r="Z157">
        <f t="shared" si="161"/>
        <v>0.24154710362376824</v>
      </c>
      <c r="AA157">
        <f t="shared" si="162"/>
        <v>0.61903920840622351</v>
      </c>
      <c r="AC157">
        <f t="shared" si="163"/>
        <v>0.7521750395196769</v>
      </c>
      <c r="AD157">
        <f t="shared" si="164"/>
        <v>0.58223225276719381</v>
      </c>
      <c r="AE157">
        <f t="shared" si="197"/>
        <v>0.77406484152810362</v>
      </c>
      <c r="AG157" s="3">
        <f t="shared" si="198"/>
        <v>45404</v>
      </c>
      <c r="AH157">
        <f t="shared" si="165"/>
        <v>1.3034659879978412</v>
      </c>
      <c r="AI157">
        <f t="shared" si="166"/>
        <v>1.5642341391504733</v>
      </c>
      <c r="AJ157">
        <f t="shared" si="167"/>
        <v>1.2000575032672536</v>
      </c>
      <c r="AL157" s="3">
        <f t="shared" si="199"/>
        <v>45404</v>
      </c>
      <c r="AM157">
        <f t="shared" ref="AM157:AP157" si="220">X157/(ROW()-ROW(AL$8)+1)</f>
        <v>2.7657588814516271E-3</v>
      </c>
      <c r="AN157">
        <f t="shared" si="220"/>
        <v>2.080334795957775E-3</v>
      </c>
      <c r="AO157">
        <f t="shared" si="220"/>
        <v>1.610314024158455E-3</v>
      </c>
      <c r="AP157">
        <f t="shared" si="220"/>
        <v>4.1269280560414902E-3</v>
      </c>
    </row>
    <row r="158" spans="1:42" x14ac:dyDescent="0.25">
      <c r="A158" s="2">
        <v>45411</v>
      </c>
      <c r="B158" s="16">
        <v>44</v>
      </c>
      <c r="C158" s="16">
        <v>24</v>
      </c>
      <c r="D158" s="16">
        <v>182</v>
      </c>
      <c r="E158" s="16">
        <v>0</v>
      </c>
      <c r="F158" s="16">
        <v>23580</v>
      </c>
      <c r="G158" s="16">
        <v>15638</v>
      </c>
      <c r="H158" s="16">
        <v>113137</v>
      </c>
      <c r="I158" s="16">
        <v>7</v>
      </c>
      <c r="K158" s="3">
        <f t="shared" si="193"/>
        <v>45411</v>
      </c>
      <c r="L158" s="4">
        <f t="shared" si="190"/>
        <v>1.8659881255301102E-3</v>
      </c>
      <c r="M158" s="4">
        <f t="shared" si="190"/>
        <v>1.5347231103721704E-3</v>
      </c>
      <c r="N158" s="4">
        <f t="shared" si="190"/>
        <v>1.608669135649699E-3</v>
      </c>
      <c r="O158" s="4">
        <f t="shared" si="188"/>
        <v>0</v>
      </c>
      <c r="Q158" s="3">
        <f t="shared" si="194"/>
        <v>45411</v>
      </c>
      <c r="R158" s="5">
        <f t="shared" si="195"/>
        <v>1.8677312501431257E-3</v>
      </c>
      <c r="S158" s="5">
        <f t="shared" si="195"/>
        <v>1.5359020042230746E-3</v>
      </c>
      <c r="T158" s="5">
        <f t="shared" si="195"/>
        <v>1.6099644331668565E-3</v>
      </c>
      <c r="U158" s="5">
        <f t="shared" si="191"/>
        <v>0</v>
      </c>
      <c r="W158" s="3">
        <f t="shared" si="196"/>
        <v>45411</v>
      </c>
      <c r="X158">
        <f t="shared" si="159"/>
        <v>0.4167315634678872</v>
      </c>
      <c r="Y158">
        <f t="shared" si="160"/>
        <v>0.31358612139788938</v>
      </c>
      <c r="Z158">
        <f t="shared" si="161"/>
        <v>0.2431570680569351</v>
      </c>
      <c r="AA158">
        <f t="shared" si="162"/>
        <v>0.61903920840622351</v>
      </c>
      <c r="AC158">
        <f t="shared" si="163"/>
        <v>0.75248948936898541</v>
      </c>
      <c r="AD158">
        <f t="shared" si="164"/>
        <v>0.58348608402366064</v>
      </c>
      <c r="AE158">
        <f t="shared" si="197"/>
        <v>0.77540761999606689</v>
      </c>
      <c r="AG158" s="3">
        <f t="shared" si="198"/>
        <v>45411</v>
      </c>
      <c r="AH158">
        <f t="shared" si="165"/>
        <v>1.3040109072812123</v>
      </c>
      <c r="AI158">
        <f t="shared" si="166"/>
        <v>1.5676027015184595</v>
      </c>
      <c r="AJ158">
        <f t="shared" si="167"/>
        <v>1.2021392557113044</v>
      </c>
      <c r="AL158" s="3">
        <f t="shared" si="199"/>
        <v>45411</v>
      </c>
      <c r="AM158">
        <f t="shared" ref="AM158:AP158" si="221">X158/(ROW()-ROW(AL$8)+1)</f>
        <v>2.7598116785952794E-3</v>
      </c>
      <c r="AN158">
        <f t="shared" si="221"/>
        <v>2.0767292807807244E-3</v>
      </c>
      <c r="AO158">
        <f t="shared" si="221"/>
        <v>1.6103117089863251E-3</v>
      </c>
      <c r="AP158">
        <f t="shared" si="221"/>
        <v>4.0995974066637322E-3</v>
      </c>
    </row>
    <row r="159" spans="1:42" x14ac:dyDescent="0.25">
      <c r="A159" s="2">
        <v>45418</v>
      </c>
      <c r="B159" s="16">
        <v>56</v>
      </c>
      <c r="C159" s="16">
        <v>19</v>
      </c>
      <c r="D159" s="16">
        <v>172</v>
      </c>
      <c r="E159" s="16">
        <v>0</v>
      </c>
      <c r="F159" s="16">
        <v>23536</v>
      </c>
      <c r="G159" s="16">
        <v>15614</v>
      </c>
      <c r="H159" s="16">
        <v>112955</v>
      </c>
      <c r="I159" s="16">
        <v>7</v>
      </c>
      <c r="K159" s="3">
        <f t="shared" si="193"/>
        <v>45418</v>
      </c>
      <c r="L159" s="4">
        <f t="shared" si="190"/>
        <v>2.379333786539769E-3</v>
      </c>
      <c r="M159" s="4">
        <f t="shared" si="190"/>
        <v>1.2168566670936339E-3</v>
      </c>
      <c r="N159" s="4">
        <f t="shared" si="190"/>
        <v>1.5227302908237795E-3</v>
      </c>
      <c r="O159" s="4">
        <f t="shared" si="188"/>
        <v>0</v>
      </c>
      <c r="Q159" s="3">
        <f t="shared" si="194"/>
        <v>45418</v>
      </c>
      <c r="R159" s="5">
        <f t="shared" si="195"/>
        <v>2.382168899185997E-3</v>
      </c>
      <c r="S159" s="5">
        <f t="shared" si="195"/>
        <v>1.2175976383325719E-3</v>
      </c>
      <c r="T159" s="5">
        <f t="shared" si="195"/>
        <v>1.5238908228608311E-3</v>
      </c>
      <c r="U159" s="5">
        <f t="shared" si="191"/>
        <v>0</v>
      </c>
      <c r="W159" s="3">
        <f t="shared" si="196"/>
        <v>45418</v>
      </c>
      <c r="X159">
        <f t="shared" si="159"/>
        <v>0.41911373236707322</v>
      </c>
      <c r="Y159">
        <f t="shared" si="160"/>
        <v>0.31480371903622195</v>
      </c>
      <c r="Z159">
        <f t="shared" si="161"/>
        <v>0.24468095887979593</v>
      </c>
      <c r="AA159">
        <f t="shared" si="162"/>
        <v>0.61903920840622351</v>
      </c>
      <c r="AC159">
        <f t="shared" si="163"/>
        <v>0.75111764355291222</v>
      </c>
      <c r="AD159">
        <f t="shared" si="164"/>
        <v>0.58380563552018505</v>
      </c>
      <c r="AE159">
        <f t="shared" si="197"/>
        <v>0.77724926385524196</v>
      </c>
      <c r="AG159" s="3">
        <f t="shared" si="198"/>
        <v>45418</v>
      </c>
      <c r="AH159">
        <f t="shared" si="165"/>
        <v>1.3016335957937555</v>
      </c>
      <c r="AI159">
        <f t="shared" si="166"/>
        <v>1.5684612134914813</v>
      </c>
      <c r="AJ159">
        <f t="shared" si="167"/>
        <v>1.2049944151410832</v>
      </c>
      <c r="AL159" s="3">
        <f t="shared" si="199"/>
        <v>45418</v>
      </c>
      <c r="AM159">
        <f t="shared" ref="AM159:AP159" si="222">X159/(ROW()-ROW(AL$8)+1)</f>
        <v>2.7573271866254815E-3</v>
      </c>
      <c r="AN159">
        <f t="shared" si="222"/>
        <v>2.0710770989225127E-3</v>
      </c>
      <c r="AO159">
        <f t="shared" si="222"/>
        <v>1.6097431505249732E-3</v>
      </c>
      <c r="AP159">
        <f t="shared" si="222"/>
        <v>4.0726263710935753E-3</v>
      </c>
    </row>
    <row r="160" spans="1:42" x14ac:dyDescent="0.25">
      <c r="A160" s="2">
        <v>45425</v>
      </c>
      <c r="B160" s="16">
        <v>60</v>
      </c>
      <c r="C160" s="16">
        <v>24</v>
      </c>
      <c r="D160" s="16">
        <v>180</v>
      </c>
      <c r="E160" s="16">
        <v>0</v>
      </c>
      <c r="F160" s="16">
        <v>23480</v>
      </c>
      <c r="G160" s="16">
        <v>15595</v>
      </c>
      <c r="H160" s="16">
        <v>112783</v>
      </c>
      <c r="I160" s="16">
        <v>7</v>
      </c>
      <c r="K160" s="3">
        <f t="shared" si="193"/>
        <v>45425</v>
      </c>
      <c r="L160" s="4">
        <f t="shared" si="190"/>
        <v>2.5553662691652468E-3</v>
      </c>
      <c r="M160" s="4">
        <f t="shared" si="190"/>
        <v>1.5389547932029496E-3</v>
      </c>
      <c r="N160" s="4">
        <f t="shared" si="190"/>
        <v>1.595985210537049E-3</v>
      </c>
      <c r="O160" s="4">
        <f t="shared" si="188"/>
        <v>0</v>
      </c>
      <c r="Q160" s="3">
        <f t="shared" si="194"/>
        <v>45425</v>
      </c>
      <c r="R160" s="5">
        <f t="shared" si="195"/>
        <v>2.5586367903243624E-3</v>
      </c>
      <c r="S160" s="5">
        <f t="shared" si="195"/>
        <v>1.5401402004789856E-3</v>
      </c>
      <c r="T160" s="5">
        <f t="shared" si="195"/>
        <v>1.5972601516385122E-3</v>
      </c>
      <c r="U160" s="5">
        <f t="shared" si="191"/>
        <v>0</v>
      </c>
      <c r="W160" s="3">
        <f t="shared" si="196"/>
        <v>45425</v>
      </c>
      <c r="X160">
        <f t="shared" si="159"/>
        <v>0.42167236915739759</v>
      </c>
      <c r="Y160">
        <f t="shared" si="160"/>
        <v>0.31634385923670094</v>
      </c>
      <c r="Z160">
        <f t="shared" si="161"/>
        <v>0.24627821903143446</v>
      </c>
      <c r="AA160">
        <f t="shared" si="162"/>
        <v>0.61903920840622351</v>
      </c>
      <c r="AC160">
        <f t="shared" si="163"/>
        <v>0.75021244543205845</v>
      </c>
      <c r="AD160">
        <f t="shared" si="164"/>
        <v>0.58405111893757078</v>
      </c>
      <c r="AE160">
        <f t="shared" si="197"/>
        <v>0.77851430284018697</v>
      </c>
      <c r="AG160" s="3">
        <f t="shared" si="198"/>
        <v>45425</v>
      </c>
      <c r="AH160">
        <f t="shared" si="165"/>
        <v>1.3000649516604883</v>
      </c>
      <c r="AI160">
        <f t="shared" si="166"/>
        <v>1.569120733022124</v>
      </c>
      <c r="AJ160">
        <f t="shared" si="167"/>
        <v>1.2069556455760062</v>
      </c>
      <c r="AL160" s="3">
        <f t="shared" si="199"/>
        <v>45425</v>
      </c>
      <c r="AM160">
        <f t="shared" ref="AM160:AP160" si="223">X160/(ROW()-ROW(AL$8)+1)</f>
        <v>2.756028556584298E-3</v>
      </c>
      <c r="AN160">
        <f t="shared" si="223"/>
        <v>2.0676069231156924E-3</v>
      </c>
      <c r="AO160">
        <f t="shared" si="223"/>
        <v>1.6096615622969573E-3</v>
      </c>
      <c r="AP160">
        <f t="shared" si="223"/>
        <v>4.0460078980798925E-3</v>
      </c>
    </row>
    <row r="161" spans="1:42" x14ac:dyDescent="0.25">
      <c r="A161" s="2">
        <v>45432</v>
      </c>
      <c r="B161" s="16">
        <v>50</v>
      </c>
      <c r="C161" s="16">
        <v>18</v>
      </c>
      <c r="D161" s="16">
        <v>197</v>
      </c>
      <c r="E161" s="16">
        <v>0</v>
      </c>
      <c r="F161" s="16">
        <v>23420</v>
      </c>
      <c r="G161" s="16">
        <v>15571</v>
      </c>
      <c r="H161" s="16">
        <v>112603</v>
      </c>
      <c r="I161" s="16">
        <v>7</v>
      </c>
      <c r="K161" s="3">
        <f t="shared" si="193"/>
        <v>45432</v>
      </c>
      <c r="L161" s="4">
        <f t="shared" si="190"/>
        <v>2.134927412467976E-3</v>
      </c>
      <c r="M161" s="4">
        <f t="shared" si="190"/>
        <v>1.1559951191317192E-3</v>
      </c>
      <c r="N161" s="4">
        <f t="shared" si="190"/>
        <v>1.7495093381171016E-3</v>
      </c>
      <c r="O161" s="4">
        <f t="shared" si="188"/>
        <v>0</v>
      </c>
      <c r="Q161" s="3">
        <f t="shared" si="194"/>
        <v>45432</v>
      </c>
      <c r="R161" s="5">
        <f t="shared" si="195"/>
        <v>2.1372096188047329E-3</v>
      </c>
      <c r="S161" s="5">
        <f t="shared" si="195"/>
        <v>1.1566637968645349E-3</v>
      </c>
      <c r="T161" s="5">
        <f t="shared" si="195"/>
        <v>1.7510415168806909E-3</v>
      </c>
      <c r="U161" s="5">
        <f t="shared" si="191"/>
        <v>0</v>
      </c>
      <c r="W161" s="3">
        <f t="shared" si="196"/>
        <v>45432</v>
      </c>
      <c r="X161">
        <f t="shared" si="159"/>
        <v>0.42380957877620234</v>
      </c>
      <c r="Y161">
        <f t="shared" si="160"/>
        <v>0.31750052303356546</v>
      </c>
      <c r="Z161">
        <f t="shared" si="161"/>
        <v>0.24802926054831514</v>
      </c>
      <c r="AA161">
        <f t="shared" si="162"/>
        <v>0.61903920840622351</v>
      </c>
      <c r="AC161">
        <f t="shared" si="163"/>
        <v>0.7491584403315843</v>
      </c>
      <c r="AD161">
        <f t="shared" si="164"/>
        <v>0.58523750516571016</v>
      </c>
      <c r="AE161">
        <f t="shared" si="197"/>
        <v>0.78119323451348777</v>
      </c>
      <c r="AG161" s="3">
        <f t="shared" si="198"/>
        <v>45432</v>
      </c>
      <c r="AH161">
        <f t="shared" si="165"/>
        <v>1.298238435587153</v>
      </c>
      <c r="AI161">
        <f t="shared" si="166"/>
        <v>1.5723080965380638</v>
      </c>
      <c r="AJ161">
        <f t="shared" si="167"/>
        <v>1.2111088791073708</v>
      </c>
      <c r="AL161" s="3">
        <f t="shared" si="199"/>
        <v>45432</v>
      </c>
      <c r="AM161">
        <f t="shared" ref="AM161:AP161" si="224">X161/(ROW()-ROW(AL$8)+1)</f>
        <v>2.7520102517935218E-3</v>
      </c>
      <c r="AN161">
        <f t="shared" si="224"/>
        <v>2.0616917080101653E-3</v>
      </c>
      <c r="AO161">
        <f t="shared" si="224"/>
        <v>1.6105796139500984E-3</v>
      </c>
      <c r="AP161">
        <f t="shared" si="224"/>
        <v>4.0197351195209322E-3</v>
      </c>
    </row>
    <row r="162" spans="1:42" x14ac:dyDescent="0.25">
      <c r="A162" s="2">
        <v>45439</v>
      </c>
      <c r="B162" s="16">
        <v>43</v>
      </c>
      <c r="C162" s="16">
        <v>26</v>
      </c>
      <c r="D162" s="16">
        <v>201</v>
      </c>
      <c r="E162" s="16">
        <v>0</v>
      </c>
      <c r="F162" s="16">
        <v>23370</v>
      </c>
      <c r="G162" s="16">
        <v>15553</v>
      </c>
      <c r="H162" s="16">
        <v>112406</v>
      </c>
      <c r="I162" s="16">
        <v>7</v>
      </c>
      <c r="K162" s="3">
        <f t="shared" si="193"/>
        <v>45439</v>
      </c>
      <c r="L162" s="4">
        <f t="shared" si="190"/>
        <v>1.8399657680787335E-3</v>
      </c>
      <c r="M162" s="4">
        <f t="shared" si="190"/>
        <v>1.6717032083842346E-3</v>
      </c>
      <c r="N162" s="4">
        <f t="shared" si="190"/>
        <v>1.7881607743358895E-3</v>
      </c>
      <c r="O162" s="4">
        <f t="shared" si="188"/>
        <v>0</v>
      </c>
      <c r="Q162" s="3">
        <f t="shared" si="194"/>
        <v>45439</v>
      </c>
      <c r="R162" s="5">
        <f t="shared" si="195"/>
        <v>1.8416605843476397E-3</v>
      </c>
      <c r="S162" s="5">
        <f t="shared" si="195"/>
        <v>1.6731020633903809E-3</v>
      </c>
      <c r="T162" s="5">
        <f t="shared" si="195"/>
        <v>1.7897614422656436E-3</v>
      </c>
      <c r="U162" s="5">
        <f t="shared" si="191"/>
        <v>0</v>
      </c>
      <c r="W162" s="3">
        <f t="shared" si="196"/>
        <v>45439</v>
      </c>
      <c r="X162">
        <f t="shared" si="159"/>
        <v>0.42565123936054999</v>
      </c>
      <c r="Y162">
        <f t="shared" si="160"/>
        <v>0.31917362509695585</v>
      </c>
      <c r="Z162">
        <f t="shared" si="161"/>
        <v>0.24981902199058079</v>
      </c>
      <c r="AA162">
        <f t="shared" si="162"/>
        <v>0.61903920840622351</v>
      </c>
      <c r="AC162">
        <f t="shared" si="163"/>
        <v>0.74984775229703549</v>
      </c>
      <c r="AD162">
        <f t="shared" si="164"/>
        <v>0.58691012474409909</v>
      </c>
      <c r="AE162">
        <f t="shared" si="197"/>
        <v>0.78270571985605919</v>
      </c>
      <c r="AG162" s="3">
        <f t="shared" si="198"/>
        <v>45439</v>
      </c>
      <c r="AH162">
        <f t="shared" si="165"/>
        <v>1.2994329643269784</v>
      </c>
      <c r="AI162">
        <f t="shared" si="166"/>
        <v>1.5768017820628566</v>
      </c>
      <c r="AJ162">
        <f t="shared" si="167"/>
        <v>1.2134537335518014</v>
      </c>
      <c r="AL162" s="3">
        <f t="shared" si="199"/>
        <v>45439</v>
      </c>
      <c r="AM162">
        <f t="shared" ref="AM162:AP162" si="225">X162/(ROW()-ROW(AL$8)+1)</f>
        <v>2.7461370281325805E-3</v>
      </c>
      <c r="AN162">
        <f t="shared" si="225"/>
        <v>2.0591846780448762E-3</v>
      </c>
      <c r="AO162">
        <f t="shared" si="225"/>
        <v>1.6117356257456825E-3</v>
      </c>
      <c r="AP162">
        <f t="shared" si="225"/>
        <v>3.993801344556281E-3</v>
      </c>
    </row>
    <row r="163" spans="1:42" x14ac:dyDescent="0.25">
      <c r="A163" s="2">
        <v>45446</v>
      </c>
      <c r="B163" s="16">
        <v>52</v>
      </c>
      <c r="C163" s="16">
        <v>39</v>
      </c>
      <c r="D163" s="16">
        <v>183</v>
      </c>
      <c r="E163" s="16">
        <v>0</v>
      </c>
      <c r="F163" s="16">
        <v>23327</v>
      </c>
      <c r="G163" s="16">
        <v>15527</v>
      </c>
      <c r="H163" s="16">
        <v>112205</v>
      </c>
      <c r="I163" s="16">
        <v>7</v>
      </c>
      <c r="K163" s="3">
        <f t="shared" si="193"/>
        <v>45446</v>
      </c>
      <c r="L163" s="4">
        <f t="shared" si="190"/>
        <v>2.2291764907617783E-3</v>
      </c>
      <c r="M163" s="4">
        <f t="shared" si="190"/>
        <v>2.5117537193276229E-3</v>
      </c>
      <c r="N163" s="4">
        <f t="shared" si="190"/>
        <v>1.6309433625952498E-3</v>
      </c>
      <c r="O163" s="4">
        <f t="shared" si="188"/>
        <v>0</v>
      </c>
      <c r="Q163" s="3">
        <f t="shared" si="194"/>
        <v>45446</v>
      </c>
      <c r="R163" s="5">
        <f t="shared" si="195"/>
        <v>2.2316648032882544E-3</v>
      </c>
      <c r="S163" s="5">
        <f t="shared" si="195"/>
        <v>2.5149134648115444E-3</v>
      </c>
      <c r="T163" s="5">
        <f t="shared" si="195"/>
        <v>1.6322747985826635E-3</v>
      </c>
      <c r="U163" s="5">
        <f t="shared" si="191"/>
        <v>0</v>
      </c>
      <c r="W163" s="3">
        <f t="shared" si="196"/>
        <v>45446</v>
      </c>
      <c r="X163">
        <f t="shared" si="159"/>
        <v>0.42788290416383823</v>
      </c>
      <c r="Y163">
        <f t="shared" si="160"/>
        <v>0.32168853856176738</v>
      </c>
      <c r="Z163">
        <f t="shared" si="161"/>
        <v>0.25145129678916345</v>
      </c>
      <c r="AA163">
        <f t="shared" si="162"/>
        <v>0.61903920840622351</v>
      </c>
      <c r="AC163">
        <f t="shared" si="163"/>
        <v>0.75181442266408338</v>
      </c>
      <c r="AD163">
        <f t="shared" si="164"/>
        <v>0.58766380788348027</v>
      </c>
      <c r="AE163">
        <f t="shared" si="197"/>
        <v>0.78166072659403218</v>
      </c>
      <c r="AG163" s="3">
        <f t="shared" si="198"/>
        <v>45446</v>
      </c>
      <c r="AH163">
        <f t="shared" si="165"/>
        <v>1.302841064567432</v>
      </c>
      <c r="AI163">
        <f t="shared" si="166"/>
        <v>1.5788266387950609</v>
      </c>
      <c r="AJ163">
        <f t="shared" si="167"/>
        <v>1.2118336470452451</v>
      </c>
      <c r="AL163" s="3">
        <f t="shared" si="199"/>
        <v>45446</v>
      </c>
      <c r="AM163">
        <f t="shared" ref="AM163:AP163" si="226">X163/(ROW()-ROW(AL$8)+1)</f>
        <v>2.7428391292553733E-3</v>
      </c>
      <c r="AN163">
        <f t="shared" si="226"/>
        <v>2.0621060164215856E-3</v>
      </c>
      <c r="AO163">
        <f t="shared" si="226"/>
        <v>1.6118672871100221E-3</v>
      </c>
      <c r="AP163">
        <f t="shared" si="226"/>
        <v>3.9682000538860483E-3</v>
      </c>
    </row>
    <row r="164" spans="1:42" x14ac:dyDescent="0.25">
      <c r="A164" s="2">
        <v>45453</v>
      </c>
      <c r="B164" s="16">
        <v>51</v>
      </c>
      <c r="C164" s="16">
        <v>29</v>
      </c>
      <c r="D164" s="16">
        <v>179</v>
      </c>
      <c r="E164" s="16">
        <v>0</v>
      </c>
      <c r="F164" s="16">
        <v>23275</v>
      </c>
      <c r="G164" s="16">
        <v>15488</v>
      </c>
      <c r="H164" s="16">
        <v>112022</v>
      </c>
      <c r="I164" s="16">
        <v>7</v>
      </c>
      <c r="K164" s="3">
        <f t="shared" si="193"/>
        <v>45453</v>
      </c>
      <c r="L164" s="4">
        <f t="shared" si="190"/>
        <v>2.1911922663802362E-3</v>
      </c>
      <c r="M164" s="4">
        <f t="shared" si="190"/>
        <v>1.8724173553719009E-3</v>
      </c>
      <c r="N164" s="4">
        <f t="shared" si="190"/>
        <v>1.5979004124189891E-3</v>
      </c>
      <c r="O164" s="4">
        <f t="shared" si="188"/>
        <v>0</v>
      </c>
      <c r="Q164" s="3">
        <f t="shared" si="194"/>
        <v>45453</v>
      </c>
      <c r="R164" s="5">
        <f t="shared" si="195"/>
        <v>2.1935964408019669E-3</v>
      </c>
      <c r="S164" s="5">
        <f t="shared" si="195"/>
        <v>1.8741725200243041E-3</v>
      </c>
      <c r="T164" s="5">
        <f t="shared" si="195"/>
        <v>1.5991784168803756E-3</v>
      </c>
      <c r="U164" s="5">
        <f t="shared" si="191"/>
        <v>0</v>
      </c>
      <c r="W164" s="3">
        <f t="shared" si="196"/>
        <v>45453</v>
      </c>
      <c r="X164">
        <f t="shared" si="159"/>
        <v>0.4300765006046402</v>
      </c>
      <c r="Y164">
        <f t="shared" si="160"/>
        <v>0.32356271108179169</v>
      </c>
      <c r="Z164">
        <f t="shared" si="161"/>
        <v>0.25305047520604385</v>
      </c>
      <c r="AA164">
        <f t="shared" si="162"/>
        <v>0.61903920840622351</v>
      </c>
      <c r="AC164">
        <f t="shared" si="163"/>
        <v>0.75233757395927969</v>
      </c>
      <c r="AD164">
        <f t="shared" si="164"/>
        <v>0.5883847986353189</v>
      </c>
      <c r="AE164">
        <f t="shared" si="197"/>
        <v>0.78207551902381167</v>
      </c>
      <c r="AG164" s="3">
        <f t="shared" si="198"/>
        <v>45453</v>
      </c>
      <c r="AH164">
        <f t="shared" si="165"/>
        <v>1.3037476486523025</v>
      </c>
      <c r="AI164">
        <f t="shared" si="166"/>
        <v>1.5807636636552909</v>
      </c>
      <c r="AJ164">
        <f t="shared" si="167"/>
        <v>1.2124767130275118</v>
      </c>
      <c r="AL164" s="3">
        <f t="shared" si="199"/>
        <v>45453</v>
      </c>
      <c r="AM164">
        <f t="shared" ref="AM164:AP164" si="227">X164/(ROW()-ROW(AL$8)+1)</f>
        <v>2.7393407681824216E-3</v>
      </c>
      <c r="AN164">
        <f t="shared" si="227"/>
        <v>2.0609089877821128E-3</v>
      </c>
      <c r="AO164">
        <f t="shared" si="227"/>
        <v>1.611786466280534E-3</v>
      </c>
      <c r="AP164">
        <f t="shared" si="227"/>
        <v>3.9429248943071557E-3</v>
      </c>
    </row>
    <row r="165" spans="1:42" x14ac:dyDescent="0.25">
      <c r="A165" s="2">
        <v>45460</v>
      </c>
      <c r="B165" s="16">
        <v>60</v>
      </c>
      <c r="C165" s="16">
        <v>27</v>
      </c>
      <c r="D165" s="16">
        <v>202</v>
      </c>
      <c r="E165" s="16">
        <v>0</v>
      </c>
      <c r="F165" s="16">
        <v>23224</v>
      </c>
      <c r="G165" s="16">
        <v>15459</v>
      </c>
      <c r="H165" s="16">
        <v>111843</v>
      </c>
      <c r="I165" s="16">
        <v>7</v>
      </c>
      <c r="K165" s="3">
        <f t="shared" si="193"/>
        <v>45460</v>
      </c>
      <c r="L165" s="4">
        <f t="shared" si="190"/>
        <v>2.583534274888047E-3</v>
      </c>
      <c r="M165" s="4">
        <f t="shared" si="190"/>
        <v>1.7465554046186688E-3</v>
      </c>
      <c r="N165" s="4">
        <f t="shared" si="190"/>
        <v>1.8061031982332376E-3</v>
      </c>
      <c r="O165" s="4">
        <f t="shared" si="188"/>
        <v>0</v>
      </c>
      <c r="Q165" s="3">
        <f t="shared" si="194"/>
        <v>45460</v>
      </c>
      <c r="R165" s="5">
        <f t="shared" si="195"/>
        <v>2.5868773587853547E-3</v>
      </c>
      <c r="S165" s="5">
        <f t="shared" si="195"/>
        <v>1.7480824107689421E-3</v>
      </c>
      <c r="T165" s="5">
        <f t="shared" si="195"/>
        <v>1.8077361691201117E-3</v>
      </c>
      <c r="U165" s="5">
        <f t="shared" si="191"/>
        <v>0</v>
      </c>
      <c r="W165" s="3">
        <f t="shared" si="196"/>
        <v>45460</v>
      </c>
      <c r="X165">
        <f t="shared" si="159"/>
        <v>0.43266337796342558</v>
      </c>
      <c r="Y165">
        <f t="shared" si="160"/>
        <v>0.32531079349256065</v>
      </c>
      <c r="Z165">
        <f t="shared" si="161"/>
        <v>0.25485821137516396</v>
      </c>
      <c r="AA165">
        <f t="shared" si="162"/>
        <v>0.61903920840622351</v>
      </c>
      <c r="AC165">
        <f t="shared" si="163"/>
        <v>0.75187965994214612</v>
      </c>
      <c r="AD165">
        <f t="shared" si="164"/>
        <v>0.58904502751029675</v>
      </c>
      <c r="AE165">
        <f t="shared" si="197"/>
        <v>0.78342992754401852</v>
      </c>
      <c r="AG165" s="3">
        <f t="shared" si="198"/>
        <v>45460</v>
      </c>
      <c r="AH165">
        <f t="shared" si="165"/>
        <v>1.3029541161427125</v>
      </c>
      <c r="AI165">
        <f t="shared" si="166"/>
        <v>1.582537444721154</v>
      </c>
      <c r="AJ165">
        <f t="shared" si="167"/>
        <v>1.2145764959138583</v>
      </c>
      <c r="AL165" s="3">
        <f t="shared" si="199"/>
        <v>45460</v>
      </c>
      <c r="AM165">
        <f t="shared" ref="AM165:AP165" si="228">X165/(ROW()-ROW(AL$8)+1)</f>
        <v>2.7383758098950984E-3</v>
      </c>
      <c r="AN165">
        <f t="shared" si="228"/>
        <v>2.0589290727377257E-3</v>
      </c>
      <c r="AO165">
        <f t="shared" si="228"/>
        <v>1.6130266542731897E-3</v>
      </c>
      <c r="AP165">
        <f t="shared" si="228"/>
        <v>3.9179696734571107E-3</v>
      </c>
    </row>
    <row r="166" spans="1:42" x14ac:dyDescent="0.25">
      <c r="A166" s="2">
        <v>45467</v>
      </c>
      <c r="B166" s="16">
        <v>40</v>
      </c>
      <c r="C166" s="16">
        <v>34</v>
      </c>
      <c r="D166" s="16">
        <v>179</v>
      </c>
      <c r="E166" s="16">
        <v>0</v>
      </c>
      <c r="F166" s="16">
        <v>23164</v>
      </c>
      <c r="G166" s="16">
        <v>15432</v>
      </c>
      <c r="H166" s="16">
        <v>111641</v>
      </c>
      <c r="I166" s="16">
        <v>7</v>
      </c>
      <c r="K166" s="3">
        <f t="shared" si="193"/>
        <v>45467</v>
      </c>
      <c r="L166" s="4">
        <f t="shared" si="190"/>
        <v>1.726817475392851E-3</v>
      </c>
      <c r="M166" s="4">
        <f t="shared" si="190"/>
        <v>2.2032141005702438E-3</v>
      </c>
      <c r="N166" s="4">
        <f t="shared" si="190"/>
        <v>1.6033536066498866E-3</v>
      </c>
      <c r="O166" s="4">
        <f t="shared" si="188"/>
        <v>0</v>
      </c>
      <c r="Q166" s="3">
        <f t="shared" si="194"/>
        <v>45467</v>
      </c>
      <c r="R166" s="5">
        <f t="shared" si="195"/>
        <v>1.7283101433136943E-3</v>
      </c>
      <c r="S166" s="5">
        <f t="shared" si="195"/>
        <v>2.2056447475701222E-3</v>
      </c>
      <c r="T166" s="5">
        <f t="shared" si="195"/>
        <v>1.6046403536347249E-3</v>
      </c>
      <c r="U166" s="5">
        <f t="shared" si="191"/>
        <v>0</v>
      </c>
      <c r="W166" s="3">
        <f t="shared" si="196"/>
        <v>45467</v>
      </c>
      <c r="X166">
        <f t="shared" si="159"/>
        <v>0.43439168810673928</v>
      </c>
      <c r="Y166">
        <f t="shared" si="160"/>
        <v>0.32751643824013077</v>
      </c>
      <c r="Z166">
        <f t="shared" si="161"/>
        <v>0.25646285172879868</v>
      </c>
      <c r="AA166">
        <f t="shared" si="162"/>
        <v>0.61903920840622351</v>
      </c>
      <c r="AC166">
        <f t="shared" si="163"/>
        <v>0.7539657116083055</v>
      </c>
      <c r="AD166">
        <f t="shared" si="164"/>
        <v>0.5903953937207479</v>
      </c>
      <c r="AE166">
        <f t="shared" si="197"/>
        <v>0.78305337315852064</v>
      </c>
      <c r="AG166" s="3">
        <f t="shared" si="198"/>
        <v>45467</v>
      </c>
      <c r="AH166">
        <f t="shared" si="165"/>
        <v>1.306569095706221</v>
      </c>
      <c r="AI166">
        <f t="shared" si="166"/>
        <v>1.5861653593835654</v>
      </c>
      <c r="AJ166">
        <f t="shared" si="167"/>
        <v>1.2139927115957219</v>
      </c>
      <c r="AL166" s="3">
        <f t="shared" si="199"/>
        <v>45467</v>
      </c>
      <c r="AM166">
        <f t="shared" ref="AM166:AP166" si="229">X166/(ROW()-ROW(AL$8)+1)</f>
        <v>2.7320231956398698E-3</v>
      </c>
      <c r="AN166">
        <f t="shared" si="229"/>
        <v>2.059851812831011E-3</v>
      </c>
      <c r="AO166">
        <f t="shared" si="229"/>
        <v>1.6129739102440168E-3</v>
      </c>
      <c r="AP166">
        <f t="shared" si="229"/>
        <v>3.8933283547561226E-3</v>
      </c>
    </row>
    <row r="167" spans="1:42" x14ac:dyDescent="0.25">
      <c r="A167" s="2">
        <v>45474</v>
      </c>
      <c r="B167" s="16">
        <v>48</v>
      </c>
      <c r="C167" s="16">
        <v>29</v>
      </c>
      <c r="D167" s="16">
        <v>149</v>
      </c>
      <c r="E167" s="16">
        <v>0</v>
      </c>
      <c r="F167" s="16">
        <v>23124</v>
      </c>
      <c r="G167" s="16">
        <v>15398</v>
      </c>
      <c r="H167" s="16">
        <v>111462</v>
      </c>
      <c r="I167" s="16">
        <v>7</v>
      </c>
      <c r="K167" s="3">
        <f t="shared" si="193"/>
        <v>45474</v>
      </c>
      <c r="L167" s="4">
        <f t="shared" si="190"/>
        <v>2.0757654385054488E-3</v>
      </c>
      <c r="M167" s="4">
        <f t="shared" si="190"/>
        <v>1.8833614755163009E-3</v>
      </c>
      <c r="N167" s="4">
        <f t="shared" si="190"/>
        <v>1.3367784536433942E-3</v>
      </c>
      <c r="O167" s="4">
        <f t="shared" si="188"/>
        <v>0</v>
      </c>
      <c r="Q167" s="3">
        <f t="shared" si="194"/>
        <v>45474</v>
      </c>
      <c r="R167" s="5">
        <f t="shared" si="195"/>
        <v>2.0779228255866163E-3</v>
      </c>
      <c r="S167" s="5">
        <f t="shared" si="195"/>
        <v>1.8851372306828546E-3</v>
      </c>
      <c r="T167" s="5">
        <f t="shared" si="195"/>
        <v>1.3376727390236316E-3</v>
      </c>
      <c r="U167" s="5">
        <f t="shared" si="191"/>
        <v>0</v>
      </c>
      <c r="W167" s="3">
        <f t="shared" si="196"/>
        <v>45474</v>
      </c>
      <c r="X167">
        <f t="shared" si="159"/>
        <v>0.43646961093232589</v>
      </c>
      <c r="Y167">
        <f t="shared" si="160"/>
        <v>0.32940157547081361</v>
      </c>
      <c r="Z167">
        <f t="shared" si="161"/>
        <v>0.25780052446782231</v>
      </c>
      <c r="AA167">
        <f t="shared" si="162"/>
        <v>0.61903920840622351</v>
      </c>
      <c r="AC167">
        <f t="shared" si="163"/>
        <v>0.75469532636462733</v>
      </c>
      <c r="AD167">
        <f t="shared" si="164"/>
        <v>0.59064942440584711</v>
      </c>
      <c r="AE167">
        <f t="shared" si="197"/>
        <v>0.78263294308580056</v>
      </c>
      <c r="AG167" s="3">
        <f t="shared" si="198"/>
        <v>45474</v>
      </c>
      <c r="AH167">
        <f t="shared" si="165"/>
        <v>1.3078334663237494</v>
      </c>
      <c r="AI167">
        <f t="shared" si="166"/>
        <v>1.5868478421353116</v>
      </c>
      <c r="AJ167">
        <f t="shared" si="167"/>
        <v>1.2133409053951316</v>
      </c>
      <c r="AL167" s="3">
        <f t="shared" si="199"/>
        <v>45474</v>
      </c>
      <c r="AM167">
        <f t="shared" ref="AM167:AP167" si="230">X167/(ROW()-ROW(AL$8)+1)</f>
        <v>2.7279350683270366E-3</v>
      </c>
      <c r="AN167">
        <f t="shared" si="230"/>
        <v>2.0587598466925853E-3</v>
      </c>
      <c r="AO167">
        <f t="shared" si="230"/>
        <v>1.6112532779238894E-3</v>
      </c>
      <c r="AP167">
        <f t="shared" si="230"/>
        <v>3.8689950525388969E-3</v>
      </c>
    </row>
    <row r="168" spans="1:42" x14ac:dyDescent="0.25">
      <c r="A168" s="2">
        <v>45481</v>
      </c>
      <c r="B168" s="16">
        <v>47</v>
      </c>
      <c r="C168" s="16">
        <v>29</v>
      </c>
      <c r="D168" s="16">
        <v>184</v>
      </c>
      <c r="E168" s="16">
        <v>0</v>
      </c>
      <c r="F168" s="16">
        <v>23076</v>
      </c>
      <c r="G168" s="16">
        <v>15369</v>
      </c>
      <c r="H168" s="16">
        <v>111313</v>
      </c>
      <c r="I168" s="16">
        <v>7</v>
      </c>
      <c r="K168" s="3">
        <f t="shared" si="193"/>
        <v>45481</v>
      </c>
      <c r="L168" s="4">
        <f t="shared" si="190"/>
        <v>2.0367481365921305E-3</v>
      </c>
      <c r="M168" s="4">
        <f t="shared" si="190"/>
        <v>1.8869152189472315E-3</v>
      </c>
      <c r="N168" s="4">
        <f t="shared" si="190"/>
        <v>1.6529965053497795E-3</v>
      </c>
      <c r="O168" s="4">
        <f t="shared" si="188"/>
        <v>0</v>
      </c>
      <c r="Q168" s="3">
        <f t="shared" si="194"/>
        <v>45481</v>
      </c>
      <c r="R168" s="5">
        <f t="shared" si="195"/>
        <v>2.0388251287639303E-3</v>
      </c>
      <c r="S168" s="5">
        <f t="shared" si="195"/>
        <v>1.8886976860648054E-3</v>
      </c>
      <c r="T168" s="5">
        <f t="shared" si="195"/>
        <v>1.6543642114899098E-3</v>
      </c>
      <c r="U168" s="5">
        <f t="shared" si="191"/>
        <v>0</v>
      </c>
      <c r="W168" s="3">
        <f t="shared" si="196"/>
        <v>45481</v>
      </c>
      <c r="X168">
        <f t="shared" si="159"/>
        <v>0.4385084360610898</v>
      </c>
      <c r="Y168">
        <f t="shared" si="160"/>
        <v>0.33129027315687842</v>
      </c>
      <c r="Z168">
        <f t="shared" si="161"/>
        <v>0.25945488867931221</v>
      </c>
      <c r="AA168">
        <f t="shared" si="162"/>
        <v>0.61903920840622351</v>
      </c>
      <c r="AC168">
        <f t="shared" si="163"/>
        <v>0.75549350004004368</v>
      </c>
      <c r="AD168">
        <f t="shared" si="164"/>
        <v>0.59167593446974609</v>
      </c>
      <c r="AE168">
        <f t="shared" si="197"/>
        <v>0.78316482463235659</v>
      </c>
      <c r="AG168" s="3">
        <f t="shared" si="198"/>
        <v>45481</v>
      </c>
      <c r="AH168">
        <f t="shared" si="165"/>
        <v>1.3092166446848459</v>
      </c>
      <c r="AI168">
        <f t="shared" si="166"/>
        <v>1.5896056798856266</v>
      </c>
      <c r="AJ168">
        <f t="shared" si="167"/>
        <v>1.2141654983834063</v>
      </c>
      <c r="AL168" s="3">
        <f t="shared" si="199"/>
        <v>45481</v>
      </c>
      <c r="AM168">
        <f t="shared" ref="AM168:AP168" si="231">X168/(ROW()-ROW(AL$8)+1)</f>
        <v>2.7236548823670174E-3</v>
      </c>
      <c r="AN168">
        <f t="shared" si="231"/>
        <v>2.0577035599806115E-3</v>
      </c>
      <c r="AO168">
        <f t="shared" si="231"/>
        <v>1.6115210476975914E-3</v>
      </c>
      <c r="AP168">
        <f t="shared" si="231"/>
        <v>3.8449640273678478E-3</v>
      </c>
    </row>
    <row r="169" spans="1:42" x14ac:dyDescent="0.25">
      <c r="A169" s="2">
        <v>45488</v>
      </c>
      <c r="B169" s="16">
        <v>43</v>
      </c>
      <c r="C169" s="16">
        <v>27</v>
      </c>
      <c r="D169" s="16">
        <v>151</v>
      </c>
      <c r="E169" s="16">
        <v>0</v>
      </c>
      <c r="F169" s="16">
        <v>23029</v>
      </c>
      <c r="G169" s="16">
        <v>15340</v>
      </c>
      <c r="H169" s="16">
        <v>111129</v>
      </c>
      <c r="I169" s="16">
        <v>7</v>
      </c>
      <c r="K169" s="3">
        <f t="shared" si="193"/>
        <v>45488</v>
      </c>
      <c r="L169" s="4">
        <f t="shared" si="190"/>
        <v>1.8672109079855834E-3</v>
      </c>
      <c r="M169" s="4">
        <f t="shared" si="190"/>
        <v>1.7601043024771839E-3</v>
      </c>
      <c r="N169" s="4">
        <f t="shared" si="190"/>
        <v>1.3587812362209684E-3</v>
      </c>
      <c r="O169" s="4">
        <f t="shared" si="188"/>
        <v>0</v>
      </c>
      <c r="Q169" s="3">
        <f t="shared" si="194"/>
        <v>45488</v>
      </c>
      <c r="R169" s="5">
        <f t="shared" si="195"/>
        <v>1.868956319312157E-3</v>
      </c>
      <c r="S169" s="5">
        <f t="shared" si="195"/>
        <v>1.7616551060395005E-3</v>
      </c>
      <c r="T169" s="5">
        <f t="shared" si="195"/>
        <v>1.3597052165312197E-3</v>
      </c>
      <c r="U169" s="5">
        <f t="shared" si="191"/>
        <v>0</v>
      </c>
      <c r="W169" s="3">
        <f t="shared" si="196"/>
        <v>45488</v>
      </c>
      <c r="X169">
        <f t="shared" si="159"/>
        <v>0.44037739238040197</v>
      </c>
      <c r="Y169">
        <f t="shared" si="160"/>
        <v>0.33305192826291791</v>
      </c>
      <c r="Z169">
        <f t="shared" si="161"/>
        <v>0.26081459389584344</v>
      </c>
      <c r="AA169">
        <f t="shared" si="162"/>
        <v>0.61903920840622351</v>
      </c>
      <c r="AC169">
        <f t="shared" si="163"/>
        <v>0.75628752525793752</v>
      </c>
      <c r="AD169">
        <f t="shared" si="164"/>
        <v>0.59225245984142039</v>
      </c>
      <c r="AE169">
        <f t="shared" si="197"/>
        <v>0.78310489074830136</v>
      </c>
      <c r="AG169" s="3">
        <f t="shared" si="198"/>
        <v>45488</v>
      </c>
      <c r="AH169">
        <f t="shared" si="165"/>
        <v>1.3105926340633263</v>
      </c>
      <c r="AI169">
        <f t="shared" si="166"/>
        <v>1.5911545818301225</v>
      </c>
      <c r="AJ169">
        <f t="shared" si="167"/>
        <v>1.2140725809643456</v>
      </c>
      <c r="AL169" s="3">
        <f t="shared" si="199"/>
        <v>45488</v>
      </c>
      <c r="AM169">
        <f t="shared" ref="AM169:AP169" si="232">X169/(ROW()-ROW(AL$8)+1)</f>
        <v>2.7183789653111232E-3</v>
      </c>
      <c r="AN169">
        <f t="shared" si="232"/>
        <v>2.055876100388382E-3</v>
      </c>
      <c r="AO169">
        <f t="shared" si="232"/>
        <v>1.6099666289866878E-3</v>
      </c>
      <c r="AP169">
        <f t="shared" si="232"/>
        <v>3.821229681519898E-3</v>
      </c>
    </row>
    <row r="170" spans="1:42" x14ac:dyDescent="0.25">
      <c r="A170" s="2">
        <v>45495</v>
      </c>
      <c r="B170" s="16">
        <v>52</v>
      </c>
      <c r="C170" s="16">
        <v>34</v>
      </c>
      <c r="D170" s="16">
        <v>165</v>
      </c>
      <c r="E170" s="16">
        <v>0</v>
      </c>
      <c r="F170" s="16">
        <v>22986</v>
      </c>
      <c r="G170" s="16">
        <v>15313</v>
      </c>
      <c r="H170" s="16">
        <v>110978</v>
      </c>
      <c r="I170" s="16">
        <v>7</v>
      </c>
      <c r="K170" s="3">
        <f t="shared" si="193"/>
        <v>45495</v>
      </c>
      <c r="L170" s="4">
        <f t="shared" si="190"/>
        <v>2.2622465848777516E-3</v>
      </c>
      <c r="M170" s="4">
        <f t="shared" si="190"/>
        <v>2.2203356625089795E-3</v>
      </c>
      <c r="N170" s="4">
        <f t="shared" si="190"/>
        <v>1.4867811638342734E-3</v>
      </c>
      <c r="O170" s="4">
        <f t="shared" si="188"/>
        <v>0</v>
      </c>
      <c r="Q170" s="3">
        <f t="shared" si="194"/>
        <v>45495</v>
      </c>
      <c r="R170" s="5">
        <f t="shared" si="195"/>
        <v>2.2648093304542599E-3</v>
      </c>
      <c r="S170" s="5">
        <f t="shared" si="195"/>
        <v>2.2228042624934112E-3</v>
      </c>
      <c r="T170" s="5">
        <f t="shared" si="195"/>
        <v>1.4878875196908459E-3</v>
      </c>
      <c r="U170" s="5">
        <f t="shared" si="191"/>
        <v>0</v>
      </c>
      <c r="W170" s="3">
        <f t="shared" si="196"/>
        <v>45495</v>
      </c>
      <c r="X170">
        <f t="shared" si="159"/>
        <v>0.44264220171085622</v>
      </c>
      <c r="Y170">
        <f t="shared" si="160"/>
        <v>0.33527473252541135</v>
      </c>
      <c r="Z170">
        <f t="shared" si="161"/>
        <v>0.26230248141553431</v>
      </c>
      <c r="AA170">
        <f t="shared" si="162"/>
        <v>0.61903920840622351</v>
      </c>
      <c r="AC170">
        <f t="shared" si="163"/>
        <v>0.75743960071936456</v>
      </c>
      <c r="AD170">
        <f t="shared" si="164"/>
        <v>0.59258353677464348</v>
      </c>
      <c r="AE170">
        <f t="shared" si="197"/>
        <v>0.78235087815826898</v>
      </c>
      <c r="AG170" s="3">
        <f t="shared" si="198"/>
        <v>45495</v>
      </c>
      <c r="AH170">
        <f t="shared" si="165"/>
        <v>1.312589099115578</v>
      </c>
      <c r="AI170">
        <f t="shared" si="166"/>
        <v>1.5920440582189201</v>
      </c>
      <c r="AJ170">
        <f t="shared" si="167"/>
        <v>1.212903611108487</v>
      </c>
      <c r="AL170" s="3">
        <f t="shared" si="199"/>
        <v>45495</v>
      </c>
      <c r="AM170">
        <f t="shared" ref="AM170:AP170" si="233">X170/(ROW()-ROW(AL$8)+1)</f>
        <v>2.7155963295144555E-3</v>
      </c>
      <c r="AN170">
        <f t="shared" si="233"/>
        <v>2.0569001995424008E-3</v>
      </c>
      <c r="AO170">
        <f t="shared" si="233"/>
        <v>1.6092176773959161E-3</v>
      </c>
      <c r="AP170">
        <f t="shared" si="233"/>
        <v>3.7977865546394082E-3</v>
      </c>
    </row>
    <row r="171" spans="1:42" x14ac:dyDescent="0.25">
      <c r="A171" s="2">
        <v>45502</v>
      </c>
      <c r="B171" s="16">
        <v>46</v>
      </c>
      <c r="C171" s="16">
        <v>28</v>
      </c>
      <c r="D171" s="16">
        <v>146</v>
      </c>
      <c r="E171" s="16">
        <v>0</v>
      </c>
      <c r="F171" s="16">
        <v>22934</v>
      </c>
      <c r="G171" s="16">
        <v>15279</v>
      </c>
      <c r="H171" s="16">
        <v>110813</v>
      </c>
      <c r="I171" s="16">
        <v>7</v>
      </c>
      <c r="K171" s="3">
        <f t="shared" si="193"/>
        <v>45502</v>
      </c>
      <c r="L171" s="4">
        <f t="shared" si="190"/>
        <v>2.0057556466381793E-3</v>
      </c>
      <c r="M171" s="4">
        <f t="shared" si="190"/>
        <v>1.8325806662739708E-3</v>
      </c>
      <c r="N171" s="4">
        <f t="shared" si="190"/>
        <v>1.3175349462608177E-3</v>
      </c>
      <c r="O171" s="4">
        <f t="shared" si="188"/>
        <v>0</v>
      </c>
      <c r="Q171" s="3">
        <f t="shared" si="194"/>
        <v>45502</v>
      </c>
      <c r="R171" s="5">
        <f t="shared" si="195"/>
        <v>2.0077698683035154E-3</v>
      </c>
      <c r="S171" s="5">
        <f t="shared" si="195"/>
        <v>1.8342618965305677E-3</v>
      </c>
      <c r="T171" s="5">
        <f t="shared" si="195"/>
        <v>1.3184036585512028E-3</v>
      </c>
      <c r="U171" s="5">
        <f t="shared" si="191"/>
        <v>0</v>
      </c>
      <c r="W171" s="3">
        <f t="shared" si="196"/>
        <v>45502</v>
      </c>
      <c r="X171">
        <f t="shared" si="159"/>
        <v>0.44464997157915975</v>
      </c>
      <c r="Y171">
        <f t="shared" si="160"/>
        <v>0.33710899442194192</v>
      </c>
      <c r="Z171">
        <f t="shared" si="161"/>
        <v>0.26362088507408549</v>
      </c>
      <c r="AA171">
        <f t="shared" si="162"/>
        <v>0.61903920840622351</v>
      </c>
      <c r="AC171">
        <f t="shared" si="163"/>
        <v>0.75814464403249682</v>
      </c>
      <c r="AD171">
        <f t="shared" si="164"/>
        <v>0.59287282564720423</v>
      </c>
      <c r="AE171">
        <f t="shared" si="197"/>
        <v>0.78200489881953383</v>
      </c>
      <c r="AG171" s="3">
        <f t="shared" si="198"/>
        <v>45502</v>
      </c>
      <c r="AH171">
        <f t="shared" si="165"/>
        <v>1.3138108891650324</v>
      </c>
      <c r="AI171">
        <f t="shared" si="166"/>
        <v>1.5928212661602272</v>
      </c>
      <c r="AJ171">
        <f t="shared" si="167"/>
        <v>1.2123672282641182</v>
      </c>
      <c r="AL171" s="3">
        <f t="shared" si="199"/>
        <v>45502</v>
      </c>
      <c r="AM171">
        <f t="shared" ref="AM171:AP171" si="234">X171/(ROW()-ROW(AL$8)+1)</f>
        <v>2.7112803145070718E-3</v>
      </c>
      <c r="AN171">
        <f t="shared" si="234"/>
        <v>2.05554264891428E-3</v>
      </c>
      <c r="AO171">
        <f t="shared" si="234"/>
        <v>1.6074444211834481E-3</v>
      </c>
      <c r="AP171">
        <f t="shared" si="234"/>
        <v>3.7746293195501431E-3</v>
      </c>
    </row>
    <row r="172" spans="1:42" x14ac:dyDescent="0.25">
      <c r="A172" s="2">
        <v>45509</v>
      </c>
      <c r="B172" s="16">
        <v>30</v>
      </c>
      <c r="C172" s="16">
        <v>28</v>
      </c>
      <c r="D172" s="16">
        <v>158</v>
      </c>
      <c r="E172" s="16">
        <v>0</v>
      </c>
      <c r="F172" s="16">
        <v>22888</v>
      </c>
      <c r="G172" s="16">
        <v>15251</v>
      </c>
      <c r="H172" s="16">
        <v>110667</v>
      </c>
      <c r="I172" s="16">
        <v>7</v>
      </c>
      <c r="K172" s="3">
        <f t="shared" si="193"/>
        <v>45509</v>
      </c>
      <c r="L172" s="4">
        <f t="shared" si="190"/>
        <v>1.3107305138063614E-3</v>
      </c>
      <c r="M172" s="4">
        <f t="shared" si="190"/>
        <v>1.8359451839223657E-3</v>
      </c>
      <c r="N172" s="4">
        <f t="shared" si="190"/>
        <v>1.4277065430525811E-3</v>
      </c>
      <c r="O172" s="4">
        <f t="shared" si="188"/>
        <v>0</v>
      </c>
      <c r="Q172" s="3">
        <f t="shared" si="194"/>
        <v>45509</v>
      </c>
      <c r="R172" s="5">
        <f t="shared" si="195"/>
        <v>1.3115902724029488E-3</v>
      </c>
      <c r="S172" s="5">
        <f t="shared" si="195"/>
        <v>1.8376325969297188E-3</v>
      </c>
      <c r="T172" s="5">
        <f t="shared" si="195"/>
        <v>1.4287266871323091E-3</v>
      </c>
      <c r="U172" s="5">
        <f t="shared" si="191"/>
        <v>0</v>
      </c>
      <c r="W172" s="3">
        <f t="shared" si="196"/>
        <v>45509</v>
      </c>
      <c r="X172">
        <f t="shared" si="159"/>
        <v>0.44596156185156272</v>
      </c>
      <c r="Y172">
        <f t="shared" si="160"/>
        <v>0.33894662701887163</v>
      </c>
      <c r="Z172">
        <f t="shared" si="161"/>
        <v>0.26504961176121777</v>
      </c>
      <c r="AA172">
        <f t="shared" si="162"/>
        <v>0.61903920840622351</v>
      </c>
      <c r="AC172">
        <f t="shared" si="163"/>
        <v>0.76003551878242193</v>
      </c>
      <c r="AD172">
        <f t="shared" si="164"/>
        <v>0.59433286281618802</v>
      </c>
      <c r="AE172">
        <f t="shared" si="197"/>
        <v>0.78198037871744486</v>
      </c>
      <c r="AG172" s="3">
        <f t="shared" si="198"/>
        <v>45509</v>
      </c>
      <c r="AH172">
        <f t="shared" si="165"/>
        <v>1.3170876409775696</v>
      </c>
      <c r="AI172">
        <f t="shared" si="166"/>
        <v>1.5967438245092342</v>
      </c>
      <c r="AJ172">
        <f t="shared" si="167"/>
        <v>1.2123292139649096</v>
      </c>
      <c r="AL172" s="3">
        <f t="shared" si="199"/>
        <v>45509</v>
      </c>
      <c r="AM172">
        <f t="shared" ref="AM172:AP172" si="235">X172/(ROW()-ROW(AL$8)+1)</f>
        <v>2.7027973445549257E-3</v>
      </c>
      <c r="AN172">
        <f t="shared" si="235"/>
        <v>2.0542219819325554E-3</v>
      </c>
      <c r="AO172">
        <f t="shared" si="235"/>
        <v>1.6063612834013199E-3</v>
      </c>
      <c r="AP172">
        <f t="shared" si="235"/>
        <v>3.7517527782195362E-3</v>
      </c>
    </row>
    <row r="173" spans="1:42" x14ac:dyDescent="0.25">
      <c r="A173" s="2">
        <v>45516</v>
      </c>
      <c r="B173" s="16">
        <v>31</v>
      </c>
      <c r="C173" s="16">
        <v>20</v>
      </c>
      <c r="D173" s="16">
        <v>139</v>
      </c>
      <c r="E173" s="16">
        <v>0</v>
      </c>
      <c r="F173" s="16">
        <v>22858</v>
      </c>
      <c r="G173" s="16">
        <v>15223</v>
      </c>
      <c r="H173" s="16">
        <v>110509</v>
      </c>
      <c r="I173" s="16">
        <v>7</v>
      </c>
      <c r="K173" s="3">
        <f t="shared" si="193"/>
        <v>45516</v>
      </c>
      <c r="L173" s="4">
        <f t="shared" si="190"/>
        <v>1.3561991425321551E-3</v>
      </c>
      <c r="M173" s="4">
        <f t="shared" si="190"/>
        <v>1.3138014845956777E-3</v>
      </c>
      <c r="N173" s="4">
        <f t="shared" si="190"/>
        <v>1.2578161054755722E-3</v>
      </c>
      <c r="O173" s="4">
        <f t="shared" si="188"/>
        <v>0</v>
      </c>
      <c r="Q173" s="3">
        <f t="shared" si="194"/>
        <v>45516</v>
      </c>
      <c r="R173" s="5">
        <f t="shared" si="195"/>
        <v>1.3571196129108067E-3</v>
      </c>
      <c r="S173" s="5">
        <f t="shared" si="195"/>
        <v>1.3146652784181239E-3</v>
      </c>
      <c r="T173" s="5">
        <f t="shared" si="195"/>
        <v>1.2586078201104389E-3</v>
      </c>
      <c r="U173" s="5">
        <f t="shared" si="191"/>
        <v>0</v>
      </c>
      <c r="W173" s="3">
        <f t="shared" si="196"/>
        <v>45516</v>
      </c>
      <c r="X173">
        <f t="shared" si="159"/>
        <v>0.44731868146447351</v>
      </c>
      <c r="Y173">
        <f t="shared" si="160"/>
        <v>0.34026129229728974</v>
      </c>
      <c r="Z173">
        <f t="shared" si="161"/>
        <v>0.26630821958132822</v>
      </c>
      <c r="AA173">
        <f t="shared" si="162"/>
        <v>0.61903920840622351</v>
      </c>
      <c r="AC173">
        <f t="shared" si="163"/>
        <v>0.7606686382587704</v>
      </c>
      <c r="AD173">
        <f t="shared" si="164"/>
        <v>0.59534338854228841</v>
      </c>
      <c r="AE173">
        <f t="shared" si="197"/>
        <v>0.78265799140224279</v>
      </c>
      <c r="AG173" s="3">
        <f t="shared" si="198"/>
        <v>45516</v>
      </c>
      <c r="AH173">
        <f t="shared" si="165"/>
        <v>1.3181847921197907</v>
      </c>
      <c r="AI173">
        <f t="shared" si="166"/>
        <v>1.5994587184913924</v>
      </c>
      <c r="AJ173">
        <f t="shared" si="167"/>
        <v>1.2133797386019614</v>
      </c>
      <c r="AL173" s="3">
        <f t="shared" si="199"/>
        <v>45516</v>
      </c>
      <c r="AM173">
        <f t="shared" ref="AM173:AP173" si="236">X173/(ROW()-ROW(AL$8)+1)</f>
        <v>2.6946908521956235E-3</v>
      </c>
      <c r="AN173">
        <f t="shared" si="236"/>
        <v>2.0497668210680106E-3</v>
      </c>
      <c r="AO173">
        <f t="shared" si="236"/>
        <v>1.6042663830200495E-3</v>
      </c>
      <c r="AP173">
        <f t="shared" si="236"/>
        <v>3.7291518578688163E-3</v>
      </c>
    </row>
    <row r="174" spans="1:42" x14ac:dyDescent="0.25">
      <c r="A174" s="2">
        <v>45523</v>
      </c>
      <c r="B174" s="16">
        <v>35</v>
      </c>
      <c r="C174" s="16">
        <v>16</v>
      </c>
      <c r="D174" s="16">
        <v>119</v>
      </c>
      <c r="E174" s="16">
        <v>0</v>
      </c>
      <c r="F174" s="16">
        <v>22827</v>
      </c>
      <c r="G174" s="16">
        <v>15203</v>
      </c>
      <c r="H174" s="16">
        <v>110370</v>
      </c>
      <c r="I174" s="16">
        <v>7</v>
      </c>
      <c r="K174" s="3">
        <f t="shared" si="193"/>
        <v>45523</v>
      </c>
      <c r="L174" s="4">
        <f t="shared" si="190"/>
        <v>1.5332720024532351E-3</v>
      </c>
      <c r="M174" s="4">
        <f t="shared" si="190"/>
        <v>1.0524238637111096E-3</v>
      </c>
      <c r="N174" s="4">
        <f t="shared" si="190"/>
        <v>1.0781915375554952E-3</v>
      </c>
      <c r="O174" s="4">
        <f t="shared" si="188"/>
        <v>0</v>
      </c>
      <c r="Q174" s="3">
        <f t="shared" si="194"/>
        <v>45523</v>
      </c>
      <c r="R174" s="5">
        <f t="shared" si="195"/>
        <v>1.5344486668882168E-3</v>
      </c>
      <c r="S174" s="5">
        <f t="shared" si="195"/>
        <v>1.05297805056596E-3</v>
      </c>
      <c r="T174" s="5">
        <f t="shared" si="195"/>
        <v>1.0787732041876155E-3</v>
      </c>
      <c r="U174" s="5">
        <f t="shared" si="191"/>
        <v>0</v>
      </c>
      <c r="W174" s="3">
        <f t="shared" si="196"/>
        <v>45523</v>
      </c>
      <c r="X174">
        <f t="shared" si="159"/>
        <v>0.44885313013136174</v>
      </c>
      <c r="Y174">
        <f t="shared" si="160"/>
        <v>0.34131427034785572</v>
      </c>
      <c r="Z174">
        <f t="shared" si="161"/>
        <v>0.26738699278551581</v>
      </c>
      <c r="AA174">
        <f t="shared" si="162"/>
        <v>0.61903920840622351</v>
      </c>
      <c r="AC174">
        <f t="shared" si="163"/>
        <v>0.76041414760317338</v>
      </c>
      <c r="AD174">
        <f t="shared" si="164"/>
        <v>0.59571154757740485</v>
      </c>
      <c r="AE174">
        <f t="shared" si="197"/>
        <v>0.78340408243992909</v>
      </c>
      <c r="AG174" s="3">
        <f t="shared" si="198"/>
        <v>45523</v>
      </c>
      <c r="AH174">
        <f t="shared" si="165"/>
        <v>1.31774377786592</v>
      </c>
      <c r="AI174">
        <f t="shared" si="166"/>
        <v>1.6004478202263595</v>
      </c>
      <c r="AJ174">
        <f t="shared" si="167"/>
        <v>1.2145364274216324</v>
      </c>
      <c r="AL174" s="3">
        <f t="shared" si="199"/>
        <v>45523</v>
      </c>
      <c r="AM174">
        <f t="shared" ref="AM174:AP174" si="237">X174/(ROW()-ROW(AL$8)+1)</f>
        <v>2.6877432941997711E-3</v>
      </c>
      <c r="AN174">
        <f t="shared" si="237"/>
        <v>2.0437980260350642E-3</v>
      </c>
      <c r="AO174">
        <f t="shared" si="237"/>
        <v>1.6011197172785378E-3</v>
      </c>
      <c r="AP174">
        <f t="shared" si="237"/>
        <v>3.7068216072228951E-3</v>
      </c>
    </row>
    <row r="175" spans="1:42" x14ac:dyDescent="0.25">
      <c r="A175" s="2">
        <v>45530</v>
      </c>
      <c r="B175" s="16">
        <v>31</v>
      </c>
      <c r="C175" s="16">
        <v>28</v>
      </c>
      <c r="D175" s="16">
        <v>140</v>
      </c>
      <c r="E175" s="16">
        <v>0</v>
      </c>
      <c r="F175" s="16">
        <v>22792</v>
      </c>
      <c r="G175" s="16">
        <v>15187</v>
      </c>
      <c r="H175" s="16">
        <v>110251</v>
      </c>
      <c r="I175" s="16">
        <v>7</v>
      </c>
      <c r="K175" s="3">
        <f t="shared" si="193"/>
        <v>45530</v>
      </c>
      <c r="L175" s="4">
        <f t="shared" si="190"/>
        <v>1.3601263601263601E-3</v>
      </c>
      <c r="M175" s="4">
        <f t="shared" si="190"/>
        <v>1.843682096529927E-3</v>
      </c>
      <c r="N175" s="4">
        <f t="shared" si="190"/>
        <v>1.269829752111092E-3</v>
      </c>
      <c r="O175" s="4">
        <f t="shared" si="188"/>
        <v>0</v>
      </c>
      <c r="Q175" s="3">
        <f t="shared" si="194"/>
        <v>45530</v>
      </c>
      <c r="R175" s="5">
        <f t="shared" si="195"/>
        <v>1.3610521715597213E-3</v>
      </c>
      <c r="S175" s="5">
        <f t="shared" si="195"/>
        <v>1.8453837702517443E-3</v>
      </c>
      <c r="T175" s="5">
        <f t="shared" si="195"/>
        <v>1.2706366690812202E-3</v>
      </c>
      <c r="U175" s="5">
        <f t="shared" si="191"/>
        <v>0</v>
      </c>
      <c r="W175" s="3">
        <f t="shared" si="196"/>
        <v>45530</v>
      </c>
      <c r="X175">
        <f t="shared" si="159"/>
        <v>0.45021418230292148</v>
      </c>
      <c r="Y175">
        <f t="shared" si="160"/>
        <v>0.34315965411810745</v>
      </c>
      <c r="Z175">
        <f t="shared" si="161"/>
        <v>0.26865762945459704</v>
      </c>
      <c r="AA175">
        <f t="shared" si="162"/>
        <v>0.61903920840622351</v>
      </c>
      <c r="AC175">
        <f t="shared" si="163"/>
        <v>0.76221422515565351</v>
      </c>
      <c r="AD175">
        <f t="shared" si="164"/>
        <v>0.59673293293509311</v>
      </c>
      <c r="AE175">
        <f t="shared" si="197"/>
        <v>0.78289398602241111</v>
      </c>
      <c r="AG175" s="3">
        <f t="shared" si="198"/>
        <v>45530</v>
      </c>
      <c r="AH175">
        <f t="shared" si="165"/>
        <v>1.3208631845759786</v>
      </c>
      <c r="AI175">
        <f t="shared" si="166"/>
        <v>1.6031918898620263</v>
      </c>
      <c r="AJ175">
        <f t="shared" si="167"/>
        <v>1.2137456086162932</v>
      </c>
      <c r="AL175" s="3">
        <f t="shared" si="199"/>
        <v>45530</v>
      </c>
      <c r="AM175">
        <f t="shared" ref="AM175:AP175" si="238">X175/(ROW()-ROW(AL$8)+1)</f>
        <v>2.6798463232316754E-3</v>
      </c>
      <c r="AN175">
        <f t="shared" si="238"/>
        <v>2.0426169887982587E-3</v>
      </c>
      <c r="AO175">
        <f t="shared" si="238"/>
        <v>1.5991525562773633E-3</v>
      </c>
      <c r="AP175">
        <f t="shared" si="238"/>
        <v>3.6847571928941875E-3</v>
      </c>
    </row>
    <row r="176" spans="1:42" x14ac:dyDescent="0.25">
      <c r="A176" s="2">
        <v>45537</v>
      </c>
      <c r="B176" s="16">
        <v>25</v>
      </c>
      <c r="C176" s="16">
        <v>18</v>
      </c>
      <c r="D176" s="16">
        <v>100</v>
      </c>
      <c r="E176" s="16">
        <v>0</v>
      </c>
      <c r="F176" s="16">
        <v>22761</v>
      </c>
      <c r="G176" s="16">
        <v>15159</v>
      </c>
      <c r="H176" s="16">
        <v>110111</v>
      </c>
      <c r="I176" s="16">
        <v>7</v>
      </c>
      <c r="K176" s="3">
        <f t="shared" si="193"/>
        <v>45537</v>
      </c>
      <c r="L176" s="4">
        <f t="shared" si="190"/>
        <v>1.0983700188919644E-3</v>
      </c>
      <c r="M176" s="4">
        <f t="shared" si="190"/>
        <v>1.1874134177716209E-3</v>
      </c>
      <c r="N176" s="4">
        <f t="shared" si="190"/>
        <v>9.0817447848080574E-4</v>
      </c>
      <c r="O176" s="4">
        <f t="shared" si="188"/>
        <v>0</v>
      </c>
      <c r="Q176" s="3">
        <f t="shared" si="194"/>
        <v>45537</v>
      </c>
      <c r="R176" s="5">
        <f t="shared" si="195"/>
        <v>1.0989736693027055E-3</v>
      </c>
      <c r="S176" s="5">
        <f t="shared" si="195"/>
        <v>1.1881189516461993E-3</v>
      </c>
      <c r="T176" s="5">
        <f t="shared" si="195"/>
        <v>9.0858711877431534E-4</v>
      </c>
      <c r="U176" s="5">
        <f t="shared" si="191"/>
        <v>0</v>
      </c>
      <c r="W176" s="3">
        <f t="shared" si="196"/>
        <v>45537</v>
      </c>
      <c r="X176">
        <f t="shared" si="159"/>
        <v>0.45131315597222421</v>
      </c>
      <c r="Y176">
        <f t="shared" si="160"/>
        <v>0.34434777306975367</v>
      </c>
      <c r="Z176">
        <f t="shared" si="161"/>
        <v>0.26956621657337138</v>
      </c>
      <c r="AA176">
        <f t="shared" si="162"/>
        <v>0.61903920840622351</v>
      </c>
      <c r="AC176">
        <f t="shared" si="163"/>
        <v>0.76299077151419525</v>
      </c>
      <c r="AD176">
        <f t="shared" si="164"/>
        <v>0.59729306138366078</v>
      </c>
      <c r="AE176">
        <f t="shared" si="197"/>
        <v>0.78283130502129317</v>
      </c>
      <c r="AG176" s="3">
        <f t="shared" si="198"/>
        <v>45537</v>
      </c>
      <c r="AH176">
        <f t="shared" si="165"/>
        <v>1.3222088843310635</v>
      </c>
      <c r="AI176">
        <f t="shared" si="166"/>
        <v>1.6046967395803213</v>
      </c>
      <c r="AJ176">
        <f t="shared" si="167"/>
        <v>1.2136484322537093</v>
      </c>
      <c r="AL176" s="3">
        <f t="shared" si="199"/>
        <v>45537</v>
      </c>
      <c r="AM176">
        <f t="shared" ref="AM176:AP176" si="239">X176/(ROW()-ROW(AL$8)+1)</f>
        <v>2.6704920471729244E-3</v>
      </c>
      <c r="AN176">
        <f t="shared" si="239"/>
        <v>2.037560787394992E-3</v>
      </c>
      <c r="AO176">
        <f t="shared" si="239"/>
        <v>1.5950663702566353E-3</v>
      </c>
      <c r="AP176">
        <f t="shared" si="239"/>
        <v>3.6629538958948137E-3</v>
      </c>
    </row>
    <row r="177" spans="1:42" x14ac:dyDescent="0.25">
      <c r="A177" s="2">
        <v>45544</v>
      </c>
      <c r="B177" s="16">
        <v>32</v>
      </c>
      <c r="C177" s="16">
        <v>21</v>
      </c>
      <c r="D177" s="16">
        <v>91</v>
      </c>
      <c r="E177" s="16">
        <v>0</v>
      </c>
      <c r="F177" s="16">
        <v>22736</v>
      </c>
      <c r="G177" s="16">
        <v>15141</v>
      </c>
      <c r="H177" s="16">
        <v>110011</v>
      </c>
      <c r="I177" s="16">
        <v>7</v>
      </c>
      <c r="K177" s="3">
        <f t="shared" si="193"/>
        <v>45544</v>
      </c>
      <c r="L177" s="4">
        <f t="shared" si="190"/>
        <v>1.4074595355383533E-3</v>
      </c>
      <c r="M177" s="4">
        <f t="shared" si="190"/>
        <v>1.3869625520110957E-3</v>
      </c>
      <c r="N177" s="4">
        <f t="shared" si="190"/>
        <v>8.2719000827190009E-4</v>
      </c>
      <c r="O177" s="4">
        <f t="shared" si="188"/>
        <v>0</v>
      </c>
      <c r="Q177" s="3">
        <f t="shared" si="194"/>
        <v>45544</v>
      </c>
      <c r="R177" s="5">
        <f t="shared" si="195"/>
        <v>1.4084509370579608E-3</v>
      </c>
      <c r="S177" s="5">
        <f t="shared" si="195"/>
        <v>1.3879252748480802E-3</v>
      </c>
      <c r="T177" s="5">
        <f t="shared" si="195"/>
        <v>8.2753231871034324E-4</v>
      </c>
      <c r="U177" s="5">
        <f t="shared" si="191"/>
        <v>0</v>
      </c>
      <c r="W177" s="3">
        <f t="shared" si="196"/>
        <v>45544</v>
      </c>
      <c r="X177">
        <f t="shared" si="159"/>
        <v>0.45272160690928215</v>
      </c>
      <c r="Y177">
        <f t="shared" si="160"/>
        <v>0.34573569834460177</v>
      </c>
      <c r="Z177">
        <f t="shared" si="161"/>
        <v>0.27039374889208173</v>
      </c>
      <c r="AA177">
        <f t="shared" si="162"/>
        <v>0.61903920840622351</v>
      </c>
      <c r="AC177">
        <f t="shared" si="163"/>
        <v>0.76368278665763223</v>
      </c>
      <c r="AD177">
        <f t="shared" si="164"/>
        <v>0.59726274329615581</v>
      </c>
      <c r="AE177">
        <f t="shared" si="197"/>
        <v>0.78208223850397651</v>
      </c>
      <c r="AG177" s="3">
        <f t="shared" si="198"/>
        <v>45544</v>
      </c>
      <c r="AH177">
        <f t="shared" si="165"/>
        <v>1.3234080974865887</v>
      </c>
      <c r="AI177">
        <f t="shared" si="166"/>
        <v>1.6046152865394023</v>
      </c>
      <c r="AJ177">
        <f t="shared" si="167"/>
        <v>1.2124871304527161</v>
      </c>
      <c r="AL177" s="3">
        <f t="shared" si="199"/>
        <v>45544</v>
      </c>
      <c r="AM177">
        <f t="shared" ref="AM177:AP177" si="240">X177/(ROW()-ROW(AL$8)+1)</f>
        <v>2.6630682759369536E-3</v>
      </c>
      <c r="AN177">
        <f t="shared" si="240"/>
        <v>2.0337394020270693E-3</v>
      </c>
      <c r="AO177">
        <f t="shared" si="240"/>
        <v>1.5905514640710691E-3</v>
      </c>
      <c r="AP177">
        <f t="shared" si="240"/>
        <v>3.6414071082719029E-3</v>
      </c>
    </row>
    <row r="178" spans="1:42" x14ac:dyDescent="0.25">
      <c r="A178" s="2">
        <v>45551</v>
      </c>
      <c r="B178" s="16">
        <v>16</v>
      </c>
      <c r="C178" s="16">
        <v>6</v>
      </c>
      <c r="D178" s="16">
        <v>67</v>
      </c>
      <c r="E178" s="16">
        <v>0</v>
      </c>
      <c r="F178" s="16">
        <v>22704</v>
      </c>
      <c r="G178" s="16">
        <v>15120</v>
      </c>
      <c r="H178" s="16">
        <v>109920</v>
      </c>
      <c r="I178" s="16">
        <v>7</v>
      </c>
      <c r="K178" s="3">
        <f t="shared" si="193"/>
        <v>45551</v>
      </c>
      <c r="L178" s="4">
        <f t="shared" si="190"/>
        <v>7.0472163495419312E-4</v>
      </c>
      <c r="M178" s="4">
        <f t="shared" si="190"/>
        <v>3.9682539682539683E-4</v>
      </c>
      <c r="N178" s="4">
        <f t="shared" si="190"/>
        <v>6.0953420669577877E-4</v>
      </c>
      <c r="O178" s="4">
        <f t="shared" si="188"/>
        <v>0</v>
      </c>
      <c r="Q178" s="3">
        <f t="shared" si="194"/>
        <v>45551</v>
      </c>
      <c r="R178" s="5">
        <f t="shared" si="195"/>
        <v>7.0497006796982125E-4</v>
      </c>
      <c r="S178" s="5">
        <f t="shared" si="195"/>
        <v>3.9690415285879686E-4</v>
      </c>
      <c r="T178" s="5">
        <f t="shared" si="195"/>
        <v>6.0972004819197462E-4</v>
      </c>
      <c r="U178" s="5">
        <f t="shared" si="191"/>
        <v>0</v>
      </c>
      <c r="W178" s="3">
        <f t="shared" si="196"/>
        <v>45551</v>
      </c>
      <c r="X178">
        <f t="shared" si="159"/>
        <v>0.45342657697725197</v>
      </c>
      <c r="Y178">
        <f t="shared" si="160"/>
        <v>0.34613260249746058</v>
      </c>
      <c r="Z178">
        <f t="shared" si="161"/>
        <v>0.27100346894027372</v>
      </c>
      <c r="AA178">
        <f t="shared" si="162"/>
        <v>0.61903920840622351</v>
      </c>
      <c r="AC178">
        <f t="shared" si="163"/>
        <v>0.76337078608170283</v>
      </c>
      <c r="AD178">
        <f t="shared" si="164"/>
        <v>0.59767883644339126</v>
      </c>
      <c r="AE178">
        <f t="shared" si="197"/>
        <v>0.7829469601675616</v>
      </c>
      <c r="AG178" s="3">
        <f t="shared" si="198"/>
        <v>45551</v>
      </c>
      <c r="AH178">
        <f t="shared" si="165"/>
        <v>1.3228674226202446</v>
      </c>
      <c r="AI178">
        <f t="shared" si="166"/>
        <v>1.6057331687983787</v>
      </c>
      <c r="AJ178">
        <f t="shared" si="167"/>
        <v>1.2138277361293341</v>
      </c>
      <c r="AL178" s="3">
        <f t="shared" si="199"/>
        <v>45551</v>
      </c>
      <c r="AM178">
        <f t="shared" ref="AM178:AP178" si="241">X178/(ROW()-ROW(AL$8)+1)</f>
        <v>2.6516174092236959E-3</v>
      </c>
      <c r="AN178">
        <f t="shared" si="241"/>
        <v>2.0241672660670212E-3</v>
      </c>
      <c r="AO178">
        <f t="shared" si="241"/>
        <v>1.584815607837858E-3</v>
      </c>
      <c r="AP178">
        <f t="shared" si="241"/>
        <v>3.6201123298609562E-3</v>
      </c>
    </row>
    <row r="179" spans="1:42" x14ac:dyDescent="0.25">
      <c r="A179" s="2">
        <v>45558</v>
      </c>
      <c r="B179" s="16">
        <v>24</v>
      </c>
      <c r="C179" s="16">
        <v>5</v>
      </c>
      <c r="D179" s="16">
        <v>64</v>
      </c>
      <c r="E179" s="16">
        <v>0</v>
      </c>
      <c r="F179" s="16">
        <v>22688</v>
      </c>
      <c r="G179" s="16">
        <v>15114</v>
      </c>
      <c r="H179" s="16">
        <v>109853</v>
      </c>
      <c r="I179" s="16">
        <v>7</v>
      </c>
      <c r="K179" s="3">
        <f t="shared" si="193"/>
        <v>45558</v>
      </c>
      <c r="L179" s="4">
        <f t="shared" si="190"/>
        <v>1.0578279266572638E-3</v>
      </c>
      <c r="M179" s="4">
        <f t="shared" si="190"/>
        <v>3.3081910811168453E-4</v>
      </c>
      <c r="N179" s="4">
        <f t="shared" si="190"/>
        <v>5.8259674292008407E-4</v>
      </c>
      <c r="O179" s="4">
        <f t="shared" si="188"/>
        <v>0</v>
      </c>
      <c r="Q179" s="3">
        <f t="shared" si="194"/>
        <v>45558</v>
      </c>
      <c r="R179" s="5">
        <f t="shared" si="195"/>
        <v>1.0583878215016202E-3</v>
      </c>
      <c r="S179" s="5">
        <f t="shared" si="195"/>
        <v>3.308738408242875E-4</v>
      </c>
      <c r="T179" s="5">
        <f t="shared" si="195"/>
        <v>5.8276651834608933E-4</v>
      </c>
      <c r="U179" s="5">
        <f t="shared" si="191"/>
        <v>0</v>
      </c>
      <c r="W179" s="3">
        <f t="shared" si="196"/>
        <v>45558</v>
      </c>
      <c r="X179">
        <f t="shared" ref="X179:X181" si="242">R179+X178</f>
        <v>0.45448496479875361</v>
      </c>
      <c r="Y179">
        <f t="shared" ref="Y179:Y181" si="243">S179+Y178</f>
        <v>0.34646347633828489</v>
      </c>
      <c r="Z179">
        <f t="shared" ref="Z179:Z181" si="244">T179+Z178</f>
        <v>0.27158623545861982</v>
      </c>
      <c r="AA179">
        <f t="shared" ref="AA179:AA181" si="245">U179+AA178</f>
        <v>0.61903920840622351</v>
      </c>
      <c r="AC179">
        <f t="shared" ref="AC179:AC181" si="246">Y179/$X179</f>
        <v>0.762321095686189</v>
      </c>
      <c r="AD179">
        <f t="shared" ref="AD179:AD181" si="247">Z179/$X179</f>
        <v>0.59756924099541653</v>
      </c>
      <c r="AE179">
        <f t="shared" si="197"/>
        <v>0.78388128621512942</v>
      </c>
      <c r="AG179" s="3">
        <f t="shared" si="198"/>
        <v>45558</v>
      </c>
      <c r="AH179">
        <f t="shared" ref="AH179:AH181" si="248">AC179/AC$12</f>
        <v>1.3210483836245421</v>
      </c>
      <c r="AI179">
        <f t="shared" ref="AI179:AI181" si="249">AD179/AD$12</f>
        <v>1.6054387279796112</v>
      </c>
      <c r="AJ179">
        <f t="shared" ref="AJ179:AJ181" si="250">AE179/AE$12</f>
        <v>1.2152762517106235</v>
      </c>
      <c r="AL179" s="3">
        <f t="shared" si="199"/>
        <v>45558</v>
      </c>
      <c r="AM179">
        <f t="shared" ref="AM179:AP179" si="251">X179/(ROW()-ROW(AL$8)+1)</f>
        <v>2.6423544465043816E-3</v>
      </c>
      <c r="AN179">
        <f t="shared" si="251"/>
        <v>2.0143225368504936E-3</v>
      </c>
      <c r="AO179">
        <f t="shared" si="251"/>
        <v>1.5789897410384873E-3</v>
      </c>
      <c r="AP179">
        <f t="shared" si="251"/>
        <v>3.5990651651524623E-3</v>
      </c>
    </row>
    <row r="180" spans="1:42" x14ac:dyDescent="0.25">
      <c r="A180" s="2">
        <v>45565</v>
      </c>
      <c r="B180" s="16">
        <v>12</v>
      </c>
      <c r="C180" s="16">
        <v>2</v>
      </c>
      <c r="D180" s="16">
        <v>27</v>
      </c>
      <c r="E180" s="16">
        <v>0</v>
      </c>
      <c r="F180" s="16">
        <v>22664</v>
      </c>
      <c r="G180" s="16">
        <v>15109</v>
      </c>
      <c r="H180" s="16">
        <v>109789</v>
      </c>
      <c r="I180" s="16">
        <v>7</v>
      </c>
      <c r="K180" s="3">
        <f t="shared" si="193"/>
        <v>45565</v>
      </c>
      <c r="L180" s="4">
        <f t="shared" si="190"/>
        <v>5.2947405577126721E-4</v>
      </c>
      <c r="M180" s="4">
        <f t="shared" si="190"/>
        <v>1.3237143424449003E-4</v>
      </c>
      <c r="N180" s="4">
        <f t="shared" si="190"/>
        <v>2.4592627676725353E-4</v>
      </c>
      <c r="O180" s="4">
        <f t="shared" si="188"/>
        <v>0</v>
      </c>
      <c r="Q180" s="3">
        <f t="shared" si="194"/>
        <v>45565</v>
      </c>
      <c r="R180" s="5">
        <f t="shared" si="195"/>
        <v>5.2961427665690558E-4</v>
      </c>
      <c r="S180" s="5">
        <f t="shared" si="195"/>
        <v>1.3238019611601856E-4</v>
      </c>
      <c r="T180" s="5">
        <f t="shared" si="195"/>
        <v>2.4595652159279649E-4</v>
      </c>
      <c r="U180" s="5">
        <f t="shared" si="191"/>
        <v>0</v>
      </c>
      <c r="W180" s="3">
        <f t="shared" si="196"/>
        <v>45565</v>
      </c>
      <c r="X180">
        <f t="shared" si="242"/>
        <v>0.45501457907541054</v>
      </c>
      <c r="Y180">
        <f t="shared" si="243"/>
        <v>0.34659585653440089</v>
      </c>
      <c r="Z180">
        <f t="shared" si="244"/>
        <v>0.27183219198021263</v>
      </c>
      <c r="AA180">
        <f t="shared" si="245"/>
        <v>0.61903920840622351</v>
      </c>
      <c r="AC180">
        <f t="shared" si="246"/>
        <v>0.76172472811461023</v>
      </c>
      <c r="AD180">
        <f t="shared" si="247"/>
        <v>0.59741424666562448</v>
      </c>
      <c r="AE180">
        <f t="shared" si="197"/>
        <v>0.78429152240379507</v>
      </c>
      <c r="AG180" s="3">
        <f t="shared" si="198"/>
        <v>45565</v>
      </c>
      <c r="AH180">
        <f t="shared" si="248"/>
        <v>1.3200149209262928</v>
      </c>
      <c r="AI180">
        <f t="shared" si="249"/>
        <v>1.6050223178256164</v>
      </c>
      <c r="AJ180">
        <f t="shared" si="250"/>
        <v>1.2159122540064364</v>
      </c>
      <c r="AL180" s="3">
        <f t="shared" si="199"/>
        <v>45565</v>
      </c>
      <c r="AM180">
        <f t="shared" ref="AM180:AP180" si="252">X180/(ROW()-ROW(AL$8)+1)</f>
        <v>2.6301420755804076E-3</v>
      </c>
      <c r="AN180">
        <f t="shared" si="252"/>
        <v>2.0034442574242825E-3</v>
      </c>
      <c r="AO180">
        <f t="shared" si="252"/>
        <v>1.5712843467064314E-3</v>
      </c>
      <c r="AP180">
        <f t="shared" si="252"/>
        <v>3.5782613202671879E-3</v>
      </c>
    </row>
    <row r="181" spans="1:42" x14ac:dyDescent="0.25">
      <c r="A181" s="2">
        <v>45572</v>
      </c>
      <c r="B181" s="16">
        <v>3</v>
      </c>
      <c r="C181" s="16">
        <v>0</v>
      </c>
      <c r="D181" s="16">
        <v>6</v>
      </c>
      <c r="E181" s="16">
        <v>0</v>
      </c>
      <c r="F181" s="16">
        <v>22652</v>
      </c>
      <c r="G181" s="16">
        <v>15107</v>
      </c>
      <c r="H181" s="16">
        <v>109762</v>
      </c>
      <c r="I181" s="16">
        <v>7</v>
      </c>
      <c r="K181" s="3">
        <f t="shared" si="193"/>
        <v>45572</v>
      </c>
      <c r="L181" s="4">
        <f t="shared" si="190"/>
        <v>1.3243863676496557E-4</v>
      </c>
      <c r="M181" s="4">
        <f t="shared" si="190"/>
        <v>0</v>
      </c>
      <c r="N181" s="4">
        <f t="shared" si="190"/>
        <v>5.4663726972905012E-5</v>
      </c>
      <c r="O181" s="4">
        <f t="shared" si="188"/>
        <v>0</v>
      </c>
      <c r="Q181" s="3">
        <f t="shared" si="194"/>
        <v>45572</v>
      </c>
      <c r="R181" s="5">
        <f t="shared" si="195"/>
        <v>1.3244740753558628E-4</v>
      </c>
      <c r="S181" s="5">
        <f t="shared" si="195"/>
        <v>0</v>
      </c>
      <c r="T181" s="5">
        <f t="shared" si="195"/>
        <v>5.4665221088909474E-5</v>
      </c>
      <c r="U181" s="5">
        <f t="shared" si="191"/>
        <v>0</v>
      </c>
      <c r="W181" s="3">
        <f t="shared" si="196"/>
        <v>45572</v>
      </c>
      <c r="X181">
        <f t="shared" si="242"/>
        <v>0.45514702648294614</v>
      </c>
      <c r="Y181">
        <f t="shared" si="243"/>
        <v>0.34659585653440089</v>
      </c>
      <c r="Z181">
        <f t="shared" si="244"/>
        <v>0.27188685720130157</v>
      </c>
      <c r="AA181">
        <f t="shared" si="245"/>
        <v>0.61903920840622351</v>
      </c>
      <c r="AC181">
        <f t="shared" si="246"/>
        <v>0.76150306684995439</v>
      </c>
      <c r="AD181">
        <f t="shared" si="247"/>
        <v>0.59736050414796871</v>
      </c>
      <c r="AE181">
        <f t="shared" si="197"/>
        <v>0.7844492427575106</v>
      </c>
      <c r="AG181" s="3">
        <f t="shared" si="198"/>
        <v>45572</v>
      </c>
      <c r="AH181">
        <f t="shared" si="248"/>
        <v>1.3196307976781723</v>
      </c>
      <c r="AI181">
        <f t="shared" si="249"/>
        <v>1.6048779323498179</v>
      </c>
      <c r="AJ181">
        <f t="shared" si="250"/>
        <v>1.2161567729197624</v>
      </c>
      <c r="AL181" s="3">
        <f t="shared" si="199"/>
        <v>45572</v>
      </c>
      <c r="AM181">
        <f t="shared" ref="AM181:AP181" si="253">X181/(ROW()-ROW(AL$8)+1)</f>
        <v>2.6157875085226789E-3</v>
      </c>
      <c r="AN181">
        <f t="shared" si="253"/>
        <v>1.9919302099678212E-3</v>
      </c>
      <c r="AO181">
        <f t="shared" si="253"/>
        <v>1.5625681448350665E-3</v>
      </c>
      <c r="AP181">
        <f t="shared" si="253"/>
        <v>3.5576966000357671E-3</v>
      </c>
    </row>
    <row r="182" spans="1:42" x14ac:dyDescent="0.25">
      <c r="A182" s="6" t="s">
        <v>22</v>
      </c>
      <c r="B182" s="16">
        <v>13055</v>
      </c>
      <c r="C182" s="16">
        <v>6258</v>
      </c>
      <c r="D182" s="16">
        <v>34292</v>
      </c>
      <c r="E182" s="16">
        <v>6</v>
      </c>
      <c r="F182" s="16">
        <v>4895831</v>
      </c>
      <c r="G182" s="16">
        <v>3131187</v>
      </c>
      <c r="H182" s="16">
        <v>22016631</v>
      </c>
      <c r="I182" s="16">
        <v>1734</v>
      </c>
      <c r="K182" s="3"/>
      <c r="L182" s="4"/>
      <c r="M182" s="4"/>
      <c r="N182" s="4"/>
      <c r="O182" s="4"/>
      <c r="Q182" s="3"/>
      <c r="R182" s="5"/>
      <c r="S182" s="5"/>
      <c r="T182" s="5"/>
      <c r="U182" s="5"/>
      <c r="AG182" s="3"/>
    </row>
    <row r="183" spans="1:42" x14ac:dyDescent="0.25">
      <c r="K183" s="3"/>
      <c r="L183" s="4"/>
      <c r="M183" s="4"/>
      <c r="N183" s="4"/>
      <c r="O183" s="4"/>
      <c r="Q183" s="3"/>
      <c r="R183" s="5"/>
      <c r="S183" s="5"/>
      <c r="T183" s="5"/>
      <c r="U183" s="5"/>
      <c r="AG183" s="3"/>
    </row>
    <row r="184" spans="1:42" x14ac:dyDescent="0.25">
      <c r="K184" s="3"/>
      <c r="L184" s="4"/>
      <c r="M184" s="4"/>
      <c r="N184" s="4"/>
      <c r="O184" s="4"/>
      <c r="Q184" s="3"/>
      <c r="R184" s="5"/>
      <c r="S184" s="5"/>
      <c r="T184" s="5"/>
      <c r="U184" s="5"/>
      <c r="AG184" s="3"/>
    </row>
    <row r="185" spans="1:42" x14ac:dyDescent="0.25">
      <c r="K185" s="3"/>
      <c r="L185" s="4"/>
      <c r="M185" s="4"/>
      <c r="N185" s="4"/>
      <c r="O185" s="4"/>
      <c r="Q185" s="3"/>
      <c r="R185" s="5"/>
      <c r="S185" s="5"/>
      <c r="T185" s="5"/>
      <c r="U185" s="5"/>
      <c r="AG185" s="3"/>
    </row>
    <row r="186" spans="1:42" x14ac:dyDescent="0.25">
      <c r="K186" s="3"/>
      <c r="L186" s="4"/>
      <c r="M186" s="4"/>
      <c r="N186" s="4"/>
      <c r="O186" s="4"/>
      <c r="Q186" s="3"/>
      <c r="R186" s="5"/>
      <c r="S186" s="5"/>
      <c r="T186" s="5"/>
      <c r="U186" s="5"/>
      <c r="AG186" s="3"/>
    </row>
    <row r="187" spans="1:42" x14ac:dyDescent="0.25">
      <c r="K187" s="3"/>
      <c r="L187" s="4"/>
      <c r="M187" s="4"/>
      <c r="N187" s="4"/>
      <c r="O187" s="4"/>
      <c r="Q187" s="3"/>
      <c r="R187" s="5"/>
      <c r="S187" s="5"/>
      <c r="T187" s="5"/>
      <c r="U187" s="5"/>
      <c r="AG187" s="3"/>
    </row>
    <row r="188" spans="1:42" x14ac:dyDescent="0.25">
      <c r="K188" s="3"/>
      <c r="L188" s="4"/>
      <c r="M188" s="4"/>
      <c r="N188" s="4"/>
      <c r="O188" s="4"/>
      <c r="Q188" s="3"/>
      <c r="R188" s="5"/>
      <c r="S188" s="5"/>
      <c r="T188" s="5"/>
      <c r="U188" s="5"/>
      <c r="AG188" s="3"/>
    </row>
    <row r="189" spans="1:42" x14ac:dyDescent="0.25">
      <c r="K189" s="3"/>
      <c r="L189" s="4"/>
      <c r="M189" s="4"/>
      <c r="N189" s="4"/>
      <c r="O189" s="4"/>
      <c r="Q189" s="3"/>
      <c r="R189" s="5"/>
      <c r="S189" s="5"/>
      <c r="T189" s="5"/>
      <c r="U189" s="5"/>
      <c r="AG189" s="3"/>
    </row>
    <row r="190" spans="1:42" x14ac:dyDescent="0.25">
      <c r="K190" s="3"/>
      <c r="L190" s="4"/>
      <c r="M190" s="4"/>
      <c r="N190" s="4"/>
      <c r="O190" s="4"/>
      <c r="Q190" s="3"/>
      <c r="R190" s="5"/>
      <c r="S190" s="5"/>
      <c r="T190" s="5"/>
      <c r="U190" s="5"/>
      <c r="AG190" s="3"/>
    </row>
    <row r="191" spans="1:42" x14ac:dyDescent="0.25">
      <c r="K191" s="3"/>
      <c r="L191" s="4"/>
      <c r="M191" s="4"/>
      <c r="N191" s="4"/>
      <c r="O191" s="4"/>
      <c r="Q191" s="3"/>
      <c r="R191" s="5"/>
      <c r="S191" s="5"/>
      <c r="T191" s="5"/>
      <c r="U191" s="5"/>
      <c r="AG191" s="3"/>
    </row>
    <row r="192" spans="1:42" x14ac:dyDescent="0.25">
      <c r="K192" s="3"/>
      <c r="L192" s="4"/>
      <c r="M192" s="4"/>
      <c r="N192" s="4"/>
      <c r="O192" s="4"/>
      <c r="Q192" s="3"/>
      <c r="R192" s="5"/>
      <c r="S192" s="5"/>
      <c r="T192" s="5"/>
      <c r="U192" s="5"/>
      <c r="AG192" s="3"/>
    </row>
    <row r="193" spans="11:33" x14ac:dyDescent="0.25">
      <c r="K193" s="3"/>
      <c r="L193" s="4"/>
      <c r="M193" s="4"/>
      <c r="N193" s="4"/>
      <c r="O193" s="4"/>
      <c r="Q193" s="3"/>
      <c r="R193" s="5"/>
      <c r="S193" s="5"/>
      <c r="T193" s="5"/>
      <c r="U193" s="5"/>
      <c r="AG193" s="3"/>
    </row>
    <row r="194" spans="11:33" x14ac:dyDescent="0.25">
      <c r="K194" s="3"/>
      <c r="L194" s="4"/>
      <c r="M194" s="4"/>
      <c r="N194" s="4"/>
      <c r="O194" s="4"/>
      <c r="Q194" s="3"/>
      <c r="R194" s="5"/>
      <c r="S194" s="5"/>
      <c r="T194" s="5"/>
      <c r="U194" s="5"/>
      <c r="AG194" s="3"/>
    </row>
    <row r="195" spans="11:33" x14ac:dyDescent="0.25">
      <c r="K195" s="3"/>
      <c r="L195" s="4"/>
      <c r="M195" s="4"/>
      <c r="N195" s="4"/>
      <c r="O195" s="4"/>
      <c r="Q195" s="3"/>
      <c r="R195" s="5"/>
      <c r="S195" s="5"/>
      <c r="T195" s="5"/>
      <c r="U195" s="5"/>
      <c r="AG195" s="3"/>
    </row>
    <row r="196" spans="11:33" x14ac:dyDescent="0.25">
      <c r="K196" s="3"/>
      <c r="L196" s="4"/>
      <c r="M196" s="4"/>
      <c r="N196" s="4"/>
      <c r="O196" s="4"/>
      <c r="Q196" s="3"/>
      <c r="R196" s="5"/>
      <c r="S196" s="5"/>
      <c r="T196" s="5"/>
      <c r="U196" s="5"/>
      <c r="AG196" s="3"/>
    </row>
    <row r="197" spans="11:33" x14ac:dyDescent="0.25">
      <c r="K197" s="3"/>
      <c r="L197" s="4"/>
      <c r="M197" s="4"/>
      <c r="N197" s="4"/>
      <c r="O197" s="4"/>
      <c r="Q197" s="3"/>
      <c r="R197" s="5"/>
      <c r="S197" s="5"/>
      <c r="T197" s="5"/>
      <c r="U197" s="5"/>
      <c r="AG197" s="3"/>
    </row>
    <row r="198" spans="11:33" x14ac:dyDescent="0.25">
      <c r="K198" s="3"/>
      <c r="L198" s="4"/>
      <c r="M198" s="4"/>
      <c r="N198" s="4"/>
      <c r="O198" s="4"/>
      <c r="Q198" s="3"/>
      <c r="R198" s="5"/>
      <c r="S198" s="5"/>
      <c r="T198" s="5"/>
      <c r="U198" s="5"/>
      <c r="AG198" s="3"/>
    </row>
    <row r="199" spans="11:33" x14ac:dyDescent="0.25">
      <c r="K199" s="3"/>
      <c r="L199" s="4"/>
      <c r="M199" s="4"/>
      <c r="N199" s="4"/>
      <c r="O199" s="4"/>
      <c r="Q199" s="3"/>
      <c r="R199" s="5"/>
      <c r="S199" s="5"/>
      <c r="T199" s="5"/>
      <c r="U199" s="5"/>
      <c r="AG199" s="3"/>
    </row>
    <row r="200" spans="11:33" x14ac:dyDescent="0.25">
      <c r="K200" s="3"/>
      <c r="L200" s="4"/>
      <c r="M200" s="4"/>
      <c r="N200" s="4"/>
      <c r="O200" s="4"/>
      <c r="Q200" s="3"/>
      <c r="R200" s="5"/>
      <c r="S200" s="5"/>
      <c r="T200" s="5"/>
      <c r="U200" s="5"/>
      <c r="AG200" s="3"/>
    </row>
    <row r="201" spans="11:33" x14ac:dyDescent="0.25">
      <c r="K201" s="3"/>
      <c r="L201" s="4"/>
      <c r="M201" s="4"/>
      <c r="N201" s="4"/>
      <c r="O201" s="4"/>
      <c r="Q201" s="3"/>
      <c r="R201" s="5"/>
      <c r="S201" s="5"/>
      <c r="T201" s="5"/>
      <c r="U201" s="5"/>
      <c r="AG201" s="3"/>
    </row>
    <row r="202" spans="11:33" x14ac:dyDescent="0.25">
      <c r="K202" s="3"/>
      <c r="L202" s="4"/>
      <c r="M202" s="4"/>
      <c r="N202" s="4"/>
      <c r="O202" s="4"/>
      <c r="Q202" s="3"/>
      <c r="R202" s="5"/>
      <c r="S202" s="5"/>
      <c r="T202" s="5"/>
      <c r="U202" s="5"/>
      <c r="AG202" s="3"/>
    </row>
    <row r="203" spans="11:33" x14ac:dyDescent="0.25">
      <c r="K203" s="3"/>
      <c r="L203" s="4"/>
      <c r="M203" s="4"/>
      <c r="N203" s="4"/>
      <c r="O203" s="4"/>
      <c r="Q203" s="3"/>
      <c r="R203" s="5"/>
      <c r="S203" s="5"/>
      <c r="T203" s="5"/>
      <c r="U203" s="5"/>
      <c r="AG203" s="3"/>
    </row>
    <row r="204" spans="11:33" x14ac:dyDescent="0.25">
      <c r="K204" s="3"/>
      <c r="L204" s="4"/>
      <c r="M204" s="4"/>
      <c r="N204" s="4"/>
      <c r="O204" s="4"/>
      <c r="Q204" s="3"/>
      <c r="R204" s="5"/>
      <c r="S204" s="5"/>
      <c r="T204" s="5"/>
      <c r="U204" s="5"/>
      <c r="AG204" s="3"/>
    </row>
    <row r="205" spans="11:33" x14ac:dyDescent="0.25">
      <c r="K205" s="3"/>
      <c r="L205" s="4"/>
      <c r="M205" s="4"/>
      <c r="N205" s="4"/>
      <c r="O205" s="4"/>
      <c r="Q205" s="3"/>
      <c r="R205" s="5"/>
      <c r="S205" s="5"/>
      <c r="T205" s="5"/>
      <c r="U205" s="5"/>
      <c r="AG205" s="3"/>
    </row>
    <row r="206" spans="11:33" x14ac:dyDescent="0.25">
      <c r="K206" s="3"/>
      <c r="L206" s="4"/>
      <c r="M206" s="4"/>
      <c r="N206" s="4"/>
      <c r="O206" s="4"/>
      <c r="Q206" s="3"/>
      <c r="R206" s="5"/>
      <c r="S206" s="5"/>
      <c r="T206" s="5"/>
      <c r="U206" s="5"/>
      <c r="AG206" s="3"/>
    </row>
    <row r="207" spans="11:33" x14ac:dyDescent="0.25">
      <c r="K207" s="3"/>
      <c r="L207" s="4"/>
      <c r="M207" s="4"/>
      <c r="N207" s="4"/>
      <c r="O207" s="4"/>
      <c r="Q207" s="3"/>
      <c r="R207" s="5"/>
      <c r="S207" s="5"/>
      <c r="T207" s="5"/>
      <c r="U207" s="5"/>
      <c r="AG207" s="3"/>
    </row>
    <row r="208" spans="11:33" x14ac:dyDescent="0.25">
      <c r="K208" s="3"/>
      <c r="L208" s="4"/>
      <c r="M208" s="4"/>
      <c r="N208" s="4"/>
      <c r="O208" s="4"/>
      <c r="Q208" s="3"/>
      <c r="R208" s="5"/>
      <c r="S208" s="5"/>
      <c r="T208" s="5"/>
      <c r="U208" s="5"/>
      <c r="AG208" s="3"/>
    </row>
    <row r="209" spans="11:33" x14ac:dyDescent="0.25">
      <c r="K209" s="3"/>
      <c r="L209" s="4"/>
      <c r="M209" s="4"/>
      <c r="N209" s="4"/>
      <c r="O209" s="4"/>
      <c r="Q209" s="3"/>
      <c r="R209" s="5"/>
      <c r="S209" s="5"/>
      <c r="T209" s="5"/>
      <c r="U209" s="5"/>
      <c r="AG209" s="3"/>
    </row>
    <row r="210" spans="11:33" x14ac:dyDescent="0.25">
      <c r="K210" s="3"/>
      <c r="L210" s="4"/>
      <c r="M210" s="4"/>
      <c r="N210" s="4"/>
      <c r="O210" s="4"/>
      <c r="Q210" s="3"/>
      <c r="R210" s="5"/>
      <c r="S210" s="5"/>
      <c r="T210" s="5"/>
      <c r="U210" s="5"/>
      <c r="AG210" s="3"/>
    </row>
    <row r="211" spans="11:33" x14ac:dyDescent="0.25">
      <c r="K211" s="3"/>
      <c r="L211" s="4"/>
      <c r="M211" s="4"/>
      <c r="N211" s="4"/>
      <c r="O211" s="4"/>
      <c r="Q211" s="3"/>
      <c r="R211" s="5"/>
      <c r="S211" s="5"/>
      <c r="T211" s="5"/>
      <c r="U211" s="5"/>
      <c r="AG211" s="3"/>
    </row>
    <row r="212" spans="11:33" x14ac:dyDescent="0.25">
      <c r="K212" s="3"/>
      <c r="L212" s="4"/>
      <c r="M212" s="4"/>
      <c r="N212" s="4"/>
      <c r="O212" s="4"/>
      <c r="Q212" s="3"/>
      <c r="R212" s="5"/>
      <c r="S212" s="5"/>
      <c r="T212" s="5"/>
      <c r="U212" s="5"/>
      <c r="AG212" s="3"/>
    </row>
    <row r="213" spans="11:33" x14ac:dyDescent="0.25">
      <c r="K213" s="3"/>
      <c r="L213" s="4"/>
      <c r="M213" s="4"/>
      <c r="N213" s="4"/>
      <c r="O213" s="4"/>
      <c r="Q213" s="3"/>
      <c r="R213" s="5"/>
      <c r="S213" s="5"/>
      <c r="T213" s="5"/>
      <c r="U213" s="5"/>
      <c r="AG213" s="3"/>
    </row>
    <row r="214" spans="11:33" x14ac:dyDescent="0.25">
      <c r="K214" s="3"/>
      <c r="L214" s="4"/>
      <c r="M214" s="4"/>
      <c r="N214" s="4"/>
      <c r="O214" s="4"/>
      <c r="Q214" s="3"/>
      <c r="R214" s="5"/>
      <c r="S214" s="5"/>
      <c r="T214" s="5"/>
      <c r="U214" s="5"/>
      <c r="AG214" s="3"/>
    </row>
    <row r="215" spans="11:33" x14ac:dyDescent="0.25">
      <c r="K215" s="3"/>
      <c r="L215" s="4"/>
      <c r="M215" s="4"/>
      <c r="N215" s="4"/>
      <c r="O215" s="4"/>
      <c r="Q215" s="3"/>
      <c r="R215" s="5"/>
      <c r="S215" s="5"/>
      <c r="T215" s="5"/>
      <c r="U215" s="5"/>
      <c r="AG215" s="3"/>
    </row>
    <row r="216" spans="11:33" x14ac:dyDescent="0.25">
      <c r="K216" s="3"/>
      <c r="L216" s="4"/>
      <c r="M216" s="4"/>
      <c r="N216" s="4"/>
      <c r="O216" s="4"/>
      <c r="Q216" s="3"/>
      <c r="R216" s="5"/>
      <c r="S216" s="5"/>
      <c r="T216" s="5"/>
      <c r="U216" s="5"/>
      <c r="AG216" s="3"/>
    </row>
    <row r="217" spans="11:33" x14ac:dyDescent="0.25">
      <c r="K217" s="3"/>
      <c r="L217" s="4"/>
      <c r="M217" s="4"/>
      <c r="N217" s="4"/>
      <c r="O217" s="4"/>
      <c r="Q217" s="3"/>
      <c r="R217" s="5"/>
      <c r="S217" s="5"/>
      <c r="T217" s="5"/>
      <c r="U217" s="5"/>
      <c r="AG217" s="3"/>
    </row>
    <row r="218" spans="11:33" x14ac:dyDescent="0.25">
      <c r="K218" s="3"/>
      <c r="L218" s="4"/>
      <c r="M218" s="4"/>
      <c r="N218" s="4"/>
      <c r="O218" s="4"/>
      <c r="Q218" s="3"/>
      <c r="R218" s="5"/>
      <c r="S218" s="5"/>
      <c r="T218" s="5"/>
      <c r="U218" s="5"/>
      <c r="AG218" s="3"/>
    </row>
    <row r="219" spans="11:33" x14ac:dyDescent="0.25">
      <c r="K219" s="3"/>
      <c r="L219" s="4"/>
      <c r="M219" s="4"/>
      <c r="N219" s="4"/>
      <c r="O219" s="4"/>
      <c r="Q219" s="3"/>
      <c r="R219" s="5"/>
      <c r="S219" s="5"/>
      <c r="T219" s="5"/>
      <c r="U219" s="5"/>
      <c r="AG219" s="3"/>
    </row>
    <row r="220" spans="11:33" x14ac:dyDescent="0.25">
      <c r="K220" s="3"/>
      <c r="L220" s="4"/>
      <c r="M220" s="4"/>
      <c r="N220" s="4"/>
      <c r="O220" s="4"/>
      <c r="Q220" s="3"/>
      <c r="R220" s="5"/>
      <c r="S220" s="5"/>
      <c r="T220" s="5"/>
      <c r="U220" s="5"/>
      <c r="AG220" s="3"/>
    </row>
    <row r="221" spans="11:33" x14ac:dyDescent="0.25">
      <c r="K221" s="3"/>
      <c r="L221" s="4"/>
      <c r="M221" s="4"/>
      <c r="N221" s="4"/>
      <c r="O221" s="4"/>
      <c r="Q221" s="3"/>
      <c r="R221" s="5"/>
      <c r="S221" s="5"/>
      <c r="T221" s="5"/>
      <c r="U221" s="5"/>
      <c r="AG221" s="3"/>
    </row>
    <row r="222" spans="11:33" x14ac:dyDescent="0.25">
      <c r="K222" s="3"/>
      <c r="L222" s="4"/>
      <c r="M222" s="4"/>
      <c r="N222" s="4"/>
      <c r="O222" s="4"/>
      <c r="Q222" s="3"/>
      <c r="R222" s="5"/>
      <c r="S222" s="5"/>
      <c r="T222" s="5"/>
      <c r="U222" s="5"/>
      <c r="AG222" s="3"/>
    </row>
    <row r="223" spans="11:33" x14ac:dyDescent="0.25">
      <c r="K223" s="3"/>
      <c r="L223" s="4"/>
      <c r="M223" s="4"/>
      <c r="N223" s="4"/>
      <c r="O223" s="4"/>
      <c r="Q223" s="3"/>
      <c r="R223" s="5"/>
      <c r="S223" s="5"/>
      <c r="T223" s="5"/>
      <c r="U223" s="5"/>
      <c r="AG223" s="3"/>
    </row>
    <row r="224" spans="11:33" x14ac:dyDescent="0.25">
      <c r="K224" s="3"/>
      <c r="L224" s="4"/>
      <c r="M224" s="4"/>
      <c r="N224" s="4"/>
      <c r="O224" s="4"/>
      <c r="Q224" s="3"/>
      <c r="R224" s="5"/>
      <c r="S224" s="5"/>
      <c r="T224" s="5"/>
      <c r="U224" s="5"/>
      <c r="AG224" s="3"/>
    </row>
    <row r="225" spans="11:33" x14ac:dyDescent="0.25">
      <c r="K225" s="3"/>
      <c r="L225" s="4"/>
      <c r="M225" s="4"/>
      <c r="N225" s="4"/>
      <c r="O225" s="4"/>
      <c r="Q225" s="3"/>
      <c r="R225" s="5"/>
      <c r="S225" s="5"/>
      <c r="T225" s="5"/>
      <c r="U225" s="5"/>
      <c r="AG225" s="3"/>
    </row>
    <row r="226" spans="11:33" x14ac:dyDescent="0.25">
      <c r="K226" s="3"/>
      <c r="L226" s="7"/>
      <c r="M226" s="7"/>
      <c r="N226" s="7"/>
      <c r="O226" s="7"/>
    </row>
    <row r="227" spans="11:33" x14ac:dyDescent="0.25">
      <c r="K227" s="3"/>
      <c r="L227" s="7"/>
      <c r="M227" s="7"/>
      <c r="N227" s="7"/>
      <c r="O227" s="7"/>
    </row>
    <row r="228" spans="11:33" x14ac:dyDescent="0.25">
      <c r="K228" s="3"/>
      <c r="L228" s="7"/>
      <c r="M228" s="7"/>
      <c r="N228" s="7"/>
      <c r="O228" s="7"/>
    </row>
    <row r="229" spans="11:33" x14ac:dyDescent="0.25">
      <c r="K229" s="3"/>
      <c r="L229" s="7"/>
      <c r="M229" s="7"/>
      <c r="N229" s="7"/>
      <c r="O229" s="7"/>
    </row>
    <row r="230" spans="11:33" x14ac:dyDescent="0.25">
      <c r="K230" s="3"/>
      <c r="L230" s="7"/>
      <c r="M230" s="7"/>
      <c r="N230" s="7"/>
      <c r="O230" s="7"/>
    </row>
    <row r="231" spans="11:33" x14ac:dyDescent="0.25">
      <c r="K231" s="3"/>
      <c r="L231" s="7"/>
      <c r="M231" s="7"/>
      <c r="N231" s="7"/>
      <c r="O231" s="7"/>
    </row>
    <row r="232" spans="11:33" x14ac:dyDescent="0.25">
      <c r="K232" s="3"/>
      <c r="L232" s="7"/>
      <c r="M232" s="7"/>
      <c r="N232" s="7"/>
      <c r="O232" s="7"/>
    </row>
    <row r="233" spans="11:33" x14ac:dyDescent="0.25">
      <c r="K233" s="3"/>
      <c r="L233" s="7"/>
      <c r="M233" s="7"/>
      <c r="N233" s="7"/>
      <c r="O233" s="7"/>
    </row>
    <row r="234" spans="11:33" x14ac:dyDescent="0.25">
      <c r="K234" s="3"/>
      <c r="L234" s="7"/>
      <c r="M234" s="7"/>
      <c r="N234" s="7"/>
      <c r="O234" s="7"/>
    </row>
    <row r="235" spans="11:33" x14ac:dyDescent="0.25">
      <c r="K235" s="3"/>
      <c r="L235" s="7"/>
      <c r="M235" s="7"/>
      <c r="N235" s="7"/>
      <c r="O235" s="7"/>
    </row>
    <row r="236" spans="11:33" x14ac:dyDescent="0.25">
      <c r="K236" s="3"/>
      <c r="L236" s="7"/>
      <c r="M236" s="7"/>
      <c r="N236" s="7"/>
      <c r="O236" s="7"/>
    </row>
    <row r="237" spans="11:33" x14ac:dyDescent="0.25">
      <c r="K237" s="3"/>
      <c r="L237" s="7"/>
      <c r="M237" s="7"/>
      <c r="N237" s="7"/>
      <c r="O237" s="7"/>
    </row>
    <row r="238" spans="11:33" x14ac:dyDescent="0.25">
      <c r="K238" s="3"/>
      <c r="L238" s="7"/>
      <c r="M238" s="7"/>
      <c r="N238" s="7"/>
      <c r="O238" s="7"/>
    </row>
    <row r="239" spans="11:33" x14ac:dyDescent="0.25">
      <c r="K239" s="3"/>
      <c r="L239" s="7"/>
      <c r="M239" s="7"/>
      <c r="N239" s="7"/>
      <c r="O239" s="7"/>
    </row>
    <row r="240" spans="11:33" x14ac:dyDescent="0.25">
      <c r="K240" s="3"/>
      <c r="L240" s="7"/>
      <c r="M240" s="7"/>
      <c r="N240" s="7"/>
      <c r="O240" s="7"/>
    </row>
    <row r="241" spans="11:15" x14ac:dyDescent="0.25">
      <c r="K241" s="3"/>
      <c r="L241" s="7"/>
      <c r="M241" s="7"/>
      <c r="N241" s="7"/>
      <c r="O241" s="7"/>
    </row>
    <row r="242" spans="11:15" x14ac:dyDescent="0.25">
      <c r="K242" s="3"/>
      <c r="L242" s="7"/>
      <c r="M242" s="7"/>
      <c r="N242" s="7"/>
      <c r="O242" s="7"/>
    </row>
    <row r="243" spans="11:15" x14ac:dyDescent="0.25">
      <c r="K243" s="3"/>
      <c r="L243" s="7"/>
      <c r="M243" s="7"/>
      <c r="N243" s="7"/>
      <c r="O243" s="7"/>
    </row>
    <row r="244" spans="11:15" x14ac:dyDescent="0.25">
      <c r="K244" s="3"/>
      <c r="L244" s="7"/>
      <c r="M244" s="7"/>
      <c r="N244" s="7"/>
      <c r="O244" s="7"/>
    </row>
    <row r="245" spans="11:15" x14ac:dyDescent="0.25">
      <c r="K245" s="3"/>
      <c r="L245" s="7"/>
      <c r="M245" s="7"/>
      <c r="N245" s="7"/>
      <c r="O245" s="7"/>
    </row>
    <row r="246" spans="11:15" x14ac:dyDescent="0.25">
      <c r="K246" s="3"/>
      <c r="L246" s="7"/>
      <c r="M246" s="7"/>
      <c r="N246" s="7"/>
      <c r="O246" s="7"/>
    </row>
    <row r="247" spans="11:15" x14ac:dyDescent="0.25">
      <c r="K247" s="3"/>
      <c r="L247" s="7"/>
      <c r="M247" s="7"/>
      <c r="N247" s="7"/>
      <c r="O247" s="7"/>
    </row>
    <row r="248" spans="11:15" x14ac:dyDescent="0.25">
      <c r="K248" s="3"/>
      <c r="L248" s="7"/>
      <c r="M248" s="7"/>
      <c r="N248" s="7"/>
      <c r="O248" s="7"/>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58F4A-8E2F-4A25-8F6B-EDBF0BD96FFE}">
  <dimension ref="A1:AR248"/>
  <sheetViews>
    <sheetView topLeftCell="AJ1" zoomScaleNormal="100" workbookViewId="0">
      <selection activeCell="AH8" sqref="AH8"/>
    </sheetView>
  </sheetViews>
  <sheetFormatPr defaultRowHeight="15" x14ac:dyDescent="0.25"/>
  <cols>
    <col min="1" max="1" width="13.140625" bestFit="1" customWidth="1"/>
    <col min="2" max="2" width="16.28515625" bestFit="1" customWidth="1"/>
    <col min="3" max="4" width="6" bestFit="1" customWidth="1"/>
    <col min="5" max="5" width="2" bestFit="1" customWidth="1"/>
    <col min="6" max="6" width="12.140625" bestFit="1" customWidth="1"/>
    <col min="7" max="7" width="8" bestFit="1" customWidth="1"/>
    <col min="8" max="8" width="9" bestFit="1" customWidth="1"/>
    <col min="9" max="9" width="5" bestFit="1" customWidth="1"/>
    <col min="10" max="10" width="6" customWidth="1"/>
    <col min="11" max="11" width="12.140625" bestFit="1" customWidth="1"/>
    <col min="12" max="13" width="10" bestFit="1" customWidth="1"/>
    <col min="14" max="14" width="8.85546875" customWidth="1"/>
    <col min="15" max="15" width="12.140625" customWidth="1"/>
    <col min="17" max="17" width="11.5703125" customWidth="1"/>
    <col min="22" max="22" width="6.42578125" customWidth="1"/>
    <col min="23" max="23" width="11.85546875" customWidth="1"/>
    <col min="33" max="33" width="11.140625" customWidth="1"/>
    <col min="38" max="38" width="12.5703125" customWidth="1"/>
    <col min="39" max="39" width="19.140625" customWidth="1"/>
  </cols>
  <sheetData>
    <row r="1" spans="1:44" x14ac:dyDescent="0.25">
      <c r="A1" s="8" t="s">
        <v>0</v>
      </c>
      <c r="B1" t="s" vm="3">
        <v>45</v>
      </c>
      <c r="L1" t="s">
        <v>40</v>
      </c>
    </row>
    <row r="2" spans="1:44" x14ac:dyDescent="0.25">
      <c r="A2" s="8" t="s">
        <v>1</v>
      </c>
      <c r="B2" t="s" vm="1">
        <v>2</v>
      </c>
      <c r="L2" t="s">
        <v>41</v>
      </c>
    </row>
    <row r="3" spans="1:44" x14ac:dyDescent="0.25">
      <c r="A3" s="8" t="s">
        <v>3</v>
      </c>
      <c r="B3" t="s" vm="2">
        <v>2</v>
      </c>
      <c r="L3" t="s">
        <v>42</v>
      </c>
      <c r="AC3" t="s">
        <v>35</v>
      </c>
    </row>
    <row r="4" spans="1:44" x14ac:dyDescent="0.25">
      <c r="L4" t="s">
        <v>43</v>
      </c>
      <c r="X4" t="s">
        <v>37</v>
      </c>
      <c r="AL4" t="s">
        <v>36</v>
      </c>
    </row>
    <row r="5" spans="1:44" x14ac:dyDescent="0.25">
      <c r="B5" s="8" t="s">
        <v>4</v>
      </c>
      <c r="L5" s="1" t="s">
        <v>44</v>
      </c>
      <c r="X5" t="s">
        <v>5</v>
      </c>
      <c r="AC5" t="s">
        <v>26</v>
      </c>
      <c r="AG5" t="s">
        <v>31</v>
      </c>
      <c r="AL5" t="s">
        <v>24</v>
      </c>
    </row>
    <row r="6" spans="1:44" x14ac:dyDescent="0.25">
      <c r="B6" t="s">
        <v>6</v>
      </c>
      <c r="F6" t="s">
        <v>7</v>
      </c>
      <c r="L6" s="1"/>
      <c r="M6" s="1" t="s">
        <v>8</v>
      </c>
      <c r="N6" s="1"/>
      <c r="O6" s="1"/>
      <c r="R6" s="1" t="s">
        <v>29</v>
      </c>
      <c r="X6" t="s">
        <v>30</v>
      </c>
      <c r="AC6" t="s">
        <v>9</v>
      </c>
      <c r="AM6" t="s">
        <v>25</v>
      </c>
    </row>
    <row r="7" spans="1:44" x14ac:dyDescent="0.25">
      <c r="A7" s="8" t="s">
        <v>10</v>
      </c>
      <c r="B7">
        <v>0</v>
      </c>
      <c r="C7">
        <v>1</v>
      </c>
      <c r="D7">
        <v>2</v>
      </c>
      <c r="E7">
        <v>3</v>
      </c>
      <c r="F7">
        <v>0</v>
      </c>
      <c r="G7">
        <v>1</v>
      </c>
      <c r="H7">
        <v>2</v>
      </c>
      <c r="I7">
        <v>3</v>
      </c>
      <c r="K7" t="s">
        <v>11</v>
      </c>
      <c r="L7" s="1" t="s">
        <v>12</v>
      </c>
      <c r="M7" s="1" t="s">
        <v>13</v>
      </c>
      <c r="N7" s="1" t="s">
        <v>14</v>
      </c>
      <c r="O7" s="1" t="s">
        <v>15</v>
      </c>
      <c r="Q7" s="1" t="s">
        <v>11</v>
      </c>
      <c r="R7" s="1" t="s">
        <v>12</v>
      </c>
      <c r="S7" s="1" t="s">
        <v>13</v>
      </c>
      <c r="T7" s="1" t="s">
        <v>14</v>
      </c>
      <c r="U7" s="1" t="s">
        <v>15</v>
      </c>
      <c r="W7" s="1" t="s">
        <v>11</v>
      </c>
      <c r="X7" s="1" t="s">
        <v>18</v>
      </c>
      <c r="Y7" s="1" t="s">
        <v>19</v>
      </c>
      <c r="Z7" s="1" t="s">
        <v>20</v>
      </c>
      <c r="AA7" s="1" t="s">
        <v>21</v>
      </c>
      <c r="AB7" s="1" t="s">
        <v>11</v>
      </c>
      <c r="AC7" s="1" t="s">
        <v>32</v>
      </c>
      <c r="AD7" s="1" t="s">
        <v>33</v>
      </c>
      <c r="AE7" s="1" t="s">
        <v>34</v>
      </c>
      <c r="AG7" s="1" t="s">
        <v>11</v>
      </c>
      <c r="AH7" s="1" t="s">
        <v>32</v>
      </c>
      <c r="AI7" s="1" t="s">
        <v>33</v>
      </c>
      <c r="AJ7" s="1" t="s">
        <v>34</v>
      </c>
      <c r="AK7" s="1"/>
      <c r="AL7" s="1" t="s">
        <v>11</v>
      </c>
      <c r="AM7" s="1" t="s">
        <v>18</v>
      </c>
      <c r="AN7" s="1" t="s">
        <v>19</v>
      </c>
      <c r="AO7" s="1" t="s">
        <v>20</v>
      </c>
      <c r="AP7" s="1" t="s">
        <v>21</v>
      </c>
      <c r="AQ7" s="1"/>
      <c r="AR7" s="1"/>
    </row>
    <row r="8" spans="1:44" x14ac:dyDescent="0.25">
      <c r="A8" s="2">
        <v>44361</v>
      </c>
      <c r="B8" s="16">
        <v>137</v>
      </c>
      <c r="C8" s="16">
        <v>43</v>
      </c>
      <c r="D8" s="16">
        <v>131</v>
      </c>
      <c r="E8" s="16">
        <v>0</v>
      </c>
      <c r="F8" s="16">
        <v>64811</v>
      </c>
      <c r="G8" s="16">
        <v>60464</v>
      </c>
      <c r="H8" s="16">
        <v>245860</v>
      </c>
      <c r="I8" s="16">
        <v>20</v>
      </c>
      <c r="K8" s="3">
        <f>$A8</f>
        <v>44361</v>
      </c>
      <c r="L8" s="4">
        <f t="shared" ref="L8:O71" si="0">IFERROR(B8/F8,0)</f>
        <v>2.1138387002206417E-3</v>
      </c>
      <c r="M8" s="4">
        <f t="shared" si="0"/>
        <v>7.111669753903149E-4</v>
      </c>
      <c r="N8" s="4">
        <f t="shared" si="0"/>
        <v>5.328235581225088E-4</v>
      </c>
      <c r="O8" s="4">
        <f>IFERROR(E8/I8,0)</f>
        <v>0</v>
      </c>
      <c r="Q8" s="3">
        <f>$A8</f>
        <v>44361</v>
      </c>
      <c r="R8" s="5">
        <f>-LN(1-L8)</f>
        <v>2.1160760106775484E-3</v>
      </c>
      <c r="S8" s="5">
        <f t="shared" ref="S8:U71" si="1">-LN(1-M8)</f>
        <v>7.1141997458064299E-4</v>
      </c>
      <c r="T8" s="5">
        <f t="shared" si="1"/>
        <v>5.3296555903780459E-4</v>
      </c>
      <c r="U8" s="5">
        <f t="shared" si="1"/>
        <v>0</v>
      </c>
      <c r="W8" s="3">
        <f>$A8</f>
        <v>44361</v>
      </c>
      <c r="X8">
        <f>R8</f>
        <v>2.1160760106775484E-3</v>
      </c>
      <c r="Y8">
        <f t="shared" ref="Y8:AA8" si="2">S8</f>
        <v>7.1141997458064299E-4</v>
      </c>
      <c r="Z8">
        <f t="shared" si="2"/>
        <v>5.3296555903780459E-4</v>
      </c>
      <c r="AA8">
        <f t="shared" si="2"/>
        <v>0</v>
      </c>
      <c r="AC8">
        <f>X8/KCOR!X8</f>
        <v>0.76209680453525852</v>
      </c>
      <c r="AD8">
        <f>Y8/KCOR!Y8</f>
        <v>0.37963137283694715</v>
      </c>
      <c r="AE8">
        <f>Z8/KCOR!Z8</f>
        <v>0.50151531870302168</v>
      </c>
      <c r="AG8" s="3">
        <f>$A8</f>
        <v>44361</v>
      </c>
      <c r="AH8">
        <f>AC8/AC$12</f>
        <v>1.1707796468180796</v>
      </c>
      <c r="AI8">
        <f>AD8/AD$12</f>
        <v>0.80867553095672118</v>
      </c>
      <c r="AJ8">
        <f>AE8/AE$12</f>
        <v>0.97043498576751586</v>
      </c>
      <c r="AL8" s="3">
        <f>$A8</f>
        <v>44361</v>
      </c>
      <c r="AM8">
        <f>X8/(ROW()-ROW(AL$8)+1)</f>
        <v>2.1160760106775484E-3</v>
      </c>
      <c r="AN8">
        <f t="shared" ref="AN8:AP8" si="3">Y8/(ROW()-ROW(AM$8)+1)</f>
        <v>7.1141997458064299E-4</v>
      </c>
      <c r="AO8">
        <f t="shared" si="3"/>
        <v>5.3296555903780459E-4</v>
      </c>
      <c r="AP8">
        <f t="shared" si="3"/>
        <v>0</v>
      </c>
    </row>
    <row r="9" spans="1:44" x14ac:dyDescent="0.25">
      <c r="A9" s="2">
        <v>44368</v>
      </c>
      <c r="B9" s="16">
        <v>114</v>
      </c>
      <c r="C9" s="16">
        <v>43</v>
      </c>
      <c r="D9" s="16">
        <v>129</v>
      </c>
      <c r="E9" s="16">
        <v>0</v>
      </c>
      <c r="F9" s="16">
        <v>64674</v>
      </c>
      <c r="G9" s="16">
        <v>60421</v>
      </c>
      <c r="H9" s="16">
        <v>245729</v>
      </c>
      <c r="I9" s="16">
        <v>20</v>
      </c>
      <c r="K9" s="3">
        <f t="shared" ref="K9:K72" si="4">A9</f>
        <v>44368</v>
      </c>
      <c r="L9" s="4">
        <f t="shared" si="0"/>
        <v>1.7626867056313202E-3</v>
      </c>
      <c r="M9" s="4">
        <f t="shared" si="0"/>
        <v>7.1167309379189354E-4</v>
      </c>
      <c r="N9" s="4">
        <f t="shared" si="0"/>
        <v>5.2496856292908042E-4</v>
      </c>
      <c r="O9" s="4">
        <f t="shared" si="0"/>
        <v>0</v>
      </c>
      <c r="Q9" s="3">
        <f t="shared" ref="Q9:Q72" si="5">$A9</f>
        <v>44368</v>
      </c>
      <c r="R9" s="5">
        <f t="shared" ref="R9:U72" si="6">-LN(1-L9)</f>
        <v>1.7642420658529811E-3</v>
      </c>
      <c r="S9" s="5">
        <f t="shared" si="1"/>
        <v>7.1192645330138513E-4</v>
      </c>
      <c r="T9" s="5">
        <f t="shared" si="1"/>
        <v>5.2510640716978954E-4</v>
      </c>
      <c r="U9" s="5">
        <f t="shared" si="1"/>
        <v>0</v>
      </c>
      <c r="W9" s="3">
        <f t="shared" ref="W9:W72" si="7">$A9</f>
        <v>44368</v>
      </c>
      <c r="X9">
        <f>R9+X8</f>
        <v>3.8803180765305295E-3</v>
      </c>
      <c r="Y9">
        <f t="shared" ref="Y9:AA72" si="8">S9+Y8</f>
        <v>1.4233464278820282E-3</v>
      </c>
      <c r="Z9">
        <f t="shared" si="8"/>
        <v>1.0580719662075942E-3</v>
      </c>
      <c r="AA9">
        <f t="shared" si="8"/>
        <v>0</v>
      </c>
      <c r="AC9">
        <f>X9/KCOR!X9</f>
        <v>0.68053522186191651</v>
      </c>
      <c r="AD9">
        <f>Y9/KCOR!Y9</f>
        <v>0.3570501649111158</v>
      </c>
      <c r="AE9">
        <f>Z9/KCOR!Z9</f>
        <v>0.56188094775213293</v>
      </c>
      <c r="AG9" s="3">
        <f t="shared" ref="AG9:AG72" si="9">$A9</f>
        <v>44368</v>
      </c>
      <c r="AH9">
        <f t="shared" ref="AH9:AJ72" si="10">AC9/AC$12</f>
        <v>1.0454797631445729</v>
      </c>
      <c r="AI9">
        <f t="shared" si="10"/>
        <v>0.76057394711604931</v>
      </c>
      <c r="AJ9">
        <f t="shared" si="10"/>
        <v>1.087242820309078</v>
      </c>
      <c r="AL9" s="3">
        <f t="shared" ref="AL9:AL72" si="11">$A9</f>
        <v>44368</v>
      </c>
      <c r="AM9">
        <f t="shared" ref="AM9:AP24" si="12">X9/(ROW()-ROW(AL$8)+1)</f>
        <v>1.9401590382652648E-3</v>
      </c>
      <c r="AN9">
        <f t="shared" si="12"/>
        <v>7.1167321394101412E-4</v>
      </c>
      <c r="AO9">
        <f t="shared" si="12"/>
        <v>5.2903598310379712E-4</v>
      </c>
      <c r="AP9">
        <f t="shared" si="12"/>
        <v>0</v>
      </c>
    </row>
    <row r="10" spans="1:44" x14ac:dyDescent="0.25">
      <c r="A10" s="2">
        <v>44375</v>
      </c>
      <c r="B10" s="16">
        <v>97</v>
      </c>
      <c r="C10" s="16">
        <v>52</v>
      </c>
      <c r="D10" s="16">
        <v>114</v>
      </c>
      <c r="E10" s="16">
        <v>0</v>
      </c>
      <c r="F10" s="16">
        <v>64560</v>
      </c>
      <c r="G10" s="16">
        <v>60378</v>
      </c>
      <c r="H10" s="16">
        <v>245600</v>
      </c>
      <c r="I10" s="16">
        <v>20</v>
      </c>
      <c r="K10" s="3">
        <f t="shared" si="4"/>
        <v>44375</v>
      </c>
      <c r="L10" s="4">
        <f t="shared" si="0"/>
        <v>1.5024783147459728E-3</v>
      </c>
      <c r="M10" s="4">
        <f t="shared" si="0"/>
        <v>8.6124084931597604E-4</v>
      </c>
      <c r="N10" s="4">
        <f t="shared" si="0"/>
        <v>4.6416938110749187E-4</v>
      </c>
      <c r="O10" s="4">
        <f t="shared" si="0"/>
        <v>0</v>
      </c>
      <c r="Q10" s="3">
        <f t="shared" si="5"/>
        <v>44375</v>
      </c>
      <c r="R10" s="5">
        <f t="shared" si="6"/>
        <v>1.5036081671500358E-3</v>
      </c>
      <c r="S10" s="5">
        <f t="shared" si="1"/>
        <v>8.6161193029156294E-4</v>
      </c>
      <c r="T10" s="5">
        <f t="shared" si="1"/>
        <v>4.642771410618764E-4</v>
      </c>
      <c r="U10" s="5">
        <f t="shared" si="1"/>
        <v>0</v>
      </c>
      <c r="W10" s="3">
        <f t="shared" si="7"/>
        <v>44375</v>
      </c>
      <c r="X10">
        <f t="shared" ref="X10:X73" si="13">R10+X9</f>
        <v>5.3839262436805651E-3</v>
      </c>
      <c r="Y10">
        <f t="shared" si="8"/>
        <v>2.2849583581735912E-3</v>
      </c>
      <c r="Z10">
        <f t="shared" si="8"/>
        <v>1.5223491072694707E-3</v>
      </c>
      <c r="AA10">
        <f t="shared" si="8"/>
        <v>0</v>
      </c>
      <c r="AC10">
        <f>X10/KCOR!X10</f>
        <v>0.6670873517380741</v>
      </c>
      <c r="AD10">
        <f>Y10/KCOR!Y10</f>
        <v>0.44672934800710573</v>
      </c>
      <c r="AE10">
        <f>Z10/KCOR!Z10</f>
        <v>0.4964977203731582</v>
      </c>
      <c r="AG10" s="3">
        <f t="shared" si="9"/>
        <v>44375</v>
      </c>
      <c r="AH10">
        <f t="shared" si="10"/>
        <v>1.0248203238970237</v>
      </c>
      <c r="AI10">
        <f t="shared" si="10"/>
        <v>0.95160494769950965</v>
      </c>
      <c r="AJ10">
        <f t="shared" si="10"/>
        <v>0.96072590454459206</v>
      </c>
      <c r="AL10" s="3">
        <f t="shared" si="11"/>
        <v>44375</v>
      </c>
      <c r="AM10">
        <f t="shared" si="12"/>
        <v>1.794642081226855E-3</v>
      </c>
      <c r="AN10">
        <f t="shared" si="12"/>
        <v>7.6165278605786369E-4</v>
      </c>
      <c r="AO10">
        <f t="shared" si="12"/>
        <v>5.0744970242315695E-4</v>
      </c>
      <c r="AP10">
        <f t="shared" si="12"/>
        <v>0</v>
      </c>
    </row>
    <row r="11" spans="1:44" x14ac:dyDescent="0.25">
      <c r="A11" s="2">
        <v>44382</v>
      </c>
      <c r="B11" s="16">
        <v>122</v>
      </c>
      <c r="C11" s="16">
        <v>37</v>
      </c>
      <c r="D11" s="16">
        <v>110</v>
      </c>
      <c r="E11" s="16">
        <v>0</v>
      </c>
      <c r="F11" s="16">
        <v>64463</v>
      </c>
      <c r="G11" s="16">
        <v>60326</v>
      </c>
      <c r="H11" s="16">
        <v>245486</v>
      </c>
      <c r="I11" s="16">
        <v>20</v>
      </c>
      <c r="K11" s="3">
        <f t="shared" si="4"/>
        <v>44382</v>
      </c>
      <c r="L11" s="4">
        <f t="shared" si="0"/>
        <v>1.8925585219428198E-3</v>
      </c>
      <c r="M11" s="4">
        <f t="shared" si="0"/>
        <v>6.1333421741869177E-4</v>
      </c>
      <c r="N11" s="4">
        <f t="shared" si="0"/>
        <v>4.4809072615138951E-4</v>
      </c>
      <c r="O11" s="4">
        <f t="shared" si="0"/>
        <v>0</v>
      </c>
      <c r="Q11" s="3">
        <f t="shared" si="5"/>
        <v>44382</v>
      </c>
      <c r="R11" s="5">
        <f t="shared" si="6"/>
        <v>1.8943516736091206E-3</v>
      </c>
      <c r="S11" s="5">
        <f t="shared" si="1"/>
        <v>6.1352238379302777E-4</v>
      </c>
      <c r="T11" s="5">
        <f t="shared" si="1"/>
        <v>4.4819114880089719E-4</v>
      </c>
      <c r="U11" s="5">
        <f t="shared" si="1"/>
        <v>0</v>
      </c>
      <c r="W11" s="3">
        <f t="shared" si="7"/>
        <v>44382</v>
      </c>
      <c r="X11">
        <f t="shared" si="13"/>
        <v>7.2782779172896857E-3</v>
      </c>
      <c r="Y11">
        <f t="shared" si="8"/>
        <v>2.8984807419666189E-3</v>
      </c>
      <c r="Z11">
        <f t="shared" si="8"/>
        <v>1.9705402560703678E-3</v>
      </c>
      <c r="AA11">
        <f t="shared" si="8"/>
        <v>0</v>
      </c>
      <c r="AC11">
        <f>X11/KCOR!X11</f>
        <v>0.65092242874589712</v>
      </c>
      <c r="AD11">
        <f>Y11/KCOR!Y11</f>
        <v>0.44087803632239148</v>
      </c>
      <c r="AE11">
        <f>Z11/KCOR!Z11</f>
        <v>0.48757238428841049</v>
      </c>
      <c r="AG11" s="3">
        <f t="shared" si="9"/>
        <v>44382</v>
      </c>
      <c r="AH11">
        <f t="shared" si="10"/>
        <v>0.99998678212254588</v>
      </c>
      <c r="AI11">
        <f t="shared" si="10"/>
        <v>0.93914071812841482</v>
      </c>
      <c r="AJ11">
        <f t="shared" si="10"/>
        <v>0.94345532860531256</v>
      </c>
      <c r="AL11" s="3">
        <f t="shared" si="11"/>
        <v>44382</v>
      </c>
      <c r="AM11">
        <f t="shared" si="12"/>
        <v>1.8195694793224214E-3</v>
      </c>
      <c r="AN11">
        <f t="shared" si="12"/>
        <v>7.2462018549165474E-4</v>
      </c>
      <c r="AO11">
        <f t="shared" si="12"/>
        <v>4.9263506401759196E-4</v>
      </c>
      <c r="AP11">
        <f t="shared" si="12"/>
        <v>0</v>
      </c>
    </row>
    <row r="12" spans="1:44" x14ac:dyDescent="0.25">
      <c r="A12" s="2">
        <v>44389</v>
      </c>
      <c r="B12" s="16">
        <v>108</v>
      </c>
      <c r="C12" s="16">
        <v>50</v>
      </c>
      <c r="D12" s="16">
        <v>166</v>
      </c>
      <c r="E12" s="16">
        <v>0</v>
      </c>
      <c r="F12" s="16">
        <v>64341</v>
      </c>
      <c r="G12" s="16">
        <v>60289</v>
      </c>
      <c r="H12" s="16">
        <v>245376</v>
      </c>
      <c r="I12" s="16">
        <v>20</v>
      </c>
      <c r="K12" s="3">
        <f t="shared" si="4"/>
        <v>44389</v>
      </c>
      <c r="L12" s="4">
        <f t="shared" si="0"/>
        <v>1.6785564414603441E-3</v>
      </c>
      <c r="M12" s="4">
        <f t="shared" si="0"/>
        <v>8.2933868533231606E-4</v>
      </c>
      <c r="N12" s="4">
        <f t="shared" si="0"/>
        <v>6.7651278038601979E-4</v>
      </c>
      <c r="O12" s="4">
        <f t="shared" si="0"/>
        <v>0</v>
      </c>
      <c r="Q12" s="3">
        <f t="shared" si="5"/>
        <v>44389</v>
      </c>
      <c r="R12" s="5">
        <f t="shared" si="6"/>
        <v>1.6799667957844129E-3</v>
      </c>
      <c r="S12" s="5">
        <f t="shared" si="1"/>
        <v>8.2968277691859455E-4</v>
      </c>
      <c r="T12" s="5">
        <f t="shared" si="1"/>
        <v>6.7674171841588951E-4</v>
      </c>
      <c r="U12" s="5">
        <f t="shared" si="1"/>
        <v>0</v>
      </c>
      <c r="W12" s="3">
        <f t="shared" si="7"/>
        <v>44389</v>
      </c>
      <c r="X12">
        <f t="shared" si="13"/>
        <v>8.9582447130740987E-3</v>
      </c>
      <c r="Y12">
        <f t="shared" si="8"/>
        <v>3.7281635188852135E-3</v>
      </c>
      <c r="Z12">
        <f t="shared" si="8"/>
        <v>2.6472819744862573E-3</v>
      </c>
      <c r="AA12">
        <f t="shared" si="8"/>
        <v>0</v>
      </c>
      <c r="AC12">
        <f>X12/KCOR!X12</f>
        <v>0.65093103267251806</v>
      </c>
      <c r="AD12">
        <f>Y12/KCOR!Y12</f>
        <v>0.46944832420960725</v>
      </c>
      <c r="AE12">
        <f>Z12/KCOR!Z12</f>
        <v>0.51679435104699345</v>
      </c>
      <c r="AG12" s="3">
        <f t="shared" si="9"/>
        <v>44389</v>
      </c>
      <c r="AH12">
        <f t="shared" si="10"/>
        <v>1</v>
      </c>
      <c r="AI12">
        <f t="shared" si="10"/>
        <v>1</v>
      </c>
      <c r="AJ12">
        <f t="shared" si="10"/>
        <v>1</v>
      </c>
      <c r="AL12" s="3">
        <f t="shared" si="11"/>
        <v>44389</v>
      </c>
      <c r="AM12">
        <f t="shared" si="12"/>
        <v>1.7916489426148198E-3</v>
      </c>
      <c r="AN12">
        <f t="shared" si="12"/>
        <v>7.456327037770427E-4</v>
      </c>
      <c r="AO12">
        <f t="shared" si="12"/>
        <v>5.2945639489725149E-4</v>
      </c>
      <c r="AP12">
        <f t="shared" si="12"/>
        <v>0</v>
      </c>
    </row>
    <row r="13" spans="1:44" x14ac:dyDescent="0.25">
      <c r="A13" s="2">
        <v>44396</v>
      </c>
      <c r="B13" s="16">
        <v>106</v>
      </c>
      <c r="C13" s="16">
        <v>49</v>
      </c>
      <c r="D13" s="16">
        <v>144</v>
      </c>
      <c r="E13" s="16">
        <v>0</v>
      </c>
      <c r="F13" s="16">
        <v>64233</v>
      </c>
      <c r="G13" s="16">
        <v>60239</v>
      </c>
      <c r="H13" s="16">
        <v>245210</v>
      </c>
      <c r="I13" s="16">
        <v>20</v>
      </c>
      <c r="K13" s="3">
        <f t="shared" si="4"/>
        <v>44396</v>
      </c>
      <c r="L13" s="4">
        <f t="shared" si="0"/>
        <v>1.6502420874005574E-3</v>
      </c>
      <c r="M13" s="4">
        <f t="shared" si="0"/>
        <v>8.1342651770447718E-4</v>
      </c>
      <c r="N13" s="4">
        <f t="shared" si="0"/>
        <v>5.872517434036132E-4</v>
      </c>
      <c r="O13" s="4">
        <f t="shared" si="0"/>
        <v>0</v>
      </c>
      <c r="Q13" s="3">
        <f t="shared" si="5"/>
        <v>44396</v>
      </c>
      <c r="R13" s="5">
        <f t="shared" si="6"/>
        <v>1.6516052367648449E-3</v>
      </c>
      <c r="S13" s="5">
        <f t="shared" si="1"/>
        <v>8.1375752856847579E-4</v>
      </c>
      <c r="T13" s="5">
        <f t="shared" si="1"/>
        <v>5.8742424324583181E-4</v>
      </c>
      <c r="U13" s="5">
        <f t="shared" si="1"/>
        <v>0</v>
      </c>
      <c r="W13" s="3">
        <f t="shared" si="7"/>
        <v>44396</v>
      </c>
      <c r="X13">
        <f t="shared" si="13"/>
        <v>1.0609849949838943E-2</v>
      </c>
      <c r="Y13">
        <f t="shared" si="8"/>
        <v>4.5419210474536894E-3</v>
      </c>
      <c r="Z13">
        <f t="shared" si="8"/>
        <v>3.2347062177320893E-3</v>
      </c>
      <c r="AA13">
        <f t="shared" si="8"/>
        <v>0</v>
      </c>
      <c r="AC13">
        <f>X13/KCOR!X13</f>
        <v>0.65120420991441508</v>
      </c>
      <c r="AD13">
        <f>Y13/KCOR!Y13</f>
        <v>0.4829161955712819</v>
      </c>
      <c r="AE13">
        <f>Z13/KCOR!Z13</f>
        <v>0.52192362934956316</v>
      </c>
      <c r="AG13" s="3">
        <f t="shared" si="9"/>
        <v>44396</v>
      </c>
      <c r="AH13">
        <f t="shared" si="10"/>
        <v>1.0004196715599432</v>
      </c>
      <c r="AI13">
        <f t="shared" si="10"/>
        <v>1.0286887196462997</v>
      </c>
      <c r="AJ13">
        <f t="shared" si="10"/>
        <v>1.0099251826034439</v>
      </c>
      <c r="AL13" s="3">
        <f t="shared" si="11"/>
        <v>44396</v>
      </c>
      <c r="AM13">
        <f t="shared" si="12"/>
        <v>1.7683083249731572E-3</v>
      </c>
      <c r="AN13">
        <f t="shared" si="12"/>
        <v>7.5698684124228153E-4</v>
      </c>
      <c r="AO13">
        <f t="shared" si="12"/>
        <v>5.3911770295534821E-4</v>
      </c>
      <c r="AP13">
        <f t="shared" si="12"/>
        <v>0</v>
      </c>
    </row>
    <row r="14" spans="1:44" x14ac:dyDescent="0.25">
      <c r="A14" s="2">
        <v>44403</v>
      </c>
      <c r="B14" s="16">
        <v>104</v>
      </c>
      <c r="C14" s="16">
        <v>65</v>
      </c>
      <c r="D14" s="16">
        <v>192</v>
      </c>
      <c r="E14" s="16">
        <v>0</v>
      </c>
      <c r="F14" s="16">
        <v>64127</v>
      </c>
      <c r="G14" s="16">
        <v>60190</v>
      </c>
      <c r="H14" s="16">
        <v>245066</v>
      </c>
      <c r="I14" s="16">
        <v>20</v>
      </c>
      <c r="K14" s="3">
        <f t="shared" si="4"/>
        <v>44403</v>
      </c>
      <c r="L14" s="4">
        <f t="shared" si="0"/>
        <v>1.6217817767866889E-3</v>
      </c>
      <c r="M14" s="4">
        <f t="shared" si="0"/>
        <v>1.0799136069114472E-3</v>
      </c>
      <c r="N14" s="4">
        <f t="shared" si="0"/>
        <v>7.8346241420678515E-4</v>
      </c>
      <c r="O14" s="4">
        <f t="shared" si="0"/>
        <v>0</v>
      </c>
      <c r="Q14" s="3">
        <f t="shared" si="5"/>
        <v>44403</v>
      </c>
      <c r="R14" s="5">
        <f t="shared" si="6"/>
        <v>1.6230982884414371E-3</v>
      </c>
      <c r="S14" s="5">
        <f t="shared" si="1"/>
        <v>1.0804971337541407E-3</v>
      </c>
      <c r="T14" s="5">
        <f t="shared" si="1"/>
        <v>7.8376948127817825E-4</v>
      </c>
      <c r="U14" s="5">
        <f t="shared" si="1"/>
        <v>0</v>
      </c>
      <c r="W14" s="3">
        <f t="shared" si="7"/>
        <v>44403</v>
      </c>
      <c r="X14">
        <f t="shared" si="13"/>
        <v>1.223294823828038E-2</v>
      </c>
      <c r="Y14">
        <f t="shared" si="8"/>
        <v>5.6224181812078305E-3</v>
      </c>
      <c r="Z14">
        <f t="shared" si="8"/>
        <v>4.0184756990102677E-3</v>
      </c>
      <c r="AA14">
        <f t="shared" si="8"/>
        <v>0</v>
      </c>
      <c r="AC14">
        <f>X14/KCOR!X14</f>
        <v>0.65164328052935283</v>
      </c>
      <c r="AD14">
        <f>Y14/KCOR!Y14</f>
        <v>0.49561901285339843</v>
      </c>
      <c r="AE14">
        <f>Z14/KCOR!Z14</f>
        <v>0.5415125846189055</v>
      </c>
      <c r="AG14" s="3">
        <f t="shared" si="9"/>
        <v>44403</v>
      </c>
      <c r="AH14">
        <f t="shared" si="10"/>
        <v>1.001094198649449</v>
      </c>
      <c r="AI14">
        <f t="shared" si="10"/>
        <v>1.0557477517634211</v>
      </c>
      <c r="AJ14">
        <f t="shared" si="10"/>
        <v>1.0478299221379539</v>
      </c>
      <c r="AL14" s="3">
        <f t="shared" si="11"/>
        <v>44403</v>
      </c>
      <c r="AM14">
        <f t="shared" si="12"/>
        <v>1.7475640340400543E-3</v>
      </c>
      <c r="AN14">
        <f t="shared" si="12"/>
        <v>8.0320259731540432E-4</v>
      </c>
      <c r="AO14">
        <f t="shared" si="12"/>
        <v>5.7406795700146683E-4</v>
      </c>
      <c r="AP14">
        <f t="shared" si="12"/>
        <v>0</v>
      </c>
    </row>
    <row r="15" spans="1:44" x14ac:dyDescent="0.25">
      <c r="A15" s="2">
        <v>44410</v>
      </c>
      <c r="B15" s="16">
        <v>101</v>
      </c>
      <c r="C15" s="16">
        <v>61</v>
      </c>
      <c r="D15" s="16">
        <v>155</v>
      </c>
      <c r="E15" s="16">
        <v>0</v>
      </c>
      <c r="F15" s="16">
        <v>64023</v>
      </c>
      <c r="G15" s="16">
        <v>60125</v>
      </c>
      <c r="H15" s="16">
        <v>244874</v>
      </c>
      <c r="I15" s="16">
        <v>20</v>
      </c>
      <c r="K15" s="3">
        <f t="shared" si="4"/>
        <v>44410</v>
      </c>
      <c r="L15" s="4">
        <f t="shared" si="0"/>
        <v>1.5775580650703653E-3</v>
      </c>
      <c r="M15" s="4">
        <f t="shared" si="0"/>
        <v>1.0145530145530145E-3</v>
      </c>
      <c r="N15" s="4">
        <f t="shared" si="0"/>
        <v>6.3297859307235563E-4</v>
      </c>
      <c r="O15" s="4">
        <f t="shared" si="0"/>
        <v>0</v>
      </c>
      <c r="Q15" s="3">
        <f t="shared" si="5"/>
        <v>44410</v>
      </c>
      <c r="R15" s="5">
        <f t="shared" si="6"/>
        <v>1.5788037200290387E-3</v>
      </c>
      <c r="S15" s="5">
        <f t="shared" si="1"/>
        <v>1.0150680218269229E-3</v>
      </c>
      <c r="T15" s="5">
        <f t="shared" si="1"/>
        <v>6.3317900859891823E-4</v>
      </c>
      <c r="U15" s="5">
        <f t="shared" si="1"/>
        <v>0</v>
      </c>
      <c r="W15" s="3">
        <f t="shared" si="7"/>
        <v>44410</v>
      </c>
      <c r="X15">
        <f t="shared" si="13"/>
        <v>1.3811751958309419E-2</v>
      </c>
      <c r="Y15">
        <f t="shared" si="8"/>
        <v>6.6374862030347537E-3</v>
      </c>
      <c r="Z15">
        <f t="shared" si="8"/>
        <v>4.6516547076091864E-3</v>
      </c>
      <c r="AA15">
        <f t="shared" si="8"/>
        <v>0</v>
      </c>
      <c r="AC15">
        <f>X15/KCOR!X15</f>
        <v>0.65410841589446056</v>
      </c>
      <c r="AD15">
        <f>Y15/KCOR!Y15</f>
        <v>0.51612430012074029</v>
      </c>
      <c r="AE15">
        <f>Z15/KCOR!Z15</f>
        <v>0.56503893852895548</v>
      </c>
      <c r="AG15" s="3">
        <f t="shared" si="9"/>
        <v>44410</v>
      </c>
      <c r="AH15">
        <f t="shared" si="10"/>
        <v>1.0048812901251569</v>
      </c>
      <c r="AI15">
        <f t="shared" si="10"/>
        <v>1.0994272926412501</v>
      </c>
      <c r="AJ15">
        <f t="shared" si="10"/>
        <v>1.0933535503710934</v>
      </c>
      <c r="AL15" s="3">
        <f t="shared" si="11"/>
        <v>44410</v>
      </c>
      <c r="AM15">
        <f t="shared" si="12"/>
        <v>1.7264689947886773E-3</v>
      </c>
      <c r="AN15">
        <f t="shared" si="12"/>
        <v>8.2968577537934421E-4</v>
      </c>
      <c r="AO15">
        <f t="shared" si="12"/>
        <v>5.814568384511483E-4</v>
      </c>
      <c r="AP15">
        <f t="shared" si="12"/>
        <v>0</v>
      </c>
    </row>
    <row r="16" spans="1:44" x14ac:dyDescent="0.25">
      <c r="A16" s="2">
        <v>44417</v>
      </c>
      <c r="B16" s="16">
        <v>99</v>
      </c>
      <c r="C16" s="16">
        <v>60</v>
      </c>
      <c r="D16" s="16">
        <v>163</v>
      </c>
      <c r="E16" s="16">
        <v>0</v>
      </c>
      <c r="F16" s="16">
        <v>63922</v>
      </c>
      <c r="G16" s="16">
        <v>60064</v>
      </c>
      <c r="H16" s="16">
        <v>244719</v>
      </c>
      <c r="I16" s="16">
        <v>20</v>
      </c>
      <c r="K16" s="3">
        <f t="shared" si="4"/>
        <v>44417</v>
      </c>
      <c r="L16" s="4">
        <f t="shared" si="0"/>
        <v>1.54876255436313E-3</v>
      </c>
      <c r="M16" s="4">
        <f t="shared" si="0"/>
        <v>9.9893446989877456E-4</v>
      </c>
      <c r="N16" s="4">
        <f t="shared" si="0"/>
        <v>6.6607006403262517E-4</v>
      </c>
      <c r="O16" s="4">
        <f t="shared" si="0"/>
        <v>0</v>
      </c>
      <c r="Q16" s="3">
        <f t="shared" si="5"/>
        <v>44417</v>
      </c>
      <c r="R16" s="5">
        <f t="shared" si="6"/>
        <v>1.5499631268492508E-3</v>
      </c>
      <c r="S16" s="5">
        <f t="shared" si="1"/>
        <v>9.9943373745438736E-4</v>
      </c>
      <c r="T16" s="5">
        <f t="shared" si="1"/>
        <v>6.6629198724747632E-4</v>
      </c>
      <c r="U16" s="5">
        <f t="shared" si="1"/>
        <v>0</v>
      </c>
      <c r="W16" s="3">
        <f t="shared" si="7"/>
        <v>44417</v>
      </c>
      <c r="X16">
        <f t="shared" si="13"/>
        <v>1.536171508515867E-2</v>
      </c>
      <c r="Y16">
        <f t="shared" si="8"/>
        <v>7.6369199404891413E-3</v>
      </c>
      <c r="Z16">
        <f t="shared" si="8"/>
        <v>5.3179466948566623E-3</v>
      </c>
      <c r="AA16">
        <f t="shared" si="8"/>
        <v>0</v>
      </c>
      <c r="AC16">
        <f>X16/KCOR!X16</f>
        <v>0.65549914893213346</v>
      </c>
      <c r="AD16">
        <f>Y16/KCOR!Y16</f>
        <v>0.52250383354301178</v>
      </c>
      <c r="AE16">
        <f>Z16/KCOR!Z16</f>
        <v>0.5728737914782478</v>
      </c>
      <c r="AG16" s="3">
        <f t="shared" si="9"/>
        <v>44417</v>
      </c>
      <c r="AH16">
        <f t="shared" si="10"/>
        <v>1.0070178191395487</v>
      </c>
      <c r="AI16">
        <f t="shared" si="10"/>
        <v>1.1130167189812257</v>
      </c>
      <c r="AJ16">
        <f t="shared" si="10"/>
        <v>1.108514035259172</v>
      </c>
      <c r="AL16" s="3">
        <f t="shared" si="11"/>
        <v>44417</v>
      </c>
      <c r="AM16">
        <f t="shared" si="12"/>
        <v>1.7068572316842967E-3</v>
      </c>
      <c r="AN16">
        <f t="shared" si="12"/>
        <v>8.48546660054349E-4</v>
      </c>
      <c r="AO16">
        <f t="shared" si="12"/>
        <v>5.9088296609518468E-4</v>
      </c>
      <c r="AP16">
        <f t="shared" si="12"/>
        <v>0</v>
      </c>
    </row>
    <row r="17" spans="1:42" x14ac:dyDescent="0.25">
      <c r="A17" s="2">
        <v>44424</v>
      </c>
      <c r="B17" s="16">
        <v>75</v>
      </c>
      <c r="C17" s="16">
        <v>49</v>
      </c>
      <c r="D17" s="16">
        <v>132</v>
      </c>
      <c r="E17" s="16">
        <v>0</v>
      </c>
      <c r="F17" s="16">
        <v>63823</v>
      </c>
      <c r="G17" s="16">
        <v>60004</v>
      </c>
      <c r="H17" s="16">
        <v>244556</v>
      </c>
      <c r="I17" s="16">
        <v>20</v>
      </c>
      <c r="K17" s="3">
        <f t="shared" si="4"/>
        <v>44424</v>
      </c>
      <c r="L17" s="4">
        <f t="shared" si="0"/>
        <v>1.1751249549535434E-3</v>
      </c>
      <c r="M17" s="4">
        <f t="shared" si="0"/>
        <v>8.1661222585160986E-4</v>
      </c>
      <c r="N17" s="4">
        <f t="shared" si="0"/>
        <v>5.3975367604965736E-4</v>
      </c>
      <c r="O17" s="4">
        <f t="shared" si="0"/>
        <v>0</v>
      </c>
      <c r="Q17" s="3">
        <f t="shared" si="5"/>
        <v>44424</v>
      </c>
      <c r="R17" s="5">
        <f t="shared" si="6"/>
        <v>1.1758159556779185E-3</v>
      </c>
      <c r="S17" s="5">
        <f t="shared" si="1"/>
        <v>8.1694583524735361E-4</v>
      </c>
      <c r="T17" s="5">
        <f t="shared" si="1"/>
        <v>5.3989939550247413E-4</v>
      </c>
      <c r="U17" s="5">
        <f t="shared" si="1"/>
        <v>0</v>
      </c>
      <c r="W17" s="3">
        <f t="shared" si="7"/>
        <v>44424</v>
      </c>
      <c r="X17">
        <f t="shared" si="13"/>
        <v>1.6537531040836589E-2</v>
      </c>
      <c r="Y17">
        <f t="shared" si="8"/>
        <v>8.4538657757364955E-3</v>
      </c>
      <c r="Z17">
        <f t="shared" si="8"/>
        <v>5.8578460903591367E-3</v>
      </c>
      <c r="AA17">
        <f t="shared" si="8"/>
        <v>0</v>
      </c>
      <c r="AC17">
        <f>X17/KCOR!X17</f>
        <v>0.64630351949807074</v>
      </c>
      <c r="AD17">
        <f>Y17/KCOR!Y17</f>
        <v>0.51777555986083412</v>
      </c>
      <c r="AE17">
        <f>Z17/KCOR!Z17</f>
        <v>0.56376245445280215</v>
      </c>
      <c r="AG17" s="3">
        <f t="shared" si="9"/>
        <v>44424</v>
      </c>
      <c r="AH17">
        <f t="shared" si="10"/>
        <v>0.99289093169295028</v>
      </c>
      <c r="AI17">
        <f t="shared" si="10"/>
        <v>1.1029447399404262</v>
      </c>
      <c r="AJ17">
        <f t="shared" si="10"/>
        <v>1.0908835464448368</v>
      </c>
      <c r="AL17" s="3">
        <f t="shared" si="11"/>
        <v>44424</v>
      </c>
      <c r="AM17">
        <f t="shared" si="12"/>
        <v>1.6537531040836588E-3</v>
      </c>
      <c r="AN17">
        <f t="shared" si="12"/>
        <v>8.4538657757364955E-4</v>
      </c>
      <c r="AO17">
        <f t="shared" si="12"/>
        <v>5.8578460903591372E-4</v>
      </c>
      <c r="AP17">
        <f t="shared" si="12"/>
        <v>0</v>
      </c>
    </row>
    <row r="18" spans="1:42" x14ac:dyDescent="0.25">
      <c r="A18" s="2">
        <v>44431</v>
      </c>
      <c r="B18" s="16">
        <v>93</v>
      </c>
      <c r="C18" s="16">
        <v>42</v>
      </c>
      <c r="D18" s="16">
        <v>149</v>
      </c>
      <c r="E18" s="16">
        <v>0</v>
      </c>
      <c r="F18" s="16">
        <v>63748</v>
      </c>
      <c r="G18" s="16">
        <v>59955</v>
      </c>
      <c r="H18" s="16">
        <v>244424</v>
      </c>
      <c r="I18" s="16">
        <v>20</v>
      </c>
      <c r="K18" s="3">
        <f t="shared" si="4"/>
        <v>44431</v>
      </c>
      <c r="L18" s="4">
        <f t="shared" si="0"/>
        <v>1.458869297860325E-3</v>
      </c>
      <c r="M18" s="4">
        <f t="shared" si="0"/>
        <v>7.0052539404553418E-4</v>
      </c>
      <c r="N18" s="4">
        <f t="shared" si="0"/>
        <v>6.0959643897489605E-4</v>
      </c>
      <c r="O18" s="4">
        <f t="shared" si="0"/>
        <v>0</v>
      </c>
      <c r="Q18" s="3">
        <f t="shared" si="5"/>
        <v>44431</v>
      </c>
      <c r="R18" s="5">
        <f t="shared" si="6"/>
        <v>1.4599344837785072E-3</v>
      </c>
      <c r="S18" s="5">
        <f t="shared" si="1"/>
        <v>7.0077087661058596E-4</v>
      </c>
      <c r="T18" s="5">
        <f t="shared" si="1"/>
        <v>6.0978231842885946E-4</v>
      </c>
      <c r="U18" s="5">
        <f t="shared" si="1"/>
        <v>0</v>
      </c>
      <c r="W18" s="3">
        <f t="shared" si="7"/>
        <v>44431</v>
      </c>
      <c r="X18">
        <f t="shared" si="13"/>
        <v>1.7997465524615095E-2</v>
      </c>
      <c r="Y18">
        <f t="shared" si="8"/>
        <v>9.1546366523470816E-3</v>
      </c>
      <c r="Z18">
        <f t="shared" si="8"/>
        <v>6.4676284087879961E-3</v>
      </c>
      <c r="AA18">
        <f t="shared" si="8"/>
        <v>0</v>
      </c>
      <c r="AC18">
        <f>X18/KCOR!X18</f>
        <v>0.64665494363923592</v>
      </c>
      <c r="AD18">
        <f>Y18/KCOR!Y18</f>
        <v>0.5169793381413812</v>
      </c>
      <c r="AE18">
        <f>Z18/KCOR!Z18</f>
        <v>0.56003017726814086</v>
      </c>
      <c r="AG18" s="3">
        <f t="shared" si="9"/>
        <v>44431</v>
      </c>
      <c r="AH18">
        <f t="shared" si="10"/>
        <v>0.99343081091751628</v>
      </c>
      <c r="AI18">
        <f t="shared" si="10"/>
        <v>1.1012486603542577</v>
      </c>
      <c r="AJ18">
        <f t="shared" si="10"/>
        <v>1.0836615689268938</v>
      </c>
      <c r="AL18" s="3">
        <f t="shared" si="11"/>
        <v>44431</v>
      </c>
      <c r="AM18">
        <f t="shared" si="12"/>
        <v>1.6361332295104633E-3</v>
      </c>
      <c r="AN18">
        <f t="shared" si="12"/>
        <v>8.3223969566791653E-4</v>
      </c>
      <c r="AO18">
        <f t="shared" si="12"/>
        <v>5.8796621898072688E-4</v>
      </c>
      <c r="AP18">
        <f t="shared" si="12"/>
        <v>0</v>
      </c>
    </row>
    <row r="19" spans="1:42" x14ac:dyDescent="0.25">
      <c r="A19" s="2">
        <v>44438</v>
      </c>
      <c r="B19" s="16">
        <v>91</v>
      </c>
      <c r="C19" s="16">
        <v>46</v>
      </c>
      <c r="D19" s="16">
        <v>159</v>
      </c>
      <c r="E19" s="16">
        <v>0</v>
      </c>
      <c r="F19" s="16">
        <v>63655</v>
      </c>
      <c r="G19" s="16">
        <v>59913</v>
      </c>
      <c r="H19" s="16">
        <v>244275</v>
      </c>
      <c r="I19" s="16">
        <v>20</v>
      </c>
      <c r="K19" s="3">
        <f t="shared" si="4"/>
        <v>44438</v>
      </c>
      <c r="L19" s="4">
        <f t="shared" si="0"/>
        <v>1.4295813368941953E-3</v>
      </c>
      <c r="M19" s="4">
        <f t="shared" si="0"/>
        <v>7.6777994759067315E-4</v>
      </c>
      <c r="N19" s="4">
        <f t="shared" si="0"/>
        <v>6.5090574147988944E-4</v>
      </c>
      <c r="O19" s="4">
        <f t="shared" si="0"/>
        <v>0</v>
      </c>
      <c r="Q19" s="3">
        <f t="shared" si="5"/>
        <v>44438</v>
      </c>
      <c r="R19" s="5">
        <f t="shared" si="6"/>
        <v>1.4306041632187595E-3</v>
      </c>
      <c r="S19" s="5">
        <f t="shared" si="1"/>
        <v>7.6807484156677362E-4</v>
      </c>
      <c r="T19" s="5">
        <f t="shared" si="1"/>
        <v>6.5111767259177773E-4</v>
      </c>
      <c r="U19" s="5">
        <f t="shared" si="1"/>
        <v>0</v>
      </c>
      <c r="W19" s="3">
        <f t="shared" si="7"/>
        <v>44438</v>
      </c>
      <c r="X19">
        <f t="shared" si="13"/>
        <v>1.9428069687833855E-2</v>
      </c>
      <c r="Y19">
        <f t="shared" si="8"/>
        <v>9.922711493913855E-3</v>
      </c>
      <c r="Z19">
        <f t="shared" si="8"/>
        <v>7.118746081379774E-3</v>
      </c>
      <c r="AA19">
        <f t="shared" si="8"/>
        <v>0</v>
      </c>
      <c r="AC19">
        <f>X19/KCOR!X19</f>
        <v>0.65339251074789584</v>
      </c>
      <c r="AD19">
        <f>Y19/KCOR!Y19</f>
        <v>0.49738880947653152</v>
      </c>
      <c r="AE19">
        <f>Z19/KCOR!Z19</f>
        <v>0.56297518950891234</v>
      </c>
      <c r="AG19" s="3">
        <f t="shared" si="9"/>
        <v>44438</v>
      </c>
      <c r="AH19">
        <f t="shared" si="10"/>
        <v>1.0037814729239005</v>
      </c>
      <c r="AI19">
        <f t="shared" si="10"/>
        <v>1.0595177015786916</v>
      </c>
      <c r="AJ19">
        <f t="shared" si="10"/>
        <v>1.0893601843138558</v>
      </c>
      <c r="AL19" s="3">
        <f t="shared" si="11"/>
        <v>44438</v>
      </c>
      <c r="AM19">
        <f t="shared" si="12"/>
        <v>1.6190058073194879E-3</v>
      </c>
      <c r="AN19">
        <f t="shared" si="12"/>
        <v>8.2689262449282125E-4</v>
      </c>
      <c r="AO19">
        <f t="shared" si="12"/>
        <v>5.9322884011498117E-4</v>
      </c>
      <c r="AP19">
        <f t="shared" si="12"/>
        <v>0</v>
      </c>
    </row>
    <row r="20" spans="1:42" x14ac:dyDescent="0.25">
      <c r="A20" s="2">
        <v>44445</v>
      </c>
      <c r="B20" s="16">
        <v>112</v>
      </c>
      <c r="C20" s="16">
        <v>46</v>
      </c>
      <c r="D20" s="16">
        <v>153</v>
      </c>
      <c r="E20" s="16">
        <v>0</v>
      </c>
      <c r="F20" s="16">
        <v>63564</v>
      </c>
      <c r="G20" s="16">
        <v>59867</v>
      </c>
      <c r="H20" s="16">
        <v>244116</v>
      </c>
      <c r="I20" s="16">
        <v>20</v>
      </c>
      <c r="K20" s="3">
        <f t="shared" si="4"/>
        <v>44445</v>
      </c>
      <c r="L20" s="4">
        <f t="shared" si="0"/>
        <v>1.7620036498647033E-3</v>
      </c>
      <c r="M20" s="4">
        <f t="shared" si="0"/>
        <v>7.683698865819233E-4</v>
      </c>
      <c r="N20" s="4">
        <f t="shared" si="0"/>
        <v>6.2675121663471466E-4</v>
      </c>
      <c r="O20" s="4">
        <f t="shared" si="0"/>
        <v>0</v>
      </c>
      <c r="Q20" s="3">
        <f t="shared" si="5"/>
        <v>44445</v>
      </c>
      <c r="R20" s="5">
        <f t="shared" si="6"/>
        <v>1.7635578041811084E-3</v>
      </c>
      <c r="S20" s="5">
        <f t="shared" si="1"/>
        <v>7.6866523402362435E-4</v>
      </c>
      <c r="T20" s="5">
        <f t="shared" si="1"/>
        <v>6.2694770728325918E-4</v>
      </c>
      <c r="U20" s="5">
        <f t="shared" si="1"/>
        <v>0</v>
      </c>
      <c r="W20" s="3">
        <f t="shared" si="7"/>
        <v>44445</v>
      </c>
      <c r="X20">
        <f t="shared" si="13"/>
        <v>2.1191627492014965E-2</v>
      </c>
      <c r="Y20">
        <f t="shared" si="8"/>
        <v>1.069137672793748E-2</v>
      </c>
      <c r="Z20">
        <f t="shared" si="8"/>
        <v>7.745693788663033E-3</v>
      </c>
      <c r="AA20">
        <f t="shared" si="8"/>
        <v>0</v>
      </c>
      <c r="AC20">
        <f>X20/KCOR!X20</f>
        <v>0.66854557734359565</v>
      </c>
      <c r="AD20">
        <f>Y20/KCOR!Y20</f>
        <v>0.49665988832879748</v>
      </c>
      <c r="AE20">
        <f>Z20/KCOR!Z20</f>
        <v>0.55934471592869894</v>
      </c>
      <c r="AG20" s="3">
        <f t="shared" si="9"/>
        <v>44445</v>
      </c>
      <c r="AH20">
        <f t="shared" si="10"/>
        <v>1.0270605391154233</v>
      </c>
      <c r="AI20">
        <f t="shared" si="10"/>
        <v>1.0579649829723119</v>
      </c>
      <c r="AJ20">
        <f t="shared" si="10"/>
        <v>1.0823351973478446</v>
      </c>
      <c r="AL20" s="3">
        <f t="shared" si="11"/>
        <v>44445</v>
      </c>
      <c r="AM20">
        <f t="shared" si="12"/>
        <v>1.6301251916934589E-3</v>
      </c>
      <c r="AN20">
        <f t="shared" si="12"/>
        <v>8.224135944567292E-4</v>
      </c>
      <c r="AO20">
        <f t="shared" si="12"/>
        <v>5.9582259912792563E-4</v>
      </c>
      <c r="AP20">
        <f t="shared" si="12"/>
        <v>0</v>
      </c>
    </row>
    <row r="21" spans="1:42" x14ac:dyDescent="0.25">
      <c r="A21" s="2">
        <v>44452</v>
      </c>
      <c r="B21" s="16">
        <v>100</v>
      </c>
      <c r="C21" s="16">
        <v>64</v>
      </c>
      <c r="D21" s="16">
        <v>150</v>
      </c>
      <c r="E21" s="16">
        <v>0</v>
      </c>
      <c r="F21" s="16">
        <v>63452</v>
      </c>
      <c r="G21" s="16">
        <v>59821</v>
      </c>
      <c r="H21" s="16">
        <v>243963</v>
      </c>
      <c r="I21" s="16">
        <v>20</v>
      </c>
      <c r="K21" s="3">
        <f t="shared" si="4"/>
        <v>44452</v>
      </c>
      <c r="L21" s="4">
        <f t="shared" si="0"/>
        <v>1.5759944524995273E-3</v>
      </c>
      <c r="M21" s="4">
        <f t="shared" si="0"/>
        <v>1.0698584109259291E-3</v>
      </c>
      <c r="N21" s="4">
        <f t="shared" si="0"/>
        <v>6.1484733340711503E-4</v>
      </c>
      <c r="O21" s="4">
        <f t="shared" si="0"/>
        <v>0</v>
      </c>
      <c r="Q21" s="3">
        <f t="shared" si="5"/>
        <v>44452</v>
      </c>
      <c r="R21" s="5">
        <f t="shared" si="6"/>
        <v>1.5772376380974752E-3</v>
      </c>
      <c r="S21" s="5">
        <f t="shared" si="1"/>
        <v>1.0704311179489869E-3</v>
      </c>
      <c r="T21" s="5">
        <f t="shared" si="1"/>
        <v>6.150364295429507E-4</v>
      </c>
      <c r="U21" s="5">
        <f t="shared" si="1"/>
        <v>0</v>
      </c>
      <c r="W21" s="3">
        <f t="shared" si="7"/>
        <v>44452</v>
      </c>
      <c r="X21">
        <f t="shared" si="13"/>
        <v>2.2768865130112441E-2</v>
      </c>
      <c r="Y21">
        <f t="shared" si="8"/>
        <v>1.1761807845886468E-2</v>
      </c>
      <c r="Z21">
        <f t="shared" si="8"/>
        <v>8.360730218205983E-3</v>
      </c>
      <c r="AA21">
        <f t="shared" si="8"/>
        <v>0</v>
      </c>
      <c r="AC21">
        <f>X21/KCOR!X21</f>
        <v>0.66600033504915435</v>
      </c>
      <c r="AD21">
        <f>Y21/KCOR!Y21</f>
        <v>0.49971177002087491</v>
      </c>
      <c r="AE21">
        <f>Z21/KCOR!Z21</f>
        <v>0.56069970855331097</v>
      </c>
      <c r="AG21" s="3">
        <f t="shared" si="9"/>
        <v>44452</v>
      </c>
      <c r="AH21">
        <f t="shared" si="10"/>
        <v>1.0231503824833277</v>
      </c>
      <c r="AI21">
        <f t="shared" si="10"/>
        <v>1.0644659790025262</v>
      </c>
      <c r="AJ21">
        <f t="shared" si="10"/>
        <v>1.0849571157605882</v>
      </c>
      <c r="AL21" s="3">
        <f t="shared" si="11"/>
        <v>44452</v>
      </c>
      <c r="AM21">
        <f t="shared" si="12"/>
        <v>1.6263475092937458E-3</v>
      </c>
      <c r="AN21">
        <f t="shared" si="12"/>
        <v>8.4012913184903343E-4</v>
      </c>
      <c r="AO21">
        <f t="shared" si="12"/>
        <v>5.9719501558614166E-4</v>
      </c>
      <c r="AP21">
        <f t="shared" si="12"/>
        <v>0</v>
      </c>
    </row>
    <row r="22" spans="1:42" x14ac:dyDescent="0.25">
      <c r="A22" s="2">
        <v>44459</v>
      </c>
      <c r="B22" s="16">
        <v>100</v>
      </c>
      <c r="C22" s="16">
        <v>51</v>
      </c>
      <c r="D22" s="16">
        <v>165</v>
      </c>
      <c r="E22" s="16">
        <v>0</v>
      </c>
      <c r="F22" s="16">
        <v>63352</v>
      </c>
      <c r="G22" s="16">
        <v>59757</v>
      </c>
      <c r="H22" s="16">
        <v>243813</v>
      </c>
      <c r="I22" s="16">
        <v>20</v>
      </c>
      <c r="K22" s="3">
        <f t="shared" si="4"/>
        <v>44459</v>
      </c>
      <c r="L22" s="4">
        <f t="shared" si="0"/>
        <v>1.5784821315822704E-3</v>
      </c>
      <c r="M22" s="4">
        <f t="shared" si="0"/>
        <v>8.5345649882022194E-4</v>
      </c>
      <c r="N22" s="4">
        <f t="shared" si="0"/>
        <v>6.7674816355157432E-4</v>
      </c>
      <c r="O22" s="4">
        <f t="shared" si="0"/>
        <v>0</v>
      </c>
      <c r="Q22" s="3">
        <f t="shared" si="5"/>
        <v>44459</v>
      </c>
      <c r="R22" s="5">
        <f t="shared" si="6"/>
        <v>1.5797292470412414E-3</v>
      </c>
      <c r="S22" s="5">
        <f t="shared" si="1"/>
        <v>8.5382090016642191E-4</v>
      </c>
      <c r="T22" s="5">
        <f t="shared" si="1"/>
        <v>6.7697726095666453E-4</v>
      </c>
      <c r="U22" s="5">
        <f t="shared" si="1"/>
        <v>0</v>
      </c>
      <c r="W22" s="3">
        <f t="shared" si="7"/>
        <v>44459</v>
      </c>
      <c r="X22">
        <f t="shared" si="13"/>
        <v>2.4348594377153681E-2</v>
      </c>
      <c r="Y22">
        <f t="shared" si="8"/>
        <v>1.261562874605289E-2</v>
      </c>
      <c r="Z22">
        <f t="shared" si="8"/>
        <v>9.0377074791626478E-3</v>
      </c>
      <c r="AA22">
        <f t="shared" si="8"/>
        <v>0</v>
      </c>
      <c r="AC22">
        <f>X22/KCOR!X22</f>
        <v>0.65647522703615568</v>
      </c>
      <c r="AD22">
        <f>Y22/KCOR!Y22</f>
        <v>0.4965253778920416</v>
      </c>
      <c r="AE22">
        <f>Z22/KCOR!Z22</f>
        <v>0.56272991626963664</v>
      </c>
      <c r="AG22" s="3">
        <f t="shared" si="9"/>
        <v>44459</v>
      </c>
      <c r="AH22">
        <f t="shared" si="10"/>
        <v>1.0085173299249153</v>
      </c>
      <c r="AI22">
        <f t="shared" si="10"/>
        <v>1.0576784542324718</v>
      </c>
      <c r="AJ22">
        <f t="shared" si="10"/>
        <v>1.0888855792049208</v>
      </c>
      <c r="AL22" s="3">
        <f t="shared" si="11"/>
        <v>44459</v>
      </c>
      <c r="AM22">
        <f t="shared" si="12"/>
        <v>1.6232396251435787E-3</v>
      </c>
      <c r="AN22">
        <f t="shared" si="12"/>
        <v>8.4104191640352603E-4</v>
      </c>
      <c r="AO22">
        <f t="shared" si="12"/>
        <v>6.0251383194417647E-4</v>
      </c>
      <c r="AP22">
        <f t="shared" si="12"/>
        <v>0</v>
      </c>
    </row>
    <row r="23" spans="1:42" x14ac:dyDescent="0.25">
      <c r="A23" s="2">
        <v>44466</v>
      </c>
      <c r="B23" s="16">
        <v>97</v>
      </c>
      <c r="C23" s="16">
        <v>54</v>
      </c>
      <c r="D23" s="16">
        <v>152</v>
      </c>
      <c r="E23" s="16">
        <v>0</v>
      </c>
      <c r="F23" s="16">
        <v>63252</v>
      </c>
      <c r="G23" s="16">
        <v>59706</v>
      </c>
      <c r="H23" s="16">
        <v>243648</v>
      </c>
      <c r="I23" s="16">
        <v>20</v>
      </c>
      <c r="K23" s="3">
        <f t="shared" si="4"/>
        <v>44466</v>
      </c>
      <c r="L23" s="4">
        <f t="shared" si="0"/>
        <v>1.5335483462973502E-3</v>
      </c>
      <c r="M23" s="4">
        <f t="shared" si="0"/>
        <v>9.0443171540548683E-4</v>
      </c>
      <c r="N23" s="4">
        <f t="shared" si="0"/>
        <v>6.2385080115576566E-4</v>
      </c>
      <c r="O23" s="4">
        <f t="shared" si="0"/>
        <v>0</v>
      </c>
      <c r="Q23" s="3">
        <f t="shared" si="5"/>
        <v>44466</v>
      </c>
      <c r="R23" s="5">
        <f t="shared" si="6"/>
        <v>1.5347254351315983E-3</v>
      </c>
      <c r="S23" s="5">
        <f t="shared" si="1"/>
        <v>9.0484096054415145E-4</v>
      </c>
      <c r="T23" s="5">
        <f t="shared" si="1"/>
        <v>6.2404547703685462E-4</v>
      </c>
      <c r="U23" s="5">
        <f t="shared" si="1"/>
        <v>0</v>
      </c>
      <c r="W23" s="3">
        <f t="shared" si="7"/>
        <v>44466</v>
      </c>
      <c r="X23">
        <f t="shared" si="13"/>
        <v>2.5883319812285279E-2</v>
      </c>
      <c r="Y23">
        <f t="shared" si="8"/>
        <v>1.3520469706597042E-2</v>
      </c>
      <c r="Z23">
        <f t="shared" si="8"/>
        <v>9.6617529561995024E-3</v>
      </c>
      <c r="AA23">
        <f t="shared" si="8"/>
        <v>0</v>
      </c>
      <c r="AC23">
        <f>X23/KCOR!X23</f>
        <v>0.65086484365241659</v>
      </c>
      <c r="AD23">
        <f>Y23/KCOR!Y23</f>
        <v>0.48531201389623774</v>
      </c>
      <c r="AE23">
        <f>Z23/KCOR!Z23</f>
        <v>0.55930446100675879</v>
      </c>
      <c r="AG23" s="3">
        <f t="shared" si="9"/>
        <v>44466</v>
      </c>
      <c r="AH23">
        <f t="shared" si="10"/>
        <v>0.99989831638563964</v>
      </c>
      <c r="AI23">
        <f t="shared" si="10"/>
        <v>1.0337921957935192</v>
      </c>
      <c r="AJ23">
        <f t="shared" si="10"/>
        <v>1.082257303845606</v>
      </c>
      <c r="AL23" s="3">
        <f t="shared" si="11"/>
        <v>44466</v>
      </c>
      <c r="AM23">
        <f t="shared" si="12"/>
        <v>1.6177074882678299E-3</v>
      </c>
      <c r="AN23">
        <f t="shared" si="12"/>
        <v>8.450293566623151E-4</v>
      </c>
      <c r="AO23">
        <f t="shared" si="12"/>
        <v>6.038595597624689E-4</v>
      </c>
      <c r="AP23">
        <f t="shared" si="12"/>
        <v>0</v>
      </c>
    </row>
    <row r="24" spans="1:42" x14ac:dyDescent="0.25">
      <c r="A24" s="2">
        <v>44473</v>
      </c>
      <c r="B24" s="16">
        <v>97</v>
      </c>
      <c r="C24" s="16">
        <v>56</v>
      </c>
      <c r="D24" s="16">
        <v>157</v>
      </c>
      <c r="E24" s="16">
        <v>0</v>
      </c>
      <c r="F24" s="16">
        <v>63155</v>
      </c>
      <c r="G24" s="16">
        <v>59652</v>
      </c>
      <c r="H24" s="16">
        <v>243496</v>
      </c>
      <c r="I24" s="16">
        <v>20</v>
      </c>
      <c r="K24" s="3">
        <f t="shared" si="4"/>
        <v>44473</v>
      </c>
      <c r="L24" s="4">
        <f t="shared" si="0"/>
        <v>1.5359037289209088E-3</v>
      </c>
      <c r="M24" s="4">
        <f t="shared" si="0"/>
        <v>9.3877824716690134E-4</v>
      </c>
      <c r="N24" s="4">
        <f t="shared" si="0"/>
        <v>6.4477445214705784E-4</v>
      </c>
      <c r="O24" s="4">
        <f t="shared" si="0"/>
        <v>0</v>
      </c>
      <c r="Q24" s="3">
        <f t="shared" si="5"/>
        <v>44473</v>
      </c>
      <c r="R24" s="5">
        <f t="shared" si="6"/>
        <v>1.5370844381784963E-3</v>
      </c>
      <c r="S24" s="5">
        <f t="shared" si="1"/>
        <v>9.3921917544311938E-4</v>
      </c>
      <c r="T24" s="5">
        <f t="shared" si="1"/>
        <v>6.4498240858893265E-4</v>
      </c>
      <c r="U24" s="5">
        <f t="shared" si="1"/>
        <v>0</v>
      </c>
      <c r="W24" s="3">
        <f t="shared" si="7"/>
        <v>44473</v>
      </c>
      <c r="X24">
        <f t="shared" si="13"/>
        <v>2.7420404250463777E-2</v>
      </c>
      <c r="Y24">
        <f t="shared" si="8"/>
        <v>1.4459688882040161E-2</v>
      </c>
      <c r="Z24">
        <f t="shared" si="8"/>
        <v>1.0306735364788435E-2</v>
      </c>
      <c r="AA24">
        <f t="shared" si="8"/>
        <v>0</v>
      </c>
      <c r="AC24">
        <f>X24/KCOR!X24</f>
        <v>0.64903558737243905</v>
      </c>
      <c r="AD24">
        <f>Y24/KCOR!Y24</f>
        <v>0.4815492475001048</v>
      </c>
      <c r="AE24">
        <f>Z24/KCOR!Z24</f>
        <v>0.55635289030056834</v>
      </c>
      <c r="AG24" s="3">
        <f t="shared" si="9"/>
        <v>44473</v>
      </c>
      <c r="AH24">
        <f t="shared" si="10"/>
        <v>0.99708810118900471</v>
      </c>
      <c r="AI24">
        <f t="shared" si="10"/>
        <v>1.0257769016661662</v>
      </c>
      <c r="AJ24">
        <f t="shared" si="10"/>
        <v>1.0765459977908653</v>
      </c>
      <c r="AL24" s="3">
        <f t="shared" si="11"/>
        <v>44473</v>
      </c>
      <c r="AM24">
        <f t="shared" si="12"/>
        <v>1.6129649559096339E-3</v>
      </c>
      <c r="AN24">
        <f t="shared" si="12"/>
        <v>8.5056993423765655E-4</v>
      </c>
      <c r="AO24">
        <f t="shared" si="12"/>
        <v>6.0627855086990787E-4</v>
      </c>
      <c r="AP24">
        <f t="shared" si="12"/>
        <v>0</v>
      </c>
    </row>
    <row r="25" spans="1:42" x14ac:dyDescent="0.25">
      <c r="A25" s="2">
        <v>44480</v>
      </c>
      <c r="B25" s="16">
        <v>116</v>
      </c>
      <c r="C25" s="16">
        <v>55</v>
      </c>
      <c r="D25" s="16">
        <v>182</v>
      </c>
      <c r="E25" s="16">
        <v>0</v>
      </c>
      <c r="F25" s="16">
        <v>63058</v>
      </c>
      <c r="G25" s="16">
        <v>59596</v>
      </c>
      <c r="H25" s="16">
        <v>243339</v>
      </c>
      <c r="I25" s="16">
        <v>20</v>
      </c>
      <c r="K25" s="3">
        <f t="shared" si="4"/>
        <v>44480</v>
      </c>
      <c r="L25" s="4">
        <f t="shared" si="0"/>
        <v>1.8395762631228394E-3</v>
      </c>
      <c r="M25" s="4">
        <f t="shared" si="0"/>
        <v>9.2288073025035232E-4</v>
      </c>
      <c r="N25" s="4">
        <f t="shared" si="0"/>
        <v>7.4792778798301956E-4</v>
      </c>
      <c r="O25" s="4">
        <f t="shared" si="0"/>
        <v>0</v>
      </c>
      <c r="Q25" s="3">
        <f t="shared" si="5"/>
        <v>44480</v>
      </c>
      <c r="R25" s="5">
        <f t="shared" si="6"/>
        <v>1.8412703614709462E-3</v>
      </c>
      <c r="S25" s="5">
        <f t="shared" si="1"/>
        <v>9.2330684686155412E-4</v>
      </c>
      <c r="T25" s="5">
        <f t="shared" si="1"/>
        <v>7.4820762551194397E-4</v>
      </c>
      <c r="U25" s="5">
        <f t="shared" si="1"/>
        <v>0</v>
      </c>
      <c r="W25" s="3">
        <f t="shared" si="7"/>
        <v>44480</v>
      </c>
      <c r="X25">
        <f t="shared" si="13"/>
        <v>2.9261674611934723E-2</v>
      </c>
      <c r="Y25">
        <f t="shared" si="8"/>
        <v>1.5382995728901715E-2</v>
      </c>
      <c r="Z25">
        <f t="shared" si="8"/>
        <v>1.1054942990300378E-2</v>
      </c>
      <c r="AA25">
        <f t="shared" si="8"/>
        <v>0</v>
      </c>
      <c r="AC25">
        <f>X25/KCOR!X25</f>
        <v>0.64817712219270718</v>
      </c>
      <c r="AD25">
        <f>Y25/KCOR!Y25</f>
        <v>0.48500802981725127</v>
      </c>
      <c r="AE25">
        <f>Z25/KCOR!Z25</f>
        <v>0.5541878696760153</v>
      </c>
      <c r="AG25" s="3">
        <f t="shared" si="9"/>
        <v>44480</v>
      </c>
      <c r="AH25">
        <f t="shared" si="10"/>
        <v>0.9957692745596961</v>
      </c>
      <c r="AI25">
        <f t="shared" si="10"/>
        <v>1.0331446610952149</v>
      </c>
      <c r="AJ25">
        <f t="shared" si="10"/>
        <v>1.0723566706045933</v>
      </c>
      <c r="AL25" s="3">
        <f t="shared" si="11"/>
        <v>44480</v>
      </c>
      <c r="AM25">
        <f t="shared" ref="AM25:AP40" si="14">X25/(ROW()-ROW(AL$8)+1)</f>
        <v>1.6256485895519291E-3</v>
      </c>
      <c r="AN25">
        <f t="shared" si="14"/>
        <v>8.5461087382787302E-4</v>
      </c>
      <c r="AO25">
        <f t="shared" si="14"/>
        <v>6.141634994611321E-4</v>
      </c>
      <c r="AP25">
        <f t="shared" si="14"/>
        <v>0</v>
      </c>
    </row>
    <row r="26" spans="1:42" x14ac:dyDescent="0.25">
      <c r="A26" s="2">
        <v>44487</v>
      </c>
      <c r="B26" s="16">
        <v>110</v>
      </c>
      <c r="C26" s="16">
        <v>63</v>
      </c>
      <c r="D26" s="16">
        <v>179</v>
      </c>
      <c r="E26" s="16">
        <v>0</v>
      </c>
      <c r="F26" s="16">
        <v>62942</v>
      </c>
      <c r="G26" s="16">
        <v>59541</v>
      </c>
      <c r="H26" s="16">
        <v>243157</v>
      </c>
      <c r="I26" s="16">
        <v>20</v>
      </c>
      <c r="K26" s="3">
        <f t="shared" si="4"/>
        <v>44487</v>
      </c>
      <c r="L26" s="4">
        <f t="shared" si="0"/>
        <v>1.7476406850751485E-3</v>
      </c>
      <c r="M26" s="4">
        <f t="shared" si="0"/>
        <v>1.0580944223308308E-3</v>
      </c>
      <c r="N26" s="4">
        <f t="shared" si="0"/>
        <v>7.3614989492385579E-4</v>
      </c>
      <c r="O26" s="4">
        <f t="shared" si="0"/>
        <v>0</v>
      </c>
      <c r="Q26" s="3">
        <f t="shared" si="5"/>
        <v>44487</v>
      </c>
      <c r="R26" s="5">
        <f t="shared" si="6"/>
        <v>1.7491695906352641E-3</v>
      </c>
      <c r="S26" s="5">
        <f t="shared" si="1"/>
        <v>1.0586545994158245E-3</v>
      </c>
      <c r="T26" s="5">
        <f t="shared" si="1"/>
        <v>7.3642098630853571E-4</v>
      </c>
      <c r="U26" s="5">
        <f t="shared" si="1"/>
        <v>0</v>
      </c>
      <c r="W26" s="3">
        <f t="shared" si="7"/>
        <v>44487</v>
      </c>
      <c r="X26">
        <f t="shared" si="13"/>
        <v>3.1010844202569988E-2</v>
      </c>
      <c r="Y26">
        <f t="shared" si="8"/>
        <v>1.6441650328317538E-2</v>
      </c>
      <c r="Z26">
        <f t="shared" si="8"/>
        <v>1.1791363976608914E-2</v>
      </c>
      <c r="AA26">
        <f t="shared" si="8"/>
        <v>0</v>
      </c>
      <c r="AC26">
        <f>X26/KCOR!X26</f>
        <v>0.65096459937892237</v>
      </c>
      <c r="AD26">
        <f>Y26/KCOR!Y26</f>
        <v>0.49212636211922001</v>
      </c>
      <c r="AE26">
        <f>Z26/KCOR!Z26</f>
        <v>0.5498824616083845</v>
      </c>
      <c r="AG26" s="3">
        <f t="shared" si="9"/>
        <v>44487</v>
      </c>
      <c r="AH26">
        <f t="shared" si="10"/>
        <v>1.0000515672240522</v>
      </c>
      <c r="AI26">
        <f t="shared" si="10"/>
        <v>1.0483078471901992</v>
      </c>
      <c r="AJ26">
        <f t="shared" si="10"/>
        <v>1.0640256815778977</v>
      </c>
      <c r="AL26" s="3">
        <f t="shared" si="11"/>
        <v>44487</v>
      </c>
      <c r="AM26">
        <f t="shared" si="14"/>
        <v>1.6321496948721046E-3</v>
      </c>
      <c r="AN26">
        <f t="shared" si="14"/>
        <v>8.6535001727987043E-4</v>
      </c>
      <c r="AO26">
        <f t="shared" si="14"/>
        <v>6.2059810403204815E-4</v>
      </c>
      <c r="AP26">
        <f t="shared" si="14"/>
        <v>0</v>
      </c>
    </row>
    <row r="27" spans="1:42" x14ac:dyDescent="0.25">
      <c r="A27" s="2">
        <v>44494</v>
      </c>
      <c r="B27" s="16">
        <v>155</v>
      </c>
      <c r="C27" s="16">
        <v>67</v>
      </c>
      <c r="D27" s="16">
        <v>239</v>
      </c>
      <c r="E27" s="16">
        <v>1</v>
      </c>
      <c r="F27" s="16">
        <v>62832</v>
      </c>
      <c r="G27" s="16">
        <v>59478</v>
      </c>
      <c r="H27" s="16">
        <v>242978</v>
      </c>
      <c r="I27" s="16">
        <v>20</v>
      </c>
      <c r="K27" s="3">
        <f t="shared" si="4"/>
        <v>44494</v>
      </c>
      <c r="L27" s="4">
        <f t="shared" si="0"/>
        <v>2.4668958492487904E-3</v>
      </c>
      <c r="M27" s="4">
        <f t="shared" si="0"/>
        <v>1.1264669289485188E-3</v>
      </c>
      <c r="N27" s="4">
        <f t="shared" si="0"/>
        <v>9.8362814740429174E-4</v>
      </c>
      <c r="O27" s="4">
        <f t="shared" si="0"/>
        <v>0.05</v>
      </c>
      <c r="Q27" s="3">
        <f t="shared" si="5"/>
        <v>44494</v>
      </c>
      <c r="R27" s="5">
        <f t="shared" si="6"/>
        <v>2.4699436502511477E-3</v>
      </c>
      <c r="S27" s="5">
        <f t="shared" si="1"/>
        <v>1.1271018696907601E-3</v>
      </c>
      <c r="T27" s="5">
        <f t="shared" si="1"/>
        <v>9.8411222703271824E-4</v>
      </c>
      <c r="U27" s="5">
        <f t="shared" si="1"/>
        <v>5.1293294387550578E-2</v>
      </c>
      <c r="W27" s="3">
        <f t="shared" si="7"/>
        <v>44494</v>
      </c>
      <c r="X27">
        <f t="shared" si="13"/>
        <v>3.3480787852821138E-2</v>
      </c>
      <c r="Y27">
        <f t="shared" si="8"/>
        <v>1.7568752198008297E-2</v>
      </c>
      <c r="Z27">
        <f t="shared" si="8"/>
        <v>1.2775476203641632E-2</v>
      </c>
      <c r="AA27">
        <f t="shared" si="8"/>
        <v>5.1293294387550578E-2</v>
      </c>
      <c r="AC27">
        <f>X27/KCOR!X27</f>
        <v>0.66348196620315658</v>
      </c>
      <c r="AD27">
        <f>Y27/KCOR!Y27</f>
        <v>0.4916384941977095</v>
      </c>
      <c r="AE27">
        <f>Z27/KCOR!Z27</f>
        <v>0.55861149293165102</v>
      </c>
      <c r="AG27" s="3">
        <f t="shared" si="9"/>
        <v>44494</v>
      </c>
      <c r="AH27">
        <f t="shared" si="10"/>
        <v>1.0192815104836965</v>
      </c>
      <c r="AI27">
        <f t="shared" si="10"/>
        <v>1.0472686105024722</v>
      </c>
      <c r="AJ27">
        <f t="shared" si="10"/>
        <v>1.0809164066904731</v>
      </c>
      <c r="AL27" s="3">
        <f t="shared" si="11"/>
        <v>44494</v>
      </c>
      <c r="AM27">
        <f t="shared" si="14"/>
        <v>1.6740393926410568E-3</v>
      </c>
      <c r="AN27">
        <f t="shared" si="14"/>
        <v>8.7843760990041482E-4</v>
      </c>
      <c r="AO27">
        <f t="shared" si="14"/>
        <v>6.3877381018208161E-4</v>
      </c>
      <c r="AP27">
        <f t="shared" si="14"/>
        <v>2.5646647193775288E-3</v>
      </c>
    </row>
    <row r="28" spans="1:42" x14ac:dyDescent="0.25">
      <c r="A28" s="2">
        <v>44501</v>
      </c>
      <c r="B28" s="16">
        <v>152</v>
      </c>
      <c r="C28" s="16">
        <v>64</v>
      </c>
      <c r="D28" s="16">
        <v>218</v>
      </c>
      <c r="E28" s="16">
        <v>0</v>
      </c>
      <c r="F28" s="16">
        <v>62677</v>
      </c>
      <c r="G28" s="16">
        <v>59411</v>
      </c>
      <c r="H28" s="16">
        <v>242739</v>
      </c>
      <c r="I28" s="16">
        <v>19</v>
      </c>
      <c r="K28" s="3">
        <f t="shared" si="4"/>
        <v>44501</v>
      </c>
      <c r="L28" s="4">
        <f t="shared" si="0"/>
        <v>2.4251320261020788E-3</v>
      </c>
      <c r="M28" s="4">
        <f t="shared" si="0"/>
        <v>1.0772415882580667E-3</v>
      </c>
      <c r="N28" s="4">
        <f t="shared" si="0"/>
        <v>8.980839502510927E-4</v>
      </c>
      <c r="O28" s="4">
        <f t="shared" si="0"/>
        <v>0</v>
      </c>
      <c r="Q28" s="3">
        <f t="shared" si="5"/>
        <v>44501</v>
      </c>
      <c r="R28" s="5">
        <f t="shared" si="6"/>
        <v>2.428077421719852E-3</v>
      </c>
      <c r="S28" s="5">
        <f t="shared" si="1"/>
        <v>1.0778222300095465E-3</v>
      </c>
      <c r="T28" s="5">
        <f t="shared" si="1"/>
        <v>8.984874692559388E-4</v>
      </c>
      <c r="U28" s="5">
        <f t="shared" si="1"/>
        <v>0</v>
      </c>
      <c r="W28" s="3">
        <f t="shared" si="7"/>
        <v>44501</v>
      </c>
      <c r="X28">
        <f t="shared" si="13"/>
        <v>3.5908865274540992E-2</v>
      </c>
      <c r="Y28">
        <f t="shared" si="8"/>
        <v>1.8646574428017842E-2</v>
      </c>
      <c r="Z28">
        <f t="shared" si="8"/>
        <v>1.3673963672897572E-2</v>
      </c>
      <c r="AA28">
        <f t="shared" si="8"/>
        <v>5.1293294387550578E-2</v>
      </c>
      <c r="AC28">
        <f>X28/KCOR!X28</f>
        <v>0.6682285214127881</v>
      </c>
      <c r="AD28">
        <f>Y28/KCOR!Y28</f>
        <v>0.49110020568964941</v>
      </c>
      <c r="AE28">
        <f>Z28/KCOR!Z28</f>
        <v>0.55590845227339369</v>
      </c>
      <c r="AG28" s="3">
        <f t="shared" si="9"/>
        <v>44501</v>
      </c>
      <c r="AH28">
        <f t="shared" si="10"/>
        <v>1.0265734584342245</v>
      </c>
      <c r="AI28">
        <f t="shared" si="10"/>
        <v>1.0461219699026441</v>
      </c>
      <c r="AJ28">
        <f t="shared" si="10"/>
        <v>1.0756860076878887</v>
      </c>
      <c r="AL28" s="3">
        <f t="shared" si="11"/>
        <v>44501</v>
      </c>
      <c r="AM28">
        <f t="shared" si="14"/>
        <v>1.7099459654543331E-3</v>
      </c>
      <c r="AN28">
        <f t="shared" si="14"/>
        <v>8.8793211561989725E-4</v>
      </c>
      <c r="AO28">
        <f t="shared" si="14"/>
        <v>6.5114112728083674E-4</v>
      </c>
      <c r="AP28">
        <f t="shared" si="14"/>
        <v>2.4425378279785991E-3</v>
      </c>
    </row>
    <row r="29" spans="1:42" x14ac:dyDescent="0.25">
      <c r="A29" s="2">
        <v>44508</v>
      </c>
      <c r="B29" s="16">
        <v>132</v>
      </c>
      <c r="C29" s="16">
        <v>72</v>
      </c>
      <c r="D29" s="16">
        <v>227</v>
      </c>
      <c r="E29" s="16">
        <v>0</v>
      </c>
      <c r="F29" s="16">
        <v>62525</v>
      </c>
      <c r="G29" s="16">
        <v>59347</v>
      </c>
      <c r="H29" s="16">
        <v>242521</v>
      </c>
      <c r="I29" s="16">
        <v>19</v>
      </c>
      <c r="K29" s="3">
        <f t="shared" si="4"/>
        <v>44508</v>
      </c>
      <c r="L29" s="4">
        <f t="shared" si="0"/>
        <v>2.111155537784886E-3</v>
      </c>
      <c r="M29" s="4">
        <f t="shared" si="0"/>
        <v>1.2132037002712858E-3</v>
      </c>
      <c r="N29" s="4">
        <f t="shared" si="0"/>
        <v>9.3600141843386763E-4</v>
      </c>
      <c r="O29" s="4">
        <f t="shared" si="0"/>
        <v>0</v>
      </c>
      <c r="Q29" s="3">
        <f t="shared" si="5"/>
        <v>44508</v>
      </c>
      <c r="R29" s="5">
        <f t="shared" si="6"/>
        <v>2.1133871680694936E-3</v>
      </c>
      <c r="S29" s="5">
        <f t="shared" si="1"/>
        <v>1.2139402276459355E-3</v>
      </c>
      <c r="T29" s="5">
        <f t="shared" si="1"/>
        <v>9.3643974129674356E-4</v>
      </c>
      <c r="U29" s="5">
        <f t="shared" si="1"/>
        <v>0</v>
      </c>
      <c r="W29" s="3">
        <f t="shared" si="7"/>
        <v>44508</v>
      </c>
      <c r="X29">
        <f t="shared" si="13"/>
        <v>3.8022252442610482E-2</v>
      </c>
      <c r="Y29">
        <f t="shared" si="8"/>
        <v>1.9860514655663779E-2</v>
      </c>
      <c r="Z29">
        <f t="shared" si="8"/>
        <v>1.4610403414194315E-2</v>
      </c>
      <c r="AA29">
        <f t="shared" si="8"/>
        <v>5.1293294387550578E-2</v>
      </c>
      <c r="AC29">
        <f>X29/KCOR!X29</f>
        <v>0.65754868821153156</v>
      </c>
      <c r="AD29">
        <f>Y29/KCOR!Y29</f>
        <v>0.49635184537404337</v>
      </c>
      <c r="AE29">
        <f>Z29/KCOR!Z29</f>
        <v>0.55388918702040169</v>
      </c>
      <c r="AG29" s="3">
        <f t="shared" si="9"/>
        <v>44508</v>
      </c>
      <c r="AH29">
        <f t="shared" si="10"/>
        <v>1.0101664465309688</v>
      </c>
      <c r="AI29">
        <f t="shared" si="10"/>
        <v>1.0573088022195682</v>
      </c>
      <c r="AJ29">
        <f t="shared" si="10"/>
        <v>1.0717787179721612</v>
      </c>
      <c r="AL29" s="3">
        <f t="shared" si="11"/>
        <v>44508</v>
      </c>
      <c r="AM29">
        <f t="shared" si="14"/>
        <v>1.7282842019368401E-3</v>
      </c>
      <c r="AN29">
        <f t="shared" si="14"/>
        <v>9.0275066616653547E-4</v>
      </c>
      <c r="AO29">
        <f t="shared" si="14"/>
        <v>6.6410924609974157E-4</v>
      </c>
      <c r="AP29">
        <f t="shared" si="14"/>
        <v>2.3315133812522992E-3</v>
      </c>
    </row>
    <row r="30" spans="1:42" x14ac:dyDescent="0.25">
      <c r="A30" s="2">
        <v>44515</v>
      </c>
      <c r="B30" s="16">
        <v>222</v>
      </c>
      <c r="C30" s="16">
        <v>75</v>
      </c>
      <c r="D30" s="16">
        <v>239</v>
      </c>
      <c r="E30" s="16">
        <v>0</v>
      </c>
      <c r="F30" s="16">
        <v>62393</v>
      </c>
      <c r="G30" s="16">
        <v>59275</v>
      </c>
      <c r="H30" s="16">
        <v>242294</v>
      </c>
      <c r="I30" s="16">
        <v>19</v>
      </c>
      <c r="K30" s="3">
        <f t="shared" si="4"/>
        <v>44515</v>
      </c>
      <c r="L30" s="4">
        <f t="shared" si="0"/>
        <v>3.5580914525667941E-3</v>
      </c>
      <c r="M30" s="4">
        <f t="shared" si="0"/>
        <v>1.2652889076339097E-3</v>
      </c>
      <c r="N30" s="4">
        <f t="shared" si="0"/>
        <v>9.8640494605726917E-4</v>
      </c>
      <c r="O30" s="4">
        <f t="shared" si="0"/>
        <v>0</v>
      </c>
      <c r="Q30" s="3">
        <f t="shared" si="5"/>
        <v>44515</v>
      </c>
      <c r="R30" s="5">
        <f t="shared" si="6"/>
        <v>3.5644365153060706E-3</v>
      </c>
      <c r="S30" s="5">
        <f t="shared" si="1"/>
        <v>1.2660900615091575E-3</v>
      </c>
      <c r="T30" s="5">
        <f t="shared" si="1"/>
        <v>9.8689176357522144E-4</v>
      </c>
      <c r="U30" s="5">
        <f t="shared" si="1"/>
        <v>0</v>
      </c>
      <c r="W30" s="3">
        <f t="shared" si="7"/>
        <v>44515</v>
      </c>
      <c r="X30">
        <f t="shared" si="13"/>
        <v>4.1586688957916555E-2</v>
      </c>
      <c r="Y30">
        <f t="shared" si="8"/>
        <v>2.1126604717172936E-2</v>
      </c>
      <c r="Z30">
        <f t="shared" si="8"/>
        <v>1.5597295177769536E-2</v>
      </c>
      <c r="AA30">
        <f t="shared" si="8"/>
        <v>5.1293294387550578E-2</v>
      </c>
      <c r="AC30">
        <f>X30/KCOR!X30</f>
        <v>0.66608476583716147</v>
      </c>
      <c r="AD30">
        <f>Y30/KCOR!Y30</f>
        <v>0.50228300106179113</v>
      </c>
      <c r="AE30">
        <f>Z30/KCOR!Z30</f>
        <v>0.55582749248818286</v>
      </c>
      <c r="AG30" s="3">
        <f t="shared" si="9"/>
        <v>44515</v>
      </c>
      <c r="AH30">
        <f t="shared" si="10"/>
        <v>1.0232800902154364</v>
      </c>
      <c r="AI30">
        <f t="shared" si="10"/>
        <v>1.0699431122849707</v>
      </c>
      <c r="AJ30">
        <f t="shared" si="10"/>
        <v>1.0755293500443854</v>
      </c>
      <c r="AL30" s="3">
        <f t="shared" si="11"/>
        <v>44515</v>
      </c>
      <c r="AM30">
        <f t="shared" si="14"/>
        <v>1.8081169112137633E-3</v>
      </c>
      <c r="AN30">
        <f t="shared" si="14"/>
        <v>9.1854803118143204E-4</v>
      </c>
      <c r="AO30">
        <f t="shared" si="14"/>
        <v>6.781432685986755E-4</v>
      </c>
      <c r="AP30">
        <f t="shared" si="14"/>
        <v>2.2301432342413294E-3</v>
      </c>
    </row>
    <row r="31" spans="1:42" x14ac:dyDescent="0.25">
      <c r="A31" s="2">
        <v>44522</v>
      </c>
      <c r="B31" s="16">
        <v>200</v>
      </c>
      <c r="C31" s="16">
        <v>81</v>
      </c>
      <c r="D31" s="16">
        <v>235</v>
      </c>
      <c r="E31" s="16">
        <v>1</v>
      </c>
      <c r="F31" s="16">
        <v>62171</v>
      </c>
      <c r="G31" s="16">
        <v>59200</v>
      </c>
      <c r="H31" s="16">
        <v>242055</v>
      </c>
      <c r="I31" s="16">
        <v>19</v>
      </c>
      <c r="K31" s="3">
        <f t="shared" si="4"/>
        <v>44522</v>
      </c>
      <c r="L31" s="4">
        <f t="shared" si="0"/>
        <v>3.2169339402615365E-3</v>
      </c>
      <c r="M31" s="4">
        <f t="shared" si="0"/>
        <v>1.3682432432432431E-3</v>
      </c>
      <c r="N31" s="4">
        <f t="shared" si="0"/>
        <v>9.7085373158992789E-4</v>
      </c>
      <c r="O31" s="4">
        <f t="shared" si="0"/>
        <v>5.2631578947368418E-2</v>
      </c>
      <c r="Q31" s="3">
        <f t="shared" si="5"/>
        <v>44522</v>
      </c>
      <c r="R31" s="5">
        <f t="shared" si="6"/>
        <v>3.2221193960818321E-3</v>
      </c>
      <c r="S31" s="5">
        <f t="shared" si="1"/>
        <v>1.3691801427313667E-3</v>
      </c>
      <c r="T31" s="5">
        <f t="shared" si="1"/>
        <v>9.7132531532455714E-4</v>
      </c>
      <c r="U31" s="5">
        <f t="shared" si="1"/>
        <v>5.4067221270275703E-2</v>
      </c>
      <c r="W31" s="3">
        <f t="shared" si="7"/>
        <v>44522</v>
      </c>
      <c r="X31">
        <f t="shared" si="13"/>
        <v>4.4808808353998385E-2</v>
      </c>
      <c r="Y31">
        <f t="shared" si="8"/>
        <v>2.2495784859904302E-2</v>
      </c>
      <c r="Z31">
        <f t="shared" si="8"/>
        <v>1.6568620493094093E-2</v>
      </c>
      <c r="AA31">
        <f t="shared" si="8"/>
        <v>0.10536051565782628</v>
      </c>
      <c r="AC31">
        <f>X31/KCOR!X31</f>
        <v>0.67052358955602964</v>
      </c>
      <c r="AD31">
        <f>Y31/KCOR!Y31</f>
        <v>0.50325336953842836</v>
      </c>
      <c r="AE31">
        <f>Z31/KCOR!Z31</f>
        <v>0.55140137037384795</v>
      </c>
      <c r="AG31" s="3">
        <f t="shared" si="9"/>
        <v>44522</v>
      </c>
      <c r="AH31">
        <f t="shared" si="10"/>
        <v>1.0300992822589372</v>
      </c>
      <c r="AI31">
        <f t="shared" si="10"/>
        <v>1.0720101523117318</v>
      </c>
      <c r="AJ31">
        <f t="shared" si="10"/>
        <v>1.0669647786527519</v>
      </c>
      <c r="AL31" s="3">
        <f t="shared" si="11"/>
        <v>44522</v>
      </c>
      <c r="AM31">
        <f t="shared" si="14"/>
        <v>1.8670336814165993E-3</v>
      </c>
      <c r="AN31">
        <f t="shared" si="14"/>
        <v>9.3732436916267928E-4</v>
      </c>
      <c r="AO31">
        <f t="shared" si="14"/>
        <v>6.9035918721225382E-4</v>
      </c>
      <c r="AP31">
        <f t="shared" si="14"/>
        <v>4.390021485742762E-3</v>
      </c>
    </row>
    <row r="32" spans="1:42" x14ac:dyDescent="0.25">
      <c r="A32" s="2">
        <v>44529</v>
      </c>
      <c r="B32" s="16">
        <v>196</v>
      </c>
      <c r="C32" s="16">
        <v>88</v>
      </c>
      <c r="D32" s="16">
        <v>273</v>
      </c>
      <c r="E32" s="16">
        <v>0</v>
      </c>
      <c r="F32" s="16">
        <v>61971</v>
      </c>
      <c r="G32" s="16">
        <v>59119</v>
      </c>
      <c r="H32" s="16">
        <v>241820</v>
      </c>
      <c r="I32" s="16">
        <v>18</v>
      </c>
      <c r="K32" s="3">
        <f t="shared" si="4"/>
        <v>44529</v>
      </c>
      <c r="L32" s="4">
        <f t="shared" si="0"/>
        <v>3.1627696825934711E-3</v>
      </c>
      <c r="M32" s="4">
        <f t="shared" si="0"/>
        <v>1.4885231482264585E-3</v>
      </c>
      <c r="N32" s="4">
        <f t="shared" si="0"/>
        <v>1.1289388801587958E-3</v>
      </c>
      <c r="O32" s="4">
        <f t="shared" si="0"/>
        <v>0</v>
      </c>
      <c r="Q32" s="3">
        <f t="shared" si="5"/>
        <v>44529</v>
      </c>
      <c r="R32" s="5">
        <f t="shared" si="6"/>
        <v>3.1677818095515505E-3</v>
      </c>
      <c r="S32" s="5">
        <f t="shared" si="1"/>
        <v>1.4896320994108065E-3</v>
      </c>
      <c r="T32" s="5">
        <f t="shared" si="1"/>
        <v>1.1295766116747657E-3</v>
      </c>
      <c r="U32" s="5">
        <f t="shared" si="1"/>
        <v>0</v>
      </c>
      <c r="W32" s="3">
        <f t="shared" si="7"/>
        <v>44529</v>
      </c>
      <c r="X32">
        <f t="shared" si="13"/>
        <v>4.7976590163549937E-2</v>
      </c>
      <c r="Y32">
        <f t="shared" si="8"/>
        <v>2.3985416959315109E-2</v>
      </c>
      <c r="Z32">
        <f t="shared" si="8"/>
        <v>1.7698197104768859E-2</v>
      </c>
      <c r="AA32">
        <f t="shared" si="8"/>
        <v>0.10536051565782628</v>
      </c>
      <c r="AC32">
        <f>X32/KCOR!X32</f>
        <v>0.66338062477970405</v>
      </c>
      <c r="AD32">
        <f>Y32/KCOR!Y32</f>
        <v>0.50606062202073254</v>
      </c>
      <c r="AE32">
        <f>Z32/KCOR!Z32</f>
        <v>0.55289079997711632</v>
      </c>
      <c r="AG32" s="3">
        <f t="shared" si="9"/>
        <v>44529</v>
      </c>
      <c r="AH32">
        <f t="shared" si="10"/>
        <v>1.0191258236008074</v>
      </c>
      <c r="AI32">
        <f t="shared" si="10"/>
        <v>1.0779900490064973</v>
      </c>
      <c r="AJ32">
        <f t="shared" si="10"/>
        <v>1.0698468333815834</v>
      </c>
      <c r="AL32" s="3">
        <f t="shared" si="11"/>
        <v>44529</v>
      </c>
      <c r="AM32">
        <f t="shared" si="14"/>
        <v>1.9190636065419975E-3</v>
      </c>
      <c r="AN32">
        <f t="shared" si="14"/>
        <v>9.5941667837260434E-4</v>
      </c>
      <c r="AO32">
        <f t="shared" si="14"/>
        <v>7.0792788419075437E-4</v>
      </c>
      <c r="AP32">
        <f t="shared" si="14"/>
        <v>4.2144206263130509E-3</v>
      </c>
    </row>
    <row r="33" spans="1:42" x14ac:dyDescent="0.25">
      <c r="A33" s="2">
        <v>44536</v>
      </c>
      <c r="B33" s="16">
        <v>196</v>
      </c>
      <c r="C33" s="16">
        <v>78</v>
      </c>
      <c r="D33" s="16">
        <v>254</v>
      </c>
      <c r="E33" s="16">
        <v>0</v>
      </c>
      <c r="F33" s="16">
        <v>61775</v>
      </c>
      <c r="G33" s="16">
        <v>59031</v>
      </c>
      <c r="H33" s="16">
        <v>241547</v>
      </c>
      <c r="I33" s="16">
        <v>18</v>
      </c>
      <c r="K33" s="3">
        <f t="shared" si="4"/>
        <v>44536</v>
      </c>
      <c r="L33" s="4">
        <f t="shared" si="0"/>
        <v>3.1728045325779036E-3</v>
      </c>
      <c r="M33" s="4">
        <f t="shared" si="0"/>
        <v>1.3213396351069778E-3</v>
      </c>
      <c r="N33" s="4">
        <f t="shared" si="0"/>
        <v>1.0515551838772578E-3</v>
      </c>
      <c r="O33" s="4">
        <f t="shared" si="0"/>
        <v>0</v>
      </c>
      <c r="Q33" s="3">
        <f t="shared" si="5"/>
        <v>44536</v>
      </c>
      <c r="R33" s="5">
        <f t="shared" si="6"/>
        <v>3.1778485488230344E-3</v>
      </c>
      <c r="S33" s="5">
        <f t="shared" si="1"/>
        <v>1.3222133740780279E-3</v>
      </c>
      <c r="T33" s="5">
        <f t="shared" si="1"/>
        <v>1.0521084559276673E-3</v>
      </c>
      <c r="U33" s="5">
        <f t="shared" si="1"/>
        <v>0</v>
      </c>
      <c r="W33" s="3">
        <f t="shared" si="7"/>
        <v>44536</v>
      </c>
      <c r="X33">
        <f t="shared" si="13"/>
        <v>5.115443871237297E-2</v>
      </c>
      <c r="Y33">
        <f t="shared" si="8"/>
        <v>2.5307630333393137E-2</v>
      </c>
      <c r="Z33">
        <f t="shared" si="8"/>
        <v>1.8750305560696526E-2</v>
      </c>
      <c r="AA33">
        <f t="shared" si="8"/>
        <v>0.10536051565782628</v>
      </c>
      <c r="AC33">
        <f>X33/KCOR!X33</f>
        <v>0.66200982964704358</v>
      </c>
      <c r="AD33">
        <f>Y33/KCOR!Y33</f>
        <v>0.50614431108591884</v>
      </c>
      <c r="AE33">
        <f>Z33/KCOR!Z33</f>
        <v>0.55209860427023272</v>
      </c>
      <c r="AG33" s="3">
        <f t="shared" si="9"/>
        <v>44536</v>
      </c>
      <c r="AH33">
        <f t="shared" si="10"/>
        <v>1.017019924413558</v>
      </c>
      <c r="AI33">
        <f t="shared" si="10"/>
        <v>1.0781683200980539</v>
      </c>
      <c r="AJ33">
        <f t="shared" si="10"/>
        <v>1.0683139301962474</v>
      </c>
      <c r="AL33" s="3">
        <f t="shared" si="11"/>
        <v>44536</v>
      </c>
      <c r="AM33">
        <f t="shared" si="14"/>
        <v>1.9674784120143449E-3</v>
      </c>
      <c r="AN33">
        <f t="shared" si="14"/>
        <v>9.7337039743819757E-4</v>
      </c>
      <c r="AO33">
        <f t="shared" si="14"/>
        <v>7.2116559848832786E-4</v>
      </c>
      <c r="AP33">
        <f t="shared" si="14"/>
        <v>4.0523275253010107E-3</v>
      </c>
    </row>
    <row r="34" spans="1:42" x14ac:dyDescent="0.25">
      <c r="A34" s="2">
        <v>44543</v>
      </c>
      <c r="B34" s="16">
        <v>197</v>
      </c>
      <c r="C34" s="16">
        <v>79</v>
      </c>
      <c r="D34" s="16">
        <v>218</v>
      </c>
      <c r="E34" s="16">
        <v>0</v>
      </c>
      <c r="F34" s="16">
        <v>61579</v>
      </c>
      <c r="G34" s="16">
        <v>58953</v>
      </c>
      <c r="H34" s="16">
        <v>241293</v>
      </c>
      <c r="I34" s="16">
        <v>18</v>
      </c>
      <c r="K34" s="3">
        <f t="shared" si="4"/>
        <v>44543</v>
      </c>
      <c r="L34" s="4">
        <f t="shared" si="0"/>
        <v>3.1991425648354149E-3</v>
      </c>
      <c r="M34" s="4">
        <f t="shared" si="0"/>
        <v>1.3400505487422183E-3</v>
      </c>
      <c r="N34" s="4">
        <f t="shared" si="0"/>
        <v>9.0346591073922579E-4</v>
      </c>
      <c r="O34" s="4">
        <f t="shared" si="0"/>
        <v>0</v>
      </c>
      <c r="Q34" s="3">
        <f t="shared" si="5"/>
        <v>44543</v>
      </c>
      <c r="R34" s="5">
        <f t="shared" si="6"/>
        <v>3.2042707615529114E-3</v>
      </c>
      <c r="S34" s="5">
        <f t="shared" si="1"/>
        <v>1.340949219411259E-3</v>
      </c>
      <c r="T34" s="5">
        <f t="shared" si="1"/>
        <v>9.0387428205003202E-4</v>
      </c>
      <c r="U34" s="5">
        <f t="shared" si="1"/>
        <v>0</v>
      </c>
      <c r="W34" s="3">
        <f t="shared" si="7"/>
        <v>44543</v>
      </c>
      <c r="X34">
        <f t="shared" si="13"/>
        <v>5.4358709473925883E-2</v>
      </c>
      <c r="Y34">
        <f t="shared" si="8"/>
        <v>2.6648579552804395E-2</v>
      </c>
      <c r="Z34">
        <f t="shared" si="8"/>
        <v>1.9654179842746557E-2</v>
      </c>
      <c r="AA34">
        <f t="shared" si="8"/>
        <v>0.10536051565782628</v>
      </c>
      <c r="AC34">
        <f>X34/KCOR!X34</f>
        <v>0.65752327140317213</v>
      </c>
      <c r="AD34">
        <f>Y34/KCOR!Y34</f>
        <v>0.50841715605341598</v>
      </c>
      <c r="AE34">
        <f>Z34/KCOR!Z34</f>
        <v>0.5515155547517373</v>
      </c>
      <c r="AG34" s="3">
        <f t="shared" si="9"/>
        <v>44543</v>
      </c>
      <c r="AH34">
        <f t="shared" si="10"/>
        <v>1.0101273996779481</v>
      </c>
      <c r="AI34">
        <f t="shared" si="10"/>
        <v>1.0830098433292292</v>
      </c>
      <c r="AJ34">
        <f t="shared" si="10"/>
        <v>1.0671857260715039</v>
      </c>
      <c r="AL34" s="3">
        <f t="shared" si="11"/>
        <v>44543</v>
      </c>
      <c r="AM34">
        <f t="shared" si="14"/>
        <v>2.0132855360713289E-3</v>
      </c>
      <c r="AN34">
        <f t="shared" si="14"/>
        <v>9.8698442788164417E-4</v>
      </c>
      <c r="AO34">
        <f t="shared" si="14"/>
        <v>7.2793258676839096E-4</v>
      </c>
      <c r="AP34">
        <f t="shared" si="14"/>
        <v>3.9022413206602326E-3</v>
      </c>
    </row>
    <row r="35" spans="1:42" x14ac:dyDescent="0.25">
      <c r="A35" s="2">
        <v>44550</v>
      </c>
      <c r="B35" s="16">
        <v>188</v>
      </c>
      <c r="C35" s="16">
        <v>59</v>
      </c>
      <c r="D35" s="16">
        <v>220</v>
      </c>
      <c r="E35" s="16">
        <v>0</v>
      </c>
      <c r="F35" s="16">
        <v>61382</v>
      </c>
      <c r="G35" s="16">
        <v>58874</v>
      </c>
      <c r="H35" s="16">
        <v>241075</v>
      </c>
      <c r="I35" s="16">
        <v>18</v>
      </c>
      <c r="K35" s="3">
        <f t="shared" si="4"/>
        <v>44550</v>
      </c>
      <c r="L35" s="4">
        <f t="shared" si="0"/>
        <v>3.0627871362940277E-3</v>
      </c>
      <c r="M35" s="4">
        <f t="shared" si="0"/>
        <v>1.0021401637395114E-3</v>
      </c>
      <c r="N35" s="4">
        <f t="shared" si="0"/>
        <v>9.1257907290262367E-4</v>
      </c>
      <c r="O35" s="4">
        <f t="shared" si="0"/>
        <v>0</v>
      </c>
      <c r="Q35" s="3">
        <f t="shared" si="5"/>
        <v>44550</v>
      </c>
      <c r="R35" s="5">
        <f t="shared" si="6"/>
        <v>3.0674870678618345E-3</v>
      </c>
      <c r="S35" s="5">
        <f t="shared" si="1"/>
        <v>1.0026426419238821E-3</v>
      </c>
      <c r="T35" s="5">
        <f t="shared" si="1"/>
        <v>9.1299572669044089E-4</v>
      </c>
      <c r="U35" s="5">
        <f t="shared" si="1"/>
        <v>0</v>
      </c>
      <c r="W35" s="3">
        <f t="shared" si="7"/>
        <v>44550</v>
      </c>
      <c r="X35">
        <f t="shared" si="13"/>
        <v>5.7426196541787718E-2</v>
      </c>
      <c r="Y35">
        <f t="shared" si="8"/>
        <v>2.7651222194728278E-2</v>
      </c>
      <c r="Z35">
        <f t="shared" si="8"/>
        <v>2.0567175569436998E-2</v>
      </c>
      <c r="AA35">
        <f t="shared" si="8"/>
        <v>0.10536051565782628</v>
      </c>
      <c r="AC35">
        <f>X35/KCOR!X35</f>
        <v>0.66756061184953863</v>
      </c>
      <c r="AD35">
        <f>Y35/KCOR!Y35</f>
        <v>0.50381161056162238</v>
      </c>
      <c r="AE35">
        <f>Z35/KCOR!Z35</f>
        <v>0.55289609946161045</v>
      </c>
      <c r="AG35" s="3">
        <f t="shared" si="9"/>
        <v>44550</v>
      </c>
      <c r="AH35">
        <f t="shared" si="10"/>
        <v>1.0255473749787973</v>
      </c>
      <c r="AI35">
        <f t="shared" si="10"/>
        <v>1.0731992949594</v>
      </c>
      <c r="AJ35">
        <f t="shared" si="10"/>
        <v>1.0698570879141327</v>
      </c>
      <c r="AL35" s="3">
        <f t="shared" si="11"/>
        <v>44550</v>
      </c>
      <c r="AM35">
        <f t="shared" si="14"/>
        <v>2.0509355907781328E-3</v>
      </c>
      <c r="AN35">
        <f t="shared" si="14"/>
        <v>9.8754364981172419E-4</v>
      </c>
      <c r="AO35">
        <f t="shared" si="14"/>
        <v>7.3454198462274988E-4</v>
      </c>
      <c r="AP35">
        <f t="shared" si="14"/>
        <v>3.7628755592080815E-3</v>
      </c>
    </row>
    <row r="36" spans="1:42" x14ac:dyDescent="0.25">
      <c r="A36" s="2">
        <v>44557</v>
      </c>
      <c r="B36" s="16">
        <v>154</v>
      </c>
      <c r="C36" s="16">
        <v>61</v>
      </c>
      <c r="D36" s="16">
        <v>187</v>
      </c>
      <c r="E36" s="16">
        <v>0</v>
      </c>
      <c r="F36" s="16">
        <v>61194</v>
      </c>
      <c r="G36" s="16">
        <v>58815</v>
      </c>
      <c r="H36" s="16">
        <v>240855</v>
      </c>
      <c r="I36" s="16">
        <v>18</v>
      </c>
      <c r="K36" s="3">
        <f t="shared" si="4"/>
        <v>44557</v>
      </c>
      <c r="L36" s="4">
        <f t="shared" si="0"/>
        <v>2.5165865934568747E-3</v>
      </c>
      <c r="M36" s="4">
        <f t="shared" si="0"/>
        <v>1.0371503868060869E-3</v>
      </c>
      <c r="N36" s="4">
        <f t="shared" si="0"/>
        <v>7.7640073903385853E-4</v>
      </c>
      <c r="O36" s="4">
        <f t="shared" si="0"/>
        <v>0</v>
      </c>
      <c r="Q36" s="3">
        <f t="shared" si="5"/>
        <v>44557</v>
      </c>
      <c r="R36" s="5">
        <f t="shared" si="6"/>
        <v>2.5197585202345282E-3</v>
      </c>
      <c r="S36" s="5">
        <f t="shared" si="1"/>
        <v>1.037688599438975E-3</v>
      </c>
      <c r="T36" s="5">
        <f t="shared" si="1"/>
        <v>7.7670229418282729E-4</v>
      </c>
      <c r="U36" s="5">
        <f t="shared" si="1"/>
        <v>0</v>
      </c>
      <c r="W36" s="3">
        <f t="shared" si="7"/>
        <v>44557</v>
      </c>
      <c r="X36">
        <f t="shared" si="13"/>
        <v>5.9945955062022244E-2</v>
      </c>
      <c r="Y36">
        <f t="shared" si="8"/>
        <v>2.8688910794167254E-2</v>
      </c>
      <c r="Z36">
        <f t="shared" si="8"/>
        <v>2.1343877863619826E-2</v>
      </c>
      <c r="AA36">
        <f t="shared" si="8"/>
        <v>0.10536051565782628</v>
      </c>
      <c r="AC36">
        <f>X36/KCOR!X36</f>
        <v>0.66425668604956922</v>
      </c>
      <c r="AD36">
        <f>Y36/KCOR!Y36</f>
        <v>0.49886695875606574</v>
      </c>
      <c r="AE36">
        <f>Z36/KCOR!Z36</f>
        <v>0.55153847716305271</v>
      </c>
      <c r="AG36" s="3">
        <f t="shared" si="9"/>
        <v>44557</v>
      </c>
      <c r="AH36">
        <f t="shared" si="10"/>
        <v>1.0204716824182436</v>
      </c>
      <c r="AI36">
        <f t="shared" si="10"/>
        <v>1.0626663959147997</v>
      </c>
      <c r="AJ36">
        <f t="shared" si="10"/>
        <v>1.0672300810673914</v>
      </c>
      <c r="AL36" s="3">
        <f t="shared" si="11"/>
        <v>44557</v>
      </c>
      <c r="AM36">
        <f t="shared" si="14"/>
        <v>2.067101898690422E-3</v>
      </c>
      <c r="AN36">
        <f t="shared" si="14"/>
        <v>9.8927278600576744E-4</v>
      </c>
      <c r="AO36">
        <f t="shared" si="14"/>
        <v>7.3599578840068364E-4</v>
      </c>
      <c r="AP36">
        <f t="shared" si="14"/>
        <v>3.6331212295802164E-3</v>
      </c>
    </row>
    <row r="37" spans="1:42" x14ac:dyDescent="0.25">
      <c r="A37" s="2">
        <v>44564</v>
      </c>
      <c r="B37" s="16">
        <v>142</v>
      </c>
      <c r="C37" s="16">
        <v>47</v>
      </c>
      <c r="D37" s="16">
        <v>186</v>
      </c>
      <c r="E37" s="16">
        <v>0</v>
      </c>
      <c r="F37" s="16">
        <v>61040</v>
      </c>
      <c r="G37" s="16">
        <v>58754</v>
      </c>
      <c r="H37" s="16">
        <v>240668</v>
      </c>
      <c r="I37" s="16">
        <v>18</v>
      </c>
      <c r="K37" s="3">
        <f t="shared" si="4"/>
        <v>44564</v>
      </c>
      <c r="L37" s="4">
        <f t="shared" si="0"/>
        <v>2.3263433813892529E-3</v>
      </c>
      <c r="M37" s="4">
        <f t="shared" si="0"/>
        <v>7.9994553562310656E-4</v>
      </c>
      <c r="N37" s="4">
        <f t="shared" si="0"/>
        <v>7.7284890388418898E-4</v>
      </c>
      <c r="O37" s="4">
        <f t="shared" si="0"/>
        <v>0</v>
      </c>
      <c r="Q37" s="3">
        <f t="shared" si="5"/>
        <v>44564</v>
      </c>
      <c r="R37" s="5">
        <f t="shared" si="6"/>
        <v>2.3290535221144638E-3</v>
      </c>
      <c r="S37" s="5">
        <f t="shared" si="1"/>
        <v>8.0026566278735677E-4</v>
      </c>
      <c r="T37" s="5">
        <f t="shared" si="1"/>
        <v>7.7314770556058453E-4</v>
      </c>
      <c r="U37" s="5">
        <f t="shared" si="1"/>
        <v>0</v>
      </c>
      <c r="W37" s="3">
        <f t="shared" si="7"/>
        <v>44564</v>
      </c>
      <c r="X37">
        <f t="shared" si="13"/>
        <v>6.2275008584136704E-2</v>
      </c>
      <c r="Y37">
        <f t="shared" si="8"/>
        <v>2.9489176456954612E-2</v>
      </c>
      <c r="Z37">
        <f t="shared" si="8"/>
        <v>2.211702556918041E-2</v>
      </c>
      <c r="AA37">
        <f t="shared" si="8"/>
        <v>0.10536051565782628</v>
      </c>
      <c r="AC37">
        <f>X37/KCOR!X37</f>
        <v>0.66017978659925258</v>
      </c>
      <c r="AD37">
        <f>Y37/KCOR!Y37</f>
        <v>0.48994425354754922</v>
      </c>
      <c r="AE37">
        <f>Z37/KCOR!Z37</f>
        <v>0.55194881225018455</v>
      </c>
      <c r="AG37" s="3">
        <f t="shared" si="9"/>
        <v>44564</v>
      </c>
      <c r="AH37">
        <f t="shared" si="10"/>
        <v>1.0142085005361658</v>
      </c>
      <c r="AI37">
        <f t="shared" si="10"/>
        <v>1.0436596069917816</v>
      </c>
      <c r="AJ37">
        <f t="shared" si="10"/>
        <v>1.0680240817879885</v>
      </c>
      <c r="AL37" s="3">
        <f t="shared" si="11"/>
        <v>44564</v>
      </c>
      <c r="AM37">
        <f t="shared" si="14"/>
        <v>2.0758336194712235E-3</v>
      </c>
      <c r="AN37">
        <f t="shared" si="14"/>
        <v>9.8297254856515373E-4</v>
      </c>
      <c r="AO37">
        <f t="shared" si="14"/>
        <v>7.3723418563934702E-4</v>
      </c>
      <c r="AP37">
        <f t="shared" si="14"/>
        <v>3.5120171885942093E-3</v>
      </c>
    </row>
    <row r="38" spans="1:42" x14ac:dyDescent="0.25">
      <c r="A38" s="2">
        <v>44571</v>
      </c>
      <c r="B38" s="16">
        <v>127</v>
      </c>
      <c r="C38" s="16">
        <v>68</v>
      </c>
      <c r="D38" s="16">
        <v>195</v>
      </c>
      <c r="E38" s="16">
        <v>0</v>
      </c>
      <c r="F38" s="16">
        <v>60898</v>
      </c>
      <c r="G38" s="16">
        <v>58707</v>
      </c>
      <c r="H38" s="16">
        <v>240482</v>
      </c>
      <c r="I38" s="16">
        <v>18</v>
      </c>
      <c r="K38" s="3">
        <f t="shared" si="4"/>
        <v>44571</v>
      </c>
      <c r="L38" s="4">
        <f t="shared" si="0"/>
        <v>2.0854543663174486E-3</v>
      </c>
      <c r="M38" s="4">
        <f t="shared" si="0"/>
        <v>1.1582945815660824E-3</v>
      </c>
      <c r="N38" s="4">
        <f t="shared" si="0"/>
        <v>8.1087149973802614E-4</v>
      </c>
      <c r="O38" s="4">
        <f t="shared" si="0"/>
        <v>0</v>
      </c>
      <c r="Q38" s="3">
        <f t="shared" si="5"/>
        <v>44571</v>
      </c>
      <c r="R38" s="5">
        <f t="shared" si="6"/>
        <v>2.0876319543081112E-3</v>
      </c>
      <c r="S38" s="5">
        <f t="shared" si="1"/>
        <v>1.1589659231926244E-3</v>
      </c>
      <c r="T38" s="5">
        <f t="shared" si="1"/>
        <v>8.1120043386012045E-4</v>
      </c>
      <c r="U38" s="5">
        <f t="shared" si="1"/>
        <v>0</v>
      </c>
      <c r="W38" s="3">
        <f t="shared" si="7"/>
        <v>44571</v>
      </c>
      <c r="X38">
        <f t="shared" si="13"/>
        <v>6.4362640538444815E-2</v>
      </c>
      <c r="Y38">
        <f t="shared" si="8"/>
        <v>3.0648142380147236E-2</v>
      </c>
      <c r="Z38">
        <f t="shared" si="8"/>
        <v>2.2928226003040529E-2</v>
      </c>
      <c r="AA38">
        <f t="shared" si="8"/>
        <v>0.10536051565782628</v>
      </c>
      <c r="AC38">
        <f>X38/KCOR!X38</f>
        <v>0.65779988966927994</v>
      </c>
      <c r="AD38">
        <f>Y38/KCOR!Y38</f>
        <v>0.49528042448637161</v>
      </c>
      <c r="AE38">
        <f>Z38/KCOR!Z38</f>
        <v>0.55245336336418283</v>
      </c>
      <c r="AG38" s="3">
        <f t="shared" si="9"/>
        <v>44571</v>
      </c>
      <c r="AH38">
        <f t="shared" si="10"/>
        <v>1.010552357549402</v>
      </c>
      <c r="AI38">
        <f t="shared" si="10"/>
        <v>1.0550265043980227</v>
      </c>
      <c r="AJ38">
        <f t="shared" si="10"/>
        <v>1.0690003910548682</v>
      </c>
      <c r="AL38" s="3">
        <f t="shared" si="11"/>
        <v>44571</v>
      </c>
      <c r="AM38">
        <f t="shared" si="14"/>
        <v>2.0762142109175745E-3</v>
      </c>
      <c r="AN38">
        <f t="shared" si="14"/>
        <v>9.8864975419829786E-4</v>
      </c>
      <c r="AO38">
        <f t="shared" si="14"/>
        <v>7.3962019364646873E-4</v>
      </c>
      <c r="AP38">
        <f t="shared" si="14"/>
        <v>3.3987263115427832E-3</v>
      </c>
    </row>
    <row r="39" spans="1:42" x14ac:dyDescent="0.25">
      <c r="A39" s="2">
        <v>44578</v>
      </c>
      <c r="B39" s="16">
        <v>108</v>
      </c>
      <c r="C39" s="16">
        <v>52</v>
      </c>
      <c r="D39" s="16">
        <v>175</v>
      </c>
      <c r="E39" s="16">
        <v>0</v>
      </c>
      <c r="F39" s="16">
        <v>60771</v>
      </c>
      <c r="G39" s="16">
        <v>58639</v>
      </c>
      <c r="H39" s="16">
        <v>240287</v>
      </c>
      <c r="I39" s="16">
        <v>18</v>
      </c>
      <c r="K39" s="3">
        <f t="shared" si="4"/>
        <v>44578</v>
      </c>
      <c r="L39" s="4">
        <f t="shared" si="0"/>
        <v>1.7771634496717185E-3</v>
      </c>
      <c r="M39" s="4">
        <f t="shared" si="0"/>
        <v>8.8678183461518784E-4</v>
      </c>
      <c r="N39" s="4">
        <f t="shared" si="0"/>
        <v>7.2829574633667237E-4</v>
      </c>
      <c r="O39" s="4">
        <f t="shared" si="0"/>
        <v>0</v>
      </c>
      <c r="Q39" s="3">
        <f t="shared" si="5"/>
        <v>44578</v>
      </c>
      <c r="R39" s="5">
        <f t="shared" si="6"/>
        <v>1.7787444780767419E-3</v>
      </c>
      <c r="S39" s="5">
        <f t="shared" si="1"/>
        <v>8.8717525823078824E-4</v>
      </c>
      <c r="T39" s="5">
        <f t="shared" si="1"/>
        <v>7.2856108252040172E-4</v>
      </c>
      <c r="U39" s="5">
        <f t="shared" si="1"/>
        <v>0</v>
      </c>
      <c r="W39" s="3">
        <f t="shared" si="7"/>
        <v>44578</v>
      </c>
      <c r="X39">
        <f t="shared" si="13"/>
        <v>6.6141385016521559E-2</v>
      </c>
      <c r="Y39">
        <f t="shared" si="8"/>
        <v>3.1535317638378024E-2</v>
      </c>
      <c r="Z39">
        <f t="shared" si="8"/>
        <v>2.3656787085560932E-2</v>
      </c>
      <c r="AA39">
        <f t="shared" si="8"/>
        <v>0.10536051565782628</v>
      </c>
      <c r="AC39">
        <f>X39/KCOR!X39</f>
        <v>0.65126290906405804</v>
      </c>
      <c r="AD39">
        <f>Y39/KCOR!Y39</f>
        <v>0.48950345882438745</v>
      </c>
      <c r="AE39">
        <f>Z39/KCOR!Z39</f>
        <v>0.54884241428944236</v>
      </c>
      <c r="AG39" s="3">
        <f t="shared" si="9"/>
        <v>44578</v>
      </c>
      <c r="AH39">
        <f t="shared" si="10"/>
        <v>1.0005098487779533</v>
      </c>
      <c r="AI39">
        <f t="shared" si="10"/>
        <v>1.042720643744008</v>
      </c>
      <c r="AJ39">
        <f t="shared" si="10"/>
        <v>1.0620131841176699</v>
      </c>
      <c r="AL39" s="3">
        <f t="shared" si="11"/>
        <v>44578</v>
      </c>
      <c r="AM39">
        <f t="shared" si="14"/>
        <v>2.0669182817662987E-3</v>
      </c>
      <c r="AN39">
        <f t="shared" si="14"/>
        <v>9.8547867619931326E-4</v>
      </c>
      <c r="AO39">
        <f t="shared" si="14"/>
        <v>7.3927459642377912E-4</v>
      </c>
      <c r="AP39">
        <f t="shared" si="14"/>
        <v>3.2925161143070713E-3</v>
      </c>
    </row>
    <row r="40" spans="1:42" x14ac:dyDescent="0.25">
      <c r="A40" s="2">
        <v>44585</v>
      </c>
      <c r="B40" s="16">
        <v>114</v>
      </c>
      <c r="C40" s="16">
        <v>64</v>
      </c>
      <c r="D40" s="16">
        <v>206</v>
      </c>
      <c r="E40" s="16">
        <v>0</v>
      </c>
      <c r="F40" s="16">
        <v>60663</v>
      </c>
      <c r="G40" s="16">
        <v>58587</v>
      </c>
      <c r="H40" s="16">
        <v>240112</v>
      </c>
      <c r="I40" s="16">
        <v>18</v>
      </c>
      <c r="K40" s="3">
        <f t="shared" si="4"/>
        <v>44585</v>
      </c>
      <c r="L40" s="4">
        <f t="shared" si="0"/>
        <v>1.8792344592255576E-3</v>
      </c>
      <c r="M40" s="4">
        <f t="shared" si="0"/>
        <v>1.0923925102838514E-3</v>
      </c>
      <c r="N40" s="4">
        <f t="shared" si="0"/>
        <v>8.5793296461651226E-4</v>
      </c>
      <c r="O40" s="4">
        <f t="shared" si="0"/>
        <v>0</v>
      </c>
      <c r="Q40" s="3">
        <f t="shared" si="5"/>
        <v>44585</v>
      </c>
      <c r="R40" s="5">
        <f t="shared" si="6"/>
        <v>1.8810024356105722E-3</v>
      </c>
      <c r="S40" s="5">
        <f t="shared" si="1"/>
        <v>1.0929896058635088E-3</v>
      </c>
      <c r="T40" s="5">
        <f t="shared" si="1"/>
        <v>8.5830119973154078E-4</v>
      </c>
      <c r="U40" s="5">
        <f t="shared" si="1"/>
        <v>0</v>
      </c>
      <c r="W40" s="3">
        <f t="shared" si="7"/>
        <v>44585</v>
      </c>
      <c r="X40">
        <f t="shared" si="13"/>
        <v>6.8022387452132127E-2</v>
      </c>
      <c r="Y40">
        <f t="shared" si="8"/>
        <v>3.2628307244241532E-2</v>
      </c>
      <c r="Z40">
        <f t="shared" si="8"/>
        <v>2.4515088285292471E-2</v>
      </c>
      <c r="AA40">
        <f t="shared" si="8"/>
        <v>0.10536051565782628</v>
      </c>
      <c r="AC40">
        <f>X40/KCOR!X40</f>
        <v>0.64952803944204562</v>
      </c>
      <c r="AD40">
        <f>Y40/KCOR!Y40</f>
        <v>0.49122833354997059</v>
      </c>
      <c r="AE40">
        <f>Z40/KCOR!Z40</f>
        <v>0.55104490966129061</v>
      </c>
      <c r="AG40" s="3">
        <f t="shared" si="9"/>
        <v>44585</v>
      </c>
      <c r="AH40">
        <f t="shared" si="10"/>
        <v>0.99784463612878893</v>
      </c>
      <c r="AI40">
        <f t="shared" si="10"/>
        <v>1.0463949027340411</v>
      </c>
      <c r="AJ40">
        <f t="shared" si="10"/>
        <v>1.0662750251524762</v>
      </c>
      <c r="AL40" s="3">
        <f t="shared" si="11"/>
        <v>44585</v>
      </c>
      <c r="AM40">
        <f t="shared" si="14"/>
        <v>2.0612844682464282E-3</v>
      </c>
      <c r="AN40">
        <f t="shared" si="14"/>
        <v>9.887365831588342E-4</v>
      </c>
      <c r="AO40">
        <f t="shared" si="14"/>
        <v>7.4288146319068094E-4</v>
      </c>
      <c r="AP40">
        <f t="shared" si="14"/>
        <v>3.1927428987220084E-3</v>
      </c>
    </row>
    <row r="41" spans="1:42" x14ac:dyDescent="0.25">
      <c r="A41" s="2">
        <v>44592</v>
      </c>
      <c r="B41" s="16">
        <v>145</v>
      </c>
      <c r="C41" s="16">
        <v>45</v>
      </c>
      <c r="D41" s="16">
        <v>198</v>
      </c>
      <c r="E41" s="16">
        <v>0</v>
      </c>
      <c r="F41" s="16">
        <v>60549</v>
      </c>
      <c r="G41" s="16">
        <v>58523</v>
      </c>
      <c r="H41" s="16">
        <v>239906</v>
      </c>
      <c r="I41" s="16">
        <v>18</v>
      </c>
      <c r="K41" s="3">
        <f t="shared" si="4"/>
        <v>44592</v>
      </c>
      <c r="L41" s="4">
        <f t="shared" si="0"/>
        <v>2.3947546615138153E-3</v>
      </c>
      <c r="M41" s="4">
        <f t="shared" si="0"/>
        <v>7.6892845547904239E-4</v>
      </c>
      <c r="N41" s="4">
        <f t="shared" si="0"/>
        <v>8.2532325160687941E-4</v>
      </c>
      <c r="O41" s="4">
        <f t="shared" si="0"/>
        <v>0</v>
      </c>
      <c r="Q41" s="3">
        <f t="shared" si="5"/>
        <v>44592</v>
      </c>
      <c r="R41" s="5">
        <f t="shared" si="6"/>
        <v>2.3976266725490077E-3</v>
      </c>
      <c r="S41" s="5">
        <f t="shared" si="1"/>
        <v>7.69224232594548E-4</v>
      </c>
      <c r="T41" s="5">
        <f t="shared" si="1"/>
        <v>8.2566401834975763E-4</v>
      </c>
      <c r="U41" s="5">
        <f t="shared" si="1"/>
        <v>0</v>
      </c>
      <c r="W41" s="3">
        <f t="shared" si="7"/>
        <v>44592</v>
      </c>
      <c r="X41">
        <f t="shared" si="13"/>
        <v>7.042001412468113E-2</v>
      </c>
      <c r="Y41">
        <f t="shared" si="8"/>
        <v>3.3397531476836079E-2</v>
      </c>
      <c r="Z41">
        <f t="shared" si="8"/>
        <v>2.5340752303642227E-2</v>
      </c>
      <c r="AA41">
        <f t="shared" si="8"/>
        <v>0.10536051565782628</v>
      </c>
      <c r="AC41">
        <f>X41/KCOR!X41</f>
        <v>0.64405009916955913</v>
      </c>
      <c r="AD41">
        <f>Y41/KCOR!Y41</f>
        <v>0.48809189022977423</v>
      </c>
      <c r="AE41">
        <f>Z41/KCOR!Z41</f>
        <v>0.5489872591962327</v>
      </c>
      <c r="AG41" s="3">
        <f t="shared" si="9"/>
        <v>44592</v>
      </c>
      <c r="AH41">
        <f t="shared" si="10"/>
        <v>0.98942908978435395</v>
      </c>
      <c r="AI41">
        <f t="shared" si="10"/>
        <v>1.0397137769136922</v>
      </c>
      <c r="AJ41">
        <f t="shared" si="10"/>
        <v>1.0622934598337199</v>
      </c>
      <c r="AL41" s="3">
        <f t="shared" si="11"/>
        <v>44592</v>
      </c>
      <c r="AM41">
        <f t="shared" ref="AM41:AP56" si="15">X41/(ROW()-ROW(AL$8)+1)</f>
        <v>2.071176886020033E-3</v>
      </c>
      <c r="AN41">
        <f t="shared" si="15"/>
        <v>9.8228033755400242E-4</v>
      </c>
      <c r="AO41">
        <f t="shared" si="15"/>
        <v>7.4531624422477136E-4</v>
      </c>
      <c r="AP41">
        <f t="shared" si="15"/>
        <v>3.0988386958184198E-3</v>
      </c>
    </row>
    <row r="42" spans="1:42" x14ac:dyDescent="0.25">
      <c r="A42" s="2">
        <v>44599</v>
      </c>
      <c r="B42" s="16">
        <v>157</v>
      </c>
      <c r="C42" s="16">
        <v>78</v>
      </c>
      <c r="D42" s="16">
        <v>229</v>
      </c>
      <c r="E42" s="16">
        <v>0</v>
      </c>
      <c r="F42" s="16">
        <v>60404</v>
      </c>
      <c r="G42" s="16">
        <v>58478</v>
      </c>
      <c r="H42" s="16">
        <v>239708</v>
      </c>
      <c r="I42" s="16">
        <v>18</v>
      </c>
      <c r="K42" s="3">
        <f t="shared" si="4"/>
        <v>44599</v>
      </c>
      <c r="L42" s="4">
        <f t="shared" si="0"/>
        <v>2.5991656181709819E-3</v>
      </c>
      <c r="M42" s="4">
        <f t="shared" si="0"/>
        <v>1.3338349464755977E-3</v>
      </c>
      <c r="N42" s="4">
        <f t="shared" si="0"/>
        <v>9.5532898359670937E-4</v>
      </c>
      <c r="O42" s="4">
        <f t="shared" si="0"/>
        <v>0</v>
      </c>
      <c r="Q42" s="3">
        <f t="shared" si="5"/>
        <v>44599</v>
      </c>
      <c r="R42" s="5">
        <f t="shared" si="6"/>
        <v>2.6025493135878879E-3</v>
      </c>
      <c r="S42" s="5">
        <f t="shared" si="1"/>
        <v>1.33472529611547E-3</v>
      </c>
      <c r="T42" s="5">
        <f t="shared" si="1"/>
        <v>9.5578560116668339E-4</v>
      </c>
      <c r="U42" s="5">
        <f t="shared" si="1"/>
        <v>0</v>
      </c>
      <c r="W42" s="3">
        <f t="shared" si="7"/>
        <v>44599</v>
      </c>
      <c r="X42">
        <f t="shared" si="13"/>
        <v>7.3022563438269017E-2</v>
      </c>
      <c r="Y42">
        <f t="shared" si="8"/>
        <v>3.4732256772951546E-2</v>
      </c>
      <c r="Z42">
        <f t="shared" si="8"/>
        <v>2.629653790480891E-2</v>
      </c>
      <c r="AA42">
        <f t="shared" si="8"/>
        <v>0.10536051565782628</v>
      </c>
      <c r="AC42">
        <f>X42/KCOR!X42</f>
        <v>0.64620819946591956</v>
      </c>
      <c r="AD42">
        <f>Y42/KCOR!Y42</f>
        <v>0.48860458827159481</v>
      </c>
      <c r="AE42">
        <f>Z42/KCOR!Z42</f>
        <v>0.5495943863399485</v>
      </c>
      <c r="AG42" s="3">
        <f t="shared" si="9"/>
        <v>44599</v>
      </c>
      <c r="AH42">
        <f t="shared" si="10"/>
        <v>0.99274449523906083</v>
      </c>
      <c r="AI42">
        <f t="shared" si="10"/>
        <v>1.0408059057282615</v>
      </c>
      <c r="AJ42">
        <f t="shared" si="10"/>
        <v>1.0634682542998084</v>
      </c>
      <c r="AL42" s="3">
        <f t="shared" si="11"/>
        <v>44599</v>
      </c>
      <c r="AM42">
        <f t="shared" si="15"/>
        <v>2.0863589553791148E-3</v>
      </c>
      <c r="AN42">
        <f t="shared" si="15"/>
        <v>9.9235019351290137E-4</v>
      </c>
      <c r="AO42">
        <f t="shared" si="15"/>
        <v>7.5132965442311175E-4</v>
      </c>
      <c r="AP42">
        <f t="shared" si="15"/>
        <v>3.0103004473664651E-3</v>
      </c>
    </row>
    <row r="43" spans="1:42" x14ac:dyDescent="0.25">
      <c r="A43" s="2">
        <v>44606</v>
      </c>
      <c r="B43" s="16">
        <v>156</v>
      </c>
      <c r="C43" s="16">
        <v>71</v>
      </c>
      <c r="D43" s="16">
        <v>199</v>
      </c>
      <c r="E43" s="16">
        <v>0</v>
      </c>
      <c r="F43" s="16">
        <v>60247</v>
      </c>
      <c r="G43" s="16">
        <v>58400</v>
      </c>
      <c r="H43" s="16">
        <v>239479</v>
      </c>
      <c r="I43" s="16">
        <v>18</v>
      </c>
      <c r="K43" s="3">
        <f t="shared" si="4"/>
        <v>44606</v>
      </c>
      <c r="L43" s="4">
        <f t="shared" si="0"/>
        <v>2.5893405480770827E-3</v>
      </c>
      <c r="M43" s="4">
        <f t="shared" si="0"/>
        <v>1.2157534246575342E-3</v>
      </c>
      <c r="N43" s="4">
        <f t="shared" si="0"/>
        <v>8.3097056526877091E-4</v>
      </c>
      <c r="O43" s="4">
        <f t="shared" si="0"/>
        <v>0</v>
      </c>
      <c r="Q43" s="3">
        <f t="shared" si="5"/>
        <v>44606</v>
      </c>
      <c r="R43" s="5">
        <f t="shared" si="6"/>
        <v>2.5926986884794116E-3</v>
      </c>
      <c r="S43" s="5">
        <f t="shared" si="1"/>
        <v>1.2164930523830342E-3</v>
      </c>
      <c r="T43" s="5">
        <f t="shared" si="1"/>
        <v>8.3131601269334206E-4</v>
      </c>
      <c r="U43" s="5">
        <f t="shared" si="1"/>
        <v>0</v>
      </c>
      <c r="W43" s="3">
        <f t="shared" si="7"/>
        <v>44606</v>
      </c>
      <c r="X43">
        <f t="shared" si="13"/>
        <v>7.5615262126748434E-2</v>
      </c>
      <c r="Y43">
        <f t="shared" si="8"/>
        <v>3.5948749825334581E-2</v>
      </c>
      <c r="Z43">
        <f t="shared" si="8"/>
        <v>2.7127853917502252E-2</v>
      </c>
      <c r="AA43">
        <f t="shared" si="8"/>
        <v>0.10536051565782628</v>
      </c>
      <c r="AC43">
        <f>X43/KCOR!X43</f>
        <v>0.64580640824296465</v>
      </c>
      <c r="AD43">
        <f>Y43/KCOR!Y43</f>
        <v>0.49010838752942942</v>
      </c>
      <c r="AE43">
        <f>Z43/KCOR!Z43</f>
        <v>0.5493143648696529</v>
      </c>
      <c r="AG43" s="3">
        <f t="shared" si="9"/>
        <v>44606</v>
      </c>
      <c r="AH43">
        <f t="shared" si="10"/>
        <v>0.99212723902789923</v>
      </c>
      <c r="AI43">
        <f t="shared" si="10"/>
        <v>1.0440092386198347</v>
      </c>
      <c r="AJ43">
        <f t="shared" si="10"/>
        <v>1.0629264111667938</v>
      </c>
      <c r="AL43" s="3">
        <f t="shared" si="11"/>
        <v>44606</v>
      </c>
      <c r="AM43">
        <f t="shared" si="15"/>
        <v>2.1004239479652342E-3</v>
      </c>
      <c r="AN43">
        <f t="shared" si="15"/>
        <v>9.9857638403707161E-4</v>
      </c>
      <c r="AO43">
        <f t="shared" si="15"/>
        <v>7.5355149770839585E-4</v>
      </c>
      <c r="AP43">
        <f t="shared" si="15"/>
        <v>2.9266809904951747E-3</v>
      </c>
    </row>
    <row r="44" spans="1:42" x14ac:dyDescent="0.25">
      <c r="A44" s="2">
        <v>44613</v>
      </c>
      <c r="B44" s="16">
        <v>138</v>
      </c>
      <c r="C44" s="16">
        <v>57</v>
      </c>
      <c r="D44" s="16">
        <v>203</v>
      </c>
      <c r="E44" s="16">
        <v>0</v>
      </c>
      <c r="F44" s="16">
        <v>60091</v>
      </c>
      <c r="G44" s="16">
        <v>58329</v>
      </c>
      <c r="H44" s="16">
        <v>239280</v>
      </c>
      <c r="I44" s="16">
        <v>18</v>
      </c>
      <c r="K44" s="3">
        <f t="shared" si="4"/>
        <v>44613</v>
      </c>
      <c r="L44" s="4">
        <f t="shared" si="0"/>
        <v>2.2965169492935715E-3</v>
      </c>
      <c r="M44" s="4">
        <f t="shared" si="0"/>
        <v>9.7721545029059304E-4</v>
      </c>
      <c r="N44" s="4">
        <f t="shared" si="0"/>
        <v>8.4837846873955195E-4</v>
      </c>
      <c r="O44" s="4">
        <f t="shared" si="0"/>
        <v>0</v>
      </c>
      <c r="Q44" s="3">
        <f t="shared" si="5"/>
        <v>44613</v>
      </c>
      <c r="R44" s="5">
        <f t="shared" si="6"/>
        <v>2.2991579885785151E-3</v>
      </c>
      <c r="S44" s="5">
        <f t="shared" si="1"/>
        <v>9.7769323660089444E-4</v>
      </c>
      <c r="T44" s="5">
        <f t="shared" si="1"/>
        <v>8.4873854542124769E-4</v>
      </c>
      <c r="U44" s="5">
        <f t="shared" si="1"/>
        <v>0</v>
      </c>
      <c r="W44" s="3">
        <f t="shared" si="7"/>
        <v>44613</v>
      </c>
      <c r="X44">
        <f t="shared" si="13"/>
        <v>7.7914420115326954E-2</v>
      </c>
      <c r="Y44">
        <f t="shared" si="8"/>
        <v>3.6926443061935474E-2</v>
      </c>
      <c r="Z44">
        <f t="shared" si="8"/>
        <v>2.79765924629235E-2</v>
      </c>
      <c r="AA44">
        <f t="shared" si="8"/>
        <v>0.10536051565782628</v>
      </c>
      <c r="AC44">
        <f>X44/KCOR!X44</f>
        <v>0.64477030200116825</v>
      </c>
      <c r="AD44">
        <f>Y44/KCOR!Y44</f>
        <v>0.48931066435193699</v>
      </c>
      <c r="AE44">
        <f>Z44/KCOR!Z44</f>
        <v>0.54889542228191157</v>
      </c>
      <c r="AG44" s="3">
        <f t="shared" si="9"/>
        <v>44613</v>
      </c>
      <c r="AH44">
        <f t="shared" si="10"/>
        <v>0.99053550935180368</v>
      </c>
      <c r="AI44">
        <f t="shared" si="10"/>
        <v>1.0423099606879442</v>
      </c>
      <c r="AJ44">
        <f t="shared" si="10"/>
        <v>1.0621157548837044</v>
      </c>
      <c r="AL44" s="3">
        <f t="shared" si="11"/>
        <v>44613</v>
      </c>
      <c r="AM44">
        <f t="shared" si="15"/>
        <v>2.1057951382520796E-3</v>
      </c>
      <c r="AN44">
        <f t="shared" si="15"/>
        <v>9.9801197464690467E-4</v>
      </c>
      <c r="AO44">
        <f t="shared" si="15"/>
        <v>7.56124120619554E-4</v>
      </c>
      <c r="AP44">
        <f t="shared" si="15"/>
        <v>2.8475815042655751E-3</v>
      </c>
    </row>
    <row r="45" spans="1:42" x14ac:dyDescent="0.25">
      <c r="A45" s="2">
        <v>44620</v>
      </c>
      <c r="B45" s="16">
        <v>126</v>
      </c>
      <c r="C45" s="16">
        <v>48</v>
      </c>
      <c r="D45" s="16">
        <v>203</v>
      </c>
      <c r="E45" s="16">
        <v>0</v>
      </c>
      <c r="F45" s="16">
        <v>59953</v>
      </c>
      <c r="G45" s="16">
        <v>58272</v>
      </c>
      <c r="H45" s="16">
        <v>239077</v>
      </c>
      <c r="I45" s="16">
        <v>18</v>
      </c>
      <c r="K45" s="3">
        <f t="shared" si="4"/>
        <v>44620</v>
      </c>
      <c r="L45" s="4">
        <f t="shared" si="0"/>
        <v>2.1016462895935149E-3</v>
      </c>
      <c r="M45" s="4">
        <f t="shared" si="0"/>
        <v>8.2372322899505767E-4</v>
      </c>
      <c r="N45" s="4">
        <f t="shared" si="0"/>
        <v>8.4909882590127864E-4</v>
      </c>
      <c r="O45" s="4">
        <f t="shared" si="0"/>
        <v>0</v>
      </c>
      <c r="Q45" s="3">
        <f t="shared" si="5"/>
        <v>44620</v>
      </c>
      <c r="R45" s="5">
        <f t="shared" si="6"/>
        <v>2.1038578473081436E-3</v>
      </c>
      <c r="S45" s="5">
        <f t="shared" si="1"/>
        <v>8.240626753934267E-4</v>
      </c>
      <c r="T45" s="5">
        <f t="shared" si="1"/>
        <v>8.4945951449726478E-4</v>
      </c>
      <c r="U45" s="5">
        <f t="shared" si="1"/>
        <v>0</v>
      </c>
      <c r="W45" s="3">
        <f t="shared" si="7"/>
        <v>44620</v>
      </c>
      <c r="X45">
        <f t="shared" si="13"/>
        <v>8.0018277962635095E-2</v>
      </c>
      <c r="Y45">
        <f t="shared" si="8"/>
        <v>3.7750505737328903E-2</v>
      </c>
      <c r="Z45">
        <f t="shared" si="8"/>
        <v>2.8826051977420764E-2</v>
      </c>
      <c r="AA45">
        <f t="shared" si="8"/>
        <v>0.10536051565782628</v>
      </c>
      <c r="AC45">
        <f>X45/KCOR!X45</f>
        <v>0.64395936919536167</v>
      </c>
      <c r="AD45">
        <f>Y45/KCOR!Y45</f>
        <v>0.48686551155920454</v>
      </c>
      <c r="AE45">
        <f>Z45/KCOR!Z45</f>
        <v>0.55102044308567399</v>
      </c>
      <c r="AG45" s="3">
        <f t="shared" si="9"/>
        <v>44620</v>
      </c>
      <c r="AH45">
        <f t="shared" si="10"/>
        <v>0.98928970485777434</v>
      </c>
      <c r="AI45">
        <f t="shared" si="10"/>
        <v>1.0371013942352909</v>
      </c>
      <c r="AJ45">
        <f t="shared" si="10"/>
        <v>1.066227682189909</v>
      </c>
      <c r="AL45" s="3">
        <f t="shared" si="11"/>
        <v>44620</v>
      </c>
      <c r="AM45">
        <f t="shared" si="15"/>
        <v>2.1057441569114501E-3</v>
      </c>
      <c r="AN45">
        <f t="shared" si="15"/>
        <v>9.9343436150865533E-4</v>
      </c>
      <c r="AO45">
        <f t="shared" si="15"/>
        <v>7.585803151952833E-4</v>
      </c>
      <c r="AP45">
        <f t="shared" si="15"/>
        <v>2.7726451488901652E-3</v>
      </c>
    </row>
    <row r="46" spans="1:42" x14ac:dyDescent="0.25">
      <c r="A46" s="2">
        <v>44627</v>
      </c>
      <c r="B46" s="16">
        <v>121</v>
      </c>
      <c r="C46" s="16">
        <v>57</v>
      </c>
      <c r="D46" s="16">
        <v>160</v>
      </c>
      <c r="E46" s="16">
        <v>0</v>
      </c>
      <c r="F46" s="16">
        <v>59827</v>
      </c>
      <c r="G46" s="16">
        <v>58224</v>
      </c>
      <c r="H46" s="16">
        <v>238874</v>
      </c>
      <c r="I46" s="16">
        <v>18</v>
      </c>
      <c r="K46" s="3">
        <f t="shared" si="4"/>
        <v>44627</v>
      </c>
      <c r="L46" s="4">
        <f t="shared" si="0"/>
        <v>2.022498203152423E-3</v>
      </c>
      <c r="M46" s="4">
        <f t="shared" si="0"/>
        <v>9.7897774113767512E-4</v>
      </c>
      <c r="N46" s="4">
        <f t="shared" si="0"/>
        <v>6.6980918810753784E-4</v>
      </c>
      <c r="O46" s="4">
        <f t="shared" si="0"/>
        <v>0</v>
      </c>
      <c r="Q46" s="3">
        <f t="shared" si="5"/>
        <v>44627</v>
      </c>
      <c r="R46" s="5">
        <f t="shared" si="6"/>
        <v>2.0245462145087947E-3</v>
      </c>
      <c r="S46" s="5">
        <f t="shared" si="1"/>
        <v>9.7945725282618922E-4</v>
      </c>
      <c r="T46" s="5">
        <f t="shared" si="1"/>
        <v>6.7003361050083706E-4</v>
      </c>
      <c r="U46" s="5">
        <f t="shared" si="1"/>
        <v>0</v>
      </c>
      <c r="W46" s="3">
        <f t="shared" si="7"/>
        <v>44627</v>
      </c>
      <c r="X46">
        <f t="shared" si="13"/>
        <v>8.2042824177143897E-2</v>
      </c>
      <c r="Y46">
        <f t="shared" si="8"/>
        <v>3.872996299015509E-2</v>
      </c>
      <c r="Z46">
        <f t="shared" si="8"/>
        <v>2.9496085587921602E-2</v>
      </c>
      <c r="AA46">
        <f t="shared" si="8"/>
        <v>0.10536051565782628</v>
      </c>
      <c r="AC46">
        <f>X46/KCOR!X46</f>
        <v>0.63932402323608473</v>
      </c>
      <c r="AD46">
        <f>Y46/KCOR!Y46</f>
        <v>0.48585464954427565</v>
      </c>
      <c r="AE46">
        <f>Z46/KCOR!Z46</f>
        <v>0.54713693116640372</v>
      </c>
      <c r="AG46" s="3">
        <f t="shared" si="9"/>
        <v>44627</v>
      </c>
      <c r="AH46">
        <f t="shared" si="10"/>
        <v>0.98216860334837841</v>
      </c>
      <c r="AI46">
        <f t="shared" si="10"/>
        <v>1.0349480964966509</v>
      </c>
      <c r="AJ46">
        <f t="shared" si="10"/>
        <v>1.0587130646028504</v>
      </c>
      <c r="AL46" s="3">
        <f t="shared" si="11"/>
        <v>44627</v>
      </c>
      <c r="AM46">
        <f t="shared" si="15"/>
        <v>2.1036621583883051E-3</v>
      </c>
      <c r="AN46">
        <f t="shared" si="15"/>
        <v>9.9307597410654082E-4</v>
      </c>
      <c r="AO46">
        <f t="shared" si="15"/>
        <v>7.5630988686978468E-4</v>
      </c>
      <c r="AP46">
        <f t="shared" si="15"/>
        <v>2.7015516835340071E-3</v>
      </c>
    </row>
    <row r="47" spans="1:42" x14ac:dyDescent="0.25">
      <c r="A47" s="2">
        <v>44634</v>
      </c>
      <c r="B47" s="16">
        <v>113</v>
      </c>
      <c r="C47" s="16">
        <v>47</v>
      </c>
      <c r="D47" s="16">
        <v>196</v>
      </c>
      <c r="E47" s="16">
        <v>0</v>
      </c>
      <c r="F47" s="16">
        <v>59706</v>
      </c>
      <c r="G47" s="16">
        <v>58167</v>
      </c>
      <c r="H47" s="16">
        <v>238714</v>
      </c>
      <c r="I47" s="16">
        <v>18</v>
      </c>
      <c r="K47" s="3">
        <f t="shared" si="4"/>
        <v>44634</v>
      </c>
      <c r="L47" s="4">
        <f t="shared" si="0"/>
        <v>1.8926071081633337E-3</v>
      </c>
      <c r="M47" s="4">
        <f t="shared" si="0"/>
        <v>8.0801829215878423E-4</v>
      </c>
      <c r="N47" s="4">
        <f t="shared" si="0"/>
        <v>8.2106621312532985E-4</v>
      </c>
      <c r="O47" s="4">
        <f t="shared" si="0"/>
        <v>0</v>
      </c>
      <c r="Q47" s="3">
        <f t="shared" si="5"/>
        <v>44634</v>
      </c>
      <c r="R47" s="5">
        <f t="shared" si="6"/>
        <v>1.8944003519574173E-3</v>
      </c>
      <c r="S47" s="5">
        <f t="shared" si="1"/>
        <v>8.0834491489566651E-4</v>
      </c>
      <c r="T47" s="5">
        <f t="shared" si="1"/>
        <v>8.214034726093263E-4</v>
      </c>
      <c r="U47" s="5">
        <f t="shared" si="1"/>
        <v>0</v>
      </c>
      <c r="W47" s="3">
        <f t="shared" si="7"/>
        <v>44634</v>
      </c>
      <c r="X47">
        <f t="shared" si="13"/>
        <v>8.3937224529101309E-2</v>
      </c>
      <c r="Y47">
        <f t="shared" si="8"/>
        <v>3.9538307905050758E-2</v>
      </c>
      <c r="Z47">
        <f t="shared" si="8"/>
        <v>3.0317489060530927E-2</v>
      </c>
      <c r="AA47">
        <f t="shared" si="8"/>
        <v>0.10536051565782628</v>
      </c>
      <c r="AC47">
        <f>X47/KCOR!X47</f>
        <v>0.63806916033573324</v>
      </c>
      <c r="AD47">
        <f>Y47/KCOR!Y47</f>
        <v>0.48458327604804358</v>
      </c>
      <c r="AE47">
        <f>Z47/KCOR!Z47</f>
        <v>0.54719145063594044</v>
      </c>
      <c r="AG47" s="3">
        <f t="shared" si="9"/>
        <v>44634</v>
      </c>
      <c r="AH47">
        <f t="shared" si="10"/>
        <v>0.98024080633553756</v>
      </c>
      <c r="AI47">
        <f t="shared" si="10"/>
        <v>1.0322398676444708</v>
      </c>
      <c r="AJ47">
        <f t="shared" si="10"/>
        <v>1.0588185600855822</v>
      </c>
      <c r="AL47" s="3">
        <f t="shared" si="11"/>
        <v>44634</v>
      </c>
      <c r="AM47">
        <f t="shared" si="15"/>
        <v>2.0984306132275326E-3</v>
      </c>
      <c r="AN47">
        <f t="shared" si="15"/>
        <v>9.8845769762626891E-4</v>
      </c>
      <c r="AO47">
        <f t="shared" si="15"/>
        <v>7.5793722651327318E-4</v>
      </c>
      <c r="AP47">
        <f t="shared" si="15"/>
        <v>2.6340128914456571E-3</v>
      </c>
    </row>
    <row r="48" spans="1:42" x14ac:dyDescent="0.25">
      <c r="A48" s="2">
        <v>44641</v>
      </c>
      <c r="B48" s="16">
        <v>138</v>
      </c>
      <c r="C48" s="16">
        <v>77</v>
      </c>
      <c r="D48" s="16">
        <v>190</v>
      </c>
      <c r="E48" s="16">
        <v>0</v>
      </c>
      <c r="F48" s="16">
        <v>59593</v>
      </c>
      <c r="G48" s="16">
        <v>58120</v>
      </c>
      <c r="H48" s="16">
        <v>238518</v>
      </c>
      <c r="I48" s="16">
        <v>18</v>
      </c>
      <c r="K48" s="3">
        <f t="shared" si="4"/>
        <v>44641</v>
      </c>
      <c r="L48" s="4">
        <f t="shared" si="0"/>
        <v>2.3157082207641835E-3</v>
      </c>
      <c r="M48" s="4">
        <f t="shared" si="0"/>
        <v>1.3248451479697179E-3</v>
      </c>
      <c r="N48" s="4">
        <f t="shared" si="0"/>
        <v>7.9658558263946536E-4</v>
      </c>
      <c r="O48" s="4">
        <f t="shared" si="0"/>
        <v>0</v>
      </c>
      <c r="Q48" s="3">
        <f t="shared" si="5"/>
        <v>44641</v>
      </c>
      <c r="R48" s="5">
        <f t="shared" si="6"/>
        <v>2.3183936195804947E-3</v>
      </c>
      <c r="S48" s="5">
        <f t="shared" si="1"/>
        <v>1.3257235312029835E-3</v>
      </c>
      <c r="T48" s="5">
        <f t="shared" si="1"/>
        <v>7.9690302552622313E-4</v>
      </c>
      <c r="U48" s="5">
        <f t="shared" si="1"/>
        <v>0</v>
      </c>
      <c r="W48" s="3">
        <f t="shared" si="7"/>
        <v>44641</v>
      </c>
      <c r="X48">
        <f t="shared" si="13"/>
        <v>8.6255618148681809E-2</v>
      </c>
      <c r="Y48">
        <f t="shared" si="8"/>
        <v>4.0864031436253744E-2</v>
      </c>
      <c r="Z48">
        <f t="shared" si="8"/>
        <v>3.1114392086057149E-2</v>
      </c>
      <c r="AA48">
        <f t="shared" si="8"/>
        <v>0.10536051565782628</v>
      </c>
      <c r="AC48">
        <f>X48/KCOR!X48</f>
        <v>0.637998276942909</v>
      </c>
      <c r="AD48">
        <f>Y48/KCOR!Y48</f>
        <v>0.48746650361505256</v>
      </c>
      <c r="AE48">
        <f>Z48/KCOR!Z48</f>
        <v>0.54763963368670254</v>
      </c>
      <c r="AG48" s="3">
        <f t="shared" si="9"/>
        <v>44641</v>
      </c>
      <c r="AH48">
        <f t="shared" si="10"/>
        <v>0.98013191093914942</v>
      </c>
      <c r="AI48">
        <f t="shared" si="10"/>
        <v>1.0383816034188253</v>
      </c>
      <c r="AJ48">
        <f t="shared" si="10"/>
        <v>1.0596857968304383</v>
      </c>
      <c r="AL48" s="3">
        <f t="shared" si="11"/>
        <v>44641</v>
      </c>
      <c r="AM48">
        <f t="shared" si="15"/>
        <v>2.1037955646019952E-3</v>
      </c>
      <c r="AN48">
        <f t="shared" si="15"/>
        <v>9.9668369356716458E-4</v>
      </c>
      <c r="AO48">
        <f t="shared" si="15"/>
        <v>7.5888761185505238E-4</v>
      </c>
      <c r="AP48">
        <f t="shared" si="15"/>
        <v>2.5697686745811289E-3</v>
      </c>
    </row>
    <row r="49" spans="1:42" x14ac:dyDescent="0.25">
      <c r="A49" s="2">
        <v>44648</v>
      </c>
      <c r="B49" s="16">
        <v>118</v>
      </c>
      <c r="C49" s="16">
        <v>61</v>
      </c>
      <c r="D49" s="16">
        <v>227</v>
      </c>
      <c r="E49" s="16">
        <v>0</v>
      </c>
      <c r="F49" s="16">
        <v>59455</v>
      </c>
      <c r="G49" s="16">
        <v>58043</v>
      </c>
      <c r="H49" s="16">
        <v>238328</v>
      </c>
      <c r="I49" s="16">
        <v>18</v>
      </c>
      <c r="K49" s="3">
        <f t="shared" si="4"/>
        <v>44648</v>
      </c>
      <c r="L49" s="4">
        <f t="shared" si="0"/>
        <v>1.9846943066184511E-3</v>
      </c>
      <c r="M49" s="4">
        <f t="shared" si="0"/>
        <v>1.050944989059835E-3</v>
      </c>
      <c r="N49" s="4">
        <f t="shared" si="0"/>
        <v>9.5246886643617198E-4</v>
      </c>
      <c r="O49" s="4">
        <f t="shared" si="0"/>
        <v>0</v>
      </c>
      <c r="Q49" s="3">
        <f t="shared" si="5"/>
        <v>44648</v>
      </c>
      <c r="R49" s="5">
        <f t="shared" si="6"/>
        <v>1.9866664221601165E-3</v>
      </c>
      <c r="S49" s="5">
        <f t="shared" si="1"/>
        <v>1.0514976189679196E-3</v>
      </c>
      <c r="T49" s="5">
        <f t="shared" si="1"/>
        <v>9.5292275313847241E-4</v>
      </c>
      <c r="U49" s="5">
        <f t="shared" si="1"/>
        <v>0</v>
      </c>
      <c r="W49" s="3">
        <f t="shared" si="7"/>
        <v>44648</v>
      </c>
      <c r="X49">
        <f t="shared" si="13"/>
        <v>8.824228457084192E-2</v>
      </c>
      <c r="Y49">
        <f t="shared" si="8"/>
        <v>4.1915529055221661E-2</v>
      </c>
      <c r="Z49">
        <f t="shared" si="8"/>
        <v>3.2067314839195622E-2</v>
      </c>
      <c r="AA49">
        <f t="shared" si="8"/>
        <v>0.10536051565782628</v>
      </c>
      <c r="AC49">
        <f>X49/KCOR!X49</f>
        <v>0.63695668490541524</v>
      </c>
      <c r="AD49">
        <f>Y49/KCOR!Y49</f>
        <v>0.48554621490013045</v>
      </c>
      <c r="AE49">
        <f>Z49/KCOR!Z49</f>
        <v>0.54892310700048541</v>
      </c>
      <c r="AG49" s="3">
        <f t="shared" si="9"/>
        <v>44648</v>
      </c>
      <c r="AH49">
        <f t="shared" si="10"/>
        <v>0.97853175364872602</v>
      </c>
      <c r="AI49">
        <f t="shared" si="10"/>
        <v>1.0342910813828692</v>
      </c>
      <c r="AJ49">
        <f t="shared" si="10"/>
        <v>1.0621693249711439</v>
      </c>
      <c r="AL49" s="3">
        <f t="shared" si="11"/>
        <v>44648</v>
      </c>
      <c r="AM49">
        <f t="shared" si="15"/>
        <v>2.1010067754962361E-3</v>
      </c>
      <c r="AN49">
        <f t="shared" si="15"/>
        <v>9.9798878702908708E-4</v>
      </c>
      <c r="AO49">
        <f t="shared" si="15"/>
        <v>7.6350749617132437E-4</v>
      </c>
      <c r="AP49">
        <f t="shared" si="15"/>
        <v>2.5085837061387208E-3</v>
      </c>
    </row>
    <row r="50" spans="1:42" s="10" customFormat="1" x14ac:dyDescent="0.25">
      <c r="A50" s="9">
        <v>44655</v>
      </c>
      <c r="B50" s="17">
        <v>109</v>
      </c>
      <c r="C50" s="17">
        <v>72</v>
      </c>
      <c r="D50" s="17">
        <v>215</v>
      </c>
      <c r="E50" s="17">
        <v>0</v>
      </c>
      <c r="F50" s="17">
        <v>59337</v>
      </c>
      <c r="G50" s="17">
        <v>57982</v>
      </c>
      <c r="H50" s="17">
        <v>238101</v>
      </c>
      <c r="I50" s="17">
        <v>18</v>
      </c>
      <c r="K50" s="11">
        <f t="shared" si="4"/>
        <v>44655</v>
      </c>
      <c r="L50" s="12">
        <f t="shared" si="0"/>
        <v>1.8369651313682861E-3</v>
      </c>
      <c r="M50" s="12">
        <f t="shared" si="0"/>
        <v>1.2417646855920803E-3</v>
      </c>
      <c r="N50" s="12">
        <f t="shared" si="0"/>
        <v>9.0297814792882015E-4</v>
      </c>
      <c r="O50" s="12">
        <f t="shared" si="0"/>
        <v>0</v>
      </c>
      <c r="Q50" s="11">
        <f t="shared" si="5"/>
        <v>44655</v>
      </c>
      <c r="R50" s="13">
        <f t="shared" si="6"/>
        <v>1.8386544209095831E-3</v>
      </c>
      <c r="S50" s="13">
        <f t="shared" si="1"/>
        <v>1.2425363142129027E-3</v>
      </c>
      <c r="T50" s="13">
        <f t="shared" si="1"/>
        <v>9.033860782832712E-4</v>
      </c>
      <c r="U50" s="13">
        <f t="shared" si="1"/>
        <v>0</v>
      </c>
      <c r="W50" s="3">
        <f t="shared" si="7"/>
        <v>44655</v>
      </c>
      <c r="X50">
        <f t="shared" si="13"/>
        <v>9.00809389917515E-2</v>
      </c>
      <c r="Y50">
        <f t="shared" si="8"/>
        <v>4.3158065369434562E-2</v>
      </c>
      <c r="Z50">
        <f t="shared" si="8"/>
        <v>3.297070091747889E-2</v>
      </c>
      <c r="AA50">
        <f t="shared" si="8"/>
        <v>0.10536051565782628</v>
      </c>
      <c r="AC50">
        <f>X50/KCOR!X50</f>
        <v>0.63487080796389039</v>
      </c>
      <c r="AD50">
        <f>Y50/KCOR!Y50</f>
        <v>0.48838103210146555</v>
      </c>
      <c r="AE50">
        <f>Z50/KCOR!Z50</f>
        <v>0.5495591102997005</v>
      </c>
      <c r="AG50" s="11">
        <f t="shared" si="9"/>
        <v>44655</v>
      </c>
      <c r="AH50" s="10">
        <f t="shared" si="10"/>
        <v>0.9753273021218708</v>
      </c>
      <c r="AI50" s="10">
        <f t="shared" si="10"/>
        <v>1.0403296953370418</v>
      </c>
      <c r="AJ50" s="10">
        <f t="shared" si="10"/>
        <v>1.0633999949618793</v>
      </c>
      <c r="AL50" s="11">
        <f t="shared" si="11"/>
        <v>44655</v>
      </c>
      <c r="AM50">
        <f t="shared" si="15"/>
        <v>2.0949055579477095E-3</v>
      </c>
      <c r="AN50">
        <f t="shared" si="15"/>
        <v>1.0036759388240596E-3</v>
      </c>
      <c r="AO50">
        <f t="shared" si="15"/>
        <v>7.6676048645299747E-4</v>
      </c>
      <c r="AP50">
        <f t="shared" si="15"/>
        <v>2.4502445501820066E-3</v>
      </c>
    </row>
    <row r="51" spans="1:42" x14ac:dyDescent="0.25">
      <c r="A51" s="2">
        <v>44662</v>
      </c>
      <c r="B51" s="16">
        <v>83</v>
      </c>
      <c r="C51" s="16">
        <v>72</v>
      </c>
      <c r="D51" s="16">
        <v>202</v>
      </c>
      <c r="E51" s="16">
        <v>0</v>
      </c>
      <c r="F51" s="16">
        <v>59228</v>
      </c>
      <c r="G51" s="16">
        <v>57910</v>
      </c>
      <c r="H51" s="16">
        <v>237886</v>
      </c>
      <c r="I51" s="16">
        <v>18</v>
      </c>
      <c r="K51" s="3">
        <f t="shared" si="4"/>
        <v>44662</v>
      </c>
      <c r="L51" s="4">
        <f t="shared" si="0"/>
        <v>1.4013642196258527E-3</v>
      </c>
      <c r="M51" s="4">
        <f t="shared" si="0"/>
        <v>1.2433085822828526E-3</v>
      </c>
      <c r="N51" s="4">
        <f t="shared" si="0"/>
        <v>8.4914622970666618E-4</v>
      </c>
      <c r="O51" s="4">
        <f t="shared" si="0"/>
        <v>0</v>
      </c>
      <c r="Q51" s="3">
        <f t="shared" si="5"/>
        <v>44662</v>
      </c>
      <c r="R51" s="5">
        <f t="shared" si="6"/>
        <v>1.4023470487722874E-3</v>
      </c>
      <c r="S51" s="5">
        <f t="shared" si="1"/>
        <v>1.244082131638398E-3</v>
      </c>
      <c r="T51" s="5">
        <f t="shared" si="1"/>
        <v>8.4950695858854804E-4</v>
      </c>
      <c r="U51" s="5">
        <f t="shared" si="1"/>
        <v>0</v>
      </c>
      <c r="W51" s="3">
        <f t="shared" si="7"/>
        <v>44662</v>
      </c>
      <c r="X51">
        <f t="shared" si="13"/>
        <v>9.148328604052379E-2</v>
      </c>
      <c r="Y51">
        <f t="shared" si="8"/>
        <v>4.4402147501072957E-2</v>
      </c>
      <c r="Z51">
        <f t="shared" si="8"/>
        <v>3.3820207876067439E-2</v>
      </c>
      <c r="AA51">
        <f t="shared" si="8"/>
        <v>0.10536051565782628</v>
      </c>
      <c r="AC51">
        <f>X51/KCOR!X51</f>
        <v>0.629968738497104</v>
      </c>
      <c r="AD51">
        <f>Y51/KCOR!Y51</f>
        <v>0.49163925334416403</v>
      </c>
      <c r="AE51">
        <f>Z51/KCOR!Z51</f>
        <v>0.54933114658089255</v>
      </c>
      <c r="AG51" s="3">
        <f t="shared" si="9"/>
        <v>44662</v>
      </c>
      <c r="AH51">
        <f t="shared" si="10"/>
        <v>0.96779644367338047</v>
      </c>
      <c r="AI51">
        <f t="shared" si="10"/>
        <v>1.0472702276058155</v>
      </c>
      <c r="AJ51">
        <f t="shared" si="10"/>
        <v>1.0629588838732109</v>
      </c>
      <c r="AL51" s="3">
        <f t="shared" si="11"/>
        <v>44662</v>
      </c>
      <c r="AM51">
        <f t="shared" si="15"/>
        <v>2.0791655918300862E-3</v>
      </c>
      <c r="AN51">
        <f t="shared" si="15"/>
        <v>1.0091397159334764E-3</v>
      </c>
      <c r="AO51">
        <f t="shared" si="15"/>
        <v>7.6864108809244179E-4</v>
      </c>
      <c r="AP51">
        <f t="shared" si="15"/>
        <v>2.3945571740415063E-3</v>
      </c>
    </row>
    <row r="52" spans="1:42" x14ac:dyDescent="0.25">
      <c r="A52" s="2">
        <v>44669</v>
      </c>
      <c r="B52" s="16">
        <v>91</v>
      </c>
      <c r="C52" s="16">
        <v>69</v>
      </c>
      <c r="D52" s="16">
        <v>211</v>
      </c>
      <c r="E52" s="16">
        <v>0</v>
      </c>
      <c r="F52" s="16">
        <v>59145</v>
      </c>
      <c r="G52" s="16">
        <v>57838</v>
      </c>
      <c r="H52" s="16">
        <v>237684</v>
      </c>
      <c r="I52" s="16">
        <v>18</v>
      </c>
      <c r="K52" s="3">
        <f t="shared" si="4"/>
        <v>44669</v>
      </c>
      <c r="L52" s="4">
        <f t="shared" si="0"/>
        <v>1.5385915969228169E-3</v>
      </c>
      <c r="M52" s="4">
        <f t="shared" si="0"/>
        <v>1.1929873093813755E-3</v>
      </c>
      <c r="N52" s="4">
        <f t="shared" si="0"/>
        <v>8.877332929435721E-4</v>
      </c>
      <c r="O52" s="4">
        <f t="shared" si="0"/>
        <v>0</v>
      </c>
      <c r="Q52" s="3">
        <f t="shared" si="5"/>
        <v>44669</v>
      </c>
      <c r="R52" s="5">
        <f t="shared" si="6"/>
        <v>1.5397764444608133E-3</v>
      </c>
      <c r="S52" s="5">
        <f t="shared" si="1"/>
        <v>1.1936994852090007E-3</v>
      </c>
      <c r="T52" s="5">
        <f t="shared" si="1"/>
        <v>8.8812756149741112E-4</v>
      </c>
      <c r="U52" s="5">
        <f t="shared" si="1"/>
        <v>0</v>
      </c>
      <c r="W52" s="3">
        <f t="shared" si="7"/>
        <v>44669</v>
      </c>
      <c r="X52">
        <f t="shared" si="13"/>
        <v>9.3023062484984598E-2</v>
      </c>
      <c r="Y52">
        <f t="shared" si="8"/>
        <v>4.5595846986281954E-2</v>
      </c>
      <c r="Z52">
        <f t="shared" si="8"/>
        <v>3.4708335437564852E-2</v>
      </c>
      <c r="AA52">
        <f t="shared" si="8"/>
        <v>0.10536051565782628</v>
      </c>
      <c r="AC52">
        <f>X52/KCOR!X52</f>
        <v>0.62657582509591792</v>
      </c>
      <c r="AD52">
        <f>Y52/KCOR!Y52</f>
        <v>0.49227626269715846</v>
      </c>
      <c r="AE52">
        <f>Z52/KCOR!Z52</f>
        <v>0.54989788979550225</v>
      </c>
      <c r="AG52" s="3">
        <f t="shared" si="9"/>
        <v>44669</v>
      </c>
      <c r="AH52">
        <f t="shared" si="10"/>
        <v>0.96258404292601429</v>
      </c>
      <c r="AI52">
        <f t="shared" si="10"/>
        <v>1.0486271593917942</v>
      </c>
      <c r="AJ52">
        <f t="shared" si="10"/>
        <v>1.0640555352074632</v>
      </c>
      <c r="AL52" s="3">
        <f t="shared" si="11"/>
        <v>44669</v>
      </c>
      <c r="AM52">
        <f t="shared" si="15"/>
        <v>2.0671791663329909E-3</v>
      </c>
      <c r="AN52">
        <f t="shared" si="15"/>
        <v>1.0132410441395989E-3</v>
      </c>
      <c r="AO52">
        <f t="shared" si="15"/>
        <v>7.7129634305699675E-4</v>
      </c>
      <c r="AP52">
        <f t="shared" si="15"/>
        <v>2.3413447923961396E-3</v>
      </c>
    </row>
    <row r="53" spans="1:42" x14ac:dyDescent="0.25">
      <c r="A53" s="2">
        <v>44676</v>
      </c>
      <c r="B53" s="16">
        <v>95</v>
      </c>
      <c r="C53" s="16">
        <v>67</v>
      </c>
      <c r="D53" s="16">
        <v>222</v>
      </c>
      <c r="E53" s="16">
        <v>0</v>
      </c>
      <c r="F53" s="16">
        <v>59054</v>
      </c>
      <c r="G53" s="16">
        <v>57769</v>
      </c>
      <c r="H53" s="16">
        <v>237473</v>
      </c>
      <c r="I53" s="16">
        <v>18</v>
      </c>
      <c r="K53" s="3">
        <f t="shared" si="4"/>
        <v>44676</v>
      </c>
      <c r="L53" s="4">
        <f t="shared" si="0"/>
        <v>1.6086971246655603E-3</v>
      </c>
      <c r="M53" s="4">
        <f t="shared" si="0"/>
        <v>1.159791583721373E-3</v>
      </c>
      <c r="N53" s="4">
        <f t="shared" si="0"/>
        <v>9.3484311900721346E-4</v>
      </c>
      <c r="O53" s="4">
        <f t="shared" si="0"/>
        <v>0</v>
      </c>
      <c r="Q53" s="3">
        <f t="shared" si="5"/>
        <v>44676</v>
      </c>
      <c r="R53" s="5">
        <f t="shared" si="6"/>
        <v>1.6099924672807455E-3</v>
      </c>
      <c r="S53" s="5">
        <f t="shared" si="1"/>
        <v>1.1604646624512325E-3</v>
      </c>
      <c r="T53" s="5">
        <f t="shared" si="1"/>
        <v>9.3528035735659205E-4</v>
      </c>
      <c r="U53" s="5">
        <f t="shared" si="1"/>
        <v>0</v>
      </c>
      <c r="W53" s="3">
        <f t="shared" si="7"/>
        <v>44676</v>
      </c>
      <c r="X53">
        <f t="shared" si="13"/>
        <v>9.4633054952265344E-2</v>
      </c>
      <c r="Y53">
        <f t="shared" si="8"/>
        <v>4.6756311648733187E-2</v>
      </c>
      <c r="Z53">
        <f t="shared" si="8"/>
        <v>3.5643615794921445E-2</v>
      </c>
      <c r="AA53">
        <f t="shared" si="8"/>
        <v>0.10536051565782628</v>
      </c>
      <c r="AC53">
        <f>X53/KCOR!X53</f>
        <v>0.62603338595894686</v>
      </c>
      <c r="AD53">
        <f>Y53/KCOR!Y53</f>
        <v>0.49170474747872833</v>
      </c>
      <c r="AE53">
        <f>Z53/KCOR!Z53</f>
        <v>0.55057855594944982</v>
      </c>
      <c r="AG53" s="3">
        <f t="shared" si="9"/>
        <v>44676</v>
      </c>
      <c r="AH53">
        <f t="shared" si="10"/>
        <v>0.96175071480099927</v>
      </c>
      <c r="AI53">
        <f t="shared" si="10"/>
        <v>1.0474097405855978</v>
      </c>
      <c r="AJ53">
        <f t="shared" si="10"/>
        <v>1.0653726280753875</v>
      </c>
      <c r="AL53" s="3">
        <f t="shared" si="11"/>
        <v>44676</v>
      </c>
      <c r="AM53">
        <f t="shared" si="15"/>
        <v>2.0572403250492467E-3</v>
      </c>
      <c r="AN53">
        <f t="shared" si="15"/>
        <v>1.0164415575811562E-3</v>
      </c>
      <c r="AO53">
        <f t="shared" si="15"/>
        <v>7.7486121293307488E-4</v>
      </c>
      <c r="AP53">
        <f t="shared" si="15"/>
        <v>2.2904459925614409E-3</v>
      </c>
    </row>
    <row r="54" spans="1:42" x14ac:dyDescent="0.25">
      <c r="A54" s="2">
        <v>44683</v>
      </c>
      <c r="B54" s="16">
        <v>89</v>
      </c>
      <c r="C54" s="16">
        <v>63</v>
      </c>
      <c r="D54" s="16">
        <v>199</v>
      </c>
      <c r="E54" s="16">
        <v>0</v>
      </c>
      <c r="F54" s="16">
        <v>58959</v>
      </c>
      <c r="G54" s="16">
        <v>57702</v>
      </c>
      <c r="H54" s="16">
        <v>237251</v>
      </c>
      <c r="I54" s="16">
        <v>18</v>
      </c>
      <c r="K54" s="3">
        <f t="shared" si="4"/>
        <v>44683</v>
      </c>
      <c r="L54" s="4">
        <f t="shared" si="0"/>
        <v>1.5095235672246815E-3</v>
      </c>
      <c r="M54" s="4">
        <f t="shared" si="0"/>
        <v>1.0918165748154309E-3</v>
      </c>
      <c r="N54" s="4">
        <f t="shared" si="0"/>
        <v>8.3877412529346552E-4</v>
      </c>
      <c r="O54" s="4">
        <f t="shared" si="0"/>
        <v>0</v>
      </c>
      <c r="Q54" s="3">
        <f t="shared" si="5"/>
        <v>44683</v>
      </c>
      <c r="R54" s="5">
        <f t="shared" si="6"/>
        <v>1.5106640457886779E-3</v>
      </c>
      <c r="S54" s="5">
        <f t="shared" si="1"/>
        <v>1.0924130407256752E-3</v>
      </c>
      <c r="T54" s="5">
        <f t="shared" si="1"/>
        <v>8.3912609313817018E-4</v>
      </c>
      <c r="U54" s="5">
        <f t="shared" si="1"/>
        <v>0</v>
      </c>
      <c r="W54" s="3">
        <f t="shared" si="7"/>
        <v>44683</v>
      </c>
      <c r="X54">
        <f t="shared" si="13"/>
        <v>9.6143718998054017E-2</v>
      </c>
      <c r="Y54">
        <f t="shared" si="8"/>
        <v>4.784872468945886E-2</v>
      </c>
      <c r="Z54">
        <f t="shared" si="8"/>
        <v>3.6482741888059618E-2</v>
      </c>
      <c r="AA54">
        <f t="shared" si="8"/>
        <v>0.10536051565782628</v>
      </c>
      <c r="AC54">
        <f>X54/KCOR!X54</f>
        <v>0.62470210417352401</v>
      </c>
      <c r="AD54">
        <f>Y54/KCOR!Y54</f>
        <v>0.49356553482003374</v>
      </c>
      <c r="AE54">
        <f>Z54/KCOR!Z54</f>
        <v>0.54993960881690274</v>
      </c>
      <c r="AG54" s="3">
        <f t="shared" si="9"/>
        <v>44683</v>
      </c>
      <c r="AH54">
        <f t="shared" si="10"/>
        <v>0.95970551843056806</v>
      </c>
      <c r="AI54">
        <f t="shared" si="10"/>
        <v>1.0513735151808918</v>
      </c>
      <c r="AJ54">
        <f t="shared" si="10"/>
        <v>1.0641362617504604</v>
      </c>
      <c r="AL54" s="3">
        <f t="shared" si="11"/>
        <v>44683</v>
      </c>
      <c r="AM54">
        <f t="shared" si="15"/>
        <v>2.0456110425117876E-3</v>
      </c>
      <c r="AN54">
        <f t="shared" si="15"/>
        <v>1.018057972116146E-3</v>
      </c>
      <c r="AO54">
        <f t="shared" si="15"/>
        <v>7.7622855080977909E-4</v>
      </c>
      <c r="AP54">
        <f t="shared" si="15"/>
        <v>2.2417130991026868E-3</v>
      </c>
    </row>
    <row r="55" spans="1:42" x14ac:dyDescent="0.25">
      <c r="A55" s="2">
        <v>44690</v>
      </c>
      <c r="B55" s="16">
        <v>102</v>
      </c>
      <c r="C55" s="16">
        <v>51</v>
      </c>
      <c r="D55" s="16">
        <v>204</v>
      </c>
      <c r="E55" s="16">
        <v>0</v>
      </c>
      <c r="F55" s="16">
        <v>58870</v>
      </c>
      <c r="G55" s="16">
        <v>57639</v>
      </c>
      <c r="H55" s="16">
        <v>237052</v>
      </c>
      <c r="I55" s="16">
        <v>18</v>
      </c>
      <c r="K55" s="3">
        <f t="shared" si="4"/>
        <v>44690</v>
      </c>
      <c r="L55" s="4">
        <f t="shared" si="0"/>
        <v>1.7326312213351452E-3</v>
      </c>
      <c r="M55" s="4">
        <f t="shared" si="0"/>
        <v>8.8481757143600689E-4</v>
      </c>
      <c r="N55" s="4">
        <f t="shared" si="0"/>
        <v>8.6057067647604744E-4</v>
      </c>
      <c r="O55" s="4">
        <f t="shared" si="0"/>
        <v>0</v>
      </c>
      <c r="Q55" s="3">
        <f t="shared" si="5"/>
        <v>44690</v>
      </c>
      <c r="R55" s="5">
        <f t="shared" si="6"/>
        <v>1.7341339628585068E-3</v>
      </c>
      <c r="S55" s="5">
        <f t="shared" si="1"/>
        <v>8.8520925356521708E-4</v>
      </c>
      <c r="T55" s="5">
        <f t="shared" si="1"/>
        <v>8.6094117999888098E-4</v>
      </c>
      <c r="U55" s="5">
        <f t="shared" si="1"/>
        <v>0</v>
      </c>
      <c r="W55" s="3">
        <f t="shared" si="7"/>
        <v>44690</v>
      </c>
      <c r="X55">
        <f t="shared" si="13"/>
        <v>9.7877852960912518E-2</v>
      </c>
      <c r="Y55">
        <f t="shared" si="8"/>
        <v>4.8733933943024076E-2</v>
      </c>
      <c r="Z55">
        <f t="shared" si="8"/>
        <v>3.7343683068058499E-2</v>
      </c>
      <c r="AA55">
        <f t="shared" si="8"/>
        <v>0.10536051565782628</v>
      </c>
      <c r="AC55">
        <f>X55/KCOR!X55</f>
        <v>0.62546789444665585</v>
      </c>
      <c r="AD55">
        <f>Y55/KCOR!Y55</f>
        <v>0.49221238294685005</v>
      </c>
      <c r="AE55">
        <f>Z55/KCOR!Z55</f>
        <v>0.55059443714908274</v>
      </c>
      <c r="AG55" s="3">
        <f t="shared" si="9"/>
        <v>44690</v>
      </c>
      <c r="AH55">
        <f t="shared" si="10"/>
        <v>0.96088197220937743</v>
      </c>
      <c r="AI55">
        <f t="shared" si="10"/>
        <v>1.0484910853086329</v>
      </c>
      <c r="AJ55">
        <f t="shared" si="10"/>
        <v>1.065403358286739</v>
      </c>
      <c r="AL55" s="3">
        <f t="shared" si="11"/>
        <v>44690</v>
      </c>
      <c r="AM55">
        <f t="shared" si="15"/>
        <v>2.0391219366856774E-3</v>
      </c>
      <c r="AN55">
        <f t="shared" si="15"/>
        <v>1.0152902904796682E-3</v>
      </c>
      <c r="AO55">
        <f t="shared" si="15"/>
        <v>7.7799339725121873E-4</v>
      </c>
      <c r="AP55">
        <f t="shared" si="15"/>
        <v>2.195010742871381E-3</v>
      </c>
    </row>
    <row r="56" spans="1:42" x14ac:dyDescent="0.25">
      <c r="A56" s="2">
        <v>44697</v>
      </c>
      <c r="B56" s="16">
        <v>88</v>
      </c>
      <c r="C56" s="16">
        <v>61</v>
      </c>
      <c r="D56" s="16">
        <v>179</v>
      </c>
      <c r="E56" s="16">
        <v>0</v>
      </c>
      <c r="F56" s="16">
        <v>58768</v>
      </c>
      <c r="G56" s="16">
        <v>57588</v>
      </c>
      <c r="H56" s="16">
        <v>236848</v>
      </c>
      <c r="I56" s="16">
        <v>18</v>
      </c>
      <c r="K56" s="3">
        <f t="shared" si="4"/>
        <v>44697</v>
      </c>
      <c r="L56" s="4">
        <f t="shared" si="0"/>
        <v>1.4974135583991288E-3</v>
      </c>
      <c r="M56" s="4">
        <f t="shared" si="0"/>
        <v>1.0592484545391401E-3</v>
      </c>
      <c r="N56" s="4">
        <f t="shared" si="0"/>
        <v>7.5575896777680198E-4</v>
      </c>
      <c r="O56" s="4">
        <f t="shared" si="0"/>
        <v>0</v>
      </c>
      <c r="Q56" s="3">
        <f t="shared" si="5"/>
        <v>44697</v>
      </c>
      <c r="R56" s="5">
        <f t="shared" si="6"/>
        <v>1.4985358025305631E-3</v>
      </c>
      <c r="S56" s="5">
        <f t="shared" si="1"/>
        <v>1.0598098546597949E-3</v>
      </c>
      <c r="T56" s="5">
        <f t="shared" si="1"/>
        <v>7.5604469755645182E-4</v>
      </c>
      <c r="U56" s="5">
        <f t="shared" si="1"/>
        <v>0</v>
      </c>
      <c r="W56" s="3">
        <f t="shared" si="7"/>
        <v>44697</v>
      </c>
      <c r="X56">
        <f t="shared" si="13"/>
        <v>9.9376388763443083E-2</v>
      </c>
      <c r="Y56">
        <f t="shared" si="8"/>
        <v>4.9793743797683872E-2</v>
      </c>
      <c r="Z56">
        <f t="shared" si="8"/>
        <v>3.8099727765614953E-2</v>
      </c>
      <c r="AA56">
        <f t="shared" si="8"/>
        <v>0.10536051565782628</v>
      </c>
      <c r="AC56">
        <f>X56/KCOR!X56</f>
        <v>0.62690073525280188</v>
      </c>
      <c r="AD56">
        <f>Y56/KCOR!Y56</f>
        <v>0.49262113298973365</v>
      </c>
      <c r="AE56">
        <f>Z56/KCOR!Z56</f>
        <v>0.55022180454583069</v>
      </c>
      <c r="AG56" s="3">
        <f t="shared" si="9"/>
        <v>44697</v>
      </c>
      <c r="AH56">
        <f t="shared" si="10"/>
        <v>0.96308318974891194</v>
      </c>
      <c r="AI56">
        <f t="shared" si="10"/>
        <v>1.0493617882631525</v>
      </c>
      <c r="AJ56">
        <f t="shared" si="10"/>
        <v>1.064682312086259</v>
      </c>
      <c r="AL56" s="3">
        <f t="shared" si="11"/>
        <v>44697</v>
      </c>
      <c r="AM56">
        <f t="shared" si="15"/>
        <v>2.0280895666008793E-3</v>
      </c>
      <c r="AN56">
        <f t="shared" si="15"/>
        <v>1.0161988530139566E-3</v>
      </c>
      <c r="AO56">
        <f t="shared" si="15"/>
        <v>7.7754546460438679E-4</v>
      </c>
      <c r="AP56">
        <f t="shared" si="15"/>
        <v>2.150214605261761E-3</v>
      </c>
    </row>
    <row r="57" spans="1:42" x14ac:dyDescent="0.25">
      <c r="A57" s="2">
        <v>44704</v>
      </c>
      <c r="B57" s="16">
        <v>80</v>
      </c>
      <c r="C57" s="16">
        <v>67</v>
      </c>
      <c r="D57" s="16">
        <v>175</v>
      </c>
      <c r="E57" s="16">
        <v>0</v>
      </c>
      <c r="F57" s="16">
        <v>58680</v>
      </c>
      <c r="G57" s="16">
        <v>57527</v>
      </c>
      <c r="H57" s="16">
        <v>236669</v>
      </c>
      <c r="I57" s="16">
        <v>18</v>
      </c>
      <c r="K57" s="3">
        <f t="shared" si="4"/>
        <v>44704</v>
      </c>
      <c r="L57" s="4">
        <f t="shared" si="0"/>
        <v>1.3633265167007499E-3</v>
      </c>
      <c r="M57" s="4">
        <f t="shared" si="0"/>
        <v>1.1646705025466302E-3</v>
      </c>
      <c r="N57" s="4">
        <f t="shared" si="0"/>
        <v>7.3942932956999011E-4</v>
      </c>
      <c r="O57" s="4">
        <f t="shared" si="0"/>
        <v>0</v>
      </c>
      <c r="Q57" s="3">
        <f t="shared" si="5"/>
        <v>44704</v>
      </c>
      <c r="R57" s="5">
        <f t="shared" si="6"/>
        <v>1.3642566918140779E-3</v>
      </c>
      <c r="S57" s="5">
        <f t="shared" si="1"/>
        <v>1.1653492583054567E-3</v>
      </c>
      <c r="T57" s="5">
        <f t="shared" si="1"/>
        <v>7.3970284227384286E-4</v>
      </c>
      <c r="U57" s="5">
        <f t="shared" si="1"/>
        <v>0</v>
      </c>
      <c r="W57" s="3">
        <f t="shared" si="7"/>
        <v>44704</v>
      </c>
      <c r="X57">
        <f t="shared" si="13"/>
        <v>0.10074064545525716</v>
      </c>
      <c r="Y57">
        <f t="shared" si="8"/>
        <v>5.0959093055989328E-2</v>
      </c>
      <c r="Z57">
        <f t="shared" si="8"/>
        <v>3.8839430607888796E-2</v>
      </c>
      <c r="AA57">
        <f t="shared" si="8"/>
        <v>0.10536051565782628</v>
      </c>
      <c r="AC57">
        <f>X57/KCOR!X57</f>
        <v>0.62641817538160482</v>
      </c>
      <c r="AD57">
        <f>Y57/KCOR!Y57</f>
        <v>0.49526167161899542</v>
      </c>
      <c r="AE57">
        <f>Z57/KCOR!Z57</f>
        <v>0.55112779711017279</v>
      </c>
      <c r="AG57" s="3">
        <f t="shared" si="9"/>
        <v>44704</v>
      </c>
      <c r="AH57">
        <f t="shared" si="10"/>
        <v>0.96234185180836873</v>
      </c>
      <c r="AI57">
        <f t="shared" si="10"/>
        <v>1.0549865577917423</v>
      </c>
      <c r="AJ57">
        <f t="shared" si="10"/>
        <v>1.0664354128361153</v>
      </c>
      <c r="AL57" s="3">
        <f t="shared" si="11"/>
        <v>44704</v>
      </c>
      <c r="AM57">
        <f t="shared" ref="AM57:AP72" si="16">X57/(ROW()-ROW(AL$8)+1)</f>
        <v>2.0148129091051431E-3</v>
      </c>
      <c r="AN57">
        <f t="shared" si="16"/>
        <v>1.0191818611197867E-3</v>
      </c>
      <c r="AO57">
        <f t="shared" si="16"/>
        <v>7.767886121577759E-4</v>
      </c>
      <c r="AP57">
        <f t="shared" si="16"/>
        <v>2.1072103131565254E-3</v>
      </c>
    </row>
    <row r="58" spans="1:42" x14ac:dyDescent="0.25">
      <c r="A58" s="2">
        <v>44711</v>
      </c>
      <c r="B58" s="16">
        <v>88</v>
      </c>
      <c r="C58" s="16">
        <v>67</v>
      </c>
      <c r="D58" s="16">
        <v>189</v>
      </c>
      <c r="E58" s="16">
        <v>0</v>
      </c>
      <c r="F58" s="16">
        <v>58600</v>
      </c>
      <c r="G58" s="16">
        <v>57460</v>
      </c>
      <c r="H58" s="16">
        <v>236494</v>
      </c>
      <c r="I58" s="16">
        <v>18</v>
      </c>
      <c r="K58" s="3">
        <f t="shared" si="4"/>
        <v>44711</v>
      </c>
      <c r="L58" s="4">
        <f t="shared" si="0"/>
        <v>1.5017064846416382E-3</v>
      </c>
      <c r="M58" s="4">
        <f t="shared" si="0"/>
        <v>1.1660285415941525E-3</v>
      </c>
      <c r="N58" s="4">
        <f t="shared" si="0"/>
        <v>7.9917460908099152E-4</v>
      </c>
      <c r="O58" s="4">
        <f t="shared" si="0"/>
        <v>0</v>
      </c>
      <c r="Q58" s="3">
        <f t="shared" si="5"/>
        <v>44711</v>
      </c>
      <c r="R58" s="5">
        <f t="shared" si="6"/>
        <v>1.5028351759415429E-3</v>
      </c>
      <c r="S58" s="5">
        <f t="shared" si="1"/>
        <v>1.1667088817895841E-3</v>
      </c>
      <c r="T58" s="5">
        <f t="shared" si="1"/>
        <v>7.9949411934987036E-4</v>
      </c>
      <c r="U58" s="5">
        <f t="shared" si="1"/>
        <v>0</v>
      </c>
      <c r="W58" s="3">
        <f t="shared" si="7"/>
        <v>44711</v>
      </c>
      <c r="X58">
        <f t="shared" si="13"/>
        <v>0.1022434806311987</v>
      </c>
      <c r="Y58">
        <f t="shared" si="8"/>
        <v>5.2125801937778909E-2</v>
      </c>
      <c r="Z58">
        <f t="shared" si="8"/>
        <v>3.9638924727238664E-2</v>
      </c>
      <c r="AA58">
        <f t="shared" si="8"/>
        <v>0.10536051565782628</v>
      </c>
      <c r="AC58">
        <f>X58/KCOR!X58</f>
        <v>0.62766633756813583</v>
      </c>
      <c r="AD58">
        <f>Y58/KCOR!Y58</f>
        <v>0.49608411769015504</v>
      </c>
      <c r="AE58">
        <f>Z58/KCOR!Z58</f>
        <v>0.55059114032550327</v>
      </c>
      <c r="AG58" s="3">
        <f t="shared" si="9"/>
        <v>44711</v>
      </c>
      <c r="AH58">
        <f t="shared" si="10"/>
        <v>0.96425935477547486</v>
      </c>
      <c r="AI58">
        <f t="shared" si="10"/>
        <v>1.0567384994405795</v>
      </c>
      <c r="AJ58">
        <f t="shared" si="10"/>
        <v>1.0653969789144166</v>
      </c>
      <c r="AL58" s="3">
        <f t="shared" si="11"/>
        <v>44711</v>
      </c>
      <c r="AM58">
        <f t="shared" si="16"/>
        <v>2.0047741300235041E-3</v>
      </c>
      <c r="AN58">
        <f t="shared" si="16"/>
        <v>1.0220745477995865E-3</v>
      </c>
      <c r="AO58">
        <f t="shared" si="16"/>
        <v>7.7723381818115033E-4</v>
      </c>
      <c r="AP58">
        <f t="shared" si="16"/>
        <v>2.0658924638789467E-3</v>
      </c>
    </row>
    <row r="59" spans="1:42" x14ac:dyDescent="0.25">
      <c r="A59" s="2">
        <v>44718</v>
      </c>
      <c r="B59" s="16">
        <v>81</v>
      </c>
      <c r="C59" s="16">
        <v>52</v>
      </c>
      <c r="D59" s="16">
        <v>182</v>
      </c>
      <c r="E59" s="16">
        <v>0</v>
      </c>
      <c r="F59" s="16">
        <v>58512</v>
      </c>
      <c r="G59" s="16">
        <v>57393</v>
      </c>
      <c r="H59" s="16">
        <v>236305</v>
      </c>
      <c r="I59" s="16">
        <v>18</v>
      </c>
      <c r="K59" s="3">
        <f t="shared" si="4"/>
        <v>44718</v>
      </c>
      <c r="L59" s="4">
        <f t="shared" si="0"/>
        <v>1.3843314191960623E-3</v>
      </c>
      <c r="M59" s="4">
        <f t="shared" si="0"/>
        <v>9.0603383687906192E-4</v>
      </c>
      <c r="N59" s="4">
        <f t="shared" si="0"/>
        <v>7.7019106662999095E-4</v>
      </c>
      <c r="O59" s="4">
        <f t="shared" si="0"/>
        <v>0</v>
      </c>
      <c r="Q59" s="3">
        <f t="shared" si="5"/>
        <v>44718</v>
      </c>
      <c r="R59" s="5">
        <f t="shared" si="6"/>
        <v>1.3852904911529262E-3</v>
      </c>
      <c r="S59" s="5">
        <f t="shared" si="1"/>
        <v>9.0644453362466156E-4</v>
      </c>
      <c r="T59" s="5">
        <f t="shared" si="1"/>
        <v>7.7048781614857107E-4</v>
      </c>
      <c r="U59" s="5">
        <f t="shared" si="1"/>
        <v>0</v>
      </c>
      <c r="W59" s="3">
        <f t="shared" si="7"/>
        <v>44718</v>
      </c>
      <c r="X59">
        <f t="shared" si="13"/>
        <v>0.10362877112235162</v>
      </c>
      <c r="Y59">
        <f t="shared" si="8"/>
        <v>5.3032246471403574E-2</v>
      </c>
      <c r="Z59">
        <f t="shared" si="8"/>
        <v>4.0409412543387237E-2</v>
      </c>
      <c r="AA59">
        <f t="shared" si="8"/>
        <v>0.10536051565782628</v>
      </c>
      <c r="AC59">
        <f>X59/KCOR!X59</f>
        <v>0.62614771490771115</v>
      </c>
      <c r="AD59">
        <f>Y59/KCOR!Y59</f>
        <v>0.49780887979862348</v>
      </c>
      <c r="AE59">
        <f>Z59/KCOR!Z59</f>
        <v>0.55095257781840412</v>
      </c>
      <c r="AG59" s="3">
        <f t="shared" si="9"/>
        <v>44718</v>
      </c>
      <c r="AH59">
        <f t="shared" si="10"/>
        <v>0.96192635391332559</v>
      </c>
      <c r="AI59">
        <f t="shared" si="10"/>
        <v>1.0604125185381497</v>
      </c>
      <c r="AJ59">
        <f t="shared" si="10"/>
        <v>1.0660963625128801</v>
      </c>
      <c r="AL59" s="3">
        <f t="shared" si="11"/>
        <v>44718</v>
      </c>
      <c r="AM59">
        <f t="shared" si="16"/>
        <v>1.9928609831221466E-3</v>
      </c>
      <c r="AN59">
        <f t="shared" si="16"/>
        <v>1.019850893680838E-3</v>
      </c>
      <c r="AO59">
        <f t="shared" si="16"/>
        <v>7.7710408737283144E-4</v>
      </c>
      <c r="AP59">
        <f t="shared" si="16"/>
        <v>2.0261637626505053E-3</v>
      </c>
    </row>
    <row r="60" spans="1:42" x14ac:dyDescent="0.25">
      <c r="A60" s="2">
        <v>44725</v>
      </c>
      <c r="B60" s="16">
        <v>81</v>
      </c>
      <c r="C60" s="16">
        <v>49</v>
      </c>
      <c r="D60" s="16">
        <v>158</v>
      </c>
      <c r="E60" s="16">
        <v>1</v>
      </c>
      <c r="F60" s="16">
        <v>58431</v>
      </c>
      <c r="G60" s="16">
        <v>57341</v>
      </c>
      <c r="H60" s="16">
        <v>236123</v>
      </c>
      <c r="I60" s="16">
        <v>18</v>
      </c>
      <c r="K60" s="3">
        <f t="shared" si="4"/>
        <v>44725</v>
      </c>
      <c r="L60" s="4">
        <f t="shared" si="0"/>
        <v>1.3862504492478307E-3</v>
      </c>
      <c r="M60" s="4">
        <f t="shared" si="0"/>
        <v>8.5453689332240458E-4</v>
      </c>
      <c r="N60" s="4">
        <f t="shared" si="0"/>
        <v>6.6914277728133214E-4</v>
      </c>
      <c r="O60" s="4">
        <f t="shared" si="0"/>
        <v>5.5555555555555552E-2</v>
      </c>
      <c r="Q60" s="3">
        <f t="shared" si="5"/>
        <v>44725</v>
      </c>
      <c r="R60" s="5">
        <f t="shared" si="6"/>
        <v>1.3872121833074025E-3</v>
      </c>
      <c r="S60" s="5">
        <f t="shared" si="1"/>
        <v>8.5490221811056904E-4</v>
      </c>
      <c r="T60" s="5">
        <f t="shared" si="1"/>
        <v>6.6936675322972123E-4</v>
      </c>
      <c r="U60" s="5">
        <f t="shared" si="1"/>
        <v>5.7158413839948637E-2</v>
      </c>
      <c r="W60" s="3">
        <f t="shared" si="7"/>
        <v>44725</v>
      </c>
      <c r="X60">
        <f t="shared" si="13"/>
        <v>0.10501598330565902</v>
      </c>
      <c r="Y60">
        <f t="shared" si="8"/>
        <v>5.3887148689514143E-2</v>
      </c>
      <c r="Z60">
        <f t="shared" si="8"/>
        <v>4.1078779296616956E-2</v>
      </c>
      <c r="AA60">
        <f t="shared" si="8"/>
        <v>0.16251892949777491</v>
      </c>
      <c r="AC60">
        <f>X60/KCOR!X60</f>
        <v>0.62589573496970652</v>
      </c>
      <c r="AD60">
        <f>Y60/KCOR!Y60</f>
        <v>0.49972380671731953</v>
      </c>
      <c r="AE60">
        <f>Z60/KCOR!Z60</f>
        <v>0.54899900271389679</v>
      </c>
      <c r="AG60" s="3">
        <f t="shared" si="9"/>
        <v>44725</v>
      </c>
      <c r="AH60">
        <f t="shared" si="10"/>
        <v>0.9615392469459868</v>
      </c>
      <c r="AI60">
        <f t="shared" si="10"/>
        <v>1.0644916190907401</v>
      </c>
      <c r="AJ60">
        <f t="shared" si="10"/>
        <v>1.062316183606997</v>
      </c>
      <c r="AL60" s="3">
        <f t="shared" si="11"/>
        <v>44725</v>
      </c>
      <c r="AM60">
        <f t="shared" si="16"/>
        <v>1.9814336472765851E-3</v>
      </c>
      <c r="AN60">
        <f t="shared" si="16"/>
        <v>1.0167386545191347E-3</v>
      </c>
      <c r="AO60">
        <f t="shared" si="16"/>
        <v>7.7507130748333882E-4</v>
      </c>
      <c r="AP60">
        <f t="shared" si="16"/>
        <v>3.0663948961844323E-3</v>
      </c>
    </row>
    <row r="61" spans="1:42" x14ac:dyDescent="0.25">
      <c r="A61" s="2">
        <v>44732</v>
      </c>
      <c r="B61" s="16">
        <v>80</v>
      </c>
      <c r="C61" s="16">
        <v>38</v>
      </c>
      <c r="D61" s="16">
        <v>171</v>
      </c>
      <c r="E61" s="16">
        <v>0</v>
      </c>
      <c r="F61" s="16">
        <v>58350</v>
      </c>
      <c r="G61" s="16">
        <v>57292</v>
      </c>
      <c r="H61" s="16">
        <v>235965</v>
      </c>
      <c r="I61" s="16">
        <v>17</v>
      </c>
      <c r="K61" s="3">
        <f t="shared" si="4"/>
        <v>44732</v>
      </c>
      <c r="L61" s="4">
        <f t="shared" si="0"/>
        <v>1.3710368466152527E-3</v>
      </c>
      <c r="M61" s="4">
        <f t="shared" si="0"/>
        <v>6.6326886825385744E-4</v>
      </c>
      <c r="N61" s="4">
        <f t="shared" si="0"/>
        <v>7.2468374547072654E-4</v>
      </c>
      <c r="O61" s="4">
        <f t="shared" si="0"/>
        <v>0</v>
      </c>
      <c r="Q61" s="3">
        <f t="shared" si="5"/>
        <v>44732</v>
      </c>
      <c r="R61" s="5">
        <f t="shared" si="6"/>
        <v>1.3719775775821277E-3</v>
      </c>
      <c r="S61" s="5">
        <f t="shared" si="1"/>
        <v>6.6348892836104207E-4</v>
      </c>
      <c r="T61" s="5">
        <f t="shared" si="1"/>
        <v>7.24946455665092E-4</v>
      </c>
      <c r="U61" s="5">
        <f t="shared" si="1"/>
        <v>0</v>
      </c>
      <c r="W61" s="3">
        <f t="shared" si="7"/>
        <v>44732</v>
      </c>
      <c r="X61">
        <f t="shared" si="13"/>
        <v>0.10638796088324115</v>
      </c>
      <c r="Y61">
        <f t="shared" si="8"/>
        <v>5.4550637617875188E-2</v>
      </c>
      <c r="Z61">
        <f t="shared" si="8"/>
        <v>4.1803725752282049E-2</v>
      </c>
      <c r="AA61">
        <f t="shared" si="8"/>
        <v>0.16251892949777491</v>
      </c>
      <c r="AC61">
        <f>X61/KCOR!X61</f>
        <v>0.62359347118998754</v>
      </c>
      <c r="AD61">
        <f>Y61/KCOR!Y61</f>
        <v>0.49626932374411509</v>
      </c>
      <c r="AE61">
        <f>Z61/KCOR!Z61</f>
        <v>0.54831839278537431</v>
      </c>
      <c r="AG61" s="3">
        <f t="shared" si="9"/>
        <v>44732</v>
      </c>
      <c r="AH61">
        <f t="shared" si="10"/>
        <v>0.95800236874513245</v>
      </c>
      <c r="AI61">
        <f t="shared" si="10"/>
        <v>1.0571330179517955</v>
      </c>
      <c r="AJ61">
        <f t="shared" si="10"/>
        <v>1.0609991995355892</v>
      </c>
      <c r="AL61" s="3">
        <f t="shared" si="11"/>
        <v>44732</v>
      </c>
      <c r="AM61">
        <f t="shared" si="16"/>
        <v>1.9701474237637248E-3</v>
      </c>
      <c r="AN61">
        <f t="shared" si="16"/>
        <v>1.0101969929236145E-3</v>
      </c>
      <c r="AO61">
        <f t="shared" si="16"/>
        <v>7.7414306948670462E-4</v>
      </c>
      <c r="AP61">
        <f t="shared" si="16"/>
        <v>3.00960980551435E-3</v>
      </c>
    </row>
    <row r="62" spans="1:42" x14ac:dyDescent="0.25">
      <c r="A62" s="2">
        <v>44739</v>
      </c>
      <c r="B62" s="16">
        <v>89</v>
      </c>
      <c r="C62" s="16">
        <v>54</v>
      </c>
      <c r="D62" s="16">
        <v>179</v>
      </c>
      <c r="E62" s="16">
        <v>0</v>
      </c>
      <c r="F62" s="16">
        <v>58270</v>
      </c>
      <c r="G62" s="16">
        <v>57254</v>
      </c>
      <c r="H62" s="16">
        <v>235794</v>
      </c>
      <c r="I62" s="16">
        <v>17</v>
      </c>
      <c r="K62" s="3">
        <f t="shared" si="4"/>
        <v>44739</v>
      </c>
      <c r="L62" s="4">
        <f t="shared" si="0"/>
        <v>1.5273725759395915E-3</v>
      </c>
      <c r="M62" s="4">
        <f t="shared" si="0"/>
        <v>9.431655430188284E-4</v>
      </c>
      <c r="N62" s="4">
        <f t="shared" si="0"/>
        <v>7.591372129910006E-4</v>
      </c>
      <c r="O62" s="4">
        <f t="shared" si="0"/>
        <v>0</v>
      </c>
      <c r="Q62" s="3">
        <f t="shared" si="5"/>
        <v>44739</v>
      </c>
      <c r="R62" s="5">
        <f t="shared" si="6"/>
        <v>1.5285401985137175E-3</v>
      </c>
      <c r="S62" s="5">
        <f t="shared" si="1"/>
        <v>9.436106035054611E-4</v>
      </c>
      <c r="T62" s="5">
        <f t="shared" si="1"/>
        <v>7.594255035557393E-4</v>
      </c>
      <c r="U62" s="5">
        <f t="shared" si="1"/>
        <v>0</v>
      </c>
      <c r="W62" s="3">
        <f t="shared" si="7"/>
        <v>44739</v>
      </c>
      <c r="X62">
        <f t="shared" si="13"/>
        <v>0.10791650108175486</v>
      </c>
      <c r="Y62">
        <f t="shared" si="8"/>
        <v>5.5494248221380646E-2</v>
      </c>
      <c r="Z62">
        <f t="shared" si="8"/>
        <v>4.2563151255837789E-2</v>
      </c>
      <c r="AA62">
        <f t="shared" si="8"/>
        <v>0.16251892949777491</v>
      </c>
      <c r="AC62">
        <f>X62/KCOR!X62</f>
        <v>0.62307788858862745</v>
      </c>
      <c r="AD62">
        <f>Y62/KCOR!Y62</f>
        <v>0.49496247671650406</v>
      </c>
      <c r="AE62">
        <f>Z62/KCOR!Z62</f>
        <v>0.54740487615880074</v>
      </c>
      <c r="AG62" s="3">
        <f t="shared" si="9"/>
        <v>44739</v>
      </c>
      <c r="AH62">
        <f t="shared" si="10"/>
        <v>0.95721029927005574</v>
      </c>
      <c r="AI62">
        <f t="shared" si="10"/>
        <v>1.0543492248052095</v>
      </c>
      <c r="AJ62">
        <f t="shared" si="10"/>
        <v>1.0592315396826459</v>
      </c>
      <c r="AL62" s="3">
        <f t="shared" si="11"/>
        <v>44739</v>
      </c>
      <c r="AM62">
        <f t="shared" si="16"/>
        <v>1.9621182014864522E-3</v>
      </c>
      <c r="AN62">
        <f t="shared" si="16"/>
        <v>1.00898633129783E-3</v>
      </c>
      <c r="AO62">
        <f t="shared" si="16"/>
        <v>7.738754773788689E-4</v>
      </c>
      <c r="AP62">
        <f t="shared" si="16"/>
        <v>2.9548896272322709E-3</v>
      </c>
    </row>
    <row r="63" spans="1:42" x14ac:dyDescent="0.25">
      <c r="A63" s="2">
        <v>44746</v>
      </c>
      <c r="B63" s="16">
        <v>74</v>
      </c>
      <c r="C63" s="16">
        <v>55</v>
      </c>
      <c r="D63" s="16">
        <v>174</v>
      </c>
      <c r="E63" s="16">
        <v>0</v>
      </c>
      <c r="F63" s="16">
        <v>58181</v>
      </c>
      <c r="G63" s="16">
        <v>57200</v>
      </c>
      <c r="H63" s="16">
        <v>235615</v>
      </c>
      <c r="I63" s="16">
        <v>17</v>
      </c>
      <c r="K63" s="3">
        <f t="shared" si="4"/>
        <v>44746</v>
      </c>
      <c r="L63" s="4">
        <f t="shared" si="0"/>
        <v>1.2718928859937093E-3</v>
      </c>
      <c r="M63" s="4">
        <f t="shared" si="0"/>
        <v>9.6153846153846159E-4</v>
      </c>
      <c r="N63" s="4">
        <f t="shared" si="0"/>
        <v>7.384928803344439E-4</v>
      </c>
      <c r="O63" s="4">
        <f t="shared" si="0"/>
        <v>0</v>
      </c>
      <c r="Q63" s="3">
        <f t="shared" si="5"/>
        <v>44746</v>
      </c>
      <c r="R63" s="5">
        <f t="shared" si="6"/>
        <v>1.2727024282572761E-3</v>
      </c>
      <c r="S63" s="5">
        <f t="shared" si="1"/>
        <v>9.6200103619095213E-4</v>
      </c>
      <c r="T63" s="5">
        <f t="shared" si="1"/>
        <v>7.3876570052705298E-4</v>
      </c>
      <c r="U63" s="5">
        <f t="shared" si="1"/>
        <v>0</v>
      </c>
      <c r="W63" s="3">
        <f t="shared" si="7"/>
        <v>44746</v>
      </c>
      <c r="X63">
        <f t="shared" si="13"/>
        <v>0.10918920351001214</v>
      </c>
      <c r="Y63">
        <f t="shared" si="8"/>
        <v>5.6456249257571596E-2</v>
      </c>
      <c r="Z63">
        <f t="shared" si="8"/>
        <v>4.3301916956364844E-2</v>
      </c>
      <c r="AA63">
        <f t="shared" si="8"/>
        <v>0.16251892949777491</v>
      </c>
      <c r="AC63">
        <f>X63/KCOR!X63</f>
        <v>0.62251694421491865</v>
      </c>
      <c r="AD63">
        <f>Y63/KCOR!Y63</f>
        <v>0.49566559109700326</v>
      </c>
      <c r="AE63">
        <f>Z63/KCOR!Z63</f>
        <v>0.54796382783440434</v>
      </c>
      <c r="AG63" s="3">
        <f t="shared" si="9"/>
        <v>44746</v>
      </c>
      <c r="AH63">
        <f t="shared" si="10"/>
        <v>0.95634854227038446</v>
      </c>
      <c r="AI63">
        <f t="shared" si="10"/>
        <v>1.0558469708706215</v>
      </c>
      <c r="AJ63">
        <f t="shared" si="10"/>
        <v>1.060313114344736</v>
      </c>
      <c r="AL63" s="3">
        <f t="shared" si="11"/>
        <v>44746</v>
      </c>
      <c r="AM63">
        <f t="shared" si="16"/>
        <v>1.9498072055359312E-3</v>
      </c>
      <c r="AN63">
        <f t="shared" si="16"/>
        <v>1.0081473081709213E-3</v>
      </c>
      <c r="AO63">
        <f t="shared" si="16"/>
        <v>7.7324851707794365E-4</v>
      </c>
      <c r="AP63">
        <f t="shared" si="16"/>
        <v>2.9021237410316947E-3</v>
      </c>
    </row>
    <row r="64" spans="1:42" x14ac:dyDescent="0.25">
      <c r="A64" s="2">
        <v>44753</v>
      </c>
      <c r="B64" s="16">
        <v>102</v>
      </c>
      <c r="C64" s="16">
        <v>58</v>
      </c>
      <c r="D64" s="16">
        <v>149</v>
      </c>
      <c r="E64" s="16">
        <v>0</v>
      </c>
      <c r="F64" s="16">
        <v>58107</v>
      </c>
      <c r="G64" s="16">
        <v>57145</v>
      </c>
      <c r="H64" s="16">
        <v>235441</v>
      </c>
      <c r="I64" s="16">
        <v>17</v>
      </c>
      <c r="K64" s="3">
        <f t="shared" si="4"/>
        <v>44753</v>
      </c>
      <c r="L64" s="4">
        <f t="shared" si="0"/>
        <v>1.7553823119417626E-3</v>
      </c>
      <c r="M64" s="4">
        <f t="shared" si="0"/>
        <v>1.0149619389272903E-3</v>
      </c>
      <c r="N64" s="4">
        <f t="shared" si="0"/>
        <v>6.3285494030351558E-4</v>
      </c>
      <c r="O64" s="4">
        <f t="shared" si="0"/>
        <v>0</v>
      </c>
      <c r="Q64" s="3">
        <f t="shared" si="5"/>
        <v>44753</v>
      </c>
      <c r="R64" s="5">
        <f t="shared" si="6"/>
        <v>1.7569248008417171E-3</v>
      </c>
      <c r="S64" s="5">
        <f t="shared" si="1"/>
        <v>1.0154773615817507E-3</v>
      </c>
      <c r="T64" s="5">
        <f t="shared" si="1"/>
        <v>6.3305527751864098E-4</v>
      </c>
      <c r="U64" s="5">
        <f t="shared" si="1"/>
        <v>0</v>
      </c>
      <c r="W64" s="3">
        <f t="shared" si="7"/>
        <v>44753</v>
      </c>
      <c r="X64">
        <f t="shared" si="13"/>
        <v>0.11094612831085386</v>
      </c>
      <c r="Y64">
        <f t="shared" si="8"/>
        <v>5.7471726619153347E-2</v>
      </c>
      <c r="Z64">
        <f t="shared" si="8"/>
        <v>4.3934972233883485E-2</v>
      </c>
      <c r="AA64">
        <f t="shared" si="8"/>
        <v>0.16251892949777491</v>
      </c>
      <c r="AC64">
        <f>X64/KCOR!X64</f>
        <v>0.62432651736892586</v>
      </c>
      <c r="AD64">
        <f>Y64/KCOR!Y64</f>
        <v>0.49724735030200101</v>
      </c>
      <c r="AE64">
        <f>Z64/KCOR!Z64</f>
        <v>0.54569477402071109</v>
      </c>
      <c r="AG64" s="3">
        <f t="shared" si="9"/>
        <v>44753</v>
      </c>
      <c r="AH64">
        <f t="shared" si="10"/>
        <v>0.95912851904699881</v>
      </c>
      <c r="AI64">
        <f t="shared" si="10"/>
        <v>1.0592163709162195</v>
      </c>
      <c r="AJ64">
        <f t="shared" si="10"/>
        <v>1.0559224823475086</v>
      </c>
      <c r="AL64" s="3">
        <f t="shared" si="11"/>
        <v>44753</v>
      </c>
      <c r="AM64">
        <f t="shared" si="16"/>
        <v>1.9464233036991907E-3</v>
      </c>
      <c r="AN64">
        <f t="shared" si="16"/>
        <v>1.0082759055991815E-3</v>
      </c>
      <c r="AO64">
        <f t="shared" si="16"/>
        <v>7.7078898655935939E-4</v>
      </c>
      <c r="AP64">
        <f t="shared" si="16"/>
        <v>2.8512092894346476E-3</v>
      </c>
    </row>
    <row r="65" spans="1:42" x14ac:dyDescent="0.25">
      <c r="A65" s="2">
        <v>44760</v>
      </c>
      <c r="B65" s="16">
        <v>102</v>
      </c>
      <c r="C65" s="16">
        <v>60</v>
      </c>
      <c r="D65" s="16">
        <v>231</v>
      </c>
      <c r="E65" s="16">
        <v>0</v>
      </c>
      <c r="F65" s="16">
        <v>58005</v>
      </c>
      <c r="G65" s="16">
        <v>57087</v>
      </c>
      <c r="H65" s="16">
        <v>235292</v>
      </c>
      <c r="I65" s="16">
        <v>17</v>
      </c>
      <c r="K65" s="3">
        <f t="shared" si="4"/>
        <v>44760</v>
      </c>
      <c r="L65" s="4">
        <f t="shared" si="0"/>
        <v>1.7584690974915957E-3</v>
      </c>
      <c r="M65" s="4">
        <f t="shared" si="0"/>
        <v>1.0510273792632297E-3</v>
      </c>
      <c r="N65" s="4">
        <f t="shared" si="0"/>
        <v>9.8175883582952246E-4</v>
      </c>
      <c r="O65" s="4">
        <f t="shared" si="0"/>
        <v>0</v>
      </c>
      <c r="Q65" s="3">
        <f t="shared" si="5"/>
        <v>44760</v>
      </c>
      <c r="R65" s="5">
        <f t="shared" si="6"/>
        <v>1.7600170191894521E-3</v>
      </c>
      <c r="S65" s="5">
        <f t="shared" si="1"/>
        <v>1.0515800958533132E-3</v>
      </c>
      <c r="T65" s="5">
        <f t="shared" si="1"/>
        <v>9.8224107669070112E-4</v>
      </c>
      <c r="U65" s="5">
        <f t="shared" si="1"/>
        <v>0</v>
      </c>
      <c r="W65" s="3">
        <f t="shared" si="7"/>
        <v>44760</v>
      </c>
      <c r="X65">
        <f t="shared" si="13"/>
        <v>0.11270614533004332</v>
      </c>
      <c r="Y65">
        <f t="shared" si="8"/>
        <v>5.8523306715006662E-2</v>
      </c>
      <c r="Z65">
        <f t="shared" si="8"/>
        <v>4.4917213310574189E-2</v>
      </c>
      <c r="AA65">
        <f t="shared" si="8"/>
        <v>0.16251892949777491</v>
      </c>
      <c r="AC65">
        <f>X65/KCOR!X65</f>
        <v>0.6260883781105141</v>
      </c>
      <c r="AD65">
        <f>Y65/KCOR!Y65</f>
        <v>0.4972937369766694</v>
      </c>
      <c r="AE65">
        <f>Z65/KCOR!Z65</f>
        <v>0.54679686439018005</v>
      </c>
      <c r="AG65" s="3">
        <f t="shared" si="9"/>
        <v>44760</v>
      </c>
      <c r="AH65">
        <f t="shared" si="10"/>
        <v>0.96183519710220633</v>
      </c>
      <c r="AI65">
        <f t="shared" si="10"/>
        <v>1.0593151819509516</v>
      </c>
      <c r="AJ65">
        <f t="shared" si="10"/>
        <v>1.05805503346235</v>
      </c>
      <c r="AL65" s="3">
        <f t="shared" si="11"/>
        <v>44760</v>
      </c>
      <c r="AM65">
        <f t="shared" si="16"/>
        <v>1.9432094022421261E-3</v>
      </c>
      <c r="AN65">
        <f t="shared" si="16"/>
        <v>1.0090225295690805E-3</v>
      </c>
      <c r="AO65">
        <f t="shared" si="16"/>
        <v>7.7443471225127907E-4</v>
      </c>
      <c r="AP65">
        <f t="shared" si="16"/>
        <v>2.8020505085823259E-3</v>
      </c>
    </row>
    <row r="66" spans="1:42" x14ac:dyDescent="0.25">
      <c r="A66" s="2">
        <v>44767</v>
      </c>
      <c r="B66" s="16">
        <v>92</v>
      </c>
      <c r="C66" s="16">
        <v>60</v>
      </c>
      <c r="D66" s="16">
        <v>182</v>
      </c>
      <c r="E66" s="16">
        <v>0</v>
      </c>
      <c r="F66" s="16">
        <v>57903</v>
      </c>
      <c r="G66" s="16">
        <v>57027</v>
      </c>
      <c r="H66" s="16">
        <v>235061</v>
      </c>
      <c r="I66" s="16">
        <v>17</v>
      </c>
      <c r="K66" s="3">
        <f t="shared" si="4"/>
        <v>44767</v>
      </c>
      <c r="L66" s="4">
        <f t="shared" si="0"/>
        <v>1.5888641348462084E-3</v>
      </c>
      <c r="M66" s="4">
        <f t="shared" si="0"/>
        <v>1.052133200063128E-3</v>
      </c>
      <c r="N66" s="4">
        <f t="shared" si="0"/>
        <v>7.7426710513441195E-4</v>
      </c>
      <c r="O66" s="4">
        <f t="shared" si="0"/>
        <v>0</v>
      </c>
      <c r="Q66" s="3">
        <f t="shared" si="5"/>
        <v>44767</v>
      </c>
      <c r="R66" s="5">
        <f t="shared" si="6"/>
        <v>1.5901277180844172E-3</v>
      </c>
      <c r="S66" s="5">
        <f t="shared" si="1"/>
        <v>1.0526870807367268E-3</v>
      </c>
      <c r="T66" s="5">
        <f t="shared" si="1"/>
        <v>7.745670047210251E-4</v>
      </c>
      <c r="U66" s="5">
        <f t="shared" si="1"/>
        <v>0</v>
      </c>
      <c r="W66" s="3">
        <f t="shared" si="7"/>
        <v>44767</v>
      </c>
      <c r="X66">
        <f t="shared" si="13"/>
        <v>0.11429627304812774</v>
      </c>
      <c r="Y66">
        <f t="shared" si="8"/>
        <v>5.9575993795743389E-2</v>
      </c>
      <c r="Z66">
        <f t="shared" si="8"/>
        <v>4.5691780315295215E-2</v>
      </c>
      <c r="AA66">
        <f t="shared" si="8"/>
        <v>0.16251892949777491</v>
      </c>
      <c r="AC66">
        <f>X66/KCOR!X66</f>
        <v>0.6246668940606207</v>
      </c>
      <c r="AD66">
        <f>Y66/KCOR!Y66</f>
        <v>0.49864688081740183</v>
      </c>
      <c r="AE66">
        <f>Z66/KCOR!Z66</f>
        <v>0.54624559522555816</v>
      </c>
      <c r="AG66" s="3">
        <f t="shared" si="9"/>
        <v>44767</v>
      </c>
      <c r="AH66">
        <f t="shared" si="10"/>
        <v>0.95965142650510138</v>
      </c>
      <c r="AI66">
        <f t="shared" si="10"/>
        <v>1.0621975947128048</v>
      </c>
      <c r="AJ66">
        <f t="shared" si="10"/>
        <v>1.0569883245025768</v>
      </c>
      <c r="AL66" s="3">
        <f t="shared" si="11"/>
        <v>44767</v>
      </c>
      <c r="AM66">
        <f t="shared" si="16"/>
        <v>1.9372249669174194E-3</v>
      </c>
      <c r="AN66">
        <f t="shared" si="16"/>
        <v>1.0097626067075152E-3</v>
      </c>
      <c r="AO66">
        <f t="shared" si="16"/>
        <v>7.7443695449652911E-4</v>
      </c>
      <c r="AP66">
        <f t="shared" si="16"/>
        <v>2.7545581270809307E-3</v>
      </c>
    </row>
    <row r="67" spans="1:42" x14ac:dyDescent="0.25">
      <c r="A67" s="2">
        <v>44774</v>
      </c>
      <c r="B67" s="16">
        <v>100</v>
      </c>
      <c r="C67" s="16">
        <v>61</v>
      </c>
      <c r="D67" s="16">
        <v>248</v>
      </c>
      <c r="E67" s="16">
        <v>1</v>
      </c>
      <c r="F67" s="16">
        <v>57811</v>
      </c>
      <c r="G67" s="16">
        <v>56967</v>
      </c>
      <c r="H67" s="16">
        <v>234879</v>
      </c>
      <c r="I67" s="16">
        <v>17</v>
      </c>
      <c r="K67" s="3">
        <f t="shared" si="4"/>
        <v>44774</v>
      </c>
      <c r="L67" s="4">
        <f t="shared" si="0"/>
        <v>1.7297746103682691E-3</v>
      </c>
      <c r="M67" s="4">
        <f t="shared" si="0"/>
        <v>1.0707953727596678E-3</v>
      </c>
      <c r="N67" s="4">
        <f t="shared" si="0"/>
        <v>1.0558628059554069E-3</v>
      </c>
      <c r="O67" s="4">
        <f t="shared" si="0"/>
        <v>5.8823529411764705E-2</v>
      </c>
      <c r="Q67" s="3">
        <f t="shared" si="5"/>
        <v>44774</v>
      </c>
      <c r="R67" s="5">
        <f t="shared" si="6"/>
        <v>1.7312723979420941E-3</v>
      </c>
      <c r="S67" s="5">
        <f t="shared" si="1"/>
        <v>1.0713690837127537E-3</v>
      </c>
      <c r="T67" s="5">
        <f t="shared" si="1"/>
        <v>1.0564206217737616E-3</v>
      </c>
      <c r="U67" s="5">
        <f t="shared" si="1"/>
        <v>6.0624621816434854E-2</v>
      </c>
      <c r="W67" s="3">
        <f t="shared" si="7"/>
        <v>44774</v>
      </c>
      <c r="X67">
        <f t="shared" si="13"/>
        <v>0.11602754544606983</v>
      </c>
      <c r="Y67">
        <f t="shared" si="8"/>
        <v>6.0647362879456143E-2</v>
      </c>
      <c r="Z67">
        <f t="shared" si="8"/>
        <v>4.6748200937068975E-2</v>
      </c>
      <c r="AA67">
        <f t="shared" si="8"/>
        <v>0.22314355131420976</v>
      </c>
      <c r="AC67">
        <f>X67/KCOR!X67</f>
        <v>0.62515426880486835</v>
      </c>
      <c r="AD67">
        <f>Y67/KCOR!Y67</f>
        <v>0.5007553514875227</v>
      </c>
      <c r="AE67">
        <f>Z67/KCOR!Z67</f>
        <v>0.54939955078637293</v>
      </c>
      <c r="AG67" s="3">
        <f t="shared" si="9"/>
        <v>44774</v>
      </c>
      <c r="AH67">
        <f t="shared" si="10"/>
        <v>0.96040016134763395</v>
      </c>
      <c r="AI67">
        <f t="shared" si="10"/>
        <v>1.0666889744054917</v>
      </c>
      <c r="AJ67">
        <f t="shared" si="10"/>
        <v>1.0630912463987336</v>
      </c>
      <c r="AL67" s="3">
        <f t="shared" si="11"/>
        <v>44774</v>
      </c>
      <c r="AM67">
        <f t="shared" si="16"/>
        <v>1.9337924241011638E-3</v>
      </c>
      <c r="AN67">
        <f t="shared" si="16"/>
        <v>1.010789381324269E-3</v>
      </c>
      <c r="AO67">
        <f t="shared" si="16"/>
        <v>7.7913668228448286E-4</v>
      </c>
      <c r="AP67">
        <f t="shared" si="16"/>
        <v>3.7190591885701628E-3</v>
      </c>
    </row>
    <row r="68" spans="1:42" x14ac:dyDescent="0.25">
      <c r="A68" s="2">
        <v>44781</v>
      </c>
      <c r="B68" s="16">
        <v>99</v>
      </c>
      <c r="C68" s="16">
        <v>50</v>
      </c>
      <c r="D68" s="16">
        <v>173</v>
      </c>
      <c r="E68" s="16">
        <v>0</v>
      </c>
      <c r="F68" s="16">
        <v>57711</v>
      </c>
      <c r="G68" s="16">
        <v>56906</v>
      </c>
      <c r="H68" s="16">
        <v>234631</v>
      </c>
      <c r="I68" s="16">
        <v>16</v>
      </c>
      <c r="K68" s="3">
        <f t="shared" si="4"/>
        <v>44781</v>
      </c>
      <c r="L68" s="4">
        <f t="shared" si="0"/>
        <v>1.71544419608047E-3</v>
      </c>
      <c r="M68" s="4">
        <f t="shared" si="0"/>
        <v>8.7864197096966924E-4</v>
      </c>
      <c r="N68" s="4">
        <f t="shared" si="0"/>
        <v>7.3732797456431594E-4</v>
      </c>
      <c r="O68" s="4">
        <f t="shared" si="0"/>
        <v>0</v>
      </c>
      <c r="Q68" s="3">
        <f t="shared" si="5"/>
        <v>44781</v>
      </c>
      <c r="R68" s="5">
        <f t="shared" si="6"/>
        <v>1.7169172553504575E-3</v>
      </c>
      <c r="S68" s="5">
        <f t="shared" si="1"/>
        <v>8.7902820308262918E-4</v>
      </c>
      <c r="T68" s="5">
        <f t="shared" si="1"/>
        <v>7.375999345259857E-4</v>
      </c>
      <c r="U68" s="5">
        <f t="shared" si="1"/>
        <v>0</v>
      </c>
      <c r="W68" s="3">
        <f t="shared" si="7"/>
        <v>44781</v>
      </c>
      <c r="X68">
        <f t="shared" si="13"/>
        <v>0.11774446270142029</v>
      </c>
      <c r="Y68">
        <f t="shared" si="8"/>
        <v>6.1526391082538774E-2</v>
      </c>
      <c r="Z68">
        <f t="shared" si="8"/>
        <v>4.7485800871594958E-2</v>
      </c>
      <c r="AA68">
        <f t="shared" si="8"/>
        <v>0.22314355131420976</v>
      </c>
      <c r="AC68">
        <f>X68/KCOR!X68</f>
        <v>0.6266541477787646</v>
      </c>
      <c r="AD68">
        <f>Y68/KCOR!Y68</f>
        <v>0.50015146505030328</v>
      </c>
      <c r="AE68">
        <f>Z68/KCOR!Z68</f>
        <v>0.54784011739492167</v>
      </c>
      <c r="AG68" s="3">
        <f t="shared" si="9"/>
        <v>44781</v>
      </c>
      <c r="AH68">
        <f t="shared" si="10"/>
        <v>0.96270436701399809</v>
      </c>
      <c r="AI68">
        <f t="shared" si="10"/>
        <v>1.065402599726796</v>
      </c>
      <c r="AJ68">
        <f t="shared" si="10"/>
        <v>1.060073733942779</v>
      </c>
      <c r="AL68" s="3">
        <f t="shared" si="11"/>
        <v>44781</v>
      </c>
      <c r="AM68">
        <f t="shared" si="16"/>
        <v>1.9302370934659065E-3</v>
      </c>
      <c r="AN68">
        <f t="shared" si="16"/>
        <v>1.0086293620088325E-3</v>
      </c>
      <c r="AO68">
        <f t="shared" si="16"/>
        <v>7.7845575199336E-4</v>
      </c>
      <c r="AP68">
        <f t="shared" si="16"/>
        <v>3.6580910051509799E-3</v>
      </c>
    </row>
    <row r="69" spans="1:42" x14ac:dyDescent="0.25">
      <c r="A69" s="2">
        <v>44788</v>
      </c>
      <c r="B69" s="16">
        <v>86</v>
      </c>
      <c r="C69" s="16">
        <v>66</v>
      </c>
      <c r="D69" s="16">
        <v>211</v>
      </c>
      <c r="E69" s="16">
        <v>0</v>
      </c>
      <c r="F69" s="16">
        <v>57612</v>
      </c>
      <c r="G69" s="16">
        <v>56856</v>
      </c>
      <c r="H69" s="16">
        <v>234458</v>
      </c>
      <c r="I69" s="16">
        <v>16</v>
      </c>
      <c r="K69" s="3">
        <f t="shared" si="4"/>
        <v>44788</v>
      </c>
      <c r="L69" s="4">
        <f t="shared" si="0"/>
        <v>1.4927445671040756E-3</v>
      </c>
      <c r="M69" s="4">
        <f t="shared" si="0"/>
        <v>1.1608273533136346E-3</v>
      </c>
      <c r="N69" s="4">
        <f t="shared" si="0"/>
        <v>8.9994796509396135E-4</v>
      </c>
      <c r="O69" s="4">
        <f t="shared" si="0"/>
        <v>0</v>
      </c>
      <c r="Q69" s="3">
        <f t="shared" si="5"/>
        <v>44788</v>
      </c>
      <c r="R69" s="5">
        <f t="shared" si="6"/>
        <v>1.4938598202722398E-3</v>
      </c>
      <c r="S69" s="5">
        <f t="shared" si="1"/>
        <v>1.1615016352529099E-3</v>
      </c>
      <c r="T69" s="5">
        <f t="shared" si="1"/>
        <v>9.00353161385859E-4</v>
      </c>
      <c r="U69" s="5">
        <f t="shared" si="1"/>
        <v>0</v>
      </c>
      <c r="W69" s="3">
        <f t="shared" si="7"/>
        <v>44788</v>
      </c>
      <c r="X69">
        <f t="shared" si="13"/>
        <v>0.11923832252169253</v>
      </c>
      <c r="Y69">
        <f t="shared" si="8"/>
        <v>6.2687892717791682E-2</v>
      </c>
      <c r="Z69">
        <f t="shared" si="8"/>
        <v>4.8386154032980813E-2</v>
      </c>
      <c r="AA69">
        <f t="shared" si="8"/>
        <v>0.22314355131420976</v>
      </c>
      <c r="AC69">
        <f>X69/KCOR!X69</f>
        <v>0.62425804717080591</v>
      </c>
      <c r="AD69">
        <f>Y69/KCOR!Y69</f>
        <v>0.49969074617094217</v>
      </c>
      <c r="AE69">
        <f>Z69/KCOR!Z69</f>
        <v>0.54750649320240263</v>
      </c>
      <c r="AG69" s="3">
        <f t="shared" si="9"/>
        <v>44788</v>
      </c>
      <c r="AH69">
        <f t="shared" si="10"/>
        <v>0.95902333094767156</v>
      </c>
      <c r="AI69">
        <f t="shared" si="10"/>
        <v>1.0644211948402478</v>
      </c>
      <c r="AJ69">
        <f t="shared" si="10"/>
        <v>1.0594281692382828</v>
      </c>
      <c r="AL69" s="3">
        <f t="shared" si="11"/>
        <v>44788</v>
      </c>
      <c r="AM69">
        <f t="shared" si="16"/>
        <v>1.9231987503498795E-3</v>
      </c>
      <c r="AN69">
        <f t="shared" si="16"/>
        <v>1.0110950438353497E-3</v>
      </c>
      <c r="AO69">
        <f t="shared" si="16"/>
        <v>7.8042183924162606E-4</v>
      </c>
      <c r="AP69">
        <f t="shared" si="16"/>
        <v>3.5990895373259639E-3</v>
      </c>
    </row>
    <row r="70" spans="1:42" x14ac:dyDescent="0.25">
      <c r="A70" s="2">
        <v>44795</v>
      </c>
      <c r="B70" s="16">
        <v>103</v>
      </c>
      <c r="C70" s="16">
        <v>56</v>
      </c>
      <c r="D70" s="16">
        <v>184</v>
      </c>
      <c r="E70" s="16">
        <v>0</v>
      </c>
      <c r="F70" s="16">
        <v>57526</v>
      </c>
      <c r="G70" s="16">
        <v>56790</v>
      </c>
      <c r="H70" s="16">
        <v>234247</v>
      </c>
      <c r="I70" s="16">
        <v>16</v>
      </c>
      <c r="K70" s="3">
        <f t="shared" si="4"/>
        <v>44795</v>
      </c>
      <c r="L70" s="4">
        <f t="shared" si="0"/>
        <v>1.7904947328164656E-3</v>
      </c>
      <c r="M70" s="4">
        <f t="shared" si="0"/>
        <v>9.8608910019369611E-4</v>
      </c>
      <c r="N70" s="4">
        <f t="shared" si="0"/>
        <v>7.8549565202542615E-4</v>
      </c>
      <c r="O70" s="4">
        <f t="shared" si="0"/>
        <v>0</v>
      </c>
      <c r="Q70" s="3">
        <f t="shared" si="5"/>
        <v>44795</v>
      </c>
      <c r="R70" s="5">
        <f t="shared" si="6"/>
        <v>1.7920995844489388E-3</v>
      </c>
      <c r="S70" s="5">
        <f t="shared" si="1"/>
        <v>9.8657560590208302E-4</v>
      </c>
      <c r="T70" s="5">
        <f t="shared" si="1"/>
        <v>7.8580431538153488E-4</v>
      </c>
      <c r="U70" s="5">
        <f t="shared" si="1"/>
        <v>0</v>
      </c>
      <c r="W70" s="3">
        <f t="shared" si="7"/>
        <v>44795</v>
      </c>
      <c r="X70">
        <f t="shared" si="13"/>
        <v>0.12103042210614147</v>
      </c>
      <c r="Y70">
        <f t="shared" si="8"/>
        <v>6.3674468323693764E-2</v>
      </c>
      <c r="Z70">
        <f t="shared" si="8"/>
        <v>4.9171958348362348E-2</v>
      </c>
      <c r="AA70">
        <f t="shared" si="8"/>
        <v>0.22314355131420976</v>
      </c>
      <c r="AC70">
        <f>X70/KCOR!X70</f>
        <v>0.62607514994039448</v>
      </c>
      <c r="AD70">
        <f>Y70/KCOR!Y70</f>
        <v>0.5005620326001502</v>
      </c>
      <c r="AE70">
        <f>Z70/KCOR!Z70</f>
        <v>0.54663377228678223</v>
      </c>
      <c r="AG70" s="3">
        <f t="shared" si="9"/>
        <v>44795</v>
      </c>
      <c r="AH70">
        <f t="shared" si="10"/>
        <v>0.96181487517952069</v>
      </c>
      <c r="AI70">
        <f t="shared" si="10"/>
        <v>1.0662771742617847</v>
      </c>
      <c r="AJ70">
        <f t="shared" si="10"/>
        <v>1.0577394493173851</v>
      </c>
      <c r="AL70" s="3">
        <f t="shared" si="11"/>
        <v>44795</v>
      </c>
      <c r="AM70">
        <f t="shared" si="16"/>
        <v>1.9211178112085948E-3</v>
      </c>
      <c r="AN70">
        <f t="shared" si="16"/>
        <v>1.0107058464078375E-3</v>
      </c>
      <c r="AO70">
        <f t="shared" si="16"/>
        <v>7.805072753708309E-4</v>
      </c>
      <c r="AP70">
        <f t="shared" si="16"/>
        <v>3.5419611319715836E-3</v>
      </c>
    </row>
    <row r="71" spans="1:42" x14ac:dyDescent="0.25">
      <c r="A71" s="2">
        <v>44802</v>
      </c>
      <c r="B71" s="16">
        <v>86</v>
      </c>
      <c r="C71" s="16">
        <v>45</v>
      </c>
      <c r="D71" s="16">
        <v>199</v>
      </c>
      <c r="E71" s="16">
        <v>0</v>
      </c>
      <c r="F71" s="16">
        <v>57423</v>
      </c>
      <c r="G71" s="16">
        <v>56734</v>
      </c>
      <c r="H71" s="16">
        <v>234063</v>
      </c>
      <c r="I71" s="16">
        <v>16</v>
      </c>
      <c r="K71" s="3">
        <f t="shared" si="4"/>
        <v>44802</v>
      </c>
      <c r="L71" s="4">
        <f t="shared" si="0"/>
        <v>1.4976577329641433E-3</v>
      </c>
      <c r="M71" s="4">
        <f t="shared" si="0"/>
        <v>7.9317516832939688E-4</v>
      </c>
      <c r="N71" s="4">
        <f t="shared" si="0"/>
        <v>8.5019845084443072E-4</v>
      </c>
      <c r="O71" s="4">
        <f t="shared" si="0"/>
        <v>0</v>
      </c>
      <c r="Q71" s="3">
        <f t="shared" si="5"/>
        <v>44802</v>
      </c>
      <c r="R71" s="5">
        <f t="shared" si="6"/>
        <v>1.4987803433040999E-3</v>
      </c>
      <c r="S71" s="5">
        <f t="shared" si="1"/>
        <v>7.9348989818821204E-4</v>
      </c>
      <c r="T71" s="5">
        <f t="shared" si="1"/>
        <v>8.505600745298107E-4</v>
      </c>
      <c r="U71" s="5">
        <f t="shared" si="1"/>
        <v>0</v>
      </c>
      <c r="W71" s="3">
        <f t="shared" si="7"/>
        <v>44802</v>
      </c>
      <c r="X71">
        <f t="shared" si="13"/>
        <v>0.12252920244944557</v>
      </c>
      <c r="Y71">
        <f t="shared" si="8"/>
        <v>6.4467958221881977E-2</v>
      </c>
      <c r="Z71">
        <f t="shared" si="8"/>
        <v>5.0022518422892161E-2</v>
      </c>
      <c r="AA71">
        <f t="shared" si="8"/>
        <v>0.22314355131420976</v>
      </c>
      <c r="AC71">
        <f>X71/KCOR!X71</f>
        <v>0.62720635330531593</v>
      </c>
      <c r="AD71">
        <f>Y71/KCOR!Y71</f>
        <v>0.50010692808835089</v>
      </c>
      <c r="AE71">
        <f>Z71/KCOR!Z71</f>
        <v>0.54662000085442375</v>
      </c>
      <c r="AG71" s="3">
        <f t="shared" si="9"/>
        <v>44802</v>
      </c>
      <c r="AH71">
        <f t="shared" si="10"/>
        <v>0.9635526988630484</v>
      </c>
      <c r="AI71">
        <f t="shared" si="10"/>
        <v>1.0653077288759363</v>
      </c>
      <c r="AJ71">
        <f t="shared" si="10"/>
        <v>1.057712801517674</v>
      </c>
      <c r="AL71" s="3">
        <f t="shared" si="11"/>
        <v>44802</v>
      </c>
      <c r="AM71">
        <f t="shared" si="16"/>
        <v>1.914518788272587E-3</v>
      </c>
      <c r="AN71">
        <f t="shared" si="16"/>
        <v>1.0073118472169059E-3</v>
      </c>
      <c r="AO71">
        <f t="shared" si="16"/>
        <v>7.8160185035769001E-4</v>
      </c>
      <c r="AP71">
        <f t="shared" si="16"/>
        <v>3.4866179892845276E-3</v>
      </c>
    </row>
    <row r="72" spans="1:42" x14ac:dyDescent="0.25">
      <c r="A72" s="2">
        <v>44809</v>
      </c>
      <c r="B72" s="16">
        <v>108</v>
      </c>
      <c r="C72" s="16">
        <v>64</v>
      </c>
      <c r="D72" s="16">
        <v>194</v>
      </c>
      <c r="E72" s="16">
        <v>0</v>
      </c>
      <c r="F72" s="16">
        <v>57337</v>
      </c>
      <c r="G72" s="16">
        <v>56689</v>
      </c>
      <c r="H72" s="16">
        <v>233864</v>
      </c>
      <c r="I72" s="16">
        <v>16</v>
      </c>
      <c r="K72" s="3">
        <f t="shared" si="4"/>
        <v>44809</v>
      </c>
      <c r="L72" s="4">
        <f t="shared" ref="L72:O135" si="17">IFERROR(B72/F72,0)</f>
        <v>1.8836004674119679E-3</v>
      </c>
      <c r="M72" s="4">
        <f t="shared" si="17"/>
        <v>1.1289668189595865E-3</v>
      </c>
      <c r="N72" s="4">
        <f t="shared" si="17"/>
        <v>8.295419560086204E-4</v>
      </c>
      <c r="O72" s="4">
        <f t="shared" si="17"/>
        <v>0</v>
      </c>
      <c r="Q72" s="3">
        <f t="shared" si="5"/>
        <v>44809</v>
      </c>
      <c r="R72" s="5">
        <f t="shared" si="6"/>
        <v>1.8853766735646841E-3</v>
      </c>
      <c r="S72" s="5">
        <f t="shared" si="6"/>
        <v>1.1296045820528321E-3</v>
      </c>
      <c r="T72" s="5">
        <f t="shared" si="6"/>
        <v>8.2988621633574115E-4</v>
      </c>
      <c r="U72" s="5">
        <f t="shared" si="6"/>
        <v>0</v>
      </c>
      <c r="W72" s="3">
        <f t="shared" si="7"/>
        <v>44809</v>
      </c>
      <c r="X72">
        <f t="shared" si="13"/>
        <v>0.12441457912301025</v>
      </c>
      <c r="Y72">
        <f t="shared" si="8"/>
        <v>6.5597562803934806E-2</v>
      </c>
      <c r="Z72">
        <f t="shared" si="8"/>
        <v>5.0852404639227904E-2</v>
      </c>
      <c r="AA72">
        <f t="shared" si="8"/>
        <v>0.22314355131420976</v>
      </c>
      <c r="AC72">
        <f>X72/KCOR!X72</f>
        <v>0.62733028154361148</v>
      </c>
      <c r="AD72">
        <f>Y72/KCOR!Y72</f>
        <v>0.5032533141139941</v>
      </c>
      <c r="AE72">
        <f>Z72/KCOR!Z72</f>
        <v>0.54681790875986547</v>
      </c>
      <c r="AG72" s="3">
        <f t="shared" si="9"/>
        <v>44809</v>
      </c>
      <c r="AH72">
        <f t="shared" si="10"/>
        <v>0.9637430849901113</v>
      </c>
      <c r="AI72">
        <f t="shared" si="10"/>
        <v>1.0720100342488239</v>
      </c>
      <c r="AJ72">
        <f t="shared" si="10"/>
        <v>1.0580957544370331</v>
      </c>
      <c r="AL72" s="3">
        <f t="shared" si="11"/>
        <v>44809</v>
      </c>
      <c r="AM72">
        <f t="shared" si="16"/>
        <v>1.9140704480463116E-3</v>
      </c>
      <c r="AN72">
        <f t="shared" si="16"/>
        <v>1.0091932739066892E-3</v>
      </c>
      <c r="AO72">
        <f t="shared" si="16"/>
        <v>7.823446867573524E-4</v>
      </c>
      <c r="AP72">
        <f t="shared" si="16"/>
        <v>3.4329777125263043E-3</v>
      </c>
    </row>
    <row r="73" spans="1:42" x14ac:dyDescent="0.25">
      <c r="A73" s="2">
        <v>44816</v>
      </c>
      <c r="B73" s="16">
        <v>83</v>
      </c>
      <c r="C73" s="16">
        <v>51</v>
      </c>
      <c r="D73" s="16">
        <v>212</v>
      </c>
      <c r="E73" s="16">
        <v>0</v>
      </c>
      <c r="F73" s="16">
        <v>57229</v>
      </c>
      <c r="G73" s="16">
        <v>56625</v>
      </c>
      <c r="H73" s="16">
        <v>233670</v>
      </c>
      <c r="I73" s="16">
        <v>16</v>
      </c>
      <c r="K73" s="3">
        <f t="shared" ref="K73:K136" si="18">A73</f>
        <v>44816</v>
      </c>
      <c r="L73" s="4">
        <f t="shared" si="17"/>
        <v>1.4503136521693547E-3</v>
      </c>
      <c r="M73" s="4">
        <f t="shared" si="17"/>
        <v>9.0066225165562916E-4</v>
      </c>
      <c r="N73" s="4">
        <f t="shared" si="17"/>
        <v>9.0726237856806604E-4</v>
      </c>
      <c r="O73" s="4">
        <f t="shared" si="17"/>
        <v>0</v>
      </c>
      <c r="Q73" s="3">
        <f t="shared" ref="Q73:Q136" si="19">$A73</f>
        <v>44816</v>
      </c>
      <c r="R73" s="5">
        <f t="shared" ref="R73:U136" si="20">-LN(1-L73)</f>
        <v>1.4513663749894314E-3</v>
      </c>
      <c r="S73" s="5">
        <f t="shared" si="20"/>
        <v>9.0106809160286157E-4</v>
      </c>
      <c r="T73" s="5">
        <f t="shared" si="20"/>
        <v>9.0767419017949707E-4</v>
      </c>
      <c r="U73" s="5">
        <f t="shared" si="20"/>
        <v>0</v>
      </c>
      <c r="W73" s="3">
        <f t="shared" ref="W73:W136" si="21">$A73</f>
        <v>44816</v>
      </c>
      <c r="X73">
        <f t="shared" si="13"/>
        <v>0.12586594549799968</v>
      </c>
      <c r="Y73">
        <f t="shared" ref="Y73:Y87" si="22">S73+Y72</f>
        <v>6.6498630895537661E-2</v>
      </c>
      <c r="Z73">
        <f t="shared" ref="Z73:Z87" si="23">T73+Z72</f>
        <v>5.1760078829407398E-2</v>
      </c>
      <c r="AA73">
        <f t="shared" ref="AA73:AA87" si="24">U73+AA72</f>
        <v>0.22314355131420976</v>
      </c>
      <c r="AC73">
        <f>X73/KCOR!X73</f>
        <v>0.62804436873086722</v>
      </c>
      <c r="AD73">
        <f>Y73/KCOR!Y73</f>
        <v>0.50295822488426123</v>
      </c>
      <c r="AE73">
        <f>Z73/KCOR!Z73</f>
        <v>0.54614392428219705</v>
      </c>
      <c r="AG73" s="3">
        <f t="shared" ref="AG73:AG136" si="25">$A73</f>
        <v>44816</v>
      </c>
      <c r="AH73">
        <f t="shared" ref="AH73:AJ114" si="26">AC73/AC$12</f>
        <v>0.96484010933126751</v>
      </c>
      <c r="AI73">
        <f t="shared" si="26"/>
        <v>1.0713814470018044</v>
      </c>
      <c r="AJ73">
        <f t="shared" si="26"/>
        <v>1.0567915906506005</v>
      </c>
      <c r="AL73" s="3">
        <f t="shared" ref="AL73:AL136" si="27">$A73</f>
        <v>44816</v>
      </c>
      <c r="AM73">
        <f t="shared" ref="AM73:AP88" si="28">X73/(ROW()-ROW(AL$8)+1)</f>
        <v>1.9070597802727223E-3</v>
      </c>
      <c r="AN73">
        <f t="shared" si="28"/>
        <v>1.0075550135687525E-3</v>
      </c>
      <c r="AO73">
        <f t="shared" si="28"/>
        <v>7.8424361862738478E-4</v>
      </c>
      <c r="AP73">
        <f t="shared" si="28"/>
        <v>3.3809628987001481E-3</v>
      </c>
    </row>
    <row r="74" spans="1:42" x14ac:dyDescent="0.25">
      <c r="A74" s="2">
        <v>44823</v>
      </c>
      <c r="B74" s="16">
        <v>91</v>
      </c>
      <c r="C74" s="16">
        <v>64</v>
      </c>
      <c r="D74" s="16">
        <v>213</v>
      </c>
      <c r="E74" s="16">
        <v>0</v>
      </c>
      <c r="F74" s="16">
        <v>57146</v>
      </c>
      <c r="G74" s="16">
        <v>56574</v>
      </c>
      <c r="H74" s="16">
        <v>233458</v>
      </c>
      <c r="I74" s="16">
        <v>16</v>
      </c>
      <c r="K74" s="3">
        <f t="shared" si="18"/>
        <v>44823</v>
      </c>
      <c r="L74" s="4">
        <f t="shared" si="17"/>
        <v>1.5924124173170475E-3</v>
      </c>
      <c r="M74" s="4">
        <f t="shared" si="17"/>
        <v>1.1312617103262984E-3</v>
      </c>
      <c r="N74" s="4">
        <f t="shared" si="17"/>
        <v>9.1236967677269572E-4</v>
      </c>
      <c r="O74" s="4">
        <f t="shared" si="17"/>
        <v>0</v>
      </c>
      <c r="Q74" s="3">
        <f t="shared" si="19"/>
        <v>44823</v>
      </c>
      <c r="R74" s="5">
        <f t="shared" si="20"/>
        <v>1.593681653581097E-3</v>
      </c>
      <c r="S74" s="5">
        <f t="shared" si="20"/>
        <v>1.1319020698432746E-3</v>
      </c>
      <c r="T74" s="5">
        <f t="shared" si="20"/>
        <v>9.1278613931734278E-4</v>
      </c>
      <c r="U74" s="5">
        <f t="shared" si="20"/>
        <v>0</v>
      </c>
      <c r="W74" s="3">
        <f t="shared" si="21"/>
        <v>44823</v>
      </c>
      <c r="X74">
        <f t="shared" ref="X74:X87" si="29">R74+X73</f>
        <v>0.12745962715158077</v>
      </c>
      <c r="Y74">
        <f t="shared" si="22"/>
        <v>6.7630532965380935E-2</v>
      </c>
      <c r="Z74">
        <f t="shared" si="23"/>
        <v>5.2672864968724739E-2</v>
      </c>
      <c r="AA74">
        <f t="shared" si="24"/>
        <v>0.22314355131420976</v>
      </c>
      <c r="AC74">
        <f>X74/KCOR!X74</f>
        <v>0.62709565588166127</v>
      </c>
      <c r="AD74">
        <f>Y74/KCOR!Y74</f>
        <v>0.50317451109167843</v>
      </c>
      <c r="AE74">
        <f>Z74/KCOR!Z74</f>
        <v>0.54609196308035091</v>
      </c>
      <c r="AG74" s="3">
        <f t="shared" si="25"/>
        <v>44823</v>
      </c>
      <c r="AH74">
        <f t="shared" si="26"/>
        <v>0.96338263872134622</v>
      </c>
      <c r="AI74">
        <f t="shared" si="26"/>
        <v>1.0718421712099084</v>
      </c>
      <c r="AJ74">
        <f t="shared" si="26"/>
        <v>1.056691045430358</v>
      </c>
      <c r="AL74" s="3">
        <f t="shared" si="27"/>
        <v>44823</v>
      </c>
      <c r="AM74">
        <f t="shared" si="28"/>
        <v>1.9023824947997129E-3</v>
      </c>
      <c r="AN74">
        <f t="shared" si="28"/>
        <v>1.009410939781805E-3</v>
      </c>
      <c r="AO74">
        <f t="shared" si="28"/>
        <v>7.8616216371230952E-4</v>
      </c>
      <c r="AP74">
        <f t="shared" si="28"/>
        <v>3.3305007658837277E-3</v>
      </c>
    </row>
    <row r="75" spans="1:42" x14ac:dyDescent="0.25">
      <c r="A75" s="2">
        <v>44830</v>
      </c>
      <c r="B75" s="16">
        <v>100</v>
      </c>
      <c r="C75" s="16">
        <v>69</v>
      </c>
      <c r="D75" s="16">
        <v>210</v>
      </c>
      <c r="E75" s="16">
        <v>0</v>
      </c>
      <c r="F75" s="16">
        <v>57055</v>
      </c>
      <c r="G75" s="16">
        <v>56510</v>
      </c>
      <c r="H75" s="16">
        <v>233245</v>
      </c>
      <c r="I75" s="16">
        <v>16</v>
      </c>
      <c r="K75" s="3">
        <f t="shared" si="18"/>
        <v>44830</v>
      </c>
      <c r="L75" s="4">
        <f t="shared" si="17"/>
        <v>1.7526947682061169E-3</v>
      </c>
      <c r="M75" s="4">
        <f t="shared" si="17"/>
        <v>1.2210228278180853E-3</v>
      </c>
      <c r="N75" s="4">
        <f t="shared" si="17"/>
        <v>9.0034084331925657E-4</v>
      </c>
      <c r="O75" s="4">
        <f t="shared" si="17"/>
        <v>0</v>
      </c>
      <c r="Q75" s="3">
        <f t="shared" si="19"/>
        <v>44830</v>
      </c>
      <c r="R75" s="5">
        <f t="shared" si="20"/>
        <v>1.7542325347677037E-3</v>
      </c>
      <c r="S75" s="5">
        <f t="shared" si="20"/>
        <v>1.2217688835536912E-3</v>
      </c>
      <c r="T75" s="5">
        <f t="shared" si="20"/>
        <v>9.0074639357690133E-4</v>
      </c>
      <c r="U75" s="5">
        <f t="shared" si="20"/>
        <v>0</v>
      </c>
      <c r="W75" s="3">
        <f t="shared" si="21"/>
        <v>44830</v>
      </c>
      <c r="X75">
        <f t="shared" si="29"/>
        <v>0.12921385968634846</v>
      </c>
      <c r="Y75">
        <f t="shared" si="22"/>
        <v>6.8852301848934622E-2</v>
      </c>
      <c r="Z75">
        <f t="shared" si="23"/>
        <v>5.357361136230164E-2</v>
      </c>
      <c r="AA75">
        <f t="shared" si="24"/>
        <v>0.22314355131420976</v>
      </c>
      <c r="AC75">
        <f>X75/KCOR!X75</f>
        <v>0.62766107182211706</v>
      </c>
      <c r="AD75">
        <f>Y75/KCOR!Y75</f>
        <v>0.50521441298061309</v>
      </c>
      <c r="AE75">
        <f>Z75/KCOR!Z75</f>
        <v>0.54594596087776726</v>
      </c>
      <c r="AG75" s="3">
        <f t="shared" si="25"/>
        <v>44830</v>
      </c>
      <c r="AH75">
        <f t="shared" si="26"/>
        <v>0.96425126521490012</v>
      </c>
      <c r="AI75">
        <f t="shared" si="26"/>
        <v>1.0761874884338418</v>
      </c>
      <c r="AJ75">
        <f t="shared" si="26"/>
        <v>1.0564085303403847</v>
      </c>
      <c r="AL75" s="3">
        <f t="shared" si="27"/>
        <v>44830</v>
      </c>
      <c r="AM75">
        <f t="shared" si="28"/>
        <v>1.9002038189168892E-3</v>
      </c>
      <c r="AN75">
        <f t="shared" si="28"/>
        <v>1.0125338507196268E-3</v>
      </c>
      <c r="AO75">
        <f t="shared" si="28"/>
        <v>7.8784722591620062E-4</v>
      </c>
      <c r="AP75">
        <f t="shared" si="28"/>
        <v>3.2815228134442614E-3</v>
      </c>
    </row>
    <row r="76" spans="1:42" x14ac:dyDescent="0.25">
      <c r="A76" s="2">
        <v>44837</v>
      </c>
      <c r="B76" s="16">
        <v>121</v>
      </c>
      <c r="C76" s="16">
        <v>67</v>
      </c>
      <c r="D76" s="16">
        <v>216</v>
      </c>
      <c r="E76" s="16">
        <v>0</v>
      </c>
      <c r="F76" s="16">
        <v>56955</v>
      </c>
      <c r="G76" s="16">
        <v>56441</v>
      </c>
      <c r="H76" s="16">
        <v>233035</v>
      </c>
      <c r="I76" s="16">
        <v>16</v>
      </c>
      <c r="K76" s="3">
        <f t="shared" si="18"/>
        <v>44837</v>
      </c>
      <c r="L76" s="4">
        <f t="shared" si="17"/>
        <v>2.1244842419453954E-3</v>
      </c>
      <c r="M76" s="4">
        <f t="shared" si="17"/>
        <v>1.1870803139561667E-3</v>
      </c>
      <c r="N76" s="4">
        <f t="shared" si="17"/>
        <v>9.2689939279507372E-4</v>
      </c>
      <c r="O76" s="4">
        <f t="shared" si="17"/>
        <v>0</v>
      </c>
      <c r="Q76" s="3">
        <f t="shared" si="19"/>
        <v>44837</v>
      </c>
      <c r="R76" s="5">
        <f t="shared" si="20"/>
        <v>2.1267441599333277E-3</v>
      </c>
      <c r="S76" s="5">
        <f t="shared" si="20"/>
        <v>1.1877854518842325E-3</v>
      </c>
      <c r="T76" s="5">
        <f t="shared" si="20"/>
        <v>9.273292296681769E-4</v>
      </c>
      <c r="U76" s="5">
        <f t="shared" si="20"/>
        <v>0</v>
      </c>
      <c r="W76" s="3">
        <f t="shared" si="21"/>
        <v>44837</v>
      </c>
      <c r="X76">
        <f t="shared" si="29"/>
        <v>0.13134060384628179</v>
      </c>
      <c r="Y76">
        <f t="shared" si="22"/>
        <v>7.0040087300818857E-2</v>
      </c>
      <c r="Z76">
        <f t="shared" si="23"/>
        <v>5.4500940591969818E-2</v>
      </c>
      <c r="AA76">
        <f t="shared" si="24"/>
        <v>0.22314355131420976</v>
      </c>
      <c r="AC76">
        <f>X76/KCOR!X76</f>
        <v>0.62789962229499674</v>
      </c>
      <c r="AD76">
        <f>Y76/KCOR!Y76</f>
        <v>0.50419340072702645</v>
      </c>
      <c r="AE76">
        <f>Z76/KCOR!Z76</f>
        <v>0.54525954880634131</v>
      </c>
      <c r="AG76" s="3">
        <f t="shared" si="25"/>
        <v>44837</v>
      </c>
      <c r="AH76">
        <f t="shared" si="26"/>
        <v>0.96461774101787467</v>
      </c>
      <c r="AI76">
        <f t="shared" si="26"/>
        <v>1.0740125690637372</v>
      </c>
      <c r="AJ76">
        <f t="shared" si="26"/>
        <v>1.055080319089555</v>
      </c>
      <c r="AL76" s="3">
        <f t="shared" si="27"/>
        <v>44837</v>
      </c>
      <c r="AM76">
        <f t="shared" si="28"/>
        <v>1.9034870122649535E-3</v>
      </c>
      <c r="AN76">
        <f t="shared" si="28"/>
        <v>1.0150737289973746E-3</v>
      </c>
      <c r="AO76">
        <f t="shared" si="28"/>
        <v>7.8986870423144659E-4</v>
      </c>
      <c r="AP76">
        <f t="shared" si="28"/>
        <v>3.2339645118001415E-3</v>
      </c>
    </row>
    <row r="77" spans="1:42" x14ac:dyDescent="0.25">
      <c r="A77" s="2">
        <v>44844</v>
      </c>
      <c r="B77" s="16">
        <v>108</v>
      </c>
      <c r="C77" s="16">
        <v>53</v>
      </c>
      <c r="D77" s="16">
        <v>223</v>
      </c>
      <c r="E77" s="16">
        <v>0</v>
      </c>
      <c r="F77" s="16">
        <v>56834</v>
      </c>
      <c r="G77" s="16">
        <v>56374</v>
      </c>
      <c r="H77" s="16">
        <v>232819</v>
      </c>
      <c r="I77" s="16">
        <v>16</v>
      </c>
      <c r="K77" s="3">
        <f t="shared" si="18"/>
        <v>44844</v>
      </c>
      <c r="L77" s="4">
        <f t="shared" si="17"/>
        <v>1.9002709645634655E-3</v>
      </c>
      <c r="M77" s="4">
        <f t="shared" si="17"/>
        <v>9.4014971440735092E-4</v>
      </c>
      <c r="N77" s="4">
        <f t="shared" si="17"/>
        <v>9.5782560701660943E-4</v>
      </c>
      <c r="O77" s="4">
        <f t="shared" si="17"/>
        <v>0</v>
      </c>
      <c r="Q77" s="3">
        <f t="shared" si="19"/>
        <v>44844</v>
      </c>
      <c r="R77" s="5">
        <f t="shared" si="20"/>
        <v>1.9020787700093503E-3</v>
      </c>
      <c r="S77" s="5">
        <f t="shared" si="20"/>
        <v>9.4059193233921869E-4</v>
      </c>
      <c r="T77" s="5">
        <f t="shared" si="20"/>
        <v>9.5828461508655092E-4</v>
      </c>
      <c r="U77" s="5">
        <f t="shared" si="20"/>
        <v>0</v>
      </c>
      <c r="W77" s="3">
        <f t="shared" si="21"/>
        <v>44844</v>
      </c>
      <c r="X77">
        <f t="shared" si="29"/>
        <v>0.13324268261629116</v>
      </c>
      <c r="Y77">
        <f t="shared" si="22"/>
        <v>7.0980679233158081E-2</v>
      </c>
      <c r="Z77">
        <f t="shared" si="23"/>
        <v>5.5459225207056366E-2</v>
      </c>
      <c r="AA77">
        <f t="shared" si="24"/>
        <v>0.22314355131420976</v>
      </c>
      <c r="AC77">
        <f>X77/KCOR!X77</f>
        <v>0.62765482453143151</v>
      </c>
      <c r="AD77">
        <f>Y77/KCOR!Y77</f>
        <v>0.50567471885060988</v>
      </c>
      <c r="AE77">
        <f>Z77/KCOR!Z77</f>
        <v>0.54624508477446232</v>
      </c>
      <c r="AG77" s="3">
        <f t="shared" si="25"/>
        <v>44844</v>
      </c>
      <c r="AH77">
        <f t="shared" si="26"/>
        <v>0.9642416677454726</v>
      </c>
      <c r="AI77">
        <f t="shared" si="26"/>
        <v>1.0771680135443995</v>
      </c>
      <c r="AJ77">
        <f t="shared" si="26"/>
        <v>1.0569873367768117</v>
      </c>
      <c r="AL77" s="3">
        <f t="shared" si="27"/>
        <v>44844</v>
      </c>
      <c r="AM77">
        <f t="shared" si="28"/>
        <v>1.9034668945184451E-3</v>
      </c>
      <c r="AN77">
        <f t="shared" si="28"/>
        <v>1.0140097033308297E-3</v>
      </c>
      <c r="AO77">
        <f t="shared" si="28"/>
        <v>7.922746458150909E-4</v>
      </c>
      <c r="AP77">
        <f t="shared" si="28"/>
        <v>3.1877650187744251E-3</v>
      </c>
    </row>
    <row r="78" spans="1:42" x14ac:dyDescent="0.25">
      <c r="A78" s="2">
        <v>44851</v>
      </c>
      <c r="B78" s="16">
        <v>84</v>
      </c>
      <c r="C78" s="16">
        <v>74</v>
      </c>
      <c r="D78" s="16">
        <v>231</v>
      </c>
      <c r="E78" s="16">
        <v>0</v>
      </c>
      <c r="F78" s="16">
        <v>56726</v>
      </c>
      <c r="G78" s="16">
        <v>56321</v>
      </c>
      <c r="H78" s="16">
        <v>232596</v>
      </c>
      <c r="I78" s="16">
        <v>16</v>
      </c>
      <c r="K78" s="3">
        <f t="shared" si="18"/>
        <v>44851</v>
      </c>
      <c r="L78" s="4">
        <f t="shared" si="17"/>
        <v>1.4808024539012094E-3</v>
      </c>
      <c r="M78" s="4">
        <f t="shared" si="17"/>
        <v>1.3138971254061541E-3</v>
      </c>
      <c r="N78" s="4">
        <f t="shared" si="17"/>
        <v>9.9313831708197913E-4</v>
      </c>
      <c r="O78" s="4">
        <f t="shared" si="17"/>
        <v>0</v>
      </c>
      <c r="Q78" s="3">
        <f t="shared" si="19"/>
        <v>44851</v>
      </c>
      <c r="R78" s="5">
        <f t="shared" si="20"/>
        <v>1.4818999254144671E-3</v>
      </c>
      <c r="S78" s="5">
        <f t="shared" si="20"/>
        <v>1.3147610450515422E-3</v>
      </c>
      <c r="T78" s="5">
        <f t="shared" si="20"/>
        <v>9.9363180570248761E-4</v>
      </c>
      <c r="U78" s="5">
        <f t="shared" si="20"/>
        <v>0</v>
      </c>
      <c r="W78" s="3">
        <f t="shared" si="21"/>
        <v>44851</v>
      </c>
      <c r="X78">
        <f t="shared" si="29"/>
        <v>0.13472458254170563</v>
      </c>
      <c r="Y78">
        <f t="shared" si="22"/>
        <v>7.2295440278209624E-2</v>
      </c>
      <c r="Z78">
        <f t="shared" si="23"/>
        <v>5.6452857012758852E-2</v>
      </c>
      <c r="AA78">
        <f t="shared" si="24"/>
        <v>0.22314355131420976</v>
      </c>
      <c r="AC78">
        <f>X78/KCOR!X78</f>
        <v>0.62574092409529303</v>
      </c>
      <c r="AD78">
        <f>Y78/KCOR!Y78</f>
        <v>0.50571516401176042</v>
      </c>
      <c r="AE78">
        <f>Z78/KCOR!Z78</f>
        <v>0.54675470983411889</v>
      </c>
      <c r="AG78" s="3">
        <f t="shared" si="25"/>
        <v>44851</v>
      </c>
      <c r="AH78">
        <f t="shared" si="26"/>
        <v>0.96130141702754224</v>
      </c>
      <c r="AI78">
        <f t="shared" si="26"/>
        <v>1.0772541682052317</v>
      </c>
      <c r="AJ78">
        <f t="shared" si="26"/>
        <v>1.0579734641573144</v>
      </c>
      <c r="AL78" s="3">
        <f t="shared" si="27"/>
        <v>44851</v>
      </c>
      <c r="AM78">
        <f t="shared" si="28"/>
        <v>1.8975293315733187E-3</v>
      </c>
      <c r="AN78">
        <f t="shared" si="28"/>
        <v>1.0182456377212624E-3</v>
      </c>
      <c r="AO78">
        <f t="shared" si="28"/>
        <v>7.9511066215153317E-4</v>
      </c>
      <c r="AP78">
        <f t="shared" si="28"/>
        <v>3.1428669199184472E-3</v>
      </c>
    </row>
    <row r="79" spans="1:42" x14ac:dyDescent="0.25">
      <c r="A79" s="2">
        <v>44858</v>
      </c>
      <c r="B79" s="16">
        <v>97</v>
      </c>
      <c r="C79" s="16">
        <v>60</v>
      </c>
      <c r="D79" s="16">
        <v>194</v>
      </c>
      <c r="E79" s="16">
        <v>0</v>
      </c>
      <c r="F79" s="16">
        <v>56642</v>
      </c>
      <c r="G79" s="16">
        <v>56247</v>
      </c>
      <c r="H79" s="16">
        <v>232365</v>
      </c>
      <c r="I79" s="16">
        <v>16</v>
      </c>
      <c r="K79" s="3">
        <f t="shared" si="18"/>
        <v>44858</v>
      </c>
      <c r="L79" s="4">
        <f t="shared" si="17"/>
        <v>1.7125101514777021E-3</v>
      </c>
      <c r="M79" s="4">
        <f t="shared" si="17"/>
        <v>1.0667235585897915E-3</v>
      </c>
      <c r="N79" s="4">
        <f t="shared" si="17"/>
        <v>8.34893378951219E-4</v>
      </c>
      <c r="O79" s="4">
        <f t="shared" si="17"/>
        <v>0</v>
      </c>
      <c r="Q79" s="3">
        <f t="shared" si="19"/>
        <v>44858</v>
      </c>
      <c r="R79" s="5">
        <f t="shared" si="20"/>
        <v>1.713978173227954E-3</v>
      </c>
      <c r="S79" s="5">
        <f t="shared" si="20"/>
        <v>1.0672929130969818E-3</v>
      </c>
      <c r="T79" s="5">
        <f t="shared" si="20"/>
        <v>8.3524209653654962E-4</v>
      </c>
      <c r="U79" s="5">
        <f t="shared" si="20"/>
        <v>0</v>
      </c>
      <c r="W79" s="3">
        <f t="shared" si="21"/>
        <v>44858</v>
      </c>
      <c r="X79">
        <f t="shared" si="29"/>
        <v>0.1364385607149336</v>
      </c>
      <c r="Y79">
        <f t="shared" si="22"/>
        <v>7.3362733191306609E-2</v>
      </c>
      <c r="Z79">
        <f t="shared" si="23"/>
        <v>5.7288099109295401E-2</v>
      </c>
      <c r="AA79">
        <f t="shared" si="24"/>
        <v>0.22314355131420976</v>
      </c>
      <c r="AC79">
        <f>X79/KCOR!X79</f>
        <v>0.6266162546180829</v>
      </c>
      <c r="AD79">
        <f>Y79/KCOR!Y79</f>
        <v>0.50534613886472135</v>
      </c>
      <c r="AE79">
        <f>Z79/KCOR!Z79</f>
        <v>0.54560307425217125</v>
      </c>
      <c r="AG79" s="3">
        <f t="shared" si="25"/>
        <v>44858</v>
      </c>
      <c r="AH79">
        <f t="shared" si="26"/>
        <v>0.9626461532267</v>
      </c>
      <c r="AI79">
        <f t="shared" si="26"/>
        <v>1.0764680856312649</v>
      </c>
      <c r="AJ79">
        <f t="shared" si="26"/>
        <v>1.0557450427753576</v>
      </c>
      <c r="AL79" s="3">
        <f t="shared" si="27"/>
        <v>44858</v>
      </c>
      <c r="AM79">
        <f t="shared" si="28"/>
        <v>1.8949800099296334E-3</v>
      </c>
      <c r="AN79">
        <f t="shared" si="28"/>
        <v>1.0189268498792584E-3</v>
      </c>
      <c r="AO79">
        <f t="shared" si="28"/>
        <v>7.9566804318465835E-4</v>
      </c>
      <c r="AP79">
        <f t="shared" si="28"/>
        <v>3.0992159904751357E-3</v>
      </c>
    </row>
    <row r="80" spans="1:42" x14ac:dyDescent="0.25">
      <c r="A80" s="2">
        <v>44865</v>
      </c>
      <c r="B80" s="16">
        <v>84</v>
      </c>
      <c r="C80" s="16">
        <v>60</v>
      </c>
      <c r="D80" s="16">
        <v>200</v>
      </c>
      <c r="E80" s="16">
        <v>0</v>
      </c>
      <c r="F80" s="16">
        <v>56545</v>
      </c>
      <c r="G80" s="16">
        <v>56187</v>
      </c>
      <c r="H80" s="16">
        <v>232171</v>
      </c>
      <c r="I80" s="16">
        <v>16</v>
      </c>
      <c r="K80" s="3">
        <f t="shared" si="18"/>
        <v>44865</v>
      </c>
      <c r="L80" s="4">
        <f t="shared" si="17"/>
        <v>1.4855424882836679E-3</v>
      </c>
      <c r="M80" s="4">
        <f t="shared" si="17"/>
        <v>1.0678626728602703E-3</v>
      </c>
      <c r="N80" s="4">
        <f t="shared" si="17"/>
        <v>8.6143402922845658E-4</v>
      </c>
      <c r="O80" s="4">
        <f t="shared" si="17"/>
        <v>0</v>
      </c>
      <c r="Q80" s="3">
        <f t="shared" si="19"/>
        <v>44865</v>
      </c>
      <c r="R80" s="5">
        <f t="shared" si="20"/>
        <v>1.486647000528047E-3</v>
      </c>
      <c r="S80" s="5">
        <f t="shared" si="20"/>
        <v>1.0684332444352341E-3</v>
      </c>
      <c r="T80" s="5">
        <f t="shared" si="20"/>
        <v>8.6180527674060926E-4</v>
      </c>
      <c r="U80" s="5">
        <f t="shared" si="20"/>
        <v>0</v>
      </c>
      <c r="W80" s="3">
        <f t="shared" si="21"/>
        <v>44865</v>
      </c>
      <c r="X80">
        <f t="shared" si="29"/>
        <v>0.13792520771546166</v>
      </c>
      <c r="Y80">
        <f t="shared" si="22"/>
        <v>7.4431166435741838E-2</v>
      </c>
      <c r="Z80">
        <f t="shared" si="23"/>
        <v>5.8149904386036011E-2</v>
      </c>
      <c r="AA80">
        <f t="shared" si="24"/>
        <v>0.22314355131420976</v>
      </c>
      <c r="AC80">
        <f>X80/KCOR!X80</f>
        <v>0.62562922053854564</v>
      </c>
      <c r="AD80">
        <f>Y80/KCOR!Y80</f>
        <v>0.50646973759590608</v>
      </c>
      <c r="AE80">
        <f>Z80/KCOR!Z80</f>
        <v>0.5455117485052805</v>
      </c>
      <c r="AG80" s="3">
        <f t="shared" si="25"/>
        <v>44865</v>
      </c>
      <c r="AH80">
        <f t="shared" si="26"/>
        <v>0.96112981120274577</v>
      </c>
      <c r="AI80">
        <f t="shared" si="26"/>
        <v>1.0788615306032467</v>
      </c>
      <c r="AJ80">
        <f t="shared" si="26"/>
        <v>1.0555683269372187</v>
      </c>
      <c r="AL80" s="3">
        <f t="shared" si="27"/>
        <v>44865</v>
      </c>
      <c r="AM80">
        <f t="shared" si="28"/>
        <v>1.8893864070611186E-3</v>
      </c>
      <c r="AN80">
        <f t="shared" si="28"/>
        <v>1.0196050196676963E-3</v>
      </c>
      <c r="AO80">
        <f t="shared" si="28"/>
        <v>7.9657403268542477E-4</v>
      </c>
      <c r="AP80">
        <f t="shared" si="28"/>
        <v>3.0567609769069832E-3</v>
      </c>
    </row>
    <row r="81" spans="1:42" x14ac:dyDescent="0.25">
      <c r="A81" s="2">
        <v>44872</v>
      </c>
      <c r="B81" s="16">
        <v>81</v>
      </c>
      <c r="C81" s="16">
        <v>65</v>
      </c>
      <c r="D81" s="16">
        <v>207</v>
      </c>
      <c r="E81" s="16">
        <v>0</v>
      </c>
      <c r="F81" s="16">
        <v>56461</v>
      </c>
      <c r="G81" s="16">
        <v>56127</v>
      </c>
      <c r="H81" s="16">
        <v>231971</v>
      </c>
      <c r="I81" s="16">
        <v>16</v>
      </c>
      <c r="K81" s="3">
        <f t="shared" si="18"/>
        <v>44872</v>
      </c>
      <c r="L81" s="4">
        <f t="shared" si="17"/>
        <v>1.4346185862807955E-3</v>
      </c>
      <c r="M81" s="4">
        <f t="shared" si="17"/>
        <v>1.1580879077805692E-3</v>
      </c>
      <c r="N81" s="4">
        <f t="shared" si="17"/>
        <v>8.9235292342577303E-4</v>
      </c>
      <c r="O81" s="4">
        <f t="shared" si="17"/>
        <v>0</v>
      </c>
      <c r="Q81" s="3">
        <f t="shared" si="19"/>
        <v>44872</v>
      </c>
      <c r="R81" s="5">
        <f t="shared" si="20"/>
        <v>1.4356486367957939E-3</v>
      </c>
      <c r="S81" s="5">
        <f t="shared" si="20"/>
        <v>1.1587590097617705E-3</v>
      </c>
      <c r="T81" s="5">
        <f t="shared" si="20"/>
        <v>8.9275130731277734E-4</v>
      </c>
      <c r="U81" s="5">
        <f t="shared" si="20"/>
        <v>0</v>
      </c>
      <c r="W81" s="3">
        <f t="shared" si="21"/>
        <v>44872</v>
      </c>
      <c r="X81">
        <f t="shared" si="29"/>
        <v>0.13936085635225745</v>
      </c>
      <c r="Y81">
        <f t="shared" si="22"/>
        <v>7.5589925445503608E-2</v>
      </c>
      <c r="Z81">
        <f t="shared" si="23"/>
        <v>5.9042655693348788E-2</v>
      </c>
      <c r="AA81">
        <f t="shared" si="24"/>
        <v>0.22314355131420976</v>
      </c>
      <c r="AC81">
        <f>X81/KCOR!X81</f>
        <v>0.62520148413720023</v>
      </c>
      <c r="AD81">
        <f>Y81/KCOR!Y81</f>
        <v>0.50760657584601532</v>
      </c>
      <c r="AE81">
        <f>Z81/KCOR!Z81</f>
        <v>0.54561823470068349</v>
      </c>
      <c r="AG81" s="3">
        <f t="shared" si="25"/>
        <v>44872</v>
      </c>
      <c r="AH81">
        <f t="shared" si="26"/>
        <v>0.96047269642425803</v>
      </c>
      <c r="AI81">
        <f t="shared" si="26"/>
        <v>1.0812831778676677</v>
      </c>
      <c r="AJ81">
        <f t="shared" si="26"/>
        <v>1.0557743783292031</v>
      </c>
      <c r="AL81" s="3">
        <f t="shared" si="27"/>
        <v>44872</v>
      </c>
      <c r="AM81">
        <f t="shared" si="28"/>
        <v>1.8832548155710467E-3</v>
      </c>
      <c r="AN81">
        <f t="shared" si="28"/>
        <v>1.021485478993292E-3</v>
      </c>
      <c r="AO81">
        <f t="shared" si="28"/>
        <v>7.9787372558579441E-4</v>
      </c>
      <c r="AP81">
        <f t="shared" si="28"/>
        <v>3.0154533961379696E-3</v>
      </c>
    </row>
    <row r="82" spans="1:42" x14ac:dyDescent="0.25">
      <c r="A82" s="2">
        <v>44879</v>
      </c>
      <c r="B82" s="16">
        <v>86</v>
      </c>
      <c r="C82" s="16">
        <v>74</v>
      </c>
      <c r="D82" s="16">
        <v>201</v>
      </c>
      <c r="E82" s="16">
        <v>0</v>
      </c>
      <c r="F82" s="16">
        <v>56380</v>
      </c>
      <c r="G82" s="16">
        <v>56062</v>
      </c>
      <c r="H82" s="16">
        <v>231764</v>
      </c>
      <c r="I82" s="16">
        <v>16</v>
      </c>
      <c r="K82" s="3">
        <f t="shared" si="18"/>
        <v>44879</v>
      </c>
      <c r="L82" s="4">
        <f t="shared" si="17"/>
        <v>1.5253636041149344E-3</v>
      </c>
      <c r="M82" s="4">
        <f t="shared" si="17"/>
        <v>1.3199671791944633E-3</v>
      </c>
      <c r="N82" s="4">
        <f t="shared" si="17"/>
        <v>8.6726152465438984E-4</v>
      </c>
      <c r="O82" s="4">
        <f t="shared" si="17"/>
        <v>0</v>
      </c>
      <c r="Q82" s="3">
        <f t="shared" si="19"/>
        <v>44879</v>
      </c>
      <c r="R82" s="5">
        <f t="shared" si="20"/>
        <v>1.5265281555708991E-3</v>
      </c>
      <c r="S82" s="5">
        <f t="shared" si="20"/>
        <v>1.320839103230076E-3</v>
      </c>
      <c r="T82" s="5">
        <f t="shared" si="20"/>
        <v>8.6763781350680531E-4</v>
      </c>
      <c r="U82" s="5">
        <f t="shared" si="20"/>
        <v>0</v>
      </c>
      <c r="W82" s="3">
        <f t="shared" si="21"/>
        <v>44879</v>
      </c>
      <c r="X82">
        <f t="shared" si="29"/>
        <v>0.14088738450782834</v>
      </c>
      <c r="Y82">
        <f t="shared" si="22"/>
        <v>7.691076454873369E-2</v>
      </c>
      <c r="Z82">
        <f t="shared" si="23"/>
        <v>5.9910293506855596E-2</v>
      </c>
      <c r="AA82">
        <f t="shared" si="24"/>
        <v>0.22314355131420976</v>
      </c>
      <c r="AC82">
        <f>X82/KCOR!X82</f>
        <v>0.62643732081726733</v>
      </c>
      <c r="AD82">
        <f>Y82/KCOR!Y82</f>
        <v>0.51051196382528752</v>
      </c>
      <c r="AE82">
        <f>Z82/KCOR!Z82</f>
        <v>0.54471134664618925</v>
      </c>
      <c r="AG82" s="3">
        <f t="shared" si="25"/>
        <v>44879</v>
      </c>
      <c r="AH82">
        <f t="shared" si="26"/>
        <v>0.96237126419570551</v>
      </c>
      <c r="AI82">
        <f t="shared" si="26"/>
        <v>1.0874721188638123</v>
      </c>
      <c r="AJ82">
        <f t="shared" si="26"/>
        <v>1.054019544800824</v>
      </c>
      <c r="AL82" s="3">
        <f t="shared" si="27"/>
        <v>44879</v>
      </c>
      <c r="AM82">
        <f t="shared" si="28"/>
        <v>1.8784984601043779E-3</v>
      </c>
      <c r="AN82">
        <f t="shared" si="28"/>
        <v>1.0254768606497826E-3</v>
      </c>
      <c r="AO82">
        <f t="shared" si="28"/>
        <v>7.9880391342474128E-4</v>
      </c>
      <c r="AP82">
        <f t="shared" si="28"/>
        <v>2.97524735085613E-3</v>
      </c>
    </row>
    <row r="83" spans="1:42" x14ac:dyDescent="0.25">
      <c r="A83" s="2">
        <v>44886</v>
      </c>
      <c r="B83" s="16">
        <v>81</v>
      </c>
      <c r="C83" s="16">
        <v>57</v>
      </c>
      <c r="D83" s="16">
        <v>220</v>
      </c>
      <c r="E83" s="16">
        <v>0</v>
      </c>
      <c r="F83" s="16">
        <v>56294</v>
      </c>
      <c r="G83" s="16">
        <v>55988</v>
      </c>
      <c r="H83" s="16">
        <v>231563</v>
      </c>
      <c r="I83" s="16">
        <v>16</v>
      </c>
      <c r="K83" s="3">
        <f t="shared" si="18"/>
        <v>44886</v>
      </c>
      <c r="L83" s="4">
        <f t="shared" si="17"/>
        <v>1.4388744804064376E-3</v>
      </c>
      <c r="M83" s="4">
        <f t="shared" si="17"/>
        <v>1.0180753018503965E-3</v>
      </c>
      <c r="N83" s="4">
        <f t="shared" si="17"/>
        <v>9.5006542495994608E-4</v>
      </c>
      <c r="O83" s="4">
        <f t="shared" si="17"/>
        <v>0</v>
      </c>
      <c r="Q83" s="3">
        <f t="shared" si="19"/>
        <v>44886</v>
      </c>
      <c r="R83" s="5">
        <f t="shared" si="20"/>
        <v>1.4399106543604324E-3</v>
      </c>
      <c r="S83" s="5">
        <f t="shared" si="20"/>
        <v>1.0185938925166146E-3</v>
      </c>
      <c r="T83" s="5">
        <f t="shared" si="20"/>
        <v>9.5051702317030704E-4</v>
      </c>
      <c r="U83" s="5">
        <f t="shared" si="20"/>
        <v>0</v>
      </c>
      <c r="W83" s="3">
        <f t="shared" si="21"/>
        <v>44886</v>
      </c>
      <c r="X83">
        <f t="shared" si="29"/>
        <v>0.14232729516218878</v>
      </c>
      <c r="Y83">
        <f t="shared" si="22"/>
        <v>7.7929358441250304E-2</v>
      </c>
      <c r="Z83">
        <f t="shared" si="23"/>
        <v>6.0860810530025899E-2</v>
      </c>
      <c r="AA83">
        <f t="shared" si="24"/>
        <v>0.22314355131420976</v>
      </c>
      <c r="AC83">
        <f>X83/KCOR!X83</f>
        <v>0.62483823417589845</v>
      </c>
      <c r="AD83">
        <f>Y83/KCOR!Y83</f>
        <v>0.51080934675712353</v>
      </c>
      <c r="AE83">
        <f>Z83/KCOR!Z83</f>
        <v>0.54478652304819553</v>
      </c>
      <c r="AG83" s="3">
        <f t="shared" si="25"/>
        <v>44886</v>
      </c>
      <c r="AH83">
        <f t="shared" si="26"/>
        <v>0.9599146496526817</v>
      </c>
      <c r="AI83">
        <f t="shared" si="26"/>
        <v>1.0881055920630973</v>
      </c>
      <c r="AJ83">
        <f t="shared" si="26"/>
        <v>1.054165011565029</v>
      </c>
      <c r="AL83" s="3">
        <f t="shared" si="27"/>
        <v>44886</v>
      </c>
      <c r="AM83">
        <f t="shared" si="28"/>
        <v>1.8727275679235366E-3</v>
      </c>
      <c r="AN83">
        <f t="shared" si="28"/>
        <v>1.0253862952796092E-3</v>
      </c>
      <c r="AO83">
        <f t="shared" si="28"/>
        <v>8.0080013855297232E-4</v>
      </c>
      <c r="AP83">
        <f t="shared" si="28"/>
        <v>2.9360993593974967E-3</v>
      </c>
    </row>
    <row r="84" spans="1:42" x14ac:dyDescent="0.25">
      <c r="A84" s="2">
        <v>44893</v>
      </c>
      <c r="B84" s="16">
        <v>86</v>
      </c>
      <c r="C84" s="16">
        <v>69</v>
      </c>
      <c r="D84" s="16">
        <v>203</v>
      </c>
      <c r="E84" s="16">
        <v>0</v>
      </c>
      <c r="F84" s="16">
        <v>56213</v>
      </c>
      <c r="G84" s="16">
        <v>55931</v>
      </c>
      <c r="H84" s="16">
        <v>231343</v>
      </c>
      <c r="I84" s="16">
        <v>16</v>
      </c>
      <c r="K84" s="3">
        <f t="shared" si="18"/>
        <v>44893</v>
      </c>
      <c r="L84" s="4">
        <f t="shared" si="17"/>
        <v>1.5298952199669115E-3</v>
      </c>
      <c r="M84" s="4">
        <f t="shared" si="17"/>
        <v>1.2336629060807065E-3</v>
      </c>
      <c r="N84" s="4">
        <f t="shared" si="17"/>
        <v>8.7748494659445071E-4</v>
      </c>
      <c r="O84" s="4">
        <f t="shared" si="17"/>
        <v>0</v>
      </c>
      <c r="Q84" s="3">
        <f t="shared" si="19"/>
        <v>44893</v>
      </c>
      <c r="R84" s="5">
        <f t="shared" si="20"/>
        <v>1.5310667046439692E-3</v>
      </c>
      <c r="S84" s="5">
        <f t="shared" si="20"/>
        <v>1.2344244945904196E-3</v>
      </c>
      <c r="T84" s="5">
        <f t="shared" si="20"/>
        <v>8.7787016187376179E-4</v>
      </c>
      <c r="U84" s="5">
        <f t="shared" si="20"/>
        <v>0</v>
      </c>
      <c r="W84" s="3">
        <f t="shared" si="21"/>
        <v>44893</v>
      </c>
      <c r="X84">
        <f t="shared" si="29"/>
        <v>0.14385836186683276</v>
      </c>
      <c r="Y84">
        <f t="shared" si="22"/>
        <v>7.9163782935840726E-2</v>
      </c>
      <c r="Z84">
        <f t="shared" si="23"/>
        <v>6.173868069189966E-2</v>
      </c>
      <c r="AA84">
        <f t="shared" si="24"/>
        <v>0.22314355131420976</v>
      </c>
      <c r="AC84">
        <f>X84/KCOR!X84</f>
        <v>0.62317525318040445</v>
      </c>
      <c r="AD84">
        <f>Y84/KCOR!Y84</f>
        <v>0.51031835302289175</v>
      </c>
      <c r="AE84">
        <f>Z84/KCOR!Z84</f>
        <v>0.54364567420351262</v>
      </c>
      <c r="AG84" s="3">
        <f t="shared" si="25"/>
        <v>44893</v>
      </c>
      <c r="AH84">
        <f t="shared" si="26"/>
        <v>0.95735987670128875</v>
      </c>
      <c r="AI84">
        <f t="shared" si="26"/>
        <v>1.0870596968944257</v>
      </c>
      <c r="AJ84">
        <f t="shared" si="26"/>
        <v>1.0519574625808508</v>
      </c>
      <c r="AL84" s="3">
        <f t="shared" si="27"/>
        <v>44893</v>
      </c>
      <c r="AM84">
        <f t="shared" si="28"/>
        <v>1.868290413854971E-3</v>
      </c>
      <c r="AN84">
        <f t="shared" si="28"/>
        <v>1.0281010770888405E-3</v>
      </c>
      <c r="AO84">
        <f t="shared" si="28"/>
        <v>8.0180104794674877E-4</v>
      </c>
      <c r="AP84">
        <f t="shared" si="28"/>
        <v>2.8979681988858413E-3</v>
      </c>
    </row>
    <row r="85" spans="1:42" x14ac:dyDescent="0.25">
      <c r="A85" s="2">
        <v>44900</v>
      </c>
      <c r="B85" s="16">
        <v>92</v>
      </c>
      <c r="C85" s="16">
        <v>67</v>
      </c>
      <c r="D85" s="16">
        <v>204</v>
      </c>
      <c r="E85" s="16">
        <v>0</v>
      </c>
      <c r="F85" s="16">
        <v>56127</v>
      </c>
      <c r="G85" s="16">
        <v>55862</v>
      </c>
      <c r="H85" s="16">
        <v>231140</v>
      </c>
      <c r="I85" s="16">
        <v>16</v>
      </c>
      <c r="K85" s="3">
        <f t="shared" si="18"/>
        <v>44900</v>
      </c>
      <c r="L85" s="4">
        <f t="shared" si="17"/>
        <v>1.6391398079355747E-3</v>
      </c>
      <c r="M85" s="4">
        <f t="shared" si="17"/>
        <v>1.1993841967706132E-3</v>
      </c>
      <c r="N85" s="4">
        <f t="shared" si="17"/>
        <v>8.825819849441897E-4</v>
      </c>
      <c r="O85" s="4">
        <f t="shared" si="17"/>
        <v>0</v>
      </c>
      <c r="Q85" s="3">
        <f t="shared" si="19"/>
        <v>44900</v>
      </c>
      <c r="R85" s="5">
        <f t="shared" si="20"/>
        <v>1.6404846673999714E-3</v>
      </c>
      <c r="S85" s="5">
        <f t="shared" si="20"/>
        <v>1.2001040336278332E-3</v>
      </c>
      <c r="T85" s="5">
        <f t="shared" si="20"/>
        <v>8.8297168973874233E-4</v>
      </c>
      <c r="U85" s="5">
        <f t="shared" si="20"/>
        <v>0</v>
      </c>
      <c r="W85" s="3">
        <f t="shared" si="21"/>
        <v>44900</v>
      </c>
      <c r="X85">
        <f t="shared" si="29"/>
        <v>0.14549884653423273</v>
      </c>
      <c r="Y85">
        <f t="shared" si="22"/>
        <v>8.0363886969468556E-2</v>
      </c>
      <c r="Z85">
        <f t="shared" si="23"/>
        <v>6.2621652381638401E-2</v>
      </c>
      <c r="AA85">
        <f t="shared" si="24"/>
        <v>0.22314355131420976</v>
      </c>
      <c r="AC85">
        <f>X85/KCOR!X85</f>
        <v>0.62190448209622951</v>
      </c>
      <c r="AD85">
        <f>Y85/KCOR!Y85</f>
        <v>0.50889691823872119</v>
      </c>
      <c r="AE85">
        <f>Z85/KCOR!Z85</f>
        <v>0.54315611297098287</v>
      </c>
      <c r="AG85" s="3">
        <f t="shared" si="25"/>
        <v>44900</v>
      </c>
      <c r="AH85">
        <f t="shared" si="26"/>
        <v>0.95540764056506156</v>
      </c>
      <c r="AI85">
        <f t="shared" si="26"/>
        <v>1.0840318135026514</v>
      </c>
      <c r="AJ85">
        <f t="shared" si="26"/>
        <v>1.0510101588196197</v>
      </c>
      <c r="AL85" s="3">
        <f t="shared" si="27"/>
        <v>44900</v>
      </c>
      <c r="AM85">
        <f t="shared" si="28"/>
        <v>1.865369827361958E-3</v>
      </c>
      <c r="AN85">
        <f t="shared" si="28"/>
        <v>1.0303062431983149E-3</v>
      </c>
      <c r="AO85">
        <f t="shared" si="28"/>
        <v>8.0284169720049232E-4</v>
      </c>
      <c r="AP85">
        <f t="shared" si="28"/>
        <v>2.8608147604385868E-3</v>
      </c>
    </row>
    <row r="86" spans="1:42" x14ac:dyDescent="0.25">
      <c r="A86" s="2">
        <v>44907</v>
      </c>
      <c r="B86" s="16">
        <v>101</v>
      </c>
      <c r="C86" s="16">
        <v>79</v>
      </c>
      <c r="D86" s="16">
        <v>242</v>
      </c>
      <c r="E86" s="16">
        <v>0</v>
      </c>
      <c r="F86" s="16">
        <v>56035</v>
      </c>
      <c r="G86" s="16">
        <v>55795</v>
      </c>
      <c r="H86" s="16">
        <v>230936</v>
      </c>
      <c r="I86" s="16">
        <v>16</v>
      </c>
      <c r="K86" s="3">
        <f t="shared" si="18"/>
        <v>44907</v>
      </c>
      <c r="L86" s="4">
        <f t="shared" si="17"/>
        <v>1.8024449005086107E-3</v>
      </c>
      <c r="M86" s="4">
        <f t="shared" si="17"/>
        <v>1.4158974818532127E-3</v>
      </c>
      <c r="N86" s="4">
        <f t="shared" si="17"/>
        <v>1.0479093774898674E-3</v>
      </c>
      <c r="O86" s="4">
        <f t="shared" si="17"/>
        <v>0</v>
      </c>
      <c r="Q86" s="3">
        <f t="shared" si="19"/>
        <v>44907</v>
      </c>
      <c r="R86" s="5">
        <f t="shared" si="20"/>
        <v>1.8040712588930515E-3</v>
      </c>
      <c r="S86" s="5">
        <f t="shared" si="20"/>
        <v>1.4169008118795855E-3</v>
      </c>
      <c r="T86" s="5">
        <f t="shared" si="20"/>
        <v>1.0484588183979932E-3</v>
      </c>
      <c r="U86" s="5">
        <f t="shared" si="20"/>
        <v>0</v>
      </c>
      <c r="W86" s="3">
        <f t="shared" si="21"/>
        <v>44907</v>
      </c>
      <c r="X86">
        <f t="shared" si="29"/>
        <v>0.14730291779312579</v>
      </c>
      <c r="Y86">
        <f t="shared" si="22"/>
        <v>8.1780787781348147E-2</v>
      </c>
      <c r="Z86">
        <f t="shared" si="23"/>
        <v>6.3670111200036392E-2</v>
      </c>
      <c r="AA86">
        <f t="shared" si="24"/>
        <v>0.22314355131420976</v>
      </c>
      <c r="AC86">
        <f>X86/KCOR!X86</f>
        <v>0.62161090867335489</v>
      </c>
      <c r="AD86">
        <f>Y86/KCOR!Y86</f>
        <v>0.50832752489877331</v>
      </c>
      <c r="AE86">
        <f>Z86/KCOR!Z86</f>
        <v>0.54212859914224665</v>
      </c>
      <c r="AG86" s="3">
        <f t="shared" si="25"/>
        <v>44907</v>
      </c>
      <c r="AH86">
        <f t="shared" si="26"/>
        <v>0.95495663514645479</v>
      </c>
      <c r="AI86">
        <f t="shared" si="26"/>
        <v>1.0828189146369316</v>
      </c>
      <c r="AJ86">
        <f t="shared" si="26"/>
        <v>1.0490219137340173</v>
      </c>
      <c r="AL86" s="3">
        <f t="shared" si="27"/>
        <v>44907</v>
      </c>
      <c r="AM86">
        <f t="shared" si="28"/>
        <v>1.8645938961155163E-3</v>
      </c>
      <c r="AN86">
        <f t="shared" si="28"/>
        <v>1.0351998453335209E-3</v>
      </c>
      <c r="AO86">
        <f t="shared" si="28"/>
        <v>8.0595077468400493E-4</v>
      </c>
      <c r="AP86">
        <f t="shared" si="28"/>
        <v>2.8246019153697439E-3</v>
      </c>
    </row>
    <row r="87" spans="1:42" x14ac:dyDescent="0.25">
      <c r="A87" s="2">
        <v>44914</v>
      </c>
      <c r="B87" s="16">
        <v>107</v>
      </c>
      <c r="C87" s="16">
        <v>83</v>
      </c>
      <c r="D87" s="16">
        <v>311</v>
      </c>
      <c r="E87" s="16">
        <v>0</v>
      </c>
      <c r="F87" s="16">
        <v>55934</v>
      </c>
      <c r="G87" s="16">
        <v>55716</v>
      </c>
      <c r="H87" s="16">
        <v>230694</v>
      </c>
      <c r="I87" s="16">
        <v>16</v>
      </c>
      <c r="K87" s="3">
        <f t="shared" si="18"/>
        <v>44914</v>
      </c>
      <c r="L87" s="4">
        <f t="shared" si="17"/>
        <v>1.9129688561518932E-3</v>
      </c>
      <c r="M87" s="4">
        <f t="shared" si="17"/>
        <v>1.4896977528896546E-3</v>
      </c>
      <c r="N87" s="4">
        <f t="shared" si="17"/>
        <v>1.3481061492713292E-3</v>
      </c>
      <c r="O87" s="4">
        <f t="shared" si="17"/>
        <v>0</v>
      </c>
      <c r="Q87" s="3">
        <f t="shared" si="19"/>
        <v>44914</v>
      </c>
      <c r="R87" s="5">
        <f t="shared" si="20"/>
        <v>1.9148009178984095E-3</v>
      </c>
      <c r="S87" s="5">
        <f t="shared" si="20"/>
        <v>1.4908084557985985E-3</v>
      </c>
      <c r="T87" s="5">
        <f t="shared" si="20"/>
        <v>1.3490156618710441E-3</v>
      </c>
      <c r="U87" s="5">
        <f t="shared" si="20"/>
        <v>0</v>
      </c>
      <c r="W87" s="3">
        <f t="shared" si="21"/>
        <v>44914</v>
      </c>
      <c r="X87">
        <f t="shared" si="29"/>
        <v>0.14921771871102421</v>
      </c>
      <c r="Y87">
        <f t="shared" si="22"/>
        <v>8.327159623714675E-2</v>
      </c>
      <c r="Z87">
        <f t="shared" si="23"/>
        <v>6.5019126861907431E-2</v>
      </c>
      <c r="AA87">
        <f t="shared" si="24"/>
        <v>0.22314355131420976</v>
      </c>
      <c r="AC87">
        <f>X87/KCOR!X87</f>
        <v>0.62074929585549121</v>
      </c>
      <c r="AD87">
        <f>Y87/KCOR!Y87</f>
        <v>0.50940217998610693</v>
      </c>
      <c r="AE87">
        <f>Z87/KCOR!Z87</f>
        <v>0.54299061281011929</v>
      </c>
      <c r="AG87" s="3">
        <f t="shared" si="25"/>
        <v>44914</v>
      </c>
      <c r="AH87">
        <f t="shared" si="26"/>
        <v>0.95363297292324478</v>
      </c>
      <c r="AI87">
        <f t="shared" si="26"/>
        <v>1.0851081018209374</v>
      </c>
      <c r="AJ87">
        <f t="shared" si="26"/>
        <v>1.0506899150698026</v>
      </c>
      <c r="AL87" s="3">
        <f t="shared" si="27"/>
        <v>44914</v>
      </c>
      <c r="AM87">
        <f t="shared" si="28"/>
        <v>1.8652214838878027E-3</v>
      </c>
      <c r="AN87">
        <f t="shared" si="28"/>
        <v>1.0408949529643343E-3</v>
      </c>
      <c r="AO87">
        <f t="shared" si="28"/>
        <v>8.1273908577384293E-4</v>
      </c>
      <c r="AP87">
        <f t="shared" si="28"/>
        <v>2.789294391427622E-3</v>
      </c>
    </row>
    <row r="88" spans="1:42" x14ac:dyDescent="0.25">
      <c r="A88" s="2">
        <v>44921</v>
      </c>
      <c r="B88" s="16">
        <v>129</v>
      </c>
      <c r="C88" s="16">
        <v>88</v>
      </c>
      <c r="D88" s="16">
        <v>295</v>
      </c>
      <c r="E88" s="16">
        <v>0</v>
      </c>
      <c r="F88" s="16">
        <v>55827</v>
      </c>
      <c r="G88" s="16">
        <v>55633</v>
      </c>
      <c r="H88" s="16">
        <v>230383</v>
      </c>
      <c r="I88" s="16">
        <v>16</v>
      </c>
      <c r="K88" s="3">
        <f t="shared" si="18"/>
        <v>44921</v>
      </c>
      <c r="L88" s="4">
        <f t="shared" si="17"/>
        <v>2.310709871567521E-3</v>
      </c>
      <c r="M88" s="4">
        <f t="shared" si="17"/>
        <v>1.5817949778009455E-3</v>
      </c>
      <c r="N88" s="4">
        <f t="shared" si="17"/>
        <v>1.2804764240417045E-3</v>
      </c>
      <c r="O88" s="4">
        <f t="shared" si="17"/>
        <v>0</v>
      </c>
      <c r="Q88" s="3">
        <f t="shared" si="19"/>
        <v>44921</v>
      </c>
      <c r="R88" s="5">
        <f t="shared" si="20"/>
        <v>2.3133836813493975E-3</v>
      </c>
      <c r="S88" s="5">
        <f t="shared" si="20"/>
        <v>1.5830473363006949E-3</v>
      </c>
      <c r="T88" s="5">
        <f t="shared" si="20"/>
        <v>1.2812969344822922E-3</v>
      </c>
      <c r="U88" s="5">
        <f t="shared" si="20"/>
        <v>0</v>
      </c>
      <c r="W88" s="3">
        <f t="shared" si="21"/>
        <v>44921</v>
      </c>
      <c r="X88">
        <f t="shared" ref="X88:AA88" si="30">R88+X87</f>
        <v>0.15153110239237361</v>
      </c>
      <c r="Y88">
        <f t="shared" si="30"/>
        <v>8.485464357344745E-2</v>
      </c>
      <c r="Z88">
        <f t="shared" si="30"/>
        <v>6.6300423796389729E-2</v>
      </c>
      <c r="AA88">
        <f t="shared" si="30"/>
        <v>0.22314355131420976</v>
      </c>
      <c r="AC88">
        <f>X88/KCOR!X88</f>
        <v>0.61960872302516146</v>
      </c>
      <c r="AD88">
        <f>Y88/KCOR!Y88</f>
        <v>0.50894515115858285</v>
      </c>
      <c r="AE88">
        <f>Z88/KCOR!Z88</f>
        <v>0.54243986884580042</v>
      </c>
      <c r="AG88" s="3">
        <f t="shared" si="25"/>
        <v>44921</v>
      </c>
      <c r="AH88">
        <f t="shared" si="26"/>
        <v>0.95188075529483196</v>
      </c>
      <c r="AI88">
        <f t="shared" si="26"/>
        <v>1.084134557334878</v>
      </c>
      <c r="AJ88">
        <f t="shared" si="26"/>
        <v>1.0496242223755943</v>
      </c>
      <c r="AL88" s="3">
        <f t="shared" si="27"/>
        <v>44921</v>
      </c>
      <c r="AM88">
        <f t="shared" si="28"/>
        <v>1.870754350523131E-3</v>
      </c>
      <c r="AN88">
        <f t="shared" si="28"/>
        <v>1.0475881922647834E-3</v>
      </c>
      <c r="AO88">
        <f t="shared" si="28"/>
        <v>8.1852375057271274E-4</v>
      </c>
      <c r="AP88">
        <f t="shared" si="28"/>
        <v>2.7548586582001205E-3</v>
      </c>
    </row>
    <row r="89" spans="1:42" x14ac:dyDescent="0.25">
      <c r="A89" s="2">
        <v>44928</v>
      </c>
      <c r="B89" s="16">
        <v>109</v>
      </c>
      <c r="C89" s="16">
        <v>85</v>
      </c>
      <c r="D89" s="16">
        <v>271</v>
      </c>
      <c r="E89" s="16">
        <v>0</v>
      </c>
      <c r="F89" s="16">
        <v>55698</v>
      </c>
      <c r="G89" s="16">
        <v>55545</v>
      </c>
      <c r="H89" s="16">
        <v>230088</v>
      </c>
      <c r="I89" s="16">
        <v>16</v>
      </c>
      <c r="K89" s="3">
        <f t="shared" si="18"/>
        <v>44928</v>
      </c>
      <c r="L89" s="4">
        <f t="shared" si="17"/>
        <v>1.9569822973894931E-3</v>
      </c>
      <c r="M89" s="4">
        <f t="shared" si="17"/>
        <v>1.5302907552434963E-3</v>
      </c>
      <c r="N89" s="4">
        <f t="shared" si="17"/>
        <v>1.1778102291297244E-3</v>
      </c>
      <c r="O89" s="4">
        <f t="shared" si="17"/>
        <v>0</v>
      </c>
      <c r="Q89" s="3">
        <f t="shared" si="19"/>
        <v>44928</v>
      </c>
      <c r="R89" s="5">
        <f t="shared" si="20"/>
        <v>1.9588996891885656E-3</v>
      </c>
      <c r="S89" s="5">
        <f t="shared" si="20"/>
        <v>1.531462846053694E-3</v>
      </c>
      <c r="T89" s="5">
        <f t="shared" si="20"/>
        <v>1.1785043927132048E-3</v>
      </c>
      <c r="U89" s="5">
        <f t="shared" si="20"/>
        <v>0</v>
      </c>
      <c r="W89" s="3">
        <f t="shared" si="21"/>
        <v>44928</v>
      </c>
      <c r="X89">
        <f t="shared" ref="X89:X114" si="31">R89+X88</f>
        <v>0.15349000208156216</v>
      </c>
      <c r="Y89">
        <f t="shared" ref="Y89:Y114" si="32">S89+Y88</f>
        <v>8.6386106419501146E-2</v>
      </c>
      <c r="Z89">
        <f t="shared" ref="Z89:Z114" si="33">T89+Z88</f>
        <v>6.7478928189102935E-2</v>
      </c>
      <c r="AA89">
        <f t="shared" ref="AA89:AA114" si="34">U89+AA88</f>
        <v>0.22314355131420976</v>
      </c>
      <c r="AC89">
        <f>X89/KCOR!X89</f>
        <v>0.61900344159881293</v>
      </c>
      <c r="AD89">
        <f>Y89/KCOR!Y89</f>
        <v>0.5083362424018778</v>
      </c>
      <c r="AE89">
        <f>Z89/KCOR!Z89</f>
        <v>0.54222231568833323</v>
      </c>
      <c r="AG89" s="3">
        <f t="shared" si="25"/>
        <v>44928</v>
      </c>
      <c r="AH89">
        <f t="shared" si="26"/>
        <v>0.95095088500755531</v>
      </c>
      <c r="AI89">
        <f t="shared" si="26"/>
        <v>1.0828374843125592</v>
      </c>
      <c r="AJ89">
        <f t="shared" si="26"/>
        <v>1.0492032557821585</v>
      </c>
      <c r="AL89" s="3">
        <f t="shared" si="27"/>
        <v>44928</v>
      </c>
      <c r="AM89">
        <f t="shared" ref="AM89:AP104" si="35">X89/(ROW()-ROW(AL$8)+1)</f>
        <v>1.8718292936775872E-3</v>
      </c>
      <c r="AN89">
        <f t="shared" si="35"/>
        <v>1.0534891026768433E-3</v>
      </c>
      <c r="AO89">
        <f t="shared" si="35"/>
        <v>8.2291375840369432E-4</v>
      </c>
      <c r="AP89">
        <f t="shared" si="35"/>
        <v>2.7212628209049971E-3</v>
      </c>
    </row>
    <row r="90" spans="1:42" x14ac:dyDescent="0.25">
      <c r="A90" s="2">
        <v>44935</v>
      </c>
      <c r="B90" s="16">
        <v>115</v>
      </c>
      <c r="C90" s="16">
        <v>71</v>
      </c>
      <c r="D90" s="16">
        <v>246</v>
      </c>
      <c r="E90" s="16">
        <v>0</v>
      </c>
      <c r="F90" s="16">
        <v>55589</v>
      </c>
      <c r="G90" s="16">
        <v>55460</v>
      </c>
      <c r="H90" s="16">
        <v>229817</v>
      </c>
      <c r="I90" s="16">
        <v>16</v>
      </c>
      <c r="K90" s="3">
        <f t="shared" si="18"/>
        <v>44935</v>
      </c>
      <c r="L90" s="4">
        <f t="shared" si="17"/>
        <v>2.0687546097249458E-3</v>
      </c>
      <c r="M90" s="4">
        <f t="shared" si="17"/>
        <v>1.280201947349441E-3</v>
      </c>
      <c r="N90" s="4">
        <f t="shared" si="17"/>
        <v>1.070416896922334E-3</v>
      </c>
      <c r="O90" s="4">
        <f t="shared" si="17"/>
        <v>0</v>
      </c>
      <c r="Q90" s="3">
        <f t="shared" si="19"/>
        <v>44935</v>
      </c>
      <c r="R90" s="5">
        <f t="shared" si="20"/>
        <v>2.0708974383771123E-3</v>
      </c>
      <c r="S90" s="5">
        <f t="shared" si="20"/>
        <v>1.2810221059162462E-3</v>
      </c>
      <c r="T90" s="5">
        <f t="shared" si="20"/>
        <v>1.0709902022425903E-3</v>
      </c>
      <c r="U90" s="5">
        <f t="shared" si="20"/>
        <v>0</v>
      </c>
      <c r="W90" s="3">
        <f t="shared" si="21"/>
        <v>44935</v>
      </c>
      <c r="X90">
        <f t="shared" si="31"/>
        <v>0.15556089951993926</v>
      </c>
      <c r="Y90">
        <f t="shared" si="32"/>
        <v>8.7667128525417387E-2</v>
      </c>
      <c r="Z90">
        <f t="shared" si="33"/>
        <v>6.8549918391345527E-2</v>
      </c>
      <c r="AA90">
        <f t="shared" si="34"/>
        <v>0.22314355131420976</v>
      </c>
      <c r="AC90">
        <f>X90/KCOR!X90</f>
        <v>0.6198080307657623</v>
      </c>
      <c r="AD90">
        <f>Y90/KCOR!Y90</f>
        <v>0.50856073030475979</v>
      </c>
      <c r="AE90">
        <f>Z90/KCOR!Z90</f>
        <v>0.54201899031095069</v>
      </c>
      <c r="AG90" s="3">
        <f t="shared" si="25"/>
        <v>44935</v>
      </c>
      <c r="AH90">
        <f t="shared" si="26"/>
        <v>0.9521869440162124</v>
      </c>
      <c r="AI90">
        <f t="shared" si="26"/>
        <v>1.0833156794435355</v>
      </c>
      <c r="AJ90">
        <f t="shared" si="26"/>
        <v>1.0488098200238716</v>
      </c>
      <c r="AL90" s="3">
        <f t="shared" si="27"/>
        <v>44935</v>
      </c>
      <c r="AM90">
        <f t="shared" si="35"/>
        <v>1.8742277050595093E-3</v>
      </c>
      <c r="AN90">
        <f t="shared" si="35"/>
        <v>1.0562304641616553E-3</v>
      </c>
      <c r="AO90">
        <f t="shared" si="35"/>
        <v>8.2590263122103041E-4</v>
      </c>
      <c r="AP90">
        <f t="shared" si="35"/>
        <v>2.6884765218579492E-3</v>
      </c>
    </row>
    <row r="91" spans="1:42" x14ac:dyDescent="0.25">
      <c r="A91" s="2">
        <v>44942</v>
      </c>
      <c r="B91" s="16">
        <v>112</v>
      </c>
      <c r="C91" s="16">
        <v>78</v>
      </c>
      <c r="D91" s="16">
        <v>232</v>
      </c>
      <c r="E91" s="16">
        <v>0</v>
      </c>
      <c r="F91" s="16">
        <v>55474</v>
      </c>
      <c r="G91" s="16">
        <v>55389</v>
      </c>
      <c r="H91" s="16">
        <v>229571</v>
      </c>
      <c r="I91" s="16">
        <v>16</v>
      </c>
      <c r="K91" s="3">
        <f t="shared" si="18"/>
        <v>44942</v>
      </c>
      <c r="L91" s="4">
        <f t="shared" si="17"/>
        <v>2.0189638389155281E-3</v>
      </c>
      <c r="M91" s="4">
        <f t="shared" si="17"/>
        <v>1.4082218491036126E-3</v>
      </c>
      <c r="N91" s="4">
        <f t="shared" si="17"/>
        <v>1.0105806046931014E-3</v>
      </c>
      <c r="O91" s="4">
        <f t="shared" si="17"/>
        <v>0</v>
      </c>
      <c r="Q91" s="3">
        <f t="shared" si="19"/>
        <v>44942</v>
      </c>
      <c r="R91" s="5">
        <f t="shared" si="20"/>
        <v>2.02100469381111E-3</v>
      </c>
      <c r="S91" s="5">
        <f t="shared" si="20"/>
        <v>1.4092143253523382E-3</v>
      </c>
      <c r="T91" s="5">
        <f t="shared" si="20"/>
        <v>1.0110915855595902E-3</v>
      </c>
      <c r="U91" s="5">
        <f t="shared" si="20"/>
        <v>0</v>
      </c>
      <c r="W91" s="3">
        <f t="shared" si="21"/>
        <v>44942</v>
      </c>
      <c r="X91">
        <f t="shared" si="31"/>
        <v>0.15758190421375037</v>
      </c>
      <c r="Y91">
        <f t="shared" si="32"/>
        <v>8.9076342850769721E-2</v>
      </c>
      <c r="Z91">
        <f t="shared" si="33"/>
        <v>6.9561009976905119E-2</v>
      </c>
      <c r="AA91">
        <f t="shared" si="34"/>
        <v>0.22314355131420976</v>
      </c>
      <c r="AC91">
        <f>X91/KCOR!X91</f>
        <v>0.62037473201273385</v>
      </c>
      <c r="AD91">
        <f>Y91/KCOR!Y91</f>
        <v>0.50933233487560892</v>
      </c>
      <c r="AE91">
        <f>Z91/KCOR!Z91</f>
        <v>0.54127213285726472</v>
      </c>
      <c r="AG91" s="3">
        <f t="shared" si="25"/>
        <v>44942</v>
      </c>
      <c r="AH91">
        <f t="shared" si="26"/>
        <v>0.95305754507612017</v>
      </c>
      <c r="AI91">
        <f t="shared" si="26"/>
        <v>1.0849593205666521</v>
      </c>
      <c r="AJ91">
        <f t="shared" si="26"/>
        <v>1.0473646466155846</v>
      </c>
      <c r="AL91" s="3">
        <f t="shared" si="27"/>
        <v>44942</v>
      </c>
      <c r="AM91">
        <f t="shared" si="35"/>
        <v>1.875975050163695E-3</v>
      </c>
      <c r="AN91">
        <f t="shared" si="35"/>
        <v>1.0604326529853538E-3</v>
      </c>
      <c r="AO91">
        <f t="shared" si="35"/>
        <v>8.2810726162982286E-4</v>
      </c>
      <c r="AP91">
        <f t="shared" si="35"/>
        <v>2.6564708489786879E-3</v>
      </c>
    </row>
    <row r="92" spans="1:42" x14ac:dyDescent="0.25">
      <c r="A92" s="2">
        <v>44949</v>
      </c>
      <c r="B92" s="16">
        <v>80</v>
      </c>
      <c r="C92" s="16">
        <v>82</v>
      </c>
      <c r="D92" s="16">
        <v>223</v>
      </c>
      <c r="E92" s="16">
        <v>0</v>
      </c>
      <c r="F92" s="16">
        <v>55362</v>
      </c>
      <c r="G92" s="16">
        <v>55311</v>
      </c>
      <c r="H92" s="16">
        <v>229339</v>
      </c>
      <c r="I92" s="16">
        <v>16</v>
      </c>
      <c r="K92" s="3">
        <f t="shared" si="18"/>
        <v>44949</v>
      </c>
      <c r="L92" s="4">
        <f t="shared" si="17"/>
        <v>1.4450345001986924E-3</v>
      </c>
      <c r="M92" s="4">
        <f t="shared" si="17"/>
        <v>1.482526079803294E-3</v>
      </c>
      <c r="N92" s="4">
        <f t="shared" si="17"/>
        <v>9.7235969460056945E-4</v>
      </c>
      <c r="O92" s="4">
        <f t="shared" si="17"/>
        <v>0</v>
      </c>
      <c r="Q92" s="3">
        <f t="shared" si="19"/>
        <v>44949</v>
      </c>
      <c r="R92" s="5">
        <f t="shared" si="20"/>
        <v>1.4460795694475183E-3</v>
      </c>
      <c r="S92" s="5">
        <f t="shared" si="20"/>
        <v>1.4836261089409225E-3</v>
      </c>
      <c r="T92" s="5">
        <f t="shared" si="20"/>
        <v>9.7283274296199789E-4</v>
      </c>
      <c r="U92" s="5">
        <f t="shared" si="20"/>
        <v>0</v>
      </c>
      <c r="W92" s="3">
        <f t="shared" si="21"/>
        <v>44949</v>
      </c>
      <c r="X92">
        <f t="shared" si="31"/>
        <v>0.15902798378319788</v>
      </c>
      <c r="Y92">
        <f t="shared" si="32"/>
        <v>9.0559968959710649E-2</v>
      </c>
      <c r="Z92">
        <f t="shared" si="33"/>
        <v>7.0533842719867124E-2</v>
      </c>
      <c r="AA92">
        <f t="shared" si="34"/>
        <v>0.22314355131420976</v>
      </c>
      <c r="AC92">
        <f>X92/KCOR!X92</f>
        <v>0.61980422346918507</v>
      </c>
      <c r="AD92">
        <f>Y92/KCOR!Y92</f>
        <v>0.51290639292509566</v>
      </c>
      <c r="AE92">
        <f>Z92/KCOR!Z92</f>
        <v>0.54109057879309008</v>
      </c>
      <c r="AG92" s="3">
        <f t="shared" si="25"/>
        <v>44949</v>
      </c>
      <c r="AH92">
        <f t="shared" si="26"/>
        <v>0.9521810950147267</v>
      </c>
      <c r="AI92">
        <f t="shared" si="26"/>
        <v>1.0925726357393162</v>
      </c>
      <c r="AJ92">
        <f t="shared" si="26"/>
        <v>1.0470133384718197</v>
      </c>
      <c r="AL92" s="3">
        <f t="shared" si="27"/>
        <v>44949</v>
      </c>
      <c r="AM92">
        <f t="shared" si="35"/>
        <v>1.8709174562729163E-3</v>
      </c>
      <c r="AN92">
        <f t="shared" si="35"/>
        <v>1.0654113995260076E-3</v>
      </c>
      <c r="AO92">
        <f t="shared" si="35"/>
        <v>8.2980991435137796E-4</v>
      </c>
      <c r="AP92">
        <f t="shared" si="35"/>
        <v>2.625218250755409E-3</v>
      </c>
    </row>
    <row r="93" spans="1:42" x14ac:dyDescent="0.25">
      <c r="A93" s="2">
        <v>44956</v>
      </c>
      <c r="B93" s="16">
        <v>92</v>
      </c>
      <c r="C93" s="16">
        <v>58</v>
      </c>
      <c r="D93" s="16">
        <v>249</v>
      </c>
      <c r="E93" s="16">
        <v>0</v>
      </c>
      <c r="F93" s="16">
        <v>55282</v>
      </c>
      <c r="G93" s="16">
        <v>55229</v>
      </c>
      <c r="H93" s="16">
        <v>229116</v>
      </c>
      <c r="I93" s="16">
        <v>16</v>
      </c>
      <c r="K93" s="3">
        <f t="shared" si="18"/>
        <v>44956</v>
      </c>
      <c r="L93" s="4">
        <f t="shared" si="17"/>
        <v>1.6641944936869144E-3</v>
      </c>
      <c r="M93" s="4">
        <f t="shared" si="17"/>
        <v>1.0501729164026146E-3</v>
      </c>
      <c r="N93" s="4">
        <f t="shared" si="17"/>
        <v>1.0867857329911485E-3</v>
      </c>
      <c r="O93" s="4">
        <f t="shared" si="17"/>
        <v>0</v>
      </c>
      <c r="Q93" s="3">
        <f t="shared" si="19"/>
        <v>44956</v>
      </c>
      <c r="R93" s="5">
        <f t="shared" si="20"/>
        <v>1.6655808036164009E-3</v>
      </c>
      <c r="S93" s="5">
        <f t="shared" si="20"/>
        <v>1.0507247343498134E-3</v>
      </c>
      <c r="T93" s="5">
        <f t="shared" si="20"/>
        <v>1.087376712823631E-3</v>
      </c>
      <c r="U93" s="5">
        <f t="shared" si="20"/>
        <v>0</v>
      </c>
      <c r="W93" s="3">
        <f t="shared" si="21"/>
        <v>44956</v>
      </c>
      <c r="X93">
        <f t="shared" si="31"/>
        <v>0.16069356458681427</v>
      </c>
      <c r="Y93">
        <f t="shared" si="32"/>
        <v>9.1610693694060469E-2</v>
      </c>
      <c r="Z93">
        <f t="shared" si="33"/>
        <v>7.1621219432690758E-2</v>
      </c>
      <c r="AA93">
        <f t="shared" si="34"/>
        <v>0.22314355131420976</v>
      </c>
      <c r="AC93">
        <f>X93/KCOR!X93</f>
        <v>0.62085865588621481</v>
      </c>
      <c r="AD93">
        <f>Y93/KCOR!Y93</f>
        <v>0.51188722898670758</v>
      </c>
      <c r="AE93">
        <f>Z93/KCOR!Z93</f>
        <v>0.54218906021703939</v>
      </c>
      <c r="AG93" s="3">
        <f t="shared" si="25"/>
        <v>44956</v>
      </c>
      <c r="AH93">
        <f t="shared" si="26"/>
        <v>0.95380097848026146</v>
      </c>
      <c r="AI93">
        <f t="shared" si="26"/>
        <v>1.0904016535761485</v>
      </c>
      <c r="AJ93">
        <f t="shared" si="26"/>
        <v>1.0491389062566141</v>
      </c>
      <c r="AL93" s="3">
        <f t="shared" si="27"/>
        <v>44956</v>
      </c>
      <c r="AM93">
        <f t="shared" si="35"/>
        <v>1.8685298207769103E-3</v>
      </c>
      <c r="AN93">
        <f t="shared" si="35"/>
        <v>1.0652406243495402E-3</v>
      </c>
      <c r="AO93">
        <f t="shared" si="35"/>
        <v>8.3280487712431115E-4</v>
      </c>
      <c r="AP93">
        <f t="shared" si="35"/>
        <v>2.594692457141974E-3</v>
      </c>
    </row>
    <row r="94" spans="1:42" x14ac:dyDescent="0.25">
      <c r="A94" s="2">
        <v>44963</v>
      </c>
      <c r="B94" s="16">
        <v>81</v>
      </c>
      <c r="C94" s="16">
        <v>62</v>
      </c>
      <c r="D94" s="16">
        <v>200</v>
      </c>
      <c r="E94" s="16">
        <v>0</v>
      </c>
      <c r="F94" s="16">
        <v>55190</v>
      </c>
      <c r="G94" s="16">
        <v>55171</v>
      </c>
      <c r="H94" s="16">
        <v>228867</v>
      </c>
      <c r="I94" s="16">
        <v>16</v>
      </c>
      <c r="K94" s="3">
        <f t="shared" si="18"/>
        <v>44963</v>
      </c>
      <c r="L94" s="4">
        <f t="shared" si="17"/>
        <v>1.4676571842725131E-3</v>
      </c>
      <c r="M94" s="4">
        <f t="shared" si="17"/>
        <v>1.1237787968316688E-3</v>
      </c>
      <c r="N94" s="4">
        <f t="shared" si="17"/>
        <v>8.7386997688613914E-4</v>
      </c>
      <c r="O94" s="4">
        <f t="shared" si="17"/>
        <v>0</v>
      </c>
      <c r="Q94" s="3">
        <f t="shared" si="19"/>
        <v>44963</v>
      </c>
      <c r="R94" s="5">
        <f t="shared" si="20"/>
        <v>1.4687352480256114E-3</v>
      </c>
      <c r="S94" s="5">
        <f t="shared" si="20"/>
        <v>1.1244107096883215E-3</v>
      </c>
      <c r="T94" s="5">
        <f t="shared" si="20"/>
        <v>8.7425202384347706E-4</v>
      </c>
      <c r="U94" s="5">
        <f t="shared" si="20"/>
        <v>0</v>
      </c>
      <c r="W94" s="3">
        <f t="shared" si="21"/>
        <v>44963</v>
      </c>
      <c r="X94">
        <f t="shared" si="31"/>
        <v>0.16216229983483987</v>
      </c>
      <c r="Y94">
        <f t="shared" si="32"/>
        <v>9.2735104403748797E-2</v>
      </c>
      <c r="Z94">
        <f t="shared" si="33"/>
        <v>7.2495471456534233E-2</v>
      </c>
      <c r="AA94">
        <f t="shared" si="34"/>
        <v>0.22314355131420976</v>
      </c>
      <c r="AC94">
        <f>X94/KCOR!X94</f>
        <v>0.62078302464782242</v>
      </c>
      <c r="AD94">
        <f>Y94/KCOR!Y94</f>
        <v>0.51239446416884826</v>
      </c>
      <c r="AE94">
        <f>Z94/KCOR!Z94</f>
        <v>0.54175062222443193</v>
      </c>
      <c r="AG94" s="3">
        <f t="shared" si="25"/>
        <v>44963</v>
      </c>
      <c r="AH94">
        <f t="shared" si="26"/>
        <v>0.95368478915359522</v>
      </c>
      <c r="AI94">
        <f t="shared" si="26"/>
        <v>1.0914821456260342</v>
      </c>
      <c r="AJ94">
        <f t="shared" si="26"/>
        <v>1.048290526254551</v>
      </c>
      <c r="AL94" s="3">
        <f t="shared" si="27"/>
        <v>44963</v>
      </c>
      <c r="AM94">
        <f t="shared" si="35"/>
        <v>1.8639344808602284E-3</v>
      </c>
      <c r="AN94">
        <f t="shared" si="35"/>
        <v>1.0659207402729746E-3</v>
      </c>
      <c r="AO94">
        <f t="shared" si="35"/>
        <v>8.332812811095889E-4</v>
      </c>
      <c r="AP94">
        <f t="shared" si="35"/>
        <v>2.5648684059104573E-3</v>
      </c>
    </row>
    <row r="95" spans="1:42" x14ac:dyDescent="0.25">
      <c r="A95" s="2">
        <v>44970</v>
      </c>
      <c r="B95" s="16">
        <v>85</v>
      </c>
      <c r="C95" s="16">
        <v>70</v>
      </c>
      <c r="D95" s="16">
        <v>204</v>
      </c>
      <c r="E95" s="16">
        <v>0</v>
      </c>
      <c r="F95" s="16">
        <v>55109</v>
      </c>
      <c r="G95" s="16">
        <v>55109</v>
      </c>
      <c r="H95" s="16">
        <v>228667</v>
      </c>
      <c r="I95" s="16">
        <v>16</v>
      </c>
      <c r="K95" s="3">
        <f t="shared" si="18"/>
        <v>44970</v>
      </c>
      <c r="L95" s="4">
        <f t="shared" si="17"/>
        <v>1.5423977934638626E-3</v>
      </c>
      <c r="M95" s="4">
        <f t="shared" si="17"/>
        <v>1.2702099475584751E-3</v>
      </c>
      <c r="N95" s="4">
        <f t="shared" si="17"/>
        <v>8.9212697940673554E-4</v>
      </c>
      <c r="O95" s="4">
        <f t="shared" si="17"/>
        <v>0</v>
      </c>
      <c r="Q95" s="3">
        <f t="shared" si="19"/>
        <v>44970</v>
      </c>
      <c r="R95" s="5">
        <f t="shared" si="20"/>
        <v>1.5435885134739665E-3</v>
      </c>
      <c r="S95" s="5">
        <f t="shared" si="20"/>
        <v>1.2710173479983484E-3</v>
      </c>
      <c r="T95" s="5">
        <f t="shared" si="20"/>
        <v>8.9252516151741394E-4</v>
      </c>
      <c r="U95" s="5">
        <f t="shared" si="20"/>
        <v>0</v>
      </c>
      <c r="W95" s="3">
        <f t="shared" si="21"/>
        <v>44970</v>
      </c>
      <c r="X95">
        <f t="shared" si="31"/>
        <v>0.16370588834831384</v>
      </c>
      <c r="Y95">
        <f t="shared" si="32"/>
        <v>9.4006121751747149E-2</v>
      </c>
      <c r="Z95">
        <f t="shared" si="33"/>
        <v>7.3387996618051649E-2</v>
      </c>
      <c r="AA95">
        <f t="shared" si="34"/>
        <v>0.22314355131420976</v>
      </c>
      <c r="AC95">
        <f>X95/KCOR!X95</f>
        <v>0.61977891626952708</v>
      </c>
      <c r="AD95">
        <f>Y95/KCOR!Y95</f>
        <v>0.51195011408704305</v>
      </c>
      <c r="AE95">
        <f>Z95/KCOR!Z95</f>
        <v>0.54144628813678164</v>
      </c>
      <c r="AG95" s="3">
        <f t="shared" si="25"/>
        <v>44970</v>
      </c>
      <c r="AH95">
        <f t="shared" si="26"/>
        <v>0.95214221654928599</v>
      </c>
      <c r="AI95">
        <f t="shared" si="26"/>
        <v>1.0905356088958129</v>
      </c>
      <c r="AJ95">
        <f t="shared" si="26"/>
        <v>1.0477016380690789</v>
      </c>
      <c r="AL95" s="3">
        <f t="shared" si="27"/>
        <v>44970</v>
      </c>
      <c r="AM95">
        <f t="shared" si="35"/>
        <v>1.8602941857762936E-3</v>
      </c>
      <c r="AN95">
        <f t="shared" si="35"/>
        <v>1.0682513835425813E-3</v>
      </c>
      <c r="AO95">
        <f t="shared" si="35"/>
        <v>8.3395450702331421E-4</v>
      </c>
      <c r="AP95">
        <f t="shared" si="35"/>
        <v>2.535722174025111E-3</v>
      </c>
    </row>
    <row r="96" spans="1:42" x14ac:dyDescent="0.25">
      <c r="A96" s="2">
        <v>44977</v>
      </c>
      <c r="B96" s="16">
        <v>85</v>
      </c>
      <c r="C96" s="16">
        <v>61</v>
      </c>
      <c r="D96" s="16">
        <v>236</v>
      </c>
      <c r="E96" s="16">
        <v>0</v>
      </c>
      <c r="F96" s="16">
        <v>55024</v>
      </c>
      <c r="G96" s="16">
        <v>55039</v>
      </c>
      <c r="H96" s="16">
        <v>228463</v>
      </c>
      <c r="I96" s="16">
        <v>16</v>
      </c>
      <c r="K96" s="3">
        <f t="shared" si="18"/>
        <v>44977</v>
      </c>
      <c r="L96" s="4">
        <f t="shared" si="17"/>
        <v>1.5447804594358825E-3</v>
      </c>
      <c r="M96" s="4">
        <f t="shared" si="17"/>
        <v>1.1083050200766729E-3</v>
      </c>
      <c r="N96" s="4">
        <f t="shared" si="17"/>
        <v>1.0329900246429399E-3</v>
      </c>
      <c r="O96" s="4">
        <f t="shared" si="17"/>
        <v>0</v>
      </c>
      <c r="Q96" s="3">
        <f t="shared" si="19"/>
        <v>44977</v>
      </c>
      <c r="R96" s="5">
        <f t="shared" si="20"/>
        <v>1.5459748629890985E-3</v>
      </c>
      <c r="S96" s="5">
        <f t="shared" si="20"/>
        <v>1.1089196442547443E-3</v>
      </c>
      <c r="T96" s="5">
        <f t="shared" si="20"/>
        <v>1.0335239265470337E-3</v>
      </c>
      <c r="U96" s="5">
        <f t="shared" si="20"/>
        <v>0</v>
      </c>
      <c r="W96" s="3">
        <f t="shared" si="21"/>
        <v>44977</v>
      </c>
      <c r="X96">
        <f t="shared" si="31"/>
        <v>0.16525186321130295</v>
      </c>
      <c r="Y96">
        <f t="shared" si="32"/>
        <v>9.5115041396001895E-2</v>
      </c>
      <c r="Z96">
        <f t="shared" si="33"/>
        <v>7.4421520544598677E-2</v>
      </c>
      <c r="AA96">
        <f t="shared" si="34"/>
        <v>0.22314355131420976</v>
      </c>
      <c r="AC96">
        <f>X96/KCOR!X96</f>
        <v>0.6205703684986964</v>
      </c>
      <c r="AD96">
        <f>Y96/KCOR!Y96</f>
        <v>0.51124794617275982</v>
      </c>
      <c r="AE96">
        <f>Z96/KCOR!Z96</f>
        <v>0.54178784905058075</v>
      </c>
      <c r="AG96" s="3">
        <f t="shared" si="25"/>
        <v>44977</v>
      </c>
      <c r="AH96">
        <f t="shared" si="26"/>
        <v>0.95335809379194858</v>
      </c>
      <c r="AI96">
        <f t="shared" si="26"/>
        <v>1.0890398789547904</v>
      </c>
      <c r="AJ96">
        <f t="shared" si="26"/>
        <v>1.048362560374261</v>
      </c>
      <c r="AL96" s="3">
        <f t="shared" si="27"/>
        <v>44977</v>
      </c>
      <c r="AM96">
        <f t="shared" si="35"/>
        <v>1.8567625079921679E-3</v>
      </c>
      <c r="AN96">
        <f t="shared" si="35"/>
        <v>1.0687083302921561E-3</v>
      </c>
      <c r="AO96">
        <f t="shared" si="35"/>
        <v>8.3619686005167049E-4</v>
      </c>
      <c r="AP96">
        <f t="shared" si="35"/>
        <v>2.5072309136428064E-3</v>
      </c>
    </row>
    <row r="97" spans="1:42" x14ac:dyDescent="0.25">
      <c r="A97" s="2">
        <v>44984</v>
      </c>
      <c r="B97" s="16">
        <v>91</v>
      </c>
      <c r="C97" s="16">
        <v>61</v>
      </c>
      <c r="D97" s="16">
        <v>215</v>
      </c>
      <c r="E97" s="16">
        <v>0</v>
      </c>
      <c r="F97" s="16">
        <v>54939</v>
      </c>
      <c r="G97" s="16">
        <v>54978</v>
      </c>
      <c r="H97" s="16">
        <v>228227</v>
      </c>
      <c r="I97" s="16">
        <v>16</v>
      </c>
      <c r="K97" s="3">
        <f t="shared" si="18"/>
        <v>44984</v>
      </c>
      <c r="L97" s="4">
        <f t="shared" si="17"/>
        <v>1.6563825333551756E-3</v>
      </c>
      <c r="M97" s="4">
        <f t="shared" si="17"/>
        <v>1.109534722980101E-3</v>
      </c>
      <c r="N97" s="4">
        <f t="shared" si="17"/>
        <v>9.4204454337129258E-4</v>
      </c>
      <c r="O97" s="4">
        <f t="shared" si="17"/>
        <v>0</v>
      </c>
      <c r="Q97" s="3">
        <f t="shared" si="19"/>
        <v>44984</v>
      </c>
      <c r="R97" s="5">
        <f t="shared" si="20"/>
        <v>1.6577558516066931E-3</v>
      </c>
      <c r="S97" s="5">
        <f t="shared" si="20"/>
        <v>1.1101507123140834E-3</v>
      </c>
      <c r="T97" s="5">
        <f t="shared" si="20"/>
        <v>9.4248854620103449E-4</v>
      </c>
      <c r="U97" s="5">
        <f t="shared" si="20"/>
        <v>0</v>
      </c>
      <c r="W97" s="3">
        <f t="shared" si="21"/>
        <v>44984</v>
      </c>
      <c r="X97">
        <f t="shared" si="31"/>
        <v>0.16690961906290963</v>
      </c>
      <c r="Y97">
        <f t="shared" si="32"/>
        <v>9.6225192108315982E-2</v>
      </c>
      <c r="Z97">
        <f t="shared" si="33"/>
        <v>7.5364009090799711E-2</v>
      </c>
      <c r="AA97">
        <f t="shared" si="34"/>
        <v>0.22314355131420976</v>
      </c>
      <c r="AC97">
        <f>X97/KCOR!X97</f>
        <v>0.61989299684461963</v>
      </c>
      <c r="AD97">
        <f>Y97/KCOR!Y97</f>
        <v>0.51070756297926334</v>
      </c>
      <c r="AE97">
        <f>Z97/KCOR!Z97</f>
        <v>0.54191941567460522</v>
      </c>
      <c r="AG97" s="3">
        <f t="shared" si="25"/>
        <v>44984</v>
      </c>
      <c r="AH97">
        <f t="shared" si="26"/>
        <v>0.95231747409481149</v>
      </c>
      <c r="AI97">
        <f t="shared" si="26"/>
        <v>1.0878887763400216</v>
      </c>
      <c r="AJ97">
        <f t="shared" si="26"/>
        <v>1.0486171425378585</v>
      </c>
      <c r="AL97" s="3">
        <f t="shared" si="27"/>
        <v>44984</v>
      </c>
      <c r="AM97">
        <f t="shared" si="35"/>
        <v>1.8545513229212181E-3</v>
      </c>
      <c r="AN97">
        <f t="shared" si="35"/>
        <v>1.069168801203511E-3</v>
      </c>
      <c r="AO97">
        <f t="shared" si="35"/>
        <v>8.3737787878666349E-4</v>
      </c>
      <c r="AP97">
        <f t="shared" si="35"/>
        <v>2.4793727923801087E-3</v>
      </c>
    </row>
    <row r="98" spans="1:42" x14ac:dyDescent="0.25">
      <c r="A98" s="2">
        <v>44991</v>
      </c>
      <c r="B98" s="16">
        <v>75</v>
      </c>
      <c r="C98" s="16">
        <v>62</v>
      </c>
      <c r="D98" s="16">
        <v>227</v>
      </c>
      <c r="E98" s="16">
        <v>0</v>
      </c>
      <c r="F98" s="16">
        <v>54848</v>
      </c>
      <c r="G98" s="16">
        <v>54917</v>
      </c>
      <c r="H98" s="16">
        <v>228012</v>
      </c>
      <c r="I98" s="16">
        <v>16</v>
      </c>
      <c r="K98" s="3">
        <f t="shared" si="18"/>
        <v>44991</v>
      </c>
      <c r="L98" s="4">
        <f t="shared" si="17"/>
        <v>1.3674154025670945E-3</v>
      </c>
      <c r="M98" s="4">
        <f t="shared" si="17"/>
        <v>1.1289764553781161E-3</v>
      </c>
      <c r="N98" s="4">
        <f t="shared" si="17"/>
        <v>9.9556163710681897E-4</v>
      </c>
      <c r="O98" s="4">
        <f t="shared" si="17"/>
        <v>0</v>
      </c>
      <c r="Q98" s="3">
        <f t="shared" si="19"/>
        <v>44991</v>
      </c>
      <c r="R98" s="5">
        <f t="shared" si="20"/>
        <v>1.3683511681595185E-3</v>
      </c>
      <c r="S98" s="5">
        <f t="shared" si="20"/>
        <v>1.1296142293629238E-3</v>
      </c>
      <c r="T98" s="5">
        <f t="shared" si="20"/>
        <v>9.9605753775385648E-4</v>
      </c>
      <c r="U98" s="5">
        <f t="shared" si="20"/>
        <v>0</v>
      </c>
      <c r="W98" s="3">
        <f t="shared" si="21"/>
        <v>44991</v>
      </c>
      <c r="X98">
        <f t="shared" si="31"/>
        <v>0.16827797023106916</v>
      </c>
      <c r="Y98">
        <f t="shared" si="32"/>
        <v>9.7354806337678901E-2</v>
      </c>
      <c r="Z98">
        <f t="shared" si="33"/>
        <v>7.6360066628553561E-2</v>
      </c>
      <c r="AA98">
        <f t="shared" si="34"/>
        <v>0.22314355131420976</v>
      </c>
      <c r="AC98">
        <f>X98/KCOR!X98</f>
        <v>0.61931809363453905</v>
      </c>
      <c r="AD98">
        <f>Y98/KCOR!Y98</f>
        <v>0.51102604869518153</v>
      </c>
      <c r="AE98">
        <f>Z98/KCOR!Z98</f>
        <v>0.54192484367272409</v>
      </c>
      <c r="AG98" s="3">
        <f t="shared" si="25"/>
        <v>44991</v>
      </c>
      <c r="AH98">
        <f t="shared" si="26"/>
        <v>0.95143427267834157</v>
      </c>
      <c r="AI98">
        <f t="shared" si="26"/>
        <v>1.0885672018439456</v>
      </c>
      <c r="AJ98">
        <f t="shared" si="26"/>
        <v>1.0486276457450006</v>
      </c>
      <c r="AL98" s="3">
        <f t="shared" si="27"/>
        <v>44991</v>
      </c>
      <c r="AM98">
        <f t="shared" si="35"/>
        <v>1.8492084640776832E-3</v>
      </c>
      <c r="AN98">
        <f t="shared" si="35"/>
        <v>1.0698330366777902E-3</v>
      </c>
      <c r="AO98">
        <f t="shared" si="35"/>
        <v>8.3912161130278635E-4</v>
      </c>
      <c r="AP98">
        <f t="shared" si="35"/>
        <v>2.4521269375187885E-3</v>
      </c>
    </row>
    <row r="99" spans="1:42" x14ac:dyDescent="0.25">
      <c r="A99" s="2">
        <v>44998</v>
      </c>
      <c r="B99" s="16">
        <v>74</v>
      </c>
      <c r="C99" s="16">
        <v>64</v>
      </c>
      <c r="D99" s="16">
        <v>211</v>
      </c>
      <c r="E99" s="16">
        <v>0</v>
      </c>
      <c r="F99" s="16">
        <v>54773</v>
      </c>
      <c r="G99" s="16">
        <v>54855</v>
      </c>
      <c r="H99" s="16">
        <v>227785</v>
      </c>
      <c r="I99" s="16">
        <v>16</v>
      </c>
      <c r="K99" s="3">
        <f t="shared" si="18"/>
        <v>44998</v>
      </c>
      <c r="L99" s="4">
        <f t="shared" si="17"/>
        <v>1.3510306172749348E-3</v>
      </c>
      <c r="M99" s="4">
        <f t="shared" si="17"/>
        <v>1.166712241363595E-3</v>
      </c>
      <c r="N99" s="4">
        <f t="shared" si="17"/>
        <v>9.2631209254340717E-4</v>
      </c>
      <c r="O99" s="4">
        <f t="shared" si="17"/>
        <v>0</v>
      </c>
      <c r="Q99" s="3">
        <f t="shared" si="19"/>
        <v>44998</v>
      </c>
      <c r="R99" s="5">
        <f t="shared" si="20"/>
        <v>1.3519440819778866E-3</v>
      </c>
      <c r="S99" s="5">
        <f t="shared" si="20"/>
        <v>1.1673933799373115E-3</v>
      </c>
      <c r="T99" s="5">
        <f t="shared" si="20"/>
        <v>9.2674138471601514E-4</v>
      </c>
      <c r="U99" s="5">
        <f t="shared" si="20"/>
        <v>0</v>
      </c>
      <c r="W99" s="3">
        <f t="shared" si="21"/>
        <v>44998</v>
      </c>
      <c r="X99">
        <f t="shared" si="31"/>
        <v>0.16962991431304705</v>
      </c>
      <c r="Y99">
        <f t="shared" si="32"/>
        <v>9.8522199717616207E-2</v>
      </c>
      <c r="Z99">
        <f t="shared" si="33"/>
        <v>7.7286808013269578E-2</v>
      </c>
      <c r="AA99">
        <f t="shared" si="34"/>
        <v>0.22314355131420976</v>
      </c>
      <c r="AC99">
        <f>X99/KCOR!X99</f>
        <v>0.61892947415629951</v>
      </c>
      <c r="AD99">
        <f>Y99/KCOR!Y99</f>
        <v>0.51212558385941764</v>
      </c>
      <c r="AE99">
        <f>Z99/KCOR!Z99</f>
        <v>0.54161399583792846</v>
      </c>
      <c r="AG99" s="3">
        <f t="shared" si="25"/>
        <v>44998</v>
      </c>
      <c r="AH99">
        <f t="shared" si="26"/>
        <v>0.9508372517057142</v>
      </c>
      <c r="AI99">
        <f t="shared" si="26"/>
        <v>1.0909093875703242</v>
      </c>
      <c r="AJ99">
        <f t="shared" si="26"/>
        <v>1.0480261534218629</v>
      </c>
      <c r="AL99" s="3">
        <f t="shared" si="27"/>
        <v>44998</v>
      </c>
      <c r="AM99">
        <f t="shared" si="35"/>
        <v>1.8438034164461636E-3</v>
      </c>
      <c r="AN99">
        <f t="shared" si="35"/>
        <v>1.0708934751914804E-3</v>
      </c>
      <c r="AO99">
        <f t="shared" si="35"/>
        <v>8.4007400014423457E-4</v>
      </c>
      <c r="AP99">
        <f t="shared" si="35"/>
        <v>2.4254733838501063E-3</v>
      </c>
    </row>
    <row r="100" spans="1:42" x14ac:dyDescent="0.25">
      <c r="A100" s="2">
        <v>45005</v>
      </c>
      <c r="B100" s="16">
        <v>77</v>
      </c>
      <c r="C100" s="16">
        <v>59</v>
      </c>
      <c r="D100" s="16">
        <v>222</v>
      </c>
      <c r="E100" s="16">
        <v>0</v>
      </c>
      <c r="F100" s="16">
        <v>54699</v>
      </c>
      <c r="G100" s="16">
        <v>54791</v>
      </c>
      <c r="H100" s="16">
        <v>227574</v>
      </c>
      <c r="I100" s="16">
        <v>16</v>
      </c>
      <c r="K100" s="3">
        <f t="shared" si="18"/>
        <v>45005</v>
      </c>
      <c r="L100" s="4">
        <f t="shared" si="17"/>
        <v>1.4077039799630707E-3</v>
      </c>
      <c r="M100" s="4">
        <f t="shared" si="17"/>
        <v>1.0768191856326769E-3</v>
      </c>
      <c r="N100" s="4">
        <f t="shared" si="17"/>
        <v>9.7550686809565244E-4</v>
      </c>
      <c r="O100" s="4">
        <f t="shared" si="17"/>
        <v>0</v>
      </c>
      <c r="Q100" s="3">
        <f t="shared" si="19"/>
        <v>45005</v>
      </c>
      <c r="R100" s="5">
        <f t="shared" si="20"/>
        <v>1.4086957260431728E-3</v>
      </c>
      <c r="S100" s="5">
        <f t="shared" si="20"/>
        <v>1.0773993719531375E-3</v>
      </c>
      <c r="T100" s="5">
        <f t="shared" si="20"/>
        <v>9.7598298458230264E-4</v>
      </c>
      <c r="U100" s="5">
        <f t="shared" si="20"/>
        <v>0</v>
      </c>
      <c r="W100" s="3">
        <f t="shared" si="21"/>
        <v>45005</v>
      </c>
      <c r="X100">
        <f t="shared" si="31"/>
        <v>0.17103861003909024</v>
      </c>
      <c r="Y100">
        <f t="shared" si="32"/>
        <v>9.9599599089569349E-2</v>
      </c>
      <c r="Z100">
        <f t="shared" si="33"/>
        <v>7.8262790997851883E-2</v>
      </c>
      <c r="AA100">
        <f t="shared" si="34"/>
        <v>0.22314355131420976</v>
      </c>
      <c r="AC100">
        <f>X100/KCOR!X100</f>
        <v>0.61807972476377471</v>
      </c>
      <c r="AD100">
        <f>Y100/KCOR!Y100</f>
        <v>0.51168311872380656</v>
      </c>
      <c r="AE100">
        <f>Z100/KCOR!Z100</f>
        <v>0.54251288563364986</v>
      </c>
      <c r="AG100" s="3">
        <f t="shared" si="25"/>
        <v>45005</v>
      </c>
      <c r="AH100">
        <f t="shared" si="26"/>
        <v>0.94953181480092264</v>
      </c>
      <c r="AI100">
        <f t="shared" si="26"/>
        <v>1.089966866076918</v>
      </c>
      <c r="AJ100">
        <f t="shared" si="26"/>
        <v>1.0497655102741588</v>
      </c>
      <c r="AL100" s="3">
        <f t="shared" si="27"/>
        <v>45005</v>
      </c>
      <c r="AM100">
        <f t="shared" si="35"/>
        <v>1.8391248391300026E-3</v>
      </c>
      <c r="AN100">
        <f t="shared" si="35"/>
        <v>1.0709634310706382E-3</v>
      </c>
      <c r="AO100">
        <f t="shared" si="35"/>
        <v>8.415353870736762E-4</v>
      </c>
      <c r="AP100">
        <f t="shared" si="35"/>
        <v>2.3993930248839761E-3</v>
      </c>
    </row>
    <row r="101" spans="1:42" x14ac:dyDescent="0.25">
      <c r="A101" s="2">
        <v>45012</v>
      </c>
      <c r="B101" s="16">
        <v>80</v>
      </c>
      <c r="C101" s="16">
        <v>54</v>
      </c>
      <c r="D101" s="16">
        <v>210</v>
      </c>
      <c r="E101" s="16">
        <v>0</v>
      </c>
      <c r="F101" s="16">
        <v>54622</v>
      </c>
      <c r="G101" s="16">
        <v>54732</v>
      </c>
      <c r="H101" s="16">
        <v>227352</v>
      </c>
      <c r="I101" s="16">
        <v>16</v>
      </c>
      <c r="K101" s="3">
        <f t="shared" si="18"/>
        <v>45012</v>
      </c>
      <c r="L101" s="4">
        <f t="shared" si="17"/>
        <v>1.464611328768628E-3</v>
      </c>
      <c r="M101" s="4">
        <f t="shared" si="17"/>
        <v>9.8662573996930489E-4</v>
      </c>
      <c r="N101" s="4">
        <f t="shared" si="17"/>
        <v>9.2367782117597382E-4</v>
      </c>
      <c r="O101" s="4">
        <f t="shared" si="17"/>
        <v>0</v>
      </c>
      <c r="Q101" s="3">
        <f t="shared" si="19"/>
        <v>45012</v>
      </c>
      <c r="R101" s="5">
        <f t="shared" si="20"/>
        <v>1.4656849203317588E-3</v>
      </c>
      <c r="S101" s="5">
        <f t="shared" si="20"/>
        <v>9.8711277551893732E-4</v>
      </c>
      <c r="T101" s="5">
        <f t="shared" si="20"/>
        <v>9.2410467440478769E-4</v>
      </c>
      <c r="U101" s="5">
        <f t="shared" si="20"/>
        <v>0</v>
      </c>
      <c r="W101" s="3">
        <f t="shared" si="21"/>
        <v>45012</v>
      </c>
      <c r="X101">
        <f t="shared" si="31"/>
        <v>0.17250429495942199</v>
      </c>
      <c r="Y101">
        <f t="shared" si="32"/>
        <v>0.10058671186508829</v>
      </c>
      <c r="Z101">
        <f t="shared" si="33"/>
        <v>7.9186895672256674E-2</v>
      </c>
      <c r="AA101">
        <f t="shared" si="34"/>
        <v>0.22314355131420976</v>
      </c>
      <c r="AC101">
        <f>X101/KCOR!X101</f>
        <v>0.61759821497693879</v>
      </c>
      <c r="AD101">
        <f>Y101/KCOR!Y101</f>
        <v>0.51137087401018788</v>
      </c>
      <c r="AE101">
        <f>Z101/KCOR!Z101</f>
        <v>0.54257933648215495</v>
      </c>
      <c r="AG101" s="3">
        <f t="shared" si="25"/>
        <v>45012</v>
      </c>
      <c r="AH101">
        <f t="shared" si="26"/>
        <v>0.94879209006409604</v>
      </c>
      <c r="AI101">
        <f t="shared" si="26"/>
        <v>1.08930173490589</v>
      </c>
      <c r="AJ101">
        <f t="shared" si="26"/>
        <v>1.0498940930428569</v>
      </c>
      <c r="AL101" s="3">
        <f t="shared" si="27"/>
        <v>45012</v>
      </c>
      <c r="AM101">
        <f t="shared" si="35"/>
        <v>1.8351520740364042E-3</v>
      </c>
      <c r="AN101">
        <f t="shared" si="35"/>
        <v>1.0700714028200882E-3</v>
      </c>
      <c r="AO101">
        <f t="shared" si="35"/>
        <v>8.4241378374741145E-4</v>
      </c>
      <c r="AP101">
        <f t="shared" si="35"/>
        <v>2.3738675671724444E-3</v>
      </c>
    </row>
    <row r="102" spans="1:42" x14ac:dyDescent="0.25">
      <c r="A102" s="2">
        <v>45019</v>
      </c>
      <c r="B102" s="16">
        <v>68</v>
      </c>
      <c r="C102" s="16">
        <v>51</v>
      </c>
      <c r="D102" s="16">
        <v>202</v>
      </c>
      <c r="E102" s="16">
        <v>0</v>
      </c>
      <c r="F102" s="16">
        <v>54542</v>
      </c>
      <c r="G102" s="16">
        <v>54678</v>
      </c>
      <c r="H102" s="16">
        <v>227142</v>
      </c>
      <c r="I102" s="16">
        <v>16</v>
      </c>
      <c r="K102" s="3">
        <f t="shared" si="18"/>
        <v>45019</v>
      </c>
      <c r="L102" s="4">
        <f t="shared" si="17"/>
        <v>1.2467456272230574E-3</v>
      </c>
      <c r="M102" s="4">
        <f t="shared" si="17"/>
        <v>9.3273345769779431E-4</v>
      </c>
      <c r="N102" s="4">
        <f t="shared" si="17"/>
        <v>8.8931153199320247E-4</v>
      </c>
      <c r="O102" s="4">
        <f t="shared" si="17"/>
        <v>0</v>
      </c>
      <c r="Q102" s="3">
        <f t="shared" si="19"/>
        <v>45019</v>
      </c>
      <c r="R102" s="5">
        <f t="shared" si="20"/>
        <v>1.2475234611271043E-3</v>
      </c>
      <c r="S102" s="5">
        <f t="shared" si="20"/>
        <v>9.3316872422888331E-4</v>
      </c>
      <c r="T102" s="5">
        <f t="shared" si="20"/>
        <v>8.8970720409493409E-4</v>
      </c>
      <c r="U102" s="5">
        <f t="shared" si="20"/>
        <v>0</v>
      </c>
      <c r="W102" s="3">
        <f t="shared" si="21"/>
        <v>45019</v>
      </c>
      <c r="X102">
        <f t="shared" si="31"/>
        <v>0.1737518184205491</v>
      </c>
      <c r="Y102">
        <f t="shared" si="32"/>
        <v>0.10151988058931717</v>
      </c>
      <c r="Z102">
        <f t="shared" si="33"/>
        <v>8.0076602876351613E-2</v>
      </c>
      <c r="AA102">
        <f t="shared" si="34"/>
        <v>0.22314355131420976</v>
      </c>
      <c r="AC102">
        <f>X102/KCOR!X102</f>
        <v>0.61666181764296657</v>
      </c>
      <c r="AD102">
        <f>Y102/KCOR!Y102</f>
        <v>0.51137038790594536</v>
      </c>
      <c r="AE102">
        <f>Z102/KCOR!Z102</f>
        <v>0.54272618864603495</v>
      </c>
      <c r="AG102" s="3">
        <f t="shared" si="25"/>
        <v>45019</v>
      </c>
      <c r="AH102">
        <f t="shared" si="26"/>
        <v>0.94735353930069544</v>
      </c>
      <c r="AI102">
        <f t="shared" si="26"/>
        <v>1.0893006994261205</v>
      </c>
      <c r="AJ102">
        <f t="shared" si="26"/>
        <v>1.0501782528127586</v>
      </c>
      <c r="AL102" s="3">
        <f t="shared" si="27"/>
        <v>45019</v>
      </c>
      <c r="AM102">
        <f t="shared" si="35"/>
        <v>1.8289665096899905E-3</v>
      </c>
      <c r="AN102">
        <f t="shared" si="35"/>
        <v>1.0686303219928123E-3</v>
      </c>
      <c r="AO102">
        <f t="shared" si="35"/>
        <v>8.4291160922475377E-4</v>
      </c>
      <c r="AP102">
        <f t="shared" si="35"/>
        <v>2.3488794875179977E-3</v>
      </c>
    </row>
    <row r="103" spans="1:42" x14ac:dyDescent="0.25">
      <c r="A103" s="2">
        <v>45026</v>
      </c>
      <c r="B103" s="16">
        <v>91</v>
      </c>
      <c r="C103" s="16">
        <v>59</v>
      </c>
      <c r="D103" s="16">
        <v>197</v>
      </c>
      <c r="E103" s="16">
        <v>0</v>
      </c>
      <c r="F103" s="16">
        <v>54474</v>
      </c>
      <c r="G103" s="16">
        <v>54627</v>
      </c>
      <c r="H103" s="16">
        <v>226940</v>
      </c>
      <c r="I103" s="16">
        <v>16</v>
      </c>
      <c r="K103" s="3">
        <f t="shared" si="18"/>
        <v>45026</v>
      </c>
      <c r="L103" s="4">
        <f t="shared" si="17"/>
        <v>1.6705217167823181E-3</v>
      </c>
      <c r="M103" s="4">
        <f t="shared" si="17"/>
        <v>1.0800519889431965E-3</v>
      </c>
      <c r="N103" s="4">
        <f t="shared" si="17"/>
        <v>8.6807085573279276E-4</v>
      </c>
      <c r="O103" s="4">
        <f t="shared" si="17"/>
        <v>0</v>
      </c>
      <c r="Q103" s="3">
        <f t="shared" si="19"/>
        <v>45026</v>
      </c>
      <c r="R103" s="5">
        <f t="shared" si="20"/>
        <v>1.6719185940780657E-3</v>
      </c>
      <c r="S103" s="5">
        <f t="shared" si="20"/>
        <v>1.0806356653977663E-3</v>
      </c>
      <c r="T103" s="5">
        <f t="shared" si="20"/>
        <v>8.684478474242259E-4</v>
      </c>
      <c r="U103" s="5">
        <f t="shared" si="20"/>
        <v>0</v>
      </c>
      <c r="W103" s="3">
        <f t="shared" si="21"/>
        <v>45026</v>
      </c>
      <c r="X103">
        <f t="shared" si="31"/>
        <v>0.17542373701462716</v>
      </c>
      <c r="Y103">
        <f t="shared" si="32"/>
        <v>0.10260051625471493</v>
      </c>
      <c r="Z103">
        <f t="shared" si="33"/>
        <v>8.0945050723775835E-2</v>
      </c>
      <c r="AA103">
        <f t="shared" si="34"/>
        <v>0.22314355131420976</v>
      </c>
      <c r="AC103">
        <f>X103/KCOR!X103</f>
        <v>0.61827393387376151</v>
      </c>
      <c r="AD103">
        <f>Y103/KCOR!Y103</f>
        <v>0.5110760577321638</v>
      </c>
      <c r="AE103">
        <f>Z103/KCOR!Z103</f>
        <v>0.54178114762681995</v>
      </c>
      <c r="AG103" s="3">
        <f t="shared" si="25"/>
        <v>45026</v>
      </c>
      <c r="AH103">
        <f t="shared" si="26"/>
        <v>0.9498301706946175</v>
      </c>
      <c r="AI103">
        <f t="shared" si="26"/>
        <v>1.0886737290896578</v>
      </c>
      <c r="AJ103">
        <f t="shared" si="26"/>
        <v>1.0483495930812803</v>
      </c>
      <c r="AL103" s="3">
        <f t="shared" si="27"/>
        <v>45026</v>
      </c>
      <c r="AM103">
        <f t="shared" si="35"/>
        <v>1.8273305939023661E-3</v>
      </c>
      <c r="AN103">
        <f t="shared" si="35"/>
        <v>1.0687553776532806E-3</v>
      </c>
      <c r="AO103">
        <f t="shared" si="35"/>
        <v>8.4317761170599832E-4</v>
      </c>
      <c r="AP103">
        <f t="shared" si="35"/>
        <v>2.3244119928563516E-3</v>
      </c>
    </row>
    <row r="104" spans="1:42" x14ac:dyDescent="0.25">
      <c r="A104" s="2">
        <v>45033</v>
      </c>
      <c r="B104" s="16">
        <v>78</v>
      </c>
      <c r="C104" s="16">
        <v>63</v>
      </c>
      <c r="D104" s="16">
        <v>198</v>
      </c>
      <c r="E104" s="16">
        <v>0</v>
      </c>
      <c r="F104" s="16">
        <v>54383</v>
      </c>
      <c r="G104" s="16">
        <v>54568</v>
      </c>
      <c r="H104" s="16">
        <v>226743</v>
      </c>
      <c r="I104" s="16">
        <v>16</v>
      </c>
      <c r="K104" s="3">
        <f t="shared" si="18"/>
        <v>45033</v>
      </c>
      <c r="L104" s="4">
        <f t="shared" si="17"/>
        <v>1.4342717393303055E-3</v>
      </c>
      <c r="M104" s="4">
        <f t="shared" si="17"/>
        <v>1.154522797243806E-3</v>
      </c>
      <c r="N104" s="4">
        <f t="shared" si="17"/>
        <v>8.7323533692330087E-4</v>
      </c>
      <c r="O104" s="4">
        <f t="shared" si="17"/>
        <v>0</v>
      </c>
      <c r="Q104" s="3">
        <f t="shared" si="19"/>
        <v>45033</v>
      </c>
      <c r="R104" s="5">
        <f t="shared" si="20"/>
        <v>1.4353012915976605E-3</v>
      </c>
      <c r="S104" s="5">
        <f t="shared" si="20"/>
        <v>1.1551897720963645E-3</v>
      </c>
      <c r="T104" s="5">
        <f t="shared" si="20"/>
        <v>8.7361682900453344E-4</v>
      </c>
      <c r="U104" s="5">
        <f t="shared" si="20"/>
        <v>0</v>
      </c>
      <c r="W104" s="3">
        <f t="shared" si="21"/>
        <v>45033</v>
      </c>
      <c r="X104">
        <f t="shared" si="31"/>
        <v>0.17685903830622482</v>
      </c>
      <c r="Y104">
        <f t="shared" si="32"/>
        <v>0.10375570602681129</v>
      </c>
      <c r="Z104">
        <f t="shared" si="33"/>
        <v>8.1818667552780375E-2</v>
      </c>
      <c r="AA104">
        <f t="shared" si="34"/>
        <v>0.22314355131420976</v>
      </c>
      <c r="AC104">
        <f>X104/KCOR!X104</f>
        <v>0.61894646002698561</v>
      </c>
      <c r="AD104">
        <f>Y104/KCOR!Y104</f>
        <v>0.51027794630899559</v>
      </c>
      <c r="AE104">
        <f>Z104/KCOR!Z104</f>
        <v>0.54180662379873523</v>
      </c>
      <c r="AG104" s="3">
        <f t="shared" si="25"/>
        <v>45033</v>
      </c>
      <c r="AH104">
        <f t="shared" si="26"/>
        <v>0.9508633464374654</v>
      </c>
      <c r="AI104">
        <f t="shared" si="26"/>
        <v>1.0869736241323935</v>
      </c>
      <c r="AJ104">
        <f t="shared" si="26"/>
        <v>1.0483988896184111</v>
      </c>
      <c r="AL104" s="3">
        <f t="shared" si="27"/>
        <v>45033</v>
      </c>
      <c r="AM104">
        <f t="shared" si="35"/>
        <v>1.8232890547033487E-3</v>
      </c>
      <c r="AN104">
        <f t="shared" si="35"/>
        <v>1.0696464538846526E-3</v>
      </c>
      <c r="AO104">
        <f t="shared" si="35"/>
        <v>8.4349141806990078E-4</v>
      </c>
      <c r="AP104">
        <f t="shared" si="35"/>
        <v>2.3004489826207192E-3</v>
      </c>
    </row>
    <row r="105" spans="1:42" x14ac:dyDescent="0.25">
      <c r="A105" s="2">
        <v>45040</v>
      </c>
      <c r="B105" s="16">
        <v>57</v>
      </c>
      <c r="C105" s="16">
        <v>61</v>
      </c>
      <c r="D105" s="16">
        <v>221</v>
      </c>
      <c r="E105" s="16">
        <v>0</v>
      </c>
      <c r="F105" s="16">
        <v>54305</v>
      </c>
      <c r="G105" s="16">
        <v>54505</v>
      </c>
      <c r="H105" s="16">
        <v>226545</v>
      </c>
      <c r="I105" s="16">
        <v>16</v>
      </c>
      <c r="K105" s="3">
        <f t="shared" si="18"/>
        <v>45040</v>
      </c>
      <c r="L105" s="4">
        <f t="shared" si="17"/>
        <v>1.0496271061596538E-3</v>
      </c>
      <c r="M105" s="4">
        <f t="shared" si="17"/>
        <v>1.1191633795064673E-3</v>
      </c>
      <c r="N105" s="4">
        <f t="shared" si="17"/>
        <v>9.7552362665254144E-4</v>
      </c>
      <c r="O105" s="4">
        <f t="shared" si="17"/>
        <v>0</v>
      </c>
      <c r="Q105" s="3">
        <f t="shared" si="19"/>
        <v>45040</v>
      </c>
      <c r="R105" s="5">
        <f t="shared" si="20"/>
        <v>1.0501783504583573E-3</v>
      </c>
      <c r="S105" s="5">
        <f t="shared" si="20"/>
        <v>1.119790110494692E-3</v>
      </c>
      <c r="T105" s="5">
        <f t="shared" si="20"/>
        <v>9.7599975950336945E-4</v>
      </c>
      <c r="U105" s="5">
        <f t="shared" si="20"/>
        <v>0</v>
      </c>
      <c r="W105" s="3">
        <f t="shared" si="21"/>
        <v>45040</v>
      </c>
      <c r="X105">
        <f t="shared" si="31"/>
        <v>0.17790921665668319</v>
      </c>
      <c r="Y105">
        <f t="shared" si="32"/>
        <v>0.10487549613730598</v>
      </c>
      <c r="Z105">
        <f t="shared" si="33"/>
        <v>8.2794667312283743E-2</v>
      </c>
      <c r="AA105">
        <f t="shared" si="34"/>
        <v>0.22314355131420976</v>
      </c>
      <c r="AC105">
        <f>X105/KCOR!X105</f>
        <v>0.6179416771286409</v>
      </c>
      <c r="AD105">
        <f>Y105/KCOR!Y105</f>
        <v>0.51102343353633983</v>
      </c>
      <c r="AE105">
        <f>Z105/KCOR!Z105</f>
        <v>0.54272328940119119</v>
      </c>
      <c r="AG105" s="3">
        <f t="shared" si="25"/>
        <v>45040</v>
      </c>
      <c r="AH105">
        <f t="shared" si="26"/>
        <v>0.94931973759426824</v>
      </c>
      <c r="AI105">
        <f t="shared" si="26"/>
        <v>1.0885616311374229</v>
      </c>
      <c r="AJ105">
        <f t="shared" si="26"/>
        <v>1.0501726427575442</v>
      </c>
      <c r="AL105" s="3">
        <f t="shared" si="27"/>
        <v>45040</v>
      </c>
      <c r="AM105">
        <f t="shared" ref="AM105:AP120" si="36">X105/(ROW()-ROW(AL$8)+1)</f>
        <v>1.8154001699661551E-3</v>
      </c>
      <c r="AN105">
        <f t="shared" si="36"/>
        <v>1.0701581238500612E-3</v>
      </c>
      <c r="AO105">
        <f t="shared" si="36"/>
        <v>8.4484354400289532E-4</v>
      </c>
      <c r="AP105">
        <f t="shared" si="36"/>
        <v>2.2769750134103038E-3</v>
      </c>
    </row>
    <row r="106" spans="1:42" x14ac:dyDescent="0.25">
      <c r="A106" s="2">
        <v>45047</v>
      </c>
      <c r="B106" s="16">
        <v>72</v>
      </c>
      <c r="C106" s="16">
        <v>56</v>
      </c>
      <c r="D106" s="16">
        <v>187</v>
      </c>
      <c r="E106" s="16">
        <v>0</v>
      </c>
      <c r="F106" s="16">
        <v>54248</v>
      </c>
      <c r="G106" s="16">
        <v>54444</v>
      </c>
      <c r="H106" s="16">
        <v>226324</v>
      </c>
      <c r="I106" s="16">
        <v>16</v>
      </c>
      <c r="K106" s="3">
        <f t="shared" si="18"/>
        <v>45047</v>
      </c>
      <c r="L106" s="4">
        <f t="shared" si="17"/>
        <v>1.3272378705205723E-3</v>
      </c>
      <c r="M106" s="4">
        <f t="shared" si="17"/>
        <v>1.0285798251414297E-3</v>
      </c>
      <c r="N106" s="4">
        <f t="shared" si="17"/>
        <v>8.2624909421890745E-4</v>
      </c>
      <c r="O106" s="4">
        <f t="shared" si="17"/>
        <v>0</v>
      </c>
      <c r="Q106" s="3">
        <f t="shared" si="19"/>
        <v>45047</v>
      </c>
      <c r="R106" s="5">
        <f t="shared" si="20"/>
        <v>1.3281194308161941E-3</v>
      </c>
      <c r="S106" s="5">
        <f t="shared" si="20"/>
        <v>1.0291091763876339E-3</v>
      </c>
      <c r="T106" s="5">
        <f t="shared" si="20"/>
        <v>8.2659062614168059E-4</v>
      </c>
      <c r="U106" s="5">
        <f t="shared" si="20"/>
        <v>0</v>
      </c>
      <c r="W106" s="3">
        <f t="shared" si="21"/>
        <v>45047</v>
      </c>
      <c r="X106">
        <f t="shared" si="31"/>
        <v>0.17923733608749939</v>
      </c>
      <c r="Y106">
        <f t="shared" si="32"/>
        <v>0.10590460531369361</v>
      </c>
      <c r="Z106">
        <f t="shared" si="33"/>
        <v>8.3621257938425425E-2</v>
      </c>
      <c r="AA106">
        <f t="shared" si="34"/>
        <v>0.22314355131420976</v>
      </c>
      <c r="AC106">
        <f>X106/KCOR!X106</f>
        <v>0.61790007423545568</v>
      </c>
      <c r="AD106">
        <f>Y106/KCOR!Y106</f>
        <v>0.51102445868484414</v>
      </c>
      <c r="AE106">
        <f>Z106/KCOR!Z106</f>
        <v>0.54281478042138065</v>
      </c>
      <c r="AG106" s="3">
        <f t="shared" si="25"/>
        <v>45047</v>
      </c>
      <c r="AH106">
        <f t="shared" si="26"/>
        <v>0.94925582468937197</v>
      </c>
      <c r="AI106">
        <f t="shared" si="26"/>
        <v>1.0885638148676686</v>
      </c>
      <c r="AJ106">
        <f t="shared" si="26"/>
        <v>1.0503496784004536</v>
      </c>
      <c r="AL106" s="3">
        <f t="shared" si="27"/>
        <v>45047</v>
      </c>
      <c r="AM106">
        <f t="shared" si="36"/>
        <v>1.8104781422979737E-3</v>
      </c>
      <c r="AN106">
        <f t="shared" si="36"/>
        <v>1.0697434880171071E-3</v>
      </c>
      <c r="AO106">
        <f t="shared" si="36"/>
        <v>8.4465917109520635E-4</v>
      </c>
      <c r="AP106">
        <f t="shared" si="36"/>
        <v>2.2539752658000986E-3</v>
      </c>
    </row>
    <row r="107" spans="1:42" x14ac:dyDescent="0.25">
      <c r="A107" s="2">
        <v>45054</v>
      </c>
      <c r="B107" s="16">
        <v>56</v>
      </c>
      <c r="C107" s="16">
        <v>64</v>
      </c>
      <c r="D107" s="16">
        <v>185</v>
      </c>
      <c r="E107" s="16">
        <v>0</v>
      </c>
      <c r="F107" s="16">
        <v>54176</v>
      </c>
      <c r="G107" s="16">
        <v>54388</v>
      </c>
      <c r="H107" s="16">
        <v>226137</v>
      </c>
      <c r="I107" s="16">
        <v>16</v>
      </c>
      <c r="K107" s="3">
        <f t="shared" si="18"/>
        <v>45054</v>
      </c>
      <c r="L107" s="4">
        <f t="shared" si="17"/>
        <v>1.0336680448907265E-3</v>
      </c>
      <c r="M107" s="4">
        <f t="shared" si="17"/>
        <v>1.1767301610649409E-3</v>
      </c>
      <c r="N107" s="4">
        <f t="shared" si="17"/>
        <v>8.1808815010369815E-4</v>
      </c>
      <c r="O107" s="4">
        <f t="shared" si="17"/>
        <v>0</v>
      </c>
      <c r="Q107" s="3">
        <f t="shared" si="19"/>
        <v>45054</v>
      </c>
      <c r="R107" s="5">
        <f t="shared" si="20"/>
        <v>1.0342026481374837E-3</v>
      </c>
      <c r="S107" s="5">
        <f t="shared" si="20"/>
        <v>1.1774230516176886E-3</v>
      </c>
      <c r="T107" s="5">
        <f t="shared" si="20"/>
        <v>8.1842296683317002E-4</v>
      </c>
      <c r="U107" s="5">
        <f t="shared" si="20"/>
        <v>0</v>
      </c>
      <c r="W107" s="3">
        <f t="shared" si="21"/>
        <v>45054</v>
      </c>
      <c r="X107">
        <f t="shared" si="31"/>
        <v>0.18027153873563687</v>
      </c>
      <c r="Y107">
        <f t="shared" si="32"/>
        <v>0.1070820283653113</v>
      </c>
      <c r="Z107">
        <f t="shared" si="33"/>
        <v>8.4439680905258593E-2</v>
      </c>
      <c r="AA107">
        <f t="shared" si="34"/>
        <v>0.22314355131420976</v>
      </c>
      <c r="AC107">
        <f>X107/KCOR!X107</f>
        <v>0.61660594575990546</v>
      </c>
      <c r="AD107">
        <f>Y107/KCOR!Y107</f>
        <v>0.51158324096323593</v>
      </c>
      <c r="AE107">
        <f>Z107/KCOR!Z107</f>
        <v>0.54258954032637674</v>
      </c>
      <c r="AG107" s="3">
        <f t="shared" si="25"/>
        <v>45054</v>
      </c>
      <c r="AH107">
        <f t="shared" si="26"/>
        <v>0.9472677055022487</v>
      </c>
      <c r="AI107">
        <f t="shared" si="26"/>
        <v>1.08975411047546</v>
      </c>
      <c r="AJ107">
        <f t="shared" si="26"/>
        <v>1.0499138375392916</v>
      </c>
      <c r="AL107" s="3">
        <f t="shared" si="27"/>
        <v>45054</v>
      </c>
      <c r="AM107">
        <f t="shared" si="36"/>
        <v>1.8027153873563686E-3</v>
      </c>
      <c r="AN107">
        <f t="shared" si="36"/>
        <v>1.070820283653113E-3</v>
      </c>
      <c r="AO107">
        <f t="shared" si="36"/>
        <v>8.4439680905258596E-4</v>
      </c>
      <c r="AP107">
        <f t="shared" si="36"/>
        <v>2.2314355131420978E-3</v>
      </c>
    </row>
    <row r="108" spans="1:42" x14ac:dyDescent="0.25">
      <c r="A108" s="2">
        <v>45061</v>
      </c>
      <c r="B108" s="16">
        <v>65</v>
      </c>
      <c r="C108" s="16">
        <v>71</v>
      </c>
      <c r="D108" s="16">
        <v>194</v>
      </c>
      <c r="E108" s="16">
        <v>0</v>
      </c>
      <c r="F108" s="16">
        <v>54120</v>
      </c>
      <c r="G108" s="16">
        <v>54324</v>
      </c>
      <c r="H108" s="16">
        <v>225952</v>
      </c>
      <c r="I108" s="16">
        <v>16</v>
      </c>
      <c r="K108" s="3">
        <f t="shared" si="18"/>
        <v>45061</v>
      </c>
      <c r="L108" s="4">
        <f t="shared" si="17"/>
        <v>1.2010347376201036E-3</v>
      </c>
      <c r="M108" s="4">
        <f t="shared" si="17"/>
        <v>1.3069729769530963E-3</v>
      </c>
      <c r="N108" s="4">
        <f t="shared" si="17"/>
        <v>8.5858943492423171E-4</v>
      </c>
      <c r="O108" s="4">
        <f t="shared" si="17"/>
        <v>0</v>
      </c>
      <c r="Q108" s="3">
        <f t="shared" si="19"/>
        <v>45061</v>
      </c>
      <c r="R108" s="5">
        <f t="shared" si="20"/>
        <v>1.2017565578526044E-3</v>
      </c>
      <c r="S108" s="5">
        <f t="shared" si="20"/>
        <v>1.3078278110456082E-3</v>
      </c>
      <c r="T108" s="5">
        <f t="shared" si="20"/>
        <v>8.5895823394618355E-4</v>
      </c>
      <c r="U108" s="5">
        <f t="shared" si="20"/>
        <v>0</v>
      </c>
      <c r="W108" s="3">
        <f t="shared" si="21"/>
        <v>45061</v>
      </c>
      <c r="X108">
        <f t="shared" si="31"/>
        <v>0.18147329529348946</v>
      </c>
      <c r="Y108">
        <f t="shared" si="32"/>
        <v>0.10838985617635691</v>
      </c>
      <c r="Z108">
        <f t="shared" si="33"/>
        <v>8.5298639139204782E-2</v>
      </c>
      <c r="AA108">
        <f t="shared" si="34"/>
        <v>0.22314355131420976</v>
      </c>
      <c r="AC108">
        <f>X108/KCOR!X108</f>
        <v>0.61479083405390011</v>
      </c>
      <c r="AD108">
        <f>Y108/KCOR!Y108</f>
        <v>0.51329903042002256</v>
      </c>
      <c r="AE108">
        <f>Z108/KCOR!Z108</f>
        <v>0.54334812063388993</v>
      </c>
      <c r="AG108" s="3">
        <f t="shared" si="25"/>
        <v>45061</v>
      </c>
      <c r="AH108">
        <f t="shared" si="26"/>
        <v>0.94447922006385587</v>
      </c>
      <c r="AI108">
        <f t="shared" si="26"/>
        <v>1.0934090163901322</v>
      </c>
      <c r="AJ108">
        <f t="shared" si="26"/>
        <v>1.051381694736214</v>
      </c>
      <c r="AL108" s="3">
        <f t="shared" si="27"/>
        <v>45061</v>
      </c>
      <c r="AM108">
        <f t="shared" si="36"/>
        <v>1.7967652999355392E-3</v>
      </c>
      <c r="AN108">
        <f t="shared" si="36"/>
        <v>1.073166892835217E-3</v>
      </c>
      <c r="AO108">
        <f t="shared" si="36"/>
        <v>8.4454098157628495E-4</v>
      </c>
      <c r="AP108">
        <f t="shared" si="36"/>
        <v>2.2093420922198988E-3</v>
      </c>
    </row>
    <row r="109" spans="1:42" x14ac:dyDescent="0.25">
      <c r="A109" s="2">
        <v>45068</v>
      </c>
      <c r="B109" s="16">
        <v>71</v>
      </c>
      <c r="C109" s="16">
        <v>57</v>
      </c>
      <c r="D109" s="16">
        <v>204</v>
      </c>
      <c r="E109" s="16">
        <v>0</v>
      </c>
      <c r="F109" s="16">
        <v>54055</v>
      </c>
      <c r="G109" s="16">
        <v>54253</v>
      </c>
      <c r="H109" s="16">
        <v>225758</v>
      </c>
      <c r="I109" s="16">
        <v>16</v>
      </c>
      <c r="K109" s="3">
        <f t="shared" si="18"/>
        <v>45068</v>
      </c>
      <c r="L109" s="4">
        <f t="shared" si="17"/>
        <v>1.3134770141522522E-3</v>
      </c>
      <c r="M109" s="4">
        <f t="shared" si="17"/>
        <v>1.0506331447108915E-3</v>
      </c>
      <c r="N109" s="4">
        <f t="shared" si="17"/>
        <v>9.0362246299134467E-4</v>
      </c>
      <c r="O109" s="4">
        <f t="shared" si="17"/>
        <v>0</v>
      </c>
      <c r="Q109" s="3">
        <f t="shared" si="19"/>
        <v>45068</v>
      </c>
      <c r="R109" s="5">
        <f t="shared" si="20"/>
        <v>1.3143403811769535E-3</v>
      </c>
      <c r="S109" s="5">
        <f t="shared" si="20"/>
        <v>1.0511854465915895E-3</v>
      </c>
      <c r="T109" s="5">
        <f t="shared" si="20"/>
        <v>9.0403097588199479E-4</v>
      </c>
      <c r="U109" s="5">
        <f t="shared" si="20"/>
        <v>0</v>
      </c>
      <c r="W109" s="3">
        <f t="shared" si="21"/>
        <v>45068</v>
      </c>
      <c r="X109">
        <f t="shared" si="31"/>
        <v>0.18278763567466641</v>
      </c>
      <c r="Y109">
        <f t="shared" si="32"/>
        <v>0.1094410416229485</v>
      </c>
      <c r="Z109">
        <f t="shared" si="33"/>
        <v>8.6202670115086782E-2</v>
      </c>
      <c r="AA109">
        <f t="shared" si="34"/>
        <v>0.22314355131420976</v>
      </c>
      <c r="AC109">
        <f>X109/KCOR!X109</f>
        <v>0.61399328926835239</v>
      </c>
      <c r="AD109">
        <f>Y109/KCOR!Y109</f>
        <v>0.51503193699486172</v>
      </c>
      <c r="AE109">
        <f>Z109/KCOR!Z109</f>
        <v>0.54347851068459263</v>
      </c>
      <c r="AG109" s="3">
        <f t="shared" si="25"/>
        <v>45068</v>
      </c>
      <c r="AH109">
        <f t="shared" si="26"/>
        <v>0.94325398306405683</v>
      </c>
      <c r="AI109">
        <f t="shared" si="26"/>
        <v>1.0971003845034528</v>
      </c>
      <c r="AJ109">
        <f t="shared" si="26"/>
        <v>1.0516340002237616</v>
      </c>
      <c r="AL109" s="3">
        <f t="shared" si="27"/>
        <v>45068</v>
      </c>
      <c r="AM109">
        <f t="shared" si="36"/>
        <v>1.7920356438692786E-3</v>
      </c>
      <c r="AN109">
        <f t="shared" si="36"/>
        <v>1.0729513884602795E-3</v>
      </c>
      <c r="AO109">
        <f t="shared" si="36"/>
        <v>8.4512421681457632E-4</v>
      </c>
      <c r="AP109">
        <f t="shared" si="36"/>
        <v>2.1876818756295076E-3</v>
      </c>
    </row>
    <row r="110" spans="1:42" x14ac:dyDescent="0.25">
      <c r="A110" s="2">
        <v>45075</v>
      </c>
      <c r="B110" s="16">
        <v>79</v>
      </c>
      <c r="C110" s="16">
        <v>57</v>
      </c>
      <c r="D110" s="16">
        <v>193</v>
      </c>
      <c r="E110" s="16">
        <v>0</v>
      </c>
      <c r="F110" s="16">
        <v>53984</v>
      </c>
      <c r="G110" s="16">
        <v>54196</v>
      </c>
      <c r="H110" s="16">
        <v>225554</v>
      </c>
      <c r="I110" s="16">
        <v>16</v>
      </c>
      <c r="K110" s="3">
        <f t="shared" si="18"/>
        <v>45075</v>
      </c>
      <c r="L110" s="4">
        <f t="shared" si="17"/>
        <v>1.4633965619442798E-3</v>
      </c>
      <c r="M110" s="4">
        <f t="shared" si="17"/>
        <v>1.0517381356557678E-3</v>
      </c>
      <c r="N110" s="4">
        <f t="shared" si="17"/>
        <v>8.5567092580934054E-4</v>
      </c>
      <c r="O110" s="4">
        <f t="shared" si="17"/>
        <v>0</v>
      </c>
      <c r="Q110" s="3">
        <f t="shared" si="19"/>
        <v>45075</v>
      </c>
      <c r="R110" s="5">
        <f t="shared" si="20"/>
        <v>1.4644683724765455E-3</v>
      </c>
      <c r="S110" s="5">
        <f t="shared" si="20"/>
        <v>1.0522916003093492E-3</v>
      </c>
      <c r="T110" s="5">
        <f t="shared" si="20"/>
        <v>8.5603722114301539E-4</v>
      </c>
      <c r="U110" s="5">
        <f t="shared" si="20"/>
        <v>0</v>
      </c>
      <c r="W110" s="3">
        <f t="shared" si="21"/>
        <v>45075</v>
      </c>
      <c r="X110">
        <f t="shared" si="31"/>
        <v>0.18425210404714296</v>
      </c>
      <c r="Y110">
        <f t="shared" si="32"/>
        <v>0.11049333322325786</v>
      </c>
      <c r="Z110">
        <f t="shared" si="33"/>
        <v>8.7058707336229793E-2</v>
      </c>
      <c r="AA110">
        <f t="shared" si="34"/>
        <v>0.22314355131420976</v>
      </c>
      <c r="AC110">
        <f>X110/KCOR!X110</f>
        <v>0.61485747904491483</v>
      </c>
      <c r="AD110">
        <f>Y110/KCOR!Y110</f>
        <v>0.51520738119160181</v>
      </c>
      <c r="AE110">
        <f>Z110/KCOR!Z110</f>
        <v>0.54354652056116903</v>
      </c>
      <c r="AG110" s="3">
        <f t="shared" si="25"/>
        <v>45075</v>
      </c>
      <c r="AH110">
        <f t="shared" si="26"/>
        <v>0.94458160416857595</v>
      </c>
      <c r="AI110">
        <f t="shared" si="26"/>
        <v>1.0974741086977728</v>
      </c>
      <c r="AJ110">
        <f t="shared" si="26"/>
        <v>1.0517655997206188</v>
      </c>
      <c r="AL110" s="3">
        <f t="shared" si="27"/>
        <v>45075</v>
      </c>
      <c r="AM110">
        <f t="shared" si="36"/>
        <v>1.7888553790984753E-3</v>
      </c>
      <c r="AN110">
        <f t="shared" si="36"/>
        <v>1.0727508079927948E-3</v>
      </c>
      <c r="AO110">
        <f t="shared" si="36"/>
        <v>8.4523016831291058E-4</v>
      </c>
      <c r="AP110">
        <f t="shared" si="36"/>
        <v>2.1664422457690269E-3</v>
      </c>
    </row>
    <row r="111" spans="1:42" x14ac:dyDescent="0.25">
      <c r="A111" s="2">
        <v>45082</v>
      </c>
      <c r="B111" s="16">
        <v>75</v>
      </c>
      <c r="C111" s="16">
        <v>60</v>
      </c>
      <c r="D111" s="16">
        <v>208</v>
      </c>
      <c r="E111" s="16">
        <v>0</v>
      </c>
      <c r="F111" s="16">
        <v>53905</v>
      </c>
      <c r="G111" s="16">
        <v>54139</v>
      </c>
      <c r="H111" s="16">
        <v>225361</v>
      </c>
      <c r="I111" s="16">
        <v>16</v>
      </c>
      <c r="K111" s="3">
        <f t="shared" si="18"/>
        <v>45082</v>
      </c>
      <c r="L111" s="4">
        <f t="shared" si="17"/>
        <v>1.3913366107040164E-3</v>
      </c>
      <c r="M111" s="4">
        <f t="shared" si="17"/>
        <v>1.1082583719684517E-3</v>
      </c>
      <c r="N111" s="4">
        <f t="shared" si="17"/>
        <v>9.229636006230004E-4</v>
      </c>
      <c r="O111" s="4">
        <f t="shared" si="17"/>
        <v>0</v>
      </c>
      <c r="Q111" s="3">
        <f t="shared" si="19"/>
        <v>45082</v>
      </c>
      <c r="R111" s="5">
        <f t="shared" si="20"/>
        <v>1.3923054182153251E-3</v>
      </c>
      <c r="S111" s="5">
        <f t="shared" si="20"/>
        <v>1.1088729443899849E-3</v>
      </c>
      <c r="T111" s="5">
        <f t="shared" si="20"/>
        <v>9.2338979378778609E-4</v>
      </c>
      <c r="U111" s="5">
        <f t="shared" si="20"/>
        <v>0</v>
      </c>
      <c r="W111" s="3">
        <f t="shared" si="21"/>
        <v>45082</v>
      </c>
      <c r="X111">
        <f t="shared" si="31"/>
        <v>0.18564440946535829</v>
      </c>
      <c r="Y111">
        <f t="shared" si="32"/>
        <v>0.11160220616764784</v>
      </c>
      <c r="Z111">
        <f t="shared" si="33"/>
        <v>8.7982097130017575E-2</v>
      </c>
      <c r="AA111">
        <f t="shared" si="34"/>
        <v>0.22314355131420976</v>
      </c>
      <c r="AC111">
        <f>X111/KCOR!X111</f>
        <v>0.6154632937752843</v>
      </c>
      <c r="AD111">
        <f>Y111/KCOR!Y111</f>
        <v>0.51688055738895455</v>
      </c>
      <c r="AE111">
        <f>Z111/KCOR!Z111</f>
        <v>0.54432366531454324</v>
      </c>
      <c r="AG111" s="3">
        <f t="shared" si="25"/>
        <v>45082</v>
      </c>
      <c r="AH111">
        <f t="shared" si="26"/>
        <v>0.94551229375005463</v>
      </c>
      <c r="AI111">
        <f t="shared" si="26"/>
        <v>1.1010382415555688</v>
      </c>
      <c r="AJ111">
        <f t="shared" si="26"/>
        <v>1.0532693792255605</v>
      </c>
      <c r="AL111" s="3">
        <f t="shared" si="27"/>
        <v>45082</v>
      </c>
      <c r="AM111">
        <f t="shared" si="36"/>
        <v>1.7850423987053681E-3</v>
      </c>
      <c r="AN111">
        <f t="shared" si="36"/>
        <v>1.0730981362273831E-3</v>
      </c>
      <c r="AO111">
        <f t="shared" si="36"/>
        <v>8.4598170317324597E-4</v>
      </c>
      <c r="AP111">
        <f t="shared" si="36"/>
        <v>2.1456110703289401E-3</v>
      </c>
    </row>
    <row r="112" spans="1:42" x14ac:dyDescent="0.25">
      <c r="A112" s="2">
        <v>45089</v>
      </c>
      <c r="B112" s="16">
        <v>77</v>
      </c>
      <c r="C112" s="16">
        <v>50</v>
      </c>
      <c r="D112" s="16">
        <v>173</v>
      </c>
      <c r="E112" s="16">
        <v>0</v>
      </c>
      <c r="F112" s="16">
        <v>53830</v>
      </c>
      <c r="G112" s="16">
        <v>54079</v>
      </c>
      <c r="H112" s="16">
        <v>225153</v>
      </c>
      <c r="I112" s="16">
        <v>16</v>
      </c>
      <c r="K112" s="3">
        <f t="shared" si="18"/>
        <v>45089</v>
      </c>
      <c r="L112" s="4">
        <f t="shared" si="17"/>
        <v>1.4304291287386215E-3</v>
      </c>
      <c r="M112" s="4">
        <f t="shared" si="17"/>
        <v>9.2457330941770374E-4</v>
      </c>
      <c r="N112" s="4">
        <f t="shared" si="17"/>
        <v>7.683663997370677E-4</v>
      </c>
      <c r="O112" s="4">
        <f t="shared" si="17"/>
        <v>0</v>
      </c>
      <c r="Q112" s="3">
        <f t="shared" si="19"/>
        <v>45089</v>
      </c>
      <c r="R112" s="5">
        <f t="shared" si="20"/>
        <v>1.431453169146072E-3</v>
      </c>
      <c r="S112" s="5">
        <f t="shared" si="20"/>
        <v>9.2500099095560798E-4</v>
      </c>
      <c r="T112" s="5">
        <f t="shared" si="20"/>
        <v>7.6866174449757082E-4</v>
      </c>
      <c r="U112" s="5">
        <f t="shared" si="20"/>
        <v>0</v>
      </c>
      <c r="W112" s="3">
        <f t="shared" si="21"/>
        <v>45089</v>
      </c>
      <c r="X112">
        <f t="shared" si="31"/>
        <v>0.18707586263450438</v>
      </c>
      <c r="Y112">
        <f t="shared" si="32"/>
        <v>0.11252720715860344</v>
      </c>
      <c r="Z112">
        <f t="shared" si="33"/>
        <v>8.875075887451514E-2</v>
      </c>
      <c r="AA112">
        <f t="shared" si="34"/>
        <v>0.22314355131420976</v>
      </c>
      <c r="AC112">
        <f>X112/KCOR!X112</f>
        <v>0.61664467636021547</v>
      </c>
      <c r="AD112">
        <f>Y112/KCOR!Y112</f>
        <v>0.51740352113936694</v>
      </c>
      <c r="AE112">
        <f>Z112/KCOR!Z112</f>
        <v>0.54350460455429828</v>
      </c>
      <c r="AG112" s="3">
        <f t="shared" si="25"/>
        <v>45089</v>
      </c>
      <c r="AH112">
        <f t="shared" si="26"/>
        <v>0.94732720581544005</v>
      </c>
      <c r="AI112">
        <f t="shared" si="26"/>
        <v>1.1021522379710271</v>
      </c>
      <c r="AJ112">
        <f t="shared" si="26"/>
        <v>1.0516844920096196</v>
      </c>
      <c r="AL112" s="3">
        <f t="shared" si="27"/>
        <v>45089</v>
      </c>
      <c r="AM112">
        <f t="shared" si="36"/>
        <v>1.7816748822333749E-3</v>
      </c>
      <c r="AN112">
        <f t="shared" si="36"/>
        <v>1.0716876872247946E-3</v>
      </c>
      <c r="AO112">
        <f t="shared" si="36"/>
        <v>8.4524532261442986E-4</v>
      </c>
      <c r="AP112">
        <f t="shared" si="36"/>
        <v>2.1251766791829502E-3</v>
      </c>
    </row>
    <row r="113" spans="1:42" x14ac:dyDescent="0.25">
      <c r="A113" s="2">
        <v>45096</v>
      </c>
      <c r="B113" s="16">
        <v>83</v>
      </c>
      <c r="C113" s="16">
        <v>64</v>
      </c>
      <c r="D113" s="16">
        <v>192</v>
      </c>
      <c r="E113" s="16">
        <v>0</v>
      </c>
      <c r="F113" s="16">
        <v>53753</v>
      </c>
      <c r="G113" s="16">
        <v>54029</v>
      </c>
      <c r="H113" s="16">
        <v>224980</v>
      </c>
      <c r="I113" s="16">
        <v>16</v>
      </c>
      <c r="K113" s="3">
        <f t="shared" si="18"/>
        <v>45096</v>
      </c>
      <c r="L113" s="4">
        <f t="shared" si="17"/>
        <v>1.5440998641936263E-3</v>
      </c>
      <c r="M113" s="4">
        <f t="shared" si="17"/>
        <v>1.1845490384793352E-3</v>
      </c>
      <c r="N113" s="4">
        <f t="shared" si="17"/>
        <v>8.5340919192817134E-4</v>
      </c>
      <c r="O113" s="4">
        <f t="shared" si="17"/>
        <v>0</v>
      </c>
      <c r="Q113" s="3">
        <f t="shared" si="19"/>
        <v>45096</v>
      </c>
      <c r="R113" s="5">
        <f t="shared" si="20"/>
        <v>1.5452932149822654E-3</v>
      </c>
      <c r="S113" s="5">
        <f t="shared" si="20"/>
        <v>1.1852511712201347E-3</v>
      </c>
      <c r="T113" s="5">
        <f t="shared" si="20"/>
        <v>8.5377355286672186E-4</v>
      </c>
      <c r="U113" s="5">
        <f t="shared" si="20"/>
        <v>0</v>
      </c>
      <c r="W113" s="3">
        <f t="shared" si="21"/>
        <v>45096</v>
      </c>
      <c r="X113">
        <f t="shared" si="31"/>
        <v>0.18862115584948663</v>
      </c>
      <c r="Y113">
        <f t="shared" si="32"/>
        <v>0.11371245832982357</v>
      </c>
      <c r="Z113">
        <f t="shared" si="33"/>
        <v>8.9604532427381867E-2</v>
      </c>
      <c r="AA113">
        <f t="shared" si="34"/>
        <v>0.22314355131420976</v>
      </c>
      <c r="AC113">
        <f>X113/KCOR!X113</f>
        <v>0.61764095372408445</v>
      </c>
      <c r="AD113">
        <f>Y113/KCOR!Y113</f>
        <v>0.51786113911210929</v>
      </c>
      <c r="AE113">
        <f>Z113/KCOR!Z113</f>
        <v>0.54285863797605716</v>
      </c>
      <c r="AG113" s="3">
        <f t="shared" si="25"/>
        <v>45096</v>
      </c>
      <c r="AH113">
        <f t="shared" si="26"/>
        <v>0.94885774793720468</v>
      </c>
      <c r="AI113">
        <f t="shared" si="26"/>
        <v>1.1031270374306115</v>
      </c>
      <c r="AJ113">
        <f t="shared" si="26"/>
        <v>1.0504345430174673</v>
      </c>
      <c r="AL113" s="3">
        <f t="shared" si="27"/>
        <v>45096</v>
      </c>
      <c r="AM113">
        <f t="shared" si="36"/>
        <v>1.7794448665045908E-3</v>
      </c>
      <c r="AN113">
        <f t="shared" si="36"/>
        <v>1.0727590408473923E-3</v>
      </c>
      <c r="AO113">
        <f t="shared" si="36"/>
        <v>8.453257776168101E-4</v>
      </c>
      <c r="AP113">
        <f t="shared" si="36"/>
        <v>2.1051278425868844E-3</v>
      </c>
    </row>
    <row r="114" spans="1:42" x14ac:dyDescent="0.25">
      <c r="A114" s="2">
        <v>45103</v>
      </c>
      <c r="B114" s="16">
        <v>81</v>
      </c>
      <c r="C114" s="16">
        <v>55</v>
      </c>
      <c r="D114" s="16">
        <v>179</v>
      </c>
      <c r="E114" s="16">
        <v>0</v>
      </c>
      <c r="F114" s="16">
        <v>53670</v>
      </c>
      <c r="G114" s="16">
        <v>53965</v>
      </c>
      <c r="H114" s="16">
        <v>224788</v>
      </c>
      <c r="I114" s="16">
        <v>16</v>
      </c>
      <c r="K114" s="3">
        <f t="shared" si="18"/>
        <v>45103</v>
      </c>
      <c r="L114" s="4">
        <f t="shared" si="17"/>
        <v>1.5092230296254892E-3</v>
      </c>
      <c r="M114" s="4">
        <f t="shared" si="17"/>
        <v>1.0191790975632355E-3</v>
      </c>
      <c r="N114" s="4">
        <f t="shared" si="17"/>
        <v>7.9630585262558502E-4</v>
      </c>
      <c r="O114" s="4">
        <f t="shared" si="17"/>
        <v>0</v>
      </c>
      <c r="Q114" s="3">
        <f t="shared" si="19"/>
        <v>45103</v>
      </c>
      <c r="R114" s="5">
        <f t="shared" si="20"/>
        <v>1.5103630538803878E-3</v>
      </c>
      <c r="S114" s="5">
        <f t="shared" si="20"/>
        <v>1.0196988137322496E-3</v>
      </c>
      <c r="T114" s="5">
        <f t="shared" si="20"/>
        <v>7.9662307254493988E-4</v>
      </c>
      <c r="U114" s="5">
        <f t="shared" si="20"/>
        <v>0</v>
      </c>
      <c r="W114" s="3">
        <f t="shared" si="21"/>
        <v>45103</v>
      </c>
      <c r="X114">
        <f t="shared" si="31"/>
        <v>0.19013151890336702</v>
      </c>
      <c r="Y114">
        <f t="shared" si="32"/>
        <v>0.11473215714355582</v>
      </c>
      <c r="Z114">
        <f t="shared" si="33"/>
        <v>9.0401155499926805E-2</v>
      </c>
      <c r="AA114">
        <f t="shared" si="34"/>
        <v>0.22314355131420976</v>
      </c>
      <c r="AC114">
        <f>X114/KCOR!X114</f>
        <v>0.6174310982593606</v>
      </c>
      <c r="AD114">
        <f>Y114/KCOR!Y114</f>
        <v>0.51755300103716528</v>
      </c>
      <c r="AE114">
        <f>Z114/KCOR!Z114</f>
        <v>0.54264725543157277</v>
      </c>
      <c r="AG114" s="3">
        <f t="shared" si="25"/>
        <v>45103</v>
      </c>
      <c r="AH114">
        <f t="shared" si="26"/>
        <v>0.94853535515795384</v>
      </c>
      <c r="AI114">
        <f t="shared" si="26"/>
        <v>1.1024706540566527</v>
      </c>
      <c r="AJ114">
        <f t="shared" si="26"/>
        <v>1.0500255165951464</v>
      </c>
      <c r="AL114" s="3">
        <f t="shared" si="27"/>
        <v>45103</v>
      </c>
      <c r="AM114">
        <f t="shared" si="36"/>
        <v>1.7769300832090377E-3</v>
      </c>
      <c r="AN114">
        <f t="shared" si="36"/>
        <v>1.0722631508743535E-3</v>
      </c>
      <c r="AO114">
        <f t="shared" si="36"/>
        <v>8.448706121488486E-4</v>
      </c>
      <c r="AP114">
        <f t="shared" si="36"/>
        <v>2.0854537506000913E-3</v>
      </c>
    </row>
    <row r="115" spans="1:42" x14ac:dyDescent="0.25">
      <c r="A115" s="2">
        <v>45110</v>
      </c>
      <c r="B115" s="16">
        <v>72</v>
      </c>
      <c r="C115" s="16">
        <v>60</v>
      </c>
      <c r="D115" s="16">
        <v>190</v>
      </c>
      <c r="E115" s="16">
        <v>0</v>
      </c>
      <c r="F115" s="16">
        <v>53589</v>
      </c>
      <c r="G115" s="16">
        <v>53910</v>
      </c>
      <c r="H115" s="16">
        <v>224609</v>
      </c>
      <c r="I115" s="16">
        <v>16</v>
      </c>
      <c r="K115" s="3">
        <f t="shared" si="18"/>
        <v>45110</v>
      </c>
      <c r="L115" s="4">
        <f t="shared" si="17"/>
        <v>1.3435593125454852E-3</v>
      </c>
      <c r="M115" s="4">
        <f t="shared" si="17"/>
        <v>1.1129660545353367E-3</v>
      </c>
      <c r="N115" s="4">
        <f t="shared" si="17"/>
        <v>8.4591445578761318E-4</v>
      </c>
      <c r="O115" s="4">
        <f t="shared" si="17"/>
        <v>0</v>
      </c>
      <c r="Q115" s="3">
        <f t="shared" si="19"/>
        <v>45110</v>
      </c>
      <c r="R115" s="5">
        <f t="shared" si="20"/>
        <v>1.3444626976169265E-3</v>
      </c>
      <c r="S115" s="5">
        <f t="shared" si="20"/>
        <v>1.1135858611798252E-3</v>
      </c>
      <c r="T115" s="5">
        <f t="shared" si="20"/>
        <v>8.4627244331967829E-4</v>
      </c>
      <c r="U115" s="5">
        <f t="shared" si="20"/>
        <v>0</v>
      </c>
      <c r="W115" s="3">
        <f t="shared" si="21"/>
        <v>45110</v>
      </c>
      <c r="X115">
        <f t="shared" ref="X115:AA178" si="37">R115+X114</f>
        <v>0.19147598160098395</v>
      </c>
      <c r="Y115">
        <f t="shared" si="37"/>
        <v>0.11584574300473564</v>
      </c>
      <c r="Z115">
        <f t="shared" si="37"/>
        <v>9.1247427943246487E-2</v>
      </c>
      <c r="AA115">
        <f t="shared" si="37"/>
        <v>0.22314355131420976</v>
      </c>
      <c r="AC115">
        <f>X115/KCOR!X115</f>
        <v>0.61751306728272104</v>
      </c>
      <c r="AD115">
        <f>Y115/KCOR!Y115</f>
        <v>0.51888133217309018</v>
      </c>
      <c r="AE115">
        <f>Z115/KCOR!Z115</f>
        <v>0.54299269146110585</v>
      </c>
      <c r="AG115" s="3">
        <f t="shared" si="25"/>
        <v>45110</v>
      </c>
      <c r="AH115">
        <f t="shared" ref="AH115:AJ178" si="38">AC115/AC$12</f>
        <v>0.94866128097689029</v>
      </c>
      <c r="AI115">
        <f t="shared" si="38"/>
        <v>1.105300211789469</v>
      </c>
      <c r="AJ115">
        <f t="shared" si="38"/>
        <v>1.0506939372712496</v>
      </c>
      <c r="AL115" s="3">
        <f t="shared" si="27"/>
        <v>45110</v>
      </c>
      <c r="AM115">
        <f t="shared" si="36"/>
        <v>1.7729257555646662E-3</v>
      </c>
      <c r="AN115">
        <f t="shared" si="36"/>
        <v>1.0726457685623671E-3</v>
      </c>
      <c r="AO115">
        <f t="shared" si="36"/>
        <v>8.4488359206709711E-4</v>
      </c>
      <c r="AP115">
        <f t="shared" si="36"/>
        <v>2.0661439936500905E-3</v>
      </c>
    </row>
    <row r="116" spans="1:42" x14ac:dyDescent="0.25">
      <c r="A116" s="2">
        <v>45117</v>
      </c>
      <c r="B116" s="16">
        <v>65</v>
      </c>
      <c r="C116" s="16">
        <v>68</v>
      </c>
      <c r="D116" s="16">
        <v>207</v>
      </c>
      <c r="E116" s="16">
        <v>0</v>
      </c>
      <c r="F116" s="16">
        <v>53517</v>
      </c>
      <c r="G116" s="16">
        <v>53850</v>
      </c>
      <c r="H116" s="16">
        <v>224419</v>
      </c>
      <c r="I116" s="16">
        <v>16</v>
      </c>
      <c r="K116" s="3">
        <f t="shared" si="18"/>
        <v>45117</v>
      </c>
      <c r="L116" s="4">
        <f t="shared" si="17"/>
        <v>1.2145673337444177E-3</v>
      </c>
      <c r="M116" s="4">
        <f t="shared" si="17"/>
        <v>1.2627669452181987E-3</v>
      </c>
      <c r="N116" s="4">
        <f t="shared" si="17"/>
        <v>9.2238179476782274E-4</v>
      </c>
      <c r="O116" s="4">
        <f t="shared" si="17"/>
        <v>0</v>
      </c>
      <c r="Q116" s="3">
        <f t="shared" si="19"/>
        <v>45117</v>
      </c>
      <c r="R116" s="5">
        <f t="shared" si="20"/>
        <v>1.2153055184256679E-3</v>
      </c>
      <c r="S116" s="5">
        <f t="shared" si="20"/>
        <v>1.263564907227946E-3</v>
      </c>
      <c r="T116" s="5">
        <f t="shared" si="20"/>
        <v>9.228074506203739E-4</v>
      </c>
      <c r="U116" s="5">
        <f t="shared" si="20"/>
        <v>0</v>
      </c>
      <c r="W116" s="3">
        <f t="shared" si="21"/>
        <v>45117</v>
      </c>
      <c r="X116">
        <f t="shared" si="37"/>
        <v>0.19269128711940961</v>
      </c>
      <c r="Y116">
        <f t="shared" si="37"/>
        <v>0.11710930791196358</v>
      </c>
      <c r="Z116">
        <f t="shared" si="37"/>
        <v>9.2170235393866859E-2</v>
      </c>
      <c r="AA116">
        <f t="shared" si="37"/>
        <v>0.22314355131420976</v>
      </c>
      <c r="AC116">
        <f>X116/KCOR!X116</f>
        <v>0.61800432108312853</v>
      </c>
      <c r="AD116">
        <f>Y116/KCOR!Y116</f>
        <v>0.51949777950288312</v>
      </c>
      <c r="AE116">
        <f>Z116/KCOR!Z116</f>
        <v>0.54398812232059368</v>
      </c>
      <c r="AG116" s="3">
        <f t="shared" si="25"/>
        <v>45117</v>
      </c>
      <c r="AH116">
        <f t="shared" si="38"/>
        <v>0.94941597506236131</v>
      </c>
      <c r="AI116">
        <f t="shared" si="38"/>
        <v>1.1066133431779575</v>
      </c>
      <c r="AJ116">
        <f t="shared" si="38"/>
        <v>1.0526201016294148</v>
      </c>
      <c r="AL116" s="3">
        <f t="shared" si="27"/>
        <v>45117</v>
      </c>
      <c r="AM116">
        <f t="shared" si="36"/>
        <v>1.7678099735725652E-3</v>
      </c>
      <c r="AN116">
        <f t="shared" si="36"/>
        <v>1.0743973202932439E-3</v>
      </c>
      <c r="AO116">
        <f t="shared" si="36"/>
        <v>8.4559848985198951E-4</v>
      </c>
      <c r="AP116">
        <f t="shared" si="36"/>
        <v>2.0471885441670622E-3</v>
      </c>
    </row>
    <row r="117" spans="1:42" x14ac:dyDescent="0.25">
      <c r="A117" s="2">
        <v>45124</v>
      </c>
      <c r="B117" s="16">
        <v>59</v>
      </c>
      <c r="C117" s="16">
        <v>53</v>
      </c>
      <c r="D117" s="16">
        <v>204</v>
      </c>
      <c r="E117" s="16">
        <v>0</v>
      </c>
      <c r="F117" s="16">
        <v>53452</v>
      </c>
      <c r="G117" s="16">
        <v>53782</v>
      </c>
      <c r="H117" s="16">
        <v>224212</v>
      </c>
      <c r="I117" s="16">
        <v>16</v>
      </c>
      <c r="K117" s="3">
        <f t="shared" si="18"/>
        <v>45124</v>
      </c>
      <c r="L117" s="4">
        <f t="shared" si="17"/>
        <v>1.1037940582204594E-3</v>
      </c>
      <c r="M117" s="4">
        <f t="shared" si="17"/>
        <v>9.854598192703878E-4</v>
      </c>
      <c r="N117" s="4">
        <f t="shared" si="17"/>
        <v>9.0985317467396926E-4</v>
      </c>
      <c r="O117" s="4">
        <f t="shared" si="17"/>
        <v>0</v>
      </c>
      <c r="Q117" s="3">
        <f t="shared" si="19"/>
        <v>45124</v>
      </c>
      <c r="R117" s="5">
        <f t="shared" si="20"/>
        <v>1.1044036875267154E-3</v>
      </c>
      <c r="S117" s="5">
        <f t="shared" si="20"/>
        <v>9.859457040375429E-4</v>
      </c>
      <c r="T117" s="5">
        <f t="shared" si="20"/>
        <v>9.1026734231390864E-4</v>
      </c>
      <c r="U117" s="5">
        <f t="shared" si="20"/>
        <v>0</v>
      </c>
      <c r="W117" s="3">
        <f t="shared" si="21"/>
        <v>45124</v>
      </c>
      <c r="X117">
        <f t="shared" si="37"/>
        <v>0.19379569080693632</v>
      </c>
      <c r="Y117">
        <f t="shared" si="37"/>
        <v>0.11809525361600112</v>
      </c>
      <c r="Z117">
        <f t="shared" si="37"/>
        <v>9.3080502736180765E-2</v>
      </c>
      <c r="AA117">
        <f t="shared" si="37"/>
        <v>0.22314355131420976</v>
      </c>
      <c r="AC117">
        <f>X117/KCOR!X117</f>
        <v>0.61692372762960224</v>
      </c>
      <c r="AD117">
        <f>Y117/KCOR!Y117</f>
        <v>0.52034942711557042</v>
      </c>
      <c r="AE117">
        <f>Z117/KCOR!Z117</f>
        <v>0.54462522509858002</v>
      </c>
      <c r="AG117" s="3">
        <f t="shared" si="25"/>
        <v>45124</v>
      </c>
      <c r="AH117">
        <f t="shared" si="38"/>
        <v>0.94775590141509691</v>
      </c>
      <c r="AI117">
        <f t="shared" si="38"/>
        <v>1.108427488779864</v>
      </c>
      <c r="AJ117">
        <f t="shared" si="38"/>
        <v>1.0538528991178076</v>
      </c>
      <c r="AL117" s="3">
        <f t="shared" si="27"/>
        <v>45124</v>
      </c>
      <c r="AM117">
        <f t="shared" si="36"/>
        <v>1.7617790073357848E-3</v>
      </c>
      <c r="AN117">
        <f t="shared" si="36"/>
        <v>1.0735932146909192E-3</v>
      </c>
      <c r="AO117">
        <f t="shared" si="36"/>
        <v>8.4618638851073418E-4</v>
      </c>
      <c r="AP117">
        <f t="shared" si="36"/>
        <v>2.0285777392200889E-3</v>
      </c>
    </row>
    <row r="118" spans="1:42" x14ac:dyDescent="0.25">
      <c r="A118" s="2">
        <v>45131</v>
      </c>
      <c r="B118" s="16">
        <v>67</v>
      </c>
      <c r="C118" s="16">
        <v>48</v>
      </c>
      <c r="D118" s="16">
        <v>151</v>
      </c>
      <c r="E118" s="16">
        <v>0</v>
      </c>
      <c r="F118" s="16">
        <v>53393</v>
      </c>
      <c r="G118" s="16">
        <v>53729</v>
      </c>
      <c r="H118" s="16">
        <v>224008</v>
      </c>
      <c r="I118" s="16">
        <v>16</v>
      </c>
      <c r="K118" s="3">
        <f t="shared" si="18"/>
        <v>45131</v>
      </c>
      <c r="L118" s="4">
        <f t="shared" si="17"/>
        <v>1.2548461408798907E-3</v>
      </c>
      <c r="M118" s="4">
        <f t="shared" si="17"/>
        <v>8.9337229429172329E-4</v>
      </c>
      <c r="N118" s="4">
        <f t="shared" si="17"/>
        <v>6.740830684618406E-4</v>
      </c>
      <c r="O118" s="4">
        <f t="shared" si="17"/>
        <v>0</v>
      </c>
      <c r="Q118" s="3">
        <f t="shared" si="19"/>
        <v>45131</v>
      </c>
      <c r="R118" s="5">
        <f t="shared" si="20"/>
        <v>1.2556341195621864E-3</v>
      </c>
      <c r="S118" s="5">
        <f t="shared" si="20"/>
        <v>8.9377158915022071E-4</v>
      </c>
      <c r="T118" s="5">
        <f t="shared" si="20"/>
        <v>6.7431036460349303E-4</v>
      </c>
      <c r="U118" s="5">
        <f t="shared" si="20"/>
        <v>0</v>
      </c>
      <c r="W118" s="3">
        <f t="shared" si="21"/>
        <v>45131</v>
      </c>
      <c r="X118">
        <f t="shared" si="37"/>
        <v>0.19505132492649851</v>
      </c>
      <c r="Y118">
        <f t="shared" si="37"/>
        <v>0.11898902520515134</v>
      </c>
      <c r="Z118">
        <f t="shared" si="37"/>
        <v>9.3754813100784262E-2</v>
      </c>
      <c r="AA118">
        <f t="shared" si="37"/>
        <v>0.22314355131420976</v>
      </c>
      <c r="AC118">
        <f>X118/KCOR!X118</f>
        <v>0.6172256198032231</v>
      </c>
      <c r="AD118">
        <f>Y118/KCOR!Y118</f>
        <v>0.52104922190497249</v>
      </c>
      <c r="AE118">
        <f>Z118/KCOR!Z118</f>
        <v>0.54444883261447496</v>
      </c>
      <c r="AG118" s="3">
        <f t="shared" si="25"/>
        <v>45131</v>
      </c>
      <c r="AH118">
        <f t="shared" si="38"/>
        <v>0.94821968660656542</v>
      </c>
      <c r="AI118">
        <f t="shared" si="38"/>
        <v>1.1099181635854036</v>
      </c>
      <c r="AJ118">
        <f t="shared" si="38"/>
        <v>1.0535115786607483</v>
      </c>
      <c r="AL118" s="3">
        <f t="shared" si="27"/>
        <v>45131</v>
      </c>
      <c r="AM118">
        <f t="shared" si="36"/>
        <v>1.7572191434819687E-3</v>
      </c>
      <c r="AN118">
        <f t="shared" si="36"/>
        <v>1.0719732000464084E-3</v>
      </c>
      <c r="AO118">
        <f t="shared" si="36"/>
        <v>8.4463795586292123E-4</v>
      </c>
      <c r="AP118">
        <f t="shared" si="36"/>
        <v>2.0103022640919799E-3</v>
      </c>
    </row>
    <row r="119" spans="1:42" x14ac:dyDescent="0.25">
      <c r="A119" s="2">
        <v>45138</v>
      </c>
      <c r="B119" s="16">
        <v>63</v>
      </c>
      <c r="C119" s="16">
        <v>43</v>
      </c>
      <c r="D119" s="16">
        <v>181</v>
      </c>
      <c r="E119" s="16">
        <v>0</v>
      </c>
      <c r="F119" s="16">
        <v>53326</v>
      </c>
      <c r="G119" s="16">
        <v>53681</v>
      </c>
      <c r="H119" s="16">
        <v>223857</v>
      </c>
      <c r="I119" s="16">
        <v>16</v>
      </c>
      <c r="K119" s="3">
        <f t="shared" si="18"/>
        <v>45138</v>
      </c>
      <c r="L119" s="4">
        <f t="shared" si="17"/>
        <v>1.1814124442110791E-3</v>
      </c>
      <c r="M119" s="4">
        <f t="shared" si="17"/>
        <v>8.0102829679029825E-4</v>
      </c>
      <c r="N119" s="4">
        <f t="shared" si="17"/>
        <v>8.0855188803566564E-4</v>
      </c>
      <c r="O119" s="4">
        <f t="shared" si="17"/>
        <v>0</v>
      </c>
      <c r="Q119" s="3">
        <f t="shared" si="19"/>
        <v>45138</v>
      </c>
      <c r="R119" s="5">
        <f t="shared" si="20"/>
        <v>1.1821108620266292E-3</v>
      </c>
      <c r="S119" s="5">
        <f t="shared" si="20"/>
        <v>8.0134929138504177E-4</v>
      </c>
      <c r="T119" s="5">
        <f t="shared" si="20"/>
        <v>8.0887894241896846E-4</v>
      </c>
      <c r="U119" s="5">
        <f t="shared" si="20"/>
        <v>0</v>
      </c>
      <c r="W119" s="3">
        <f t="shared" si="21"/>
        <v>45138</v>
      </c>
      <c r="X119">
        <f t="shared" si="37"/>
        <v>0.19623343578852515</v>
      </c>
      <c r="Y119">
        <f t="shared" si="37"/>
        <v>0.11979037449653639</v>
      </c>
      <c r="Z119">
        <f t="shared" si="37"/>
        <v>9.4563692043203237E-2</v>
      </c>
      <c r="AA119">
        <f t="shared" si="37"/>
        <v>0.22314355131420976</v>
      </c>
      <c r="AC119">
        <f>X119/KCOR!X119</f>
        <v>0.61713633014406633</v>
      </c>
      <c r="AD119">
        <f>Y119/KCOR!Y119</f>
        <v>0.52013347304236224</v>
      </c>
      <c r="AE119">
        <f>Z119/KCOR!Z119</f>
        <v>0.54416475364631123</v>
      </c>
      <c r="AG119" s="3">
        <f t="shared" si="25"/>
        <v>45138</v>
      </c>
      <c r="AH119">
        <f t="shared" si="38"/>
        <v>0.94808251437990088</v>
      </c>
      <c r="AI119">
        <f t="shared" si="38"/>
        <v>1.1079674720707369</v>
      </c>
      <c r="AJ119">
        <f t="shared" si="38"/>
        <v>1.0529618842463486</v>
      </c>
      <c r="AL119" s="3">
        <f t="shared" si="27"/>
        <v>45138</v>
      </c>
      <c r="AM119">
        <f t="shared" si="36"/>
        <v>1.7520842481118318E-3</v>
      </c>
      <c r="AN119">
        <f t="shared" si="36"/>
        <v>1.0695569151476464E-3</v>
      </c>
      <c r="AO119">
        <f t="shared" si="36"/>
        <v>8.4431867895717178E-4</v>
      </c>
      <c r="AP119">
        <f t="shared" si="36"/>
        <v>1.9923531367340157E-3</v>
      </c>
    </row>
    <row r="120" spans="1:42" x14ac:dyDescent="0.25">
      <c r="A120" s="2">
        <v>45145</v>
      </c>
      <c r="B120" s="16">
        <v>63</v>
      </c>
      <c r="C120" s="16">
        <v>64</v>
      </c>
      <c r="D120" s="16">
        <v>183</v>
      </c>
      <c r="E120" s="16">
        <v>0</v>
      </c>
      <c r="F120" s="16">
        <v>53263</v>
      </c>
      <c r="G120" s="16">
        <v>53638</v>
      </c>
      <c r="H120" s="16">
        <v>223676</v>
      </c>
      <c r="I120" s="16">
        <v>16</v>
      </c>
      <c r="K120" s="3">
        <f t="shared" si="18"/>
        <v>45145</v>
      </c>
      <c r="L120" s="4">
        <f t="shared" si="17"/>
        <v>1.1828098304639244E-3</v>
      </c>
      <c r="M120" s="4">
        <f t="shared" si="17"/>
        <v>1.1931839367612513E-3</v>
      </c>
      <c r="N120" s="4">
        <f t="shared" si="17"/>
        <v>8.1814767789123552E-4</v>
      </c>
      <c r="O120" s="4">
        <f t="shared" si="17"/>
        <v>0</v>
      </c>
      <c r="Q120" s="3">
        <f t="shared" si="19"/>
        <v>45145</v>
      </c>
      <c r="R120" s="5">
        <f t="shared" si="20"/>
        <v>1.1835099021003039E-3</v>
      </c>
      <c r="S120" s="5">
        <f t="shared" si="20"/>
        <v>1.1938963474624586E-3</v>
      </c>
      <c r="T120" s="5">
        <f t="shared" si="20"/>
        <v>8.1848254336138316E-4</v>
      </c>
      <c r="U120" s="5">
        <f t="shared" si="20"/>
        <v>0</v>
      </c>
      <c r="W120" s="3">
        <f t="shared" si="21"/>
        <v>45145</v>
      </c>
      <c r="X120">
        <f t="shared" si="37"/>
        <v>0.19741694569062546</v>
      </c>
      <c r="Y120">
        <f t="shared" si="37"/>
        <v>0.12098427084399885</v>
      </c>
      <c r="Z120">
        <f t="shared" si="37"/>
        <v>9.5382174586564616E-2</v>
      </c>
      <c r="AA120">
        <f t="shared" si="37"/>
        <v>0.22314355131420976</v>
      </c>
      <c r="AC120">
        <f>X120/KCOR!X120</f>
        <v>0.61637622761064959</v>
      </c>
      <c r="AD120">
        <f>Y120/KCOR!Y120</f>
        <v>0.52091475665519971</v>
      </c>
      <c r="AE120">
        <f>Z120/KCOR!Z120</f>
        <v>0.54424091931354202</v>
      </c>
      <c r="AG120" s="3">
        <f t="shared" si="25"/>
        <v>45145</v>
      </c>
      <c r="AH120">
        <f t="shared" si="38"/>
        <v>0.94691479845415061</v>
      </c>
      <c r="AI120">
        <f t="shared" si="38"/>
        <v>1.1096317311010633</v>
      </c>
      <c r="AJ120">
        <f t="shared" si="38"/>
        <v>1.0531092652443734</v>
      </c>
      <c r="AL120" s="3">
        <f t="shared" si="27"/>
        <v>45145</v>
      </c>
      <c r="AM120">
        <f t="shared" si="36"/>
        <v>1.7470526167311987E-3</v>
      </c>
      <c r="AN120">
        <f t="shared" si="36"/>
        <v>1.0706572641061844E-3</v>
      </c>
      <c r="AO120">
        <f t="shared" si="36"/>
        <v>8.440900405890674E-4</v>
      </c>
      <c r="AP120">
        <f t="shared" si="36"/>
        <v>1.974721693046104E-3</v>
      </c>
    </row>
    <row r="121" spans="1:42" x14ac:dyDescent="0.25">
      <c r="A121" s="2">
        <v>45152</v>
      </c>
      <c r="B121" s="16">
        <v>84</v>
      </c>
      <c r="C121" s="16">
        <v>48</v>
      </c>
      <c r="D121" s="16">
        <v>184</v>
      </c>
      <c r="E121" s="16">
        <v>0</v>
      </c>
      <c r="F121" s="16">
        <v>53200</v>
      </c>
      <c r="G121" s="16">
        <v>53574</v>
      </c>
      <c r="H121" s="16">
        <v>223493</v>
      </c>
      <c r="I121" s="16">
        <v>16</v>
      </c>
      <c r="K121" s="3">
        <f t="shared" si="18"/>
        <v>45152</v>
      </c>
      <c r="L121" s="4">
        <f t="shared" si="17"/>
        <v>1.5789473684210526E-3</v>
      </c>
      <c r="M121" s="4">
        <f t="shared" si="17"/>
        <v>8.9595699406428493E-4</v>
      </c>
      <c r="N121" s="4">
        <f t="shared" si="17"/>
        <v>8.2329200467128722E-4</v>
      </c>
      <c r="O121" s="4">
        <f t="shared" si="17"/>
        <v>0</v>
      </c>
      <c r="Q121" s="3">
        <f t="shared" si="19"/>
        <v>45152</v>
      </c>
      <c r="R121" s="5">
        <f t="shared" si="20"/>
        <v>1.5801952195175833E-3</v>
      </c>
      <c r="S121" s="5">
        <f t="shared" si="20"/>
        <v>8.9635860343298022E-4</v>
      </c>
      <c r="T121" s="5">
        <f t="shared" si="20"/>
        <v>8.2363109566042458E-4</v>
      </c>
      <c r="U121" s="5">
        <f t="shared" si="20"/>
        <v>0</v>
      </c>
      <c r="W121" s="3">
        <f t="shared" si="21"/>
        <v>45152</v>
      </c>
      <c r="X121">
        <f t="shared" si="37"/>
        <v>0.19899714091014303</v>
      </c>
      <c r="Y121">
        <f t="shared" si="37"/>
        <v>0.12188062944743183</v>
      </c>
      <c r="Z121">
        <f t="shared" si="37"/>
        <v>9.6205805682225046E-2</v>
      </c>
      <c r="AA121">
        <f t="shared" si="37"/>
        <v>0.22314355131420976</v>
      </c>
      <c r="AC121">
        <f>X121/KCOR!X121</f>
        <v>0.61655077823582138</v>
      </c>
      <c r="AD121">
        <f>Y121/KCOR!Y121</f>
        <v>0.5209304404059304</v>
      </c>
      <c r="AE121">
        <f>Z121/KCOR!Z121</f>
        <v>0.54367554944694785</v>
      </c>
      <c r="AG121" s="3">
        <f t="shared" si="25"/>
        <v>45152</v>
      </c>
      <c r="AH121">
        <f t="shared" si="38"/>
        <v>0.9471829537830726</v>
      </c>
      <c r="AI121">
        <f t="shared" si="38"/>
        <v>1.1096651399981066</v>
      </c>
      <c r="AJ121">
        <f t="shared" si="38"/>
        <v>1.0520152713463193</v>
      </c>
      <c r="AL121" s="3">
        <f t="shared" si="27"/>
        <v>45152</v>
      </c>
      <c r="AM121">
        <f t="shared" ref="AM121:AP136" si="39">X121/(ROW()-ROW(AL$8)+1)</f>
        <v>1.7455889553521318E-3</v>
      </c>
      <c r="AN121">
        <f t="shared" si="39"/>
        <v>1.0691283284862442E-3</v>
      </c>
      <c r="AO121">
        <f t="shared" si="39"/>
        <v>8.4391057615986885E-4</v>
      </c>
      <c r="AP121">
        <f t="shared" si="39"/>
        <v>1.9573995729316646E-3</v>
      </c>
    </row>
    <row r="122" spans="1:42" x14ac:dyDescent="0.25">
      <c r="A122" s="2">
        <v>45159</v>
      </c>
      <c r="B122" s="16">
        <v>56</v>
      </c>
      <c r="C122" s="16">
        <v>66</v>
      </c>
      <c r="D122" s="16">
        <v>229</v>
      </c>
      <c r="E122" s="16">
        <v>0</v>
      </c>
      <c r="F122" s="16">
        <v>53116</v>
      </c>
      <c r="G122" s="16">
        <v>53526</v>
      </c>
      <c r="H122" s="16">
        <v>223309</v>
      </c>
      <c r="I122" s="16">
        <v>16</v>
      </c>
      <c r="K122" s="3">
        <f t="shared" si="18"/>
        <v>45159</v>
      </c>
      <c r="L122" s="4">
        <f t="shared" si="17"/>
        <v>1.0542962572482868E-3</v>
      </c>
      <c r="M122" s="4">
        <f t="shared" si="17"/>
        <v>1.2330456226880395E-3</v>
      </c>
      <c r="N122" s="4">
        <f t="shared" si="17"/>
        <v>1.0254848662615479E-3</v>
      </c>
      <c r="O122" s="4">
        <f t="shared" si="17"/>
        <v>0</v>
      </c>
      <c r="Q122" s="3">
        <f t="shared" si="19"/>
        <v>45159</v>
      </c>
      <c r="R122" s="5">
        <f t="shared" si="20"/>
        <v>1.0548524184874845E-3</v>
      </c>
      <c r="S122" s="5">
        <f t="shared" si="20"/>
        <v>1.2338064489284325E-3</v>
      </c>
      <c r="T122" s="5">
        <f t="shared" si="20"/>
        <v>1.0260110356168917E-3</v>
      </c>
      <c r="U122" s="5">
        <f t="shared" si="20"/>
        <v>0</v>
      </c>
      <c r="W122" s="3">
        <f t="shared" si="21"/>
        <v>45159</v>
      </c>
      <c r="X122">
        <f t="shared" si="37"/>
        <v>0.20005199332863052</v>
      </c>
      <c r="Y122">
        <f t="shared" si="37"/>
        <v>0.12311443589636026</v>
      </c>
      <c r="Z122">
        <f t="shared" si="37"/>
        <v>9.7231816717841937E-2</v>
      </c>
      <c r="AA122">
        <f t="shared" si="37"/>
        <v>0.22314355131420976</v>
      </c>
      <c r="AC122">
        <f>X122/KCOR!X122</f>
        <v>0.61436323898218048</v>
      </c>
      <c r="AD122">
        <f>Y122/KCOR!Y122</f>
        <v>0.52250251622257637</v>
      </c>
      <c r="AE122">
        <f>Z122/KCOR!Z122</f>
        <v>0.54437140201732259</v>
      </c>
      <c r="AG122" s="3">
        <f t="shared" si="25"/>
        <v>45159</v>
      </c>
      <c r="AH122">
        <f t="shared" si="38"/>
        <v>0.9438223224045692</v>
      </c>
      <c r="AI122">
        <f t="shared" si="38"/>
        <v>1.1130139128780459</v>
      </c>
      <c r="AJ122">
        <f t="shared" si="38"/>
        <v>1.0533617500161521</v>
      </c>
      <c r="AL122" s="3">
        <f t="shared" si="27"/>
        <v>45159</v>
      </c>
      <c r="AM122">
        <f t="shared" si="39"/>
        <v>1.7395825506837438E-3</v>
      </c>
      <c r="AN122">
        <f t="shared" si="39"/>
        <v>1.0705603121422631E-3</v>
      </c>
      <c r="AO122">
        <f t="shared" si="39"/>
        <v>8.4549405841601684E-4</v>
      </c>
      <c r="AP122">
        <f t="shared" si="39"/>
        <v>1.940378707080085E-3</v>
      </c>
    </row>
    <row r="123" spans="1:42" x14ac:dyDescent="0.25">
      <c r="A123" s="2">
        <v>45166</v>
      </c>
      <c r="B123" s="16">
        <v>47</v>
      </c>
      <c r="C123" s="16">
        <v>52</v>
      </c>
      <c r="D123" s="16">
        <v>188</v>
      </c>
      <c r="E123" s="16">
        <v>0</v>
      </c>
      <c r="F123" s="16">
        <v>53060</v>
      </c>
      <c r="G123" s="16">
        <v>53460</v>
      </c>
      <c r="H123" s="16">
        <v>223080</v>
      </c>
      <c r="I123" s="16">
        <v>16</v>
      </c>
      <c r="K123" s="3">
        <f t="shared" si="18"/>
        <v>45166</v>
      </c>
      <c r="L123" s="4">
        <f t="shared" si="17"/>
        <v>8.8578967206935546E-4</v>
      </c>
      <c r="M123" s="4">
        <f t="shared" si="17"/>
        <v>9.7268986157875051E-4</v>
      </c>
      <c r="N123" s="4">
        <f t="shared" si="17"/>
        <v>8.4274699659315046E-4</v>
      </c>
      <c r="O123" s="4">
        <f t="shared" si="17"/>
        <v>0</v>
      </c>
      <c r="Q123" s="3">
        <f t="shared" si="19"/>
        <v>45166</v>
      </c>
      <c r="R123" s="5">
        <f t="shared" si="20"/>
        <v>8.8618221556532265E-4</v>
      </c>
      <c r="S123" s="5">
        <f t="shared" si="20"/>
        <v>9.7316323134834443E-4</v>
      </c>
      <c r="T123" s="5">
        <f t="shared" si="20"/>
        <v>8.4310230748209543E-4</v>
      </c>
      <c r="U123" s="5">
        <f t="shared" si="20"/>
        <v>0</v>
      </c>
      <c r="W123" s="3">
        <f t="shared" si="21"/>
        <v>45166</v>
      </c>
      <c r="X123">
        <f t="shared" si="37"/>
        <v>0.20093817554419585</v>
      </c>
      <c r="Y123">
        <f t="shared" si="37"/>
        <v>0.1240875991277086</v>
      </c>
      <c r="Z123">
        <f t="shared" si="37"/>
        <v>9.8074919025324031E-2</v>
      </c>
      <c r="AA123">
        <f t="shared" si="37"/>
        <v>0.22314355131420976</v>
      </c>
      <c r="AC123">
        <f>X123/KCOR!X123</f>
        <v>0.61393742448564481</v>
      </c>
      <c r="AD123">
        <f>Y123/KCOR!Y123</f>
        <v>0.52255603564902064</v>
      </c>
      <c r="AE123">
        <f>Z123/KCOR!Z123</f>
        <v>0.54486057537771171</v>
      </c>
      <c r="AG123" s="3">
        <f t="shared" si="25"/>
        <v>45166</v>
      </c>
      <c r="AH123">
        <f t="shared" si="38"/>
        <v>0.94316816017360683</v>
      </c>
      <c r="AI123">
        <f t="shared" si="38"/>
        <v>1.113127917814658</v>
      </c>
      <c r="AJ123">
        <f t="shared" si="38"/>
        <v>1.0543083032425913</v>
      </c>
      <c r="AL123" s="3">
        <f t="shared" si="27"/>
        <v>45166</v>
      </c>
      <c r="AM123">
        <f t="shared" si="39"/>
        <v>1.7322256512430677E-3</v>
      </c>
      <c r="AN123">
        <f t="shared" si="39"/>
        <v>1.069720682135419E-3</v>
      </c>
      <c r="AO123">
        <f t="shared" si="39"/>
        <v>8.4547343987348303E-4</v>
      </c>
      <c r="AP123">
        <f t="shared" si="39"/>
        <v>1.9236513044328428E-3</v>
      </c>
    </row>
    <row r="124" spans="1:42" x14ac:dyDescent="0.25">
      <c r="A124" s="2">
        <v>45173</v>
      </c>
      <c r="B124" s="16">
        <v>59</v>
      </c>
      <c r="C124" s="16">
        <v>50</v>
      </c>
      <c r="D124" s="16">
        <v>167</v>
      </c>
      <c r="E124" s="16">
        <v>0</v>
      </c>
      <c r="F124" s="16">
        <v>53013</v>
      </c>
      <c r="G124" s="16">
        <v>53408</v>
      </c>
      <c r="H124" s="16">
        <v>222892</v>
      </c>
      <c r="I124" s="16">
        <v>16</v>
      </c>
      <c r="K124" s="3">
        <f t="shared" si="18"/>
        <v>45173</v>
      </c>
      <c r="L124" s="4">
        <f t="shared" si="17"/>
        <v>1.1129345632203422E-3</v>
      </c>
      <c r="M124" s="4">
        <f t="shared" si="17"/>
        <v>9.3618933493109645E-4</v>
      </c>
      <c r="N124" s="4">
        <f t="shared" si="17"/>
        <v>7.4924178525922873E-4</v>
      </c>
      <c r="O124" s="4">
        <f t="shared" si="17"/>
        <v>0</v>
      </c>
      <c r="Q124" s="3">
        <f t="shared" si="19"/>
        <v>45173</v>
      </c>
      <c r="R124" s="5">
        <f t="shared" si="20"/>
        <v>1.1135543347775057E-3</v>
      </c>
      <c r="S124" s="5">
        <f t="shared" si="20"/>
        <v>9.3662783386658038E-4</v>
      </c>
      <c r="T124" s="5">
        <f t="shared" si="20"/>
        <v>7.4952260716341197E-4</v>
      </c>
      <c r="U124" s="5">
        <f t="shared" si="20"/>
        <v>0</v>
      </c>
      <c r="W124" s="3">
        <f t="shared" si="21"/>
        <v>45173</v>
      </c>
      <c r="X124">
        <f t="shared" si="37"/>
        <v>0.20205172987897335</v>
      </c>
      <c r="Y124">
        <f t="shared" si="37"/>
        <v>0.12502422696157517</v>
      </c>
      <c r="Z124">
        <f t="shared" si="37"/>
        <v>9.8824441632487436E-2</v>
      </c>
      <c r="AA124">
        <f t="shared" si="37"/>
        <v>0.22314355131420976</v>
      </c>
      <c r="AC124">
        <f>X124/KCOR!X124</f>
        <v>0.61362105569600833</v>
      </c>
      <c r="AD124">
        <f>Y124/KCOR!Y124</f>
        <v>0.52322856936318085</v>
      </c>
      <c r="AE124">
        <f>Z124/KCOR!Z124</f>
        <v>0.54447079662323283</v>
      </c>
      <c r="AG124" s="3">
        <f t="shared" si="25"/>
        <v>45173</v>
      </c>
      <c r="AH124">
        <f t="shared" si="38"/>
        <v>0.9426821351206337</v>
      </c>
      <c r="AI124">
        <f t="shared" si="38"/>
        <v>1.1145605221706167</v>
      </c>
      <c r="AJ124">
        <f t="shared" si="38"/>
        <v>1.053554079142252</v>
      </c>
      <c r="AL124" s="3">
        <f t="shared" si="27"/>
        <v>45173</v>
      </c>
      <c r="AM124">
        <f t="shared" si="39"/>
        <v>1.7269378622134473E-3</v>
      </c>
      <c r="AN124">
        <f t="shared" si="39"/>
        <v>1.0685831364237194E-3</v>
      </c>
      <c r="AO124">
        <f t="shared" si="39"/>
        <v>8.4465334728621737E-4</v>
      </c>
      <c r="AP124">
        <f t="shared" si="39"/>
        <v>1.9072098402923912E-3</v>
      </c>
    </row>
    <row r="125" spans="1:42" x14ac:dyDescent="0.25">
      <c r="A125" s="2">
        <v>45180</v>
      </c>
      <c r="B125" s="16">
        <v>61</v>
      </c>
      <c r="C125" s="16">
        <v>45</v>
      </c>
      <c r="D125" s="16">
        <v>201</v>
      </c>
      <c r="E125" s="16">
        <v>0</v>
      </c>
      <c r="F125" s="16">
        <v>52954</v>
      </c>
      <c r="G125" s="16">
        <v>53358</v>
      </c>
      <c r="H125" s="16">
        <v>222725</v>
      </c>
      <c r="I125" s="16">
        <v>16</v>
      </c>
      <c r="K125" s="3">
        <f t="shared" si="18"/>
        <v>45180</v>
      </c>
      <c r="L125" s="4">
        <f t="shared" si="17"/>
        <v>1.1519431959814178E-3</v>
      </c>
      <c r="M125" s="4">
        <f t="shared" si="17"/>
        <v>8.4335994602496346E-4</v>
      </c>
      <c r="N125" s="4">
        <f t="shared" si="17"/>
        <v>9.0245818834886068E-4</v>
      </c>
      <c r="O125" s="4">
        <f t="shared" si="17"/>
        <v>0</v>
      </c>
      <c r="Q125" s="3">
        <f t="shared" si="19"/>
        <v>45180</v>
      </c>
      <c r="R125" s="5">
        <f t="shared" si="20"/>
        <v>1.1526071925180013E-3</v>
      </c>
      <c r="S125" s="5">
        <f t="shared" si="20"/>
        <v>8.4371577409902282E-4</v>
      </c>
      <c r="T125" s="5">
        <f t="shared" si="20"/>
        <v>9.02865648902266E-4</v>
      </c>
      <c r="U125" s="5">
        <f t="shared" si="20"/>
        <v>0</v>
      </c>
      <c r="W125" s="3">
        <f t="shared" si="21"/>
        <v>45180</v>
      </c>
      <c r="X125">
        <f t="shared" si="37"/>
        <v>0.20320433707149135</v>
      </c>
      <c r="Y125">
        <f t="shared" si="37"/>
        <v>0.1258679427356742</v>
      </c>
      <c r="Z125">
        <f t="shared" si="37"/>
        <v>9.9727307281389704E-2</v>
      </c>
      <c r="AA125">
        <f t="shared" si="37"/>
        <v>0.22314355131420976</v>
      </c>
      <c r="AC125">
        <f>X125/KCOR!X125</f>
        <v>0.612841662933855</v>
      </c>
      <c r="AD125">
        <f>Y125/KCOR!Y125</f>
        <v>0.52350155117963337</v>
      </c>
      <c r="AE125">
        <f>Z125/KCOR!Z125</f>
        <v>0.54519172000806071</v>
      </c>
      <c r="AG125" s="3">
        <f t="shared" si="25"/>
        <v>45180</v>
      </c>
      <c r="AH125">
        <f t="shared" si="38"/>
        <v>0.94148478436758487</v>
      </c>
      <c r="AI125">
        <f t="shared" si="38"/>
        <v>1.1151420170921551</v>
      </c>
      <c r="AJ125">
        <f t="shared" si="38"/>
        <v>1.0549490699802271</v>
      </c>
      <c r="AL125" s="3">
        <f t="shared" si="27"/>
        <v>45180</v>
      </c>
      <c r="AM125">
        <f t="shared" si="39"/>
        <v>1.7220706531482317E-3</v>
      </c>
      <c r="AN125">
        <f t="shared" si="39"/>
        <v>1.0666774808107983E-3</v>
      </c>
      <c r="AO125">
        <f t="shared" si="39"/>
        <v>8.4514667187618388E-4</v>
      </c>
      <c r="AP125">
        <f t="shared" si="39"/>
        <v>1.891047045035676E-3</v>
      </c>
    </row>
    <row r="126" spans="1:42" x14ac:dyDescent="0.25">
      <c r="A126" s="2">
        <v>45187</v>
      </c>
      <c r="B126" s="16">
        <v>76</v>
      </c>
      <c r="C126" s="16">
        <v>65</v>
      </c>
      <c r="D126" s="16">
        <v>196</v>
      </c>
      <c r="E126" s="16">
        <v>0</v>
      </c>
      <c r="F126" s="16">
        <v>52893</v>
      </c>
      <c r="G126" s="16">
        <v>53313</v>
      </c>
      <c r="H126" s="16">
        <v>222524</v>
      </c>
      <c r="I126" s="16">
        <v>16</v>
      </c>
      <c r="K126" s="3">
        <f t="shared" si="18"/>
        <v>45187</v>
      </c>
      <c r="L126" s="4">
        <f t="shared" si="17"/>
        <v>1.436863100977445E-3</v>
      </c>
      <c r="M126" s="4">
        <f t="shared" si="17"/>
        <v>1.21921482565228E-3</v>
      </c>
      <c r="N126" s="4">
        <f t="shared" si="17"/>
        <v>8.8080386834678509E-4</v>
      </c>
      <c r="O126" s="4">
        <f t="shared" si="17"/>
        <v>0</v>
      </c>
      <c r="Q126" s="3">
        <f t="shared" si="19"/>
        <v>45187</v>
      </c>
      <c r="R126" s="5">
        <f t="shared" si="20"/>
        <v>1.4378963786672646E-3</v>
      </c>
      <c r="S126" s="5">
        <f t="shared" si="20"/>
        <v>1.2199586727154961E-3</v>
      </c>
      <c r="T126" s="5">
        <f t="shared" si="20"/>
        <v>8.8119200400501262E-4</v>
      </c>
      <c r="U126" s="5">
        <f t="shared" si="20"/>
        <v>0</v>
      </c>
      <c r="W126" s="3">
        <f t="shared" si="21"/>
        <v>45187</v>
      </c>
      <c r="X126">
        <f t="shared" si="37"/>
        <v>0.20464223345015861</v>
      </c>
      <c r="Y126">
        <f t="shared" si="37"/>
        <v>0.12708790140838969</v>
      </c>
      <c r="Z126">
        <f t="shared" si="37"/>
        <v>0.10060849928539471</v>
      </c>
      <c r="AA126">
        <f t="shared" si="37"/>
        <v>0.22314355131420976</v>
      </c>
      <c r="AC126">
        <f>X126/KCOR!X126</f>
        <v>0.61306136951473489</v>
      </c>
      <c r="AD126">
        <f>Y126/KCOR!Y126</f>
        <v>0.52454588783824296</v>
      </c>
      <c r="AE126">
        <f>Z126/KCOR!Z126</f>
        <v>0.5453335183289193</v>
      </c>
      <c r="AG126" s="3">
        <f t="shared" si="25"/>
        <v>45187</v>
      </c>
      <c r="AH126">
        <f t="shared" si="38"/>
        <v>0.94182231103301028</v>
      </c>
      <c r="AI126">
        <f t="shared" si="38"/>
        <v>1.1173666211747617</v>
      </c>
      <c r="AJ126">
        <f t="shared" si="38"/>
        <v>1.055223450535222</v>
      </c>
      <c r="AL126" s="3">
        <f t="shared" si="27"/>
        <v>45187</v>
      </c>
      <c r="AM126">
        <f t="shared" si="39"/>
        <v>1.7196826340349462E-3</v>
      </c>
      <c r="AN126">
        <f t="shared" si="39"/>
        <v>1.0679655580536948E-3</v>
      </c>
      <c r="AO126">
        <f t="shared" si="39"/>
        <v>8.4544957382684635E-4</v>
      </c>
      <c r="AP126">
        <f t="shared" si="39"/>
        <v>1.8751558933967206E-3</v>
      </c>
    </row>
    <row r="127" spans="1:42" x14ac:dyDescent="0.25">
      <c r="A127" s="2">
        <v>45194</v>
      </c>
      <c r="B127" s="16">
        <v>72</v>
      </c>
      <c r="C127" s="16">
        <v>48</v>
      </c>
      <c r="D127" s="16">
        <v>187</v>
      </c>
      <c r="E127" s="16">
        <v>0</v>
      </c>
      <c r="F127" s="16">
        <v>52817</v>
      </c>
      <c r="G127" s="16">
        <v>53248</v>
      </c>
      <c r="H127" s="16">
        <v>222328</v>
      </c>
      <c r="I127" s="16">
        <v>16</v>
      </c>
      <c r="K127" s="3">
        <f t="shared" si="18"/>
        <v>45194</v>
      </c>
      <c r="L127" s="4">
        <f t="shared" si="17"/>
        <v>1.3631974553647501E-3</v>
      </c>
      <c r="M127" s="4">
        <f t="shared" si="17"/>
        <v>9.0144230769230774E-4</v>
      </c>
      <c r="N127" s="4">
        <f t="shared" si="17"/>
        <v>8.4109963657299125E-4</v>
      </c>
      <c r="O127" s="4">
        <f t="shared" si="17"/>
        <v>0</v>
      </c>
      <c r="Q127" s="3">
        <f t="shared" si="19"/>
        <v>45194</v>
      </c>
      <c r="R127" s="5">
        <f t="shared" si="20"/>
        <v>1.364127454293416E-3</v>
      </c>
      <c r="S127" s="5">
        <f t="shared" si="20"/>
        <v>9.0184885114467993E-4</v>
      </c>
      <c r="T127" s="5">
        <f t="shared" si="20"/>
        <v>8.4145355934241931E-4</v>
      </c>
      <c r="U127" s="5">
        <f t="shared" si="20"/>
        <v>0</v>
      </c>
      <c r="W127" s="3">
        <f t="shared" si="21"/>
        <v>45194</v>
      </c>
      <c r="X127">
        <f t="shared" si="37"/>
        <v>0.20600636090445204</v>
      </c>
      <c r="Y127">
        <f t="shared" si="37"/>
        <v>0.12798975025953438</v>
      </c>
      <c r="Z127">
        <f t="shared" si="37"/>
        <v>0.10144995284473714</v>
      </c>
      <c r="AA127">
        <f t="shared" si="37"/>
        <v>0.22314355131420976</v>
      </c>
      <c r="AC127">
        <f>X127/KCOR!X127</f>
        <v>0.61297807153957395</v>
      </c>
      <c r="AD127">
        <f>Y127/KCOR!Y127</f>
        <v>0.52375125727820704</v>
      </c>
      <c r="AE127">
        <f>Z127/KCOR!Z127</f>
        <v>0.54554632053859586</v>
      </c>
      <c r="AG127" s="3">
        <f t="shared" si="25"/>
        <v>45194</v>
      </c>
      <c r="AH127">
        <f t="shared" si="38"/>
        <v>0.94169434359716853</v>
      </c>
      <c r="AI127">
        <f t="shared" si="38"/>
        <v>1.1156739310125936</v>
      </c>
      <c r="AJ127">
        <f t="shared" si="38"/>
        <v>1.0556352240177407</v>
      </c>
      <c r="AL127" s="3">
        <f t="shared" si="27"/>
        <v>45194</v>
      </c>
      <c r="AM127">
        <f t="shared" si="39"/>
        <v>1.716719674203767E-3</v>
      </c>
      <c r="AN127">
        <f t="shared" si="39"/>
        <v>1.0665812521627866E-3</v>
      </c>
      <c r="AO127">
        <f t="shared" si="39"/>
        <v>8.454162737061428E-4</v>
      </c>
      <c r="AP127">
        <f t="shared" si="39"/>
        <v>1.8595295942850814E-3</v>
      </c>
    </row>
    <row r="128" spans="1:42" x14ac:dyDescent="0.25">
      <c r="A128" s="2">
        <v>45201</v>
      </c>
      <c r="B128" s="16">
        <v>87</v>
      </c>
      <c r="C128" s="16">
        <v>66</v>
      </c>
      <c r="D128" s="16">
        <v>208</v>
      </c>
      <c r="E128" s="16">
        <v>0</v>
      </c>
      <c r="F128" s="16">
        <v>52745</v>
      </c>
      <c r="G128" s="16">
        <v>53200</v>
      </c>
      <c r="H128" s="16">
        <v>222141</v>
      </c>
      <c r="I128" s="16">
        <v>16</v>
      </c>
      <c r="K128" s="3">
        <f t="shared" si="18"/>
        <v>45201</v>
      </c>
      <c r="L128" s="4">
        <f t="shared" si="17"/>
        <v>1.6494454450658831E-3</v>
      </c>
      <c r="M128" s="4">
        <f t="shared" si="17"/>
        <v>1.2406015037593986E-3</v>
      </c>
      <c r="N128" s="4">
        <f t="shared" si="17"/>
        <v>9.3634223308619298E-4</v>
      </c>
      <c r="O128" s="4">
        <f t="shared" si="17"/>
        <v>0</v>
      </c>
      <c r="Q128" s="3">
        <f t="shared" si="19"/>
        <v>45201</v>
      </c>
      <c r="R128" s="5">
        <f t="shared" si="20"/>
        <v>1.6508072779226573E-3</v>
      </c>
      <c r="S128" s="5">
        <f t="shared" si="20"/>
        <v>1.2413716868643842E-3</v>
      </c>
      <c r="T128" s="5">
        <f t="shared" si="20"/>
        <v>9.3678087530907231E-4</v>
      </c>
      <c r="U128" s="5">
        <f t="shared" si="20"/>
        <v>0</v>
      </c>
      <c r="W128" s="3">
        <f t="shared" si="21"/>
        <v>45201</v>
      </c>
      <c r="X128">
        <f t="shared" si="37"/>
        <v>0.2076571681823747</v>
      </c>
      <c r="Y128">
        <f t="shared" si="37"/>
        <v>0.12923112194639877</v>
      </c>
      <c r="Z128">
        <f t="shared" si="37"/>
        <v>0.10238673372004621</v>
      </c>
      <c r="AA128">
        <f t="shared" si="37"/>
        <v>0.22314355131420976</v>
      </c>
      <c r="AC128">
        <f>X128/KCOR!X128</f>
        <v>0.61394765547036634</v>
      </c>
      <c r="AD128">
        <f>Y128/KCOR!Y128</f>
        <v>0.52612741414396036</v>
      </c>
      <c r="AE128">
        <f>Z128/KCOR!Z128</f>
        <v>0.54603852476371939</v>
      </c>
      <c r="AG128" s="3">
        <f t="shared" si="25"/>
        <v>45201</v>
      </c>
      <c r="AH128">
        <f t="shared" si="38"/>
        <v>0.94318387763706757</v>
      </c>
      <c r="AI128">
        <f t="shared" si="38"/>
        <v>1.1207355251076496</v>
      </c>
      <c r="AJ128">
        <f t="shared" si="38"/>
        <v>1.056587641984629</v>
      </c>
      <c r="AL128" s="3">
        <f t="shared" si="27"/>
        <v>45201</v>
      </c>
      <c r="AM128">
        <f t="shared" si="39"/>
        <v>1.7161749436559893E-3</v>
      </c>
      <c r="AN128">
        <f t="shared" si="39"/>
        <v>1.0680258012099072E-3</v>
      </c>
      <c r="AO128">
        <f t="shared" si="39"/>
        <v>8.4617135305823309E-4</v>
      </c>
      <c r="AP128">
        <f t="shared" si="39"/>
        <v>1.8441615811091716E-3</v>
      </c>
    </row>
    <row r="129" spans="1:42" x14ac:dyDescent="0.25">
      <c r="A129" s="2">
        <v>45208</v>
      </c>
      <c r="B129" s="16">
        <v>79</v>
      </c>
      <c r="C129" s="16">
        <v>77</v>
      </c>
      <c r="D129" s="16">
        <v>218</v>
      </c>
      <c r="E129" s="16">
        <v>0</v>
      </c>
      <c r="F129" s="16">
        <v>52658</v>
      </c>
      <c r="G129" s="16">
        <v>53134</v>
      </c>
      <c r="H129" s="16">
        <v>221933</v>
      </c>
      <c r="I129" s="16">
        <v>16</v>
      </c>
      <c r="K129" s="3">
        <f t="shared" si="18"/>
        <v>45208</v>
      </c>
      <c r="L129" s="4">
        <f t="shared" si="17"/>
        <v>1.5002468760682139E-3</v>
      </c>
      <c r="M129" s="4">
        <f t="shared" si="17"/>
        <v>1.4491662588926111E-3</v>
      </c>
      <c r="N129" s="4">
        <f t="shared" si="17"/>
        <v>9.8227843538365171E-4</v>
      </c>
      <c r="O129" s="4">
        <f t="shared" si="17"/>
        <v>0</v>
      </c>
      <c r="Q129" s="3">
        <f t="shared" si="19"/>
        <v>45208</v>
      </c>
      <c r="R129" s="5">
        <f t="shared" si="20"/>
        <v>1.50137337323632E-3</v>
      </c>
      <c r="S129" s="5">
        <f t="shared" si="20"/>
        <v>1.4502173158757992E-3</v>
      </c>
      <c r="T129" s="5">
        <f t="shared" si="20"/>
        <v>9.8276118700288103E-4</v>
      </c>
      <c r="U129" s="5">
        <f t="shared" si="20"/>
        <v>0</v>
      </c>
      <c r="W129" s="3">
        <f t="shared" si="21"/>
        <v>45208</v>
      </c>
      <c r="X129">
        <f t="shared" si="37"/>
        <v>0.20915854155561103</v>
      </c>
      <c r="Y129">
        <f t="shared" si="37"/>
        <v>0.13068133926227457</v>
      </c>
      <c r="Z129">
        <f t="shared" si="37"/>
        <v>0.10336949490704909</v>
      </c>
      <c r="AA129">
        <f t="shared" si="37"/>
        <v>0.22314355131420976</v>
      </c>
      <c r="AC129">
        <f>X129/KCOR!X129</f>
        <v>0.61374759735313866</v>
      </c>
      <c r="AD129">
        <f>Y129/KCOR!Y129</f>
        <v>0.52765666010231183</v>
      </c>
      <c r="AE129">
        <f>Z129/KCOR!Z129</f>
        <v>0.54566943716485827</v>
      </c>
      <c r="AG129" s="3">
        <f t="shared" si="25"/>
        <v>45208</v>
      </c>
      <c r="AH129">
        <f t="shared" si="38"/>
        <v>0.94287653614129296</v>
      </c>
      <c r="AI129">
        <f t="shared" si="38"/>
        <v>1.1239930635405031</v>
      </c>
      <c r="AJ129">
        <f t="shared" si="38"/>
        <v>1.0558734553877489</v>
      </c>
      <c r="AL129" s="3">
        <f t="shared" si="27"/>
        <v>45208</v>
      </c>
      <c r="AM129">
        <f t="shared" si="39"/>
        <v>1.7144142750459921E-3</v>
      </c>
      <c r="AN129">
        <f t="shared" si="39"/>
        <v>1.0711585185432342E-3</v>
      </c>
      <c r="AO129">
        <f t="shared" si="39"/>
        <v>8.4729094186105811E-4</v>
      </c>
      <c r="AP129">
        <f t="shared" si="39"/>
        <v>1.82904550257549E-3</v>
      </c>
    </row>
    <row r="130" spans="1:42" x14ac:dyDescent="0.25">
      <c r="A130" s="2">
        <v>45215</v>
      </c>
      <c r="B130" s="16">
        <v>83</v>
      </c>
      <c r="C130" s="16">
        <v>82</v>
      </c>
      <c r="D130" s="16">
        <v>213</v>
      </c>
      <c r="E130" s="16">
        <v>0</v>
      </c>
      <c r="F130" s="16">
        <v>52579</v>
      </c>
      <c r="G130" s="16">
        <v>53057</v>
      </c>
      <c r="H130" s="16">
        <v>221715</v>
      </c>
      <c r="I130" s="16">
        <v>16</v>
      </c>
      <c r="K130" s="3">
        <f t="shared" si="18"/>
        <v>45215</v>
      </c>
      <c r="L130" s="4">
        <f t="shared" si="17"/>
        <v>1.5785769984214229E-3</v>
      </c>
      <c r="M130" s="4">
        <f t="shared" si="17"/>
        <v>1.5455076615715174E-3</v>
      </c>
      <c r="N130" s="4">
        <f t="shared" si="17"/>
        <v>9.6069278127325624E-4</v>
      </c>
      <c r="O130" s="4">
        <f t="shared" si="17"/>
        <v>0</v>
      </c>
      <c r="Q130" s="3">
        <f t="shared" si="19"/>
        <v>45215</v>
      </c>
      <c r="R130" s="5">
        <f t="shared" si="20"/>
        <v>1.5798242638672725E-3</v>
      </c>
      <c r="S130" s="5">
        <f t="shared" si="20"/>
        <v>1.546703190495639E-3</v>
      </c>
      <c r="T130" s="5">
        <f t="shared" si="20"/>
        <v>9.6115454234734648E-4</v>
      </c>
      <c r="U130" s="5">
        <f t="shared" si="20"/>
        <v>0</v>
      </c>
      <c r="W130" s="3">
        <f t="shared" si="21"/>
        <v>45215</v>
      </c>
      <c r="X130">
        <f t="shared" si="37"/>
        <v>0.2107383658194783</v>
      </c>
      <c r="Y130">
        <f t="shared" si="37"/>
        <v>0.1322280424527702</v>
      </c>
      <c r="Z130">
        <f t="shared" si="37"/>
        <v>0.10433064944939645</v>
      </c>
      <c r="AA130">
        <f t="shared" si="37"/>
        <v>0.22314355131420976</v>
      </c>
      <c r="AC130">
        <f>X130/KCOR!X130</f>
        <v>0.61397908626091546</v>
      </c>
      <c r="AD130">
        <f>Y130/KCOR!Y130</f>
        <v>0.52928383584702221</v>
      </c>
      <c r="AE130">
        <f>Z130/KCOR!Z130</f>
        <v>0.54544781677655751</v>
      </c>
      <c r="AG130" s="3">
        <f t="shared" si="25"/>
        <v>45215</v>
      </c>
      <c r="AH130">
        <f t="shared" si="38"/>
        <v>0.94323216353675821</v>
      </c>
      <c r="AI130">
        <f t="shared" si="38"/>
        <v>1.1274592080782433</v>
      </c>
      <c r="AJ130">
        <f t="shared" si="38"/>
        <v>1.0554446186795849</v>
      </c>
      <c r="AL130" s="3">
        <f t="shared" si="27"/>
        <v>45215</v>
      </c>
      <c r="AM130">
        <f t="shared" si="39"/>
        <v>1.7133200473128318E-3</v>
      </c>
      <c r="AN130">
        <f t="shared" si="39"/>
        <v>1.0750247353883756E-3</v>
      </c>
      <c r="AO130">
        <f t="shared" si="39"/>
        <v>8.4821666219021504E-4</v>
      </c>
      <c r="AP130">
        <f t="shared" si="39"/>
        <v>1.8141752139366647E-3</v>
      </c>
    </row>
    <row r="131" spans="1:42" x14ac:dyDescent="0.25">
      <c r="A131" s="2">
        <v>45222</v>
      </c>
      <c r="B131" s="16">
        <v>74</v>
      </c>
      <c r="C131" s="16">
        <v>63</v>
      </c>
      <c r="D131" s="16">
        <v>219</v>
      </c>
      <c r="E131" s="16">
        <v>0</v>
      </c>
      <c r="F131" s="16">
        <v>52496</v>
      </c>
      <c r="G131" s="16">
        <v>52975</v>
      </c>
      <c r="H131" s="16">
        <v>221502</v>
      </c>
      <c r="I131" s="16">
        <v>16</v>
      </c>
      <c r="K131" s="3">
        <f t="shared" si="18"/>
        <v>45222</v>
      </c>
      <c r="L131" s="4">
        <f t="shared" si="17"/>
        <v>1.4096312099969521E-3</v>
      </c>
      <c r="M131" s="4">
        <f t="shared" si="17"/>
        <v>1.1892402076451156E-3</v>
      </c>
      <c r="N131" s="4">
        <f t="shared" si="17"/>
        <v>9.8870439093100737E-4</v>
      </c>
      <c r="O131" s="4">
        <f t="shared" si="17"/>
        <v>0</v>
      </c>
      <c r="Q131" s="3">
        <f t="shared" si="19"/>
        <v>45222</v>
      </c>
      <c r="R131" s="5">
        <f t="shared" si="20"/>
        <v>1.4106256747332465E-3</v>
      </c>
      <c r="S131" s="5">
        <f t="shared" si="20"/>
        <v>1.1899479149257868E-3</v>
      </c>
      <c r="T131" s="5">
        <f t="shared" si="20"/>
        <v>9.8919348152125795E-4</v>
      </c>
      <c r="U131" s="5">
        <f t="shared" si="20"/>
        <v>0</v>
      </c>
      <c r="W131" s="3">
        <f t="shared" si="21"/>
        <v>45222</v>
      </c>
      <c r="X131">
        <f t="shared" si="37"/>
        <v>0.21214899149421154</v>
      </c>
      <c r="Y131">
        <f t="shared" si="37"/>
        <v>0.133417990367696</v>
      </c>
      <c r="Z131">
        <f t="shared" si="37"/>
        <v>0.1053198429309177</v>
      </c>
      <c r="AA131">
        <f t="shared" si="37"/>
        <v>0.22314355131420976</v>
      </c>
      <c r="AC131">
        <f>X131/KCOR!X131</f>
        <v>0.61391802977365828</v>
      </c>
      <c r="AD131">
        <f>Y131/KCOR!Y131</f>
        <v>0.52806888879888514</v>
      </c>
      <c r="AE131">
        <f>Z131/KCOR!Z131</f>
        <v>0.54612799164373182</v>
      </c>
      <c r="AG131" s="3">
        <f t="shared" si="25"/>
        <v>45222</v>
      </c>
      <c r="AH131">
        <f t="shared" si="38"/>
        <v>0.94313836483275959</v>
      </c>
      <c r="AI131">
        <f t="shared" si="38"/>
        <v>1.124871176583653</v>
      </c>
      <c r="AJ131">
        <f t="shared" si="38"/>
        <v>1.0567607609048169</v>
      </c>
      <c r="AL131" s="3">
        <f t="shared" si="27"/>
        <v>45222</v>
      </c>
      <c r="AM131">
        <f t="shared" si="39"/>
        <v>1.7108789636629963E-3</v>
      </c>
      <c r="AN131">
        <f t="shared" si="39"/>
        <v>1.0759515352233549E-3</v>
      </c>
      <c r="AO131">
        <f t="shared" si="39"/>
        <v>8.4935357202352985E-4</v>
      </c>
      <c r="AP131">
        <f t="shared" si="39"/>
        <v>1.7995447686629819E-3</v>
      </c>
    </row>
    <row r="132" spans="1:42" x14ac:dyDescent="0.25">
      <c r="A132" s="2">
        <v>45229</v>
      </c>
      <c r="B132" s="16">
        <v>76</v>
      </c>
      <c r="C132" s="16">
        <v>68</v>
      </c>
      <c r="D132" s="16">
        <v>203</v>
      </c>
      <c r="E132" s="16">
        <v>0</v>
      </c>
      <c r="F132" s="16">
        <v>52422</v>
      </c>
      <c r="G132" s="16">
        <v>52912</v>
      </c>
      <c r="H132" s="16">
        <v>221283</v>
      </c>
      <c r="I132" s="16">
        <v>16</v>
      </c>
      <c r="K132" s="3">
        <f t="shared" si="18"/>
        <v>45229</v>
      </c>
      <c r="L132" s="4">
        <f t="shared" si="17"/>
        <v>1.4497729960703521E-3</v>
      </c>
      <c r="M132" s="4">
        <f t="shared" si="17"/>
        <v>1.2851527063804052E-3</v>
      </c>
      <c r="N132" s="4">
        <f t="shared" si="17"/>
        <v>9.1737729513790037E-4</v>
      </c>
      <c r="O132" s="4">
        <f t="shared" si="17"/>
        <v>0</v>
      </c>
      <c r="Q132" s="3">
        <f t="shared" si="19"/>
        <v>45229</v>
      </c>
      <c r="R132" s="5">
        <f t="shared" si="20"/>
        <v>1.4508249337772145E-3</v>
      </c>
      <c r="S132" s="5">
        <f t="shared" si="20"/>
        <v>1.2859792233293216E-3</v>
      </c>
      <c r="T132" s="5">
        <f t="shared" si="20"/>
        <v>9.1779834321499912E-4</v>
      </c>
      <c r="U132" s="5">
        <f t="shared" si="20"/>
        <v>0</v>
      </c>
      <c r="W132" s="3">
        <f t="shared" si="21"/>
        <v>45229</v>
      </c>
      <c r="X132">
        <f t="shared" si="37"/>
        <v>0.21359981642798875</v>
      </c>
      <c r="Y132">
        <f t="shared" si="37"/>
        <v>0.13470396959102532</v>
      </c>
      <c r="Z132">
        <f t="shared" si="37"/>
        <v>0.1062376412741327</v>
      </c>
      <c r="AA132">
        <f t="shared" si="37"/>
        <v>0.22314355131420976</v>
      </c>
      <c r="AC132">
        <f>X132/KCOR!X132</f>
        <v>0.61410373630885506</v>
      </c>
      <c r="AD132">
        <f>Y132/KCOR!Y132</f>
        <v>0.52761452463466718</v>
      </c>
      <c r="AE132">
        <f>Z132/KCOR!Z132</f>
        <v>0.54568923205894682</v>
      </c>
      <c r="AG132" s="3">
        <f t="shared" si="25"/>
        <v>45229</v>
      </c>
      <c r="AH132">
        <f t="shared" si="38"/>
        <v>0.94342365855187194</v>
      </c>
      <c r="AI132">
        <f t="shared" si="38"/>
        <v>1.1239033082565417</v>
      </c>
      <c r="AJ132">
        <f t="shared" si="38"/>
        <v>1.0559117586200664</v>
      </c>
      <c r="AL132" s="3">
        <f t="shared" si="27"/>
        <v>45229</v>
      </c>
      <c r="AM132">
        <f t="shared" si="39"/>
        <v>1.70879853142391E-3</v>
      </c>
      <c r="AN132">
        <f t="shared" si="39"/>
        <v>1.0776317567282026E-3</v>
      </c>
      <c r="AO132">
        <f t="shared" si="39"/>
        <v>8.4990113019306154E-4</v>
      </c>
      <c r="AP132">
        <f t="shared" si="39"/>
        <v>1.785148410513678E-3</v>
      </c>
    </row>
    <row r="133" spans="1:42" x14ac:dyDescent="0.25">
      <c r="A133" s="2">
        <v>45236</v>
      </c>
      <c r="B133" s="16">
        <v>86</v>
      </c>
      <c r="C133" s="16">
        <v>59</v>
      </c>
      <c r="D133" s="16">
        <v>244</v>
      </c>
      <c r="E133" s="16">
        <v>0</v>
      </c>
      <c r="F133" s="16">
        <v>52346</v>
      </c>
      <c r="G133" s="16">
        <v>52844</v>
      </c>
      <c r="H133" s="16">
        <v>221080</v>
      </c>
      <c r="I133" s="16">
        <v>16</v>
      </c>
      <c r="K133" s="3">
        <f t="shared" si="18"/>
        <v>45236</v>
      </c>
      <c r="L133" s="4">
        <f t="shared" si="17"/>
        <v>1.6429144538264624E-3</v>
      </c>
      <c r="M133" s="4">
        <f t="shared" si="17"/>
        <v>1.1164938308984938E-3</v>
      </c>
      <c r="N133" s="4">
        <f t="shared" si="17"/>
        <v>1.1036728785959833E-3</v>
      </c>
      <c r="O133" s="4">
        <f t="shared" si="17"/>
        <v>0</v>
      </c>
      <c r="Q133" s="3">
        <f t="shared" si="19"/>
        <v>45236</v>
      </c>
      <c r="R133" s="5">
        <f t="shared" si="20"/>
        <v>1.6442655177688619E-3</v>
      </c>
      <c r="S133" s="5">
        <f t="shared" si="20"/>
        <v>1.1171175744495033E-3</v>
      </c>
      <c r="T133" s="5">
        <f t="shared" si="20"/>
        <v>1.1042823740044748E-3</v>
      </c>
      <c r="U133" s="5">
        <f t="shared" si="20"/>
        <v>0</v>
      </c>
      <c r="W133" s="3">
        <f t="shared" si="21"/>
        <v>45236</v>
      </c>
      <c r="X133">
        <f t="shared" si="37"/>
        <v>0.21524408194575761</v>
      </c>
      <c r="Y133">
        <f t="shared" si="37"/>
        <v>0.13582108716547484</v>
      </c>
      <c r="Z133">
        <f t="shared" si="37"/>
        <v>0.10734192364813717</v>
      </c>
      <c r="AA133">
        <f t="shared" si="37"/>
        <v>0.22314355131420976</v>
      </c>
      <c r="AC133">
        <f>X133/KCOR!X133</f>
        <v>0.61476082978612068</v>
      </c>
      <c r="AD133">
        <f>Y133/KCOR!Y133</f>
        <v>0.52885883375995391</v>
      </c>
      <c r="AE133">
        <f>Z133/KCOR!Z133</f>
        <v>0.54626866043529332</v>
      </c>
      <c r="AG133" s="3">
        <f t="shared" si="25"/>
        <v>45236</v>
      </c>
      <c r="AH133">
        <f t="shared" si="38"/>
        <v>0.94443312567555138</v>
      </c>
      <c r="AI133">
        <f t="shared" si="38"/>
        <v>1.1265538856707475</v>
      </c>
      <c r="AJ133">
        <f t="shared" si="38"/>
        <v>1.0570329558142164</v>
      </c>
      <c r="AL133" s="3">
        <f t="shared" si="27"/>
        <v>45236</v>
      </c>
      <c r="AM133">
        <f t="shared" si="39"/>
        <v>1.70828636464887E-3</v>
      </c>
      <c r="AN133">
        <f t="shared" si="39"/>
        <v>1.0779451362339272E-3</v>
      </c>
      <c r="AO133">
        <f t="shared" si="39"/>
        <v>8.5192002895346966E-4</v>
      </c>
      <c r="AP133">
        <f t="shared" si="39"/>
        <v>1.7709805659857918E-3</v>
      </c>
    </row>
    <row r="134" spans="1:42" x14ac:dyDescent="0.25">
      <c r="A134" s="2">
        <v>45243</v>
      </c>
      <c r="B134" s="16">
        <v>91</v>
      </c>
      <c r="C134" s="16">
        <v>81</v>
      </c>
      <c r="D134" s="16">
        <v>205</v>
      </c>
      <c r="E134" s="16">
        <v>0</v>
      </c>
      <c r="F134" s="16">
        <v>52260</v>
      </c>
      <c r="G134" s="16">
        <v>52785</v>
      </c>
      <c r="H134" s="16">
        <v>220836</v>
      </c>
      <c r="I134" s="16">
        <v>16</v>
      </c>
      <c r="K134" s="3">
        <f t="shared" si="18"/>
        <v>45243</v>
      </c>
      <c r="L134" s="4">
        <f t="shared" si="17"/>
        <v>1.7412935323383085E-3</v>
      </c>
      <c r="M134" s="4">
        <f t="shared" si="17"/>
        <v>1.5345268542199489E-3</v>
      </c>
      <c r="N134" s="4">
        <f t="shared" si="17"/>
        <v>9.2829067724465209E-4</v>
      </c>
      <c r="O134" s="4">
        <f t="shared" si="17"/>
        <v>0</v>
      </c>
      <c r="Q134" s="3">
        <f t="shared" si="19"/>
        <v>45243</v>
      </c>
      <c r="R134" s="5">
        <f t="shared" si="20"/>
        <v>1.7428113461500283E-3</v>
      </c>
      <c r="S134" s="5">
        <f t="shared" si="20"/>
        <v>1.535705446428354E-3</v>
      </c>
      <c r="T134" s="5">
        <f t="shared" si="20"/>
        <v>9.287218058644794E-4</v>
      </c>
      <c r="U134" s="5">
        <f t="shared" si="20"/>
        <v>0</v>
      </c>
      <c r="W134" s="3">
        <f t="shared" si="21"/>
        <v>45243</v>
      </c>
      <c r="X134">
        <f t="shared" si="37"/>
        <v>0.21698689329190765</v>
      </c>
      <c r="Y134">
        <f t="shared" si="37"/>
        <v>0.1373567926119032</v>
      </c>
      <c r="Z134">
        <f t="shared" si="37"/>
        <v>0.10827064545400165</v>
      </c>
      <c r="AA134">
        <f t="shared" si="37"/>
        <v>0.22314355131420976</v>
      </c>
      <c r="AC134">
        <f>X134/KCOR!X134</f>
        <v>0.61484538098660235</v>
      </c>
      <c r="AD134">
        <f>Y134/KCOR!Y134</f>
        <v>0.52996295083525635</v>
      </c>
      <c r="AE134">
        <f>Z134/KCOR!Z134</f>
        <v>0.54561707587521313</v>
      </c>
      <c r="AG134" s="3">
        <f t="shared" si="25"/>
        <v>45243</v>
      </c>
      <c r="AH134">
        <f t="shared" si="38"/>
        <v>0.94456301839265622</v>
      </c>
      <c r="AI134">
        <f t="shared" si="38"/>
        <v>1.1289058316003904</v>
      </c>
      <c r="AJ134">
        <f t="shared" si="38"/>
        <v>1.0557721359953463</v>
      </c>
      <c r="AL134" s="3">
        <f t="shared" si="27"/>
        <v>45243</v>
      </c>
      <c r="AM134">
        <f t="shared" si="39"/>
        <v>1.7085582148969106E-3</v>
      </c>
      <c r="AN134">
        <f t="shared" si="39"/>
        <v>1.0815495481252221E-3</v>
      </c>
      <c r="AO134">
        <f t="shared" si="39"/>
        <v>8.5252476735434371E-4</v>
      </c>
      <c r="AP134">
        <f t="shared" si="39"/>
        <v>1.7570358371197619E-3</v>
      </c>
    </row>
    <row r="135" spans="1:42" x14ac:dyDescent="0.25">
      <c r="A135" s="2">
        <v>45250</v>
      </c>
      <c r="B135" s="16">
        <v>100</v>
      </c>
      <c r="C135" s="16">
        <v>78</v>
      </c>
      <c r="D135" s="16">
        <v>243</v>
      </c>
      <c r="E135" s="16">
        <v>0</v>
      </c>
      <c r="F135" s="16">
        <v>52169</v>
      </c>
      <c r="G135" s="16">
        <v>52704</v>
      </c>
      <c r="H135" s="16">
        <v>220631</v>
      </c>
      <c r="I135" s="16">
        <v>16</v>
      </c>
      <c r="K135" s="3">
        <f t="shared" si="18"/>
        <v>45250</v>
      </c>
      <c r="L135" s="4">
        <f t="shared" si="17"/>
        <v>1.9168471697751537E-3</v>
      </c>
      <c r="M135" s="4">
        <f t="shared" si="17"/>
        <v>1.4799635701275046E-3</v>
      </c>
      <c r="N135" s="4">
        <f t="shared" si="17"/>
        <v>1.1013864778748226E-3</v>
      </c>
      <c r="O135" s="4">
        <f t="shared" ref="O135:O181" si="40">IFERROR(E135/I135,0)</f>
        <v>0</v>
      </c>
      <c r="Q135" s="3">
        <f t="shared" si="19"/>
        <v>45250</v>
      </c>
      <c r="R135" s="5">
        <f t="shared" si="20"/>
        <v>1.9186866723840666E-3</v>
      </c>
      <c r="S135" s="5">
        <f t="shared" si="20"/>
        <v>1.4810597979302319E-3</v>
      </c>
      <c r="T135" s="5">
        <f t="shared" si="20"/>
        <v>1.1019934496762742E-3</v>
      </c>
      <c r="U135" s="5">
        <f t="shared" si="20"/>
        <v>0</v>
      </c>
      <c r="W135" s="3">
        <f t="shared" si="21"/>
        <v>45250</v>
      </c>
      <c r="X135">
        <f t="shared" si="37"/>
        <v>0.21890557996429172</v>
      </c>
      <c r="Y135">
        <f t="shared" si="37"/>
        <v>0.13883785240983343</v>
      </c>
      <c r="Z135">
        <f t="shared" si="37"/>
        <v>0.10937263890367793</v>
      </c>
      <c r="AA135">
        <f t="shared" si="37"/>
        <v>0.22314355131420976</v>
      </c>
      <c r="AC135">
        <f>X135/KCOR!X135</f>
        <v>0.61513306046348226</v>
      </c>
      <c r="AD135">
        <f>Y135/KCOR!Y135</f>
        <v>0.53033366149728878</v>
      </c>
      <c r="AE135">
        <f>Z135/KCOR!Z135</f>
        <v>0.54610999049542797</v>
      </c>
      <c r="AG135" s="3">
        <f t="shared" si="25"/>
        <v>45250</v>
      </c>
      <c r="AH135">
        <f t="shared" si="38"/>
        <v>0.94500496917152566</v>
      </c>
      <c r="AI135">
        <f t="shared" si="38"/>
        <v>1.1296955045908235</v>
      </c>
      <c r="AJ135">
        <f t="shared" si="38"/>
        <v>1.0567259285807649</v>
      </c>
      <c r="AL135" s="3">
        <f t="shared" si="27"/>
        <v>45250</v>
      </c>
      <c r="AM135">
        <f t="shared" si="39"/>
        <v>1.7101998434710291E-3</v>
      </c>
      <c r="AN135">
        <f t="shared" si="39"/>
        <v>1.0846707219518237E-3</v>
      </c>
      <c r="AO135">
        <f t="shared" si="39"/>
        <v>8.5447374143498385E-4</v>
      </c>
      <c r="AP135">
        <f t="shared" si="39"/>
        <v>1.7433089946422638E-3</v>
      </c>
    </row>
    <row r="136" spans="1:42" x14ac:dyDescent="0.25">
      <c r="A136" s="2">
        <v>45257</v>
      </c>
      <c r="B136" s="16">
        <v>73</v>
      </c>
      <c r="C136" s="16">
        <v>69</v>
      </c>
      <c r="D136" s="16">
        <v>226</v>
      </c>
      <c r="E136" s="16">
        <v>0</v>
      </c>
      <c r="F136" s="16">
        <v>52069</v>
      </c>
      <c r="G136" s="16">
        <v>52626</v>
      </c>
      <c r="H136" s="16">
        <v>220388</v>
      </c>
      <c r="I136" s="16">
        <v>16</v>
      </c>
      <c r="K136" s="3">
        <f t="shared" si="18"/>
        <v>45257</v>
      </c>
      <c r="L136" s="4">
        <f t="shared" ref="L136:N181" si="41">IFERROR(B136/F136,0)</f>
        <v>1.4019858264994526E-3</v>
      </c>
      <c r="M136" s="4">
        <f t="shared" si="41"/>
        <v>1.3111389807319576E-3</v>
      </c>
      <c r="N136" s="4">
        <f t="shared" si="41"/>
        <v>1.0254641813528867E-3</v>
      </c>
      <c r="O136" s="4">
        <f t="shared" si="40"/>
        <v>0</v>
      </c>
      <c r="Q136" s="3">
        <f t="shared" si="19"/>
        <v>45257</v>
      </c>
      <c r="R136" s="5">
        <f t="shared" si="20"/>
        <v>1.4029695281596269E-3</v>
      </c>
      <c r="S136" s="5">
        <f t="shared" si="20"/>
        <v>1.3119992755049434E-3</v>
      </c>
      <c r="T136" s="5">
        <f t="shared" si="20"/>
        <v>1.0259903294745955E-3</v>
      </c>
      <c r="U136" s="5">
        <f t="shared" ref="U136:U181" si="42">-LN(1-O136)</f>
        <v>0</v>
      </c>
      <c r="W136" s="3">
        <f t="shared" si="21"/>
        <v>45257</v>
      </c>
      <c r="X136">
        <f t="shared" si="37"/>
        <v>0.22030854949245135</v>
      </c>
      <c r="Y136">
        <f t="shared" si="37"/>
        <v>0.14014985168533836</v>
      </c>
      <c r="Z136">
        <f t="shared" si="37"/>
        <v>0.11039862923315252</v>
      </c>
      <c r="AA136">
        <f t="shared" si="37"/>
        <v>0.22314355131420976</v>
      </c>
      <c r="AC136">
        <f>X136/KCOR!X136</f>
        <v>0.61444433779378194</v>
      </c>
      <c r="AD136">
        <f>Y136/KCOR!Y136</f>
        <v>0.53126864419392872</v>
      </c>
      <c r="AE136">
        <f>Z136/KCOR!Z136</f>
        <v>0.54607099668223613</v>
      </c>
      <c r="AG136" s="3">
        <f t="shared" si="25"/>
        <v>45257</v>
      </c>
      <c r="AH136">
        <f t="shared" si="38"/>
        <v>0.94394691135106401</v>
      </c>
      <c r="AI136">
        <f t="shared" si="38"/>
        <v>1.1316871672476541</v>
      </c>
      <c r="AJ136">
        <f t="shared" si="38"/>
        <v>1.0566504753311061</v>
      </c>
      <c r="AL136" s="3">
        <f t="shared" si="27"/>
        <v>45257</v>
      </c>
      <c r="AM136">
        <f t="shared" si="39"/>
        <v>1.707818213119778E-3</v>
      </c>
      <c r="AN136">
        <f t="shared" si="39"/>
        <v>1.0864329588010726E-3</v>
      </c>
      <c r="AO136">
        <f t="shared" si="39"/>
        <v>8.558033273887792E-4</v>
      </c>
      <c r="AP136">
        <f t="shared" si="39"/>
        <v>1.7297949714279828E-3</v>
      </c>
    </row>
    <row r="137" spans="1:42" x14ac:dyDescent="0.25">
      <c r="A137" s="2">
        <v>45264</v>
      </c>
      <c r="B137" s="16">
        <v>102</v>
      </c>
      <c r="C137" s="16">
        <v>91</v>
      </c>
      <c r="D137" s="16">
        <v>258</v>
      </c>
      <c r="E137" s="16">
        <v>0</v>
      </c>
      <c r="F137" s="16">
        <v>51996</v>
      </c>
      <c r="G137" s="16">
        <v>52557</v>
      </c>
      <c r="H137" s="16">
        <v>220162</v>
      </c>
      <c r="I137" s="16">
        <v>16</v>
      </c>
      <c r="K137" s="3">
        <f t="shared" ref="K137:K181" si="43">A137</f>
        <v>45264</v>
      </c>
      <c r="L137" s="4">
        <f t="shared" si="41"/>
        <v>1.9616893607200554E-3</v>
      </c>
      <c r="M137" s="4">
        <f t="shared" si="41"/>
        <v>1.7314534695663756E-3</v>
      </c>
      <c r="N137" s="4">
        <f t="shared" si="41"/>
        <v>1.1718643544299198E-3</v>
      </c>
      <c r="O137" s="4">
        <f t="shared" si="40"/>
        <v>0</v>
      </c>
      <c r="Q137" s="3">
        <f t="shared" ref="Q137:Q181" si="44">$A137</f>
        <v>45264</v>
      </c>
      <c r="R137" s="5">
        <f t="shared" ref="R137:T181" si="45">-LN(1-L137)</f>
        <v>1.9636159933428404E-3</v>
      </c>
      <c r="S137" s="5">
        <f t="shared" si="45"/>
        <v>1.7329541676344424E-3</v>
      </c>
      <c r="T137" s="5">
        <f t="shared" si="45"/>
        <v>1.172551524361635E-3</v>
      </c>
      <c r="U137" s="5">
        <f t="shared" si="42"/>
        <v>0</v>
      </c>
      <c r="W137" s="3">
        <f t="shared" ref="W137:W181" si="46">$A137</f>
        <v>45264</v>
      </c>
      <c r="X137">
        <f t="shared" si="37"/>
        <v>0.2222721654857942</v>
      </c>
      <c r="Y137">
        <f t="shared" si="37"/>
        <v>0.1418828058529728</v>
      </c>
      <c r="Z137">
        <f t="shared" si="37"/>
        <v>0.11157118075751415</v>
      </c>
      <c r="AA137">
        <f t="shared" si="37"/>
        <v>0.22314355131420976</v>
      </c>
      <c r="AC137">
        <f>X137/KCOR!X137</f>
        <v>0.61414350707635512</v>
      </c>
      <c r="AD137">
        <f>Y137/KCOR!Y137</f>
        <v>0.53229728047828428</v>
      </c>
      <c r="AE137">
        <f>Z137/KCOR!Z137</f>
        <v>0.54676413488571118</v>
      </c>
      <c r="AG137" s="3">
        <f t="shared" ref="AG137:AG181" si="47">$A137</f>
        <v>45264</v>
      </c>
      <c r="AH137">
        <f t="shared" si="38"/>
        <v>0.94348475683341604</v>
      </c>
      <c r="AI137">
        <f t="shared" si="38"/>
        <v>1.1338783270224544</v>
      </c>
      <c r="AJ137">
        <f t="shared" si="38"/>
        <v>1.0579917016855946</v>
      </c>
      <c r="AL137" s="3">
        <f t="shared" ref="AL137:AL181" si="48">$A137</f>
        <v>45264</v>
      </c>
      <c r="AM137">
        <f t="shared" ref="AM137:AP152" si="49">X137/(ROW()-ROW(AL$8)+1)</f>
        <v>1.7097858883522632E-3</v>
      </c>
      <c r="AN137">
        <f t="shared" si="49"/>
        <v>1.0914061988690216E-3</v>
      </c>
      <c r="AO137">
        <f t="shared" si="49"/>
        <v>8.5823985198087811E-4</v>
      </c>
      <c r="AP137">
        <f t="shared" si="49"/>
        <v>1.7164888562631521E-3</v>
      </c>
    </row>
    <row r="138" spans="1:42" x14ac:dyDescent="0.25">
      <c r="A138" s="2">
        <v>45271</v>
      </c>
      <c r="B138" s="16">
        <v>87</v>
      </c>
      <c r="C138" s="16">
        <v>72</v>
      </c>
      <c r="D138" s="16">
        <v>255</v>
      </c>
      <c r="E138" s="16">
        <v>0</v>
      </c>
      <c r="F138" s="16">
        <v>51894</v>
      </c>
      <c r="G138" s="16">
        <v>52466</v>
      </c>
      <c r="H138" s="16">
        <v>219904</v>
      </c>
      <c r="I138" s="16">
        <v>16</v>
      </c>
      <c r="K138" s="3">
        <f t="shared" si="43"/>
        <v>45271</v>
      </c>
      <c r="L138" s="4">
        <f t="shared" si="41"/>
        <v>1.6764943924153081E-3</v>
      </c>
      <c r="M138" s="4">
        <f t="shared" si="41"/>
        <v>1.3723173102580719E-3</v>
      </c>
      <c r="N138" s="4">
        <f t="shared" si="41"/>
        <v>1.1595969150174621E-3</v>
      </c>
      <c r="O138" s="4">
        <f t="shared" si="40"/>
        <v>0</v>
      </c>
      <c r="Q138" s="3">
        <f t="shared" si="44"/>
        <v>45271</v>
      </c>
      <c r="R138" s="5">
        <f t="shared" si="45"/>
        <v>1.6779012817872232E-3</v>
      </c>
      <c r="S138" s="5">
        <f t="shared" si="45"/>
        <v>1.3732598000201497E-3</v>
      </c>
      <c r="T138" s="5">
        <f t="shared" si="45"/>
        <v>1.1602697677290093E-3</v>
      </c>
      <c r="U138" s="5">
        <f t="shared" si="42"/>
        <v>0</v>
      </c>
      <c r="W138" s="3">
        <f t="shared" si="46"/>
        <v>45271</v>
      </c>
      <c r="X138">
        <f t="shared" si="37"/>
        <v>0.22395006676758142</v>
      </c>
      <c r="Y138">
        <f t="shared" si="37"/>
        <v>0.14325606565299295</v>
      </c>
      <c r="Z138">
        <f t="shared" si="37"/>
        <v>0.11273145052524317</v>
      </c>
      <c r="AA138">
        <f t="shared" si="37"/>
        <v>0.22314355131420976</v>
      </c>
      <c r="AC138">
        <f>X138/KCOR!X138</f>
        <v>0.61379267849215113</v>
      </c>
      <c r="AD138">
        <f>Y138/KCOR!Y138</f>
        <v>0.53110827507667835</v>
      </c>
      <c r="AE138">
        <f>Z138/KCOR!Z138</f>
        <v>0.54701292021126413</v>
      </c>
      <c r="AG138" s="3">
        <f t="shared" si="47"/>
        <v>45271</v>
      </c>
      <c r="AH138">
        <f t="shared" si="38"/>
        <v>0.94294579253982014</v>
      </c>
      <c r="AI138">
        <f t="shared" si="38"/>
        <v>1.1313455553833016</v>
      </c>
      <c r="AJ138">
        <f t="shared" si="38"/>
        <v>1.0584731027013932</v>
      </c>
      <c r="AL138" s="3">
        <f t="shared" si="48"/>
        <v>45271</v>
      </c>
      <c r="AM138">
        <f t="shared" si="49"/>
        <v>1.7095424944090184E-3</v>
      </c>
      <c r="AN138">
        <f t="shared" si="49"/>
        <v>1.0935577530762821E-3</v>
      </c>
      <c r="AO138">
        <f t="shared" si="49"/>
        <v>8.6054542385681802E-4</v>
      </c>
      <c r="AP138">
        <f t="shared" si="49"/>
        <v>1.703385887894731E-3</v>
      </c>
    </row>
    <row r="139" spans="1:42" x14ac:dyDescent="0.25">
      <c r="A139" s="2">
        <v>45278</v>
      </c>
      <c r="B139" s="16">
        <v>81</v>
      </c>
      <c r="C139" s="16">
        <v>68</v>
      </c>
      <c r="D139" s="16">
        <v>242</v>
      </c>
      <c r="E139" s="16">
        <v>0</v>
      </c>
      <c r="F139" s="16">
        <v>51807</v>
      </c>
      <c r="G139" s="16">
        <v>52394</v>
      </c>
      <c r="H139" s="16">
        <v>219649</v>
      </c>
      <c r="I139" s="16">
        <v>16</v>
      </c>
      <c r="K139" s="3">
        <f t="shared" si="43"/>
        <v>45278</v>
      </c>
      <c r="L139" s="4">
        <f t="shared" si="41"/>
        <v>1.5634952805605421E-3</v>
      </c>
      <c r="M139" s="4">
        <f t="shared" si="41"/>
        <v>1.2978585334198572E-3</v>
      </c>
      <c r="N139" s="4">
        <f t="shared" si="41"/>
        <v>1.1017578044971751E-3</v>
      </c>
      <c r="O139" s="4">
        <f t="shared" si="40"/>
        <v>0</v>
      </c>
      <c r="Q139" s="3">
        <f t="shared" si="44"/>
        <v>45278</v>
      </c>
      <c r="R139" s="5">
        <f t="shared" si="45"/>
        <v>1.5647188147996877E-3</v>
      </c>
      <c r="S139" s="5">
        <f t="shared" si="45"/>
        <v>1.2987014812365721E-3</v>
      </c>
      <c r="T139" s="5">
        <f t="shared" si="45"/>
        <v>1.1023651857927632E-3</v>
      </c>
      <c r="U139" s="5">
        <f t="shared" si="42"/>
        <v>0</v>
      </c>
      <c r="W139" s="3">
        <f t="shared" si="46"/>
        <v>45278</v>
      </c>
      <c r="X139">
        <f t="shared" si="37"/>
        <v>0.22551478558238111</v>
      </c>
      <c r="Y139">
        <f t="shared" si="37"/>
        <v>0.14455476713422952</v>
      </c>
      <c r="Z139">
        <f t="shared" si="37"/>
        <v>0.11383381571103593</v>
      </c>
      <c r="AA139">
        <f t="shared" si="37"/>
        <v>0.22314355131420976</v>
      </c>
      <c r="AC139">
        <f>X139/KCOR!X139</f>
        <v>0.61171161216104342</v>
      </c>
      <c r="AD139">
        <f>Y139/KCOR!Y139</f>
        <v>0.53229080669456674</v>
      </c>
      <c r="AE139">
        <f>Z139/KCOR!Z139</f>
        <v>0.5467432073609193</v>
      </c>
      <c r="AG139" s="3">
        <f t="shared" si="47"/>
        <v>45278</v>
      </c>
      <c r="AH139">
        <f t="shared" si="38"/>
        <v>0.93974873136643666</v>
      </c>
      <c r="AI139">
        <f t="shared" si="38"/>
        <v>1.1338645368279141</v>
      </c>
      <c r="AJ139">
        <f t="shared" si="38"/>
        <v>1.0579512068064432</v>
      </c>
      <c r="AL139" s="3">
        <f t="shared" si="48"/>
        <v>45278</v>
      </c>
      <c r="AM139">
        <f t="shared" si="49"/>
        <v>1.7084453453210691E-3</v>
      </c>
      <c r="AN139">
        <f t="shared" si="49"/>
        <v>1.0951118722290114E-3</v>
      </c>
      <c r="AO139">
        <f t="shared" si="49"/>
        <v>8.623773917502722E-4</v>
      </c>
      <c r="AP139">
        <f t="shared" si="49"/>
        <v>1.690481449350074E-3</v>
      </c>
    </row>
    <row r="140" spans="1:42" x14ac:dyDescent="0.25">
      <c r="A140" s="2">
        <v>45285</v>
      </c>
      <c r="B140" s="16">
        <v>107</v>
      </c>
      <c r="C140" s="16">
        <v>68</v>
      </c>
      <c r="D140" s="16">
        <v>245</v>
      </c>
      <c r="E140" s="16">
        <v>0</v>
      </c>
      <c r="F140" s="16">
        <v>51726</v>
      </c>
      <c r="G140" s="16">
        <v>52326</v>
      </c>
      <c r="H140" s="16">
        <v>219407</v>
      </c>
      <c r="I140" s="16">
        <v>16</v>
      </c>
      <c r="K140" s="3">
        <f t="shared" si="43"/>
        <v>45285</v>
      </c>
      <c r="L140" s="4">
        <f t="shared" si="41"/>
        <v>2.0685921973475621E-3</v>
      </c>
      <c r="M140" s="4">
        <f t="shared" si="41"/>
        <v>1.2995451591942819E-3</v>
      </c>
      <c r="N140" s="4">
        <f t="shared" si="41"/>
        <v>1.1166462328002296E-3</v>
      </c>
      <c r="O140" s="4">
        <f t="shared" si="40"/>
        <v>0</v>
      </c>
      <c r="Q140" s="3">
        <f t="shared" si="44"/>
        <v>45285</v>
      </c>
      <c r="R140" s="5">
        <f t="shared" si="45"/>
        <v>2.0707346893250409E-3</v>
      </c>
      <c r="S140" s="5">
        <f t="shared" si="45"/>
        <v>1.3003903002833642E-3</v>
      </c>
      <c r="T140" s="5">
        <f t="shared" si="45"/>
        <v>1.1172701467088808E-3</v>
      </c>
      <c r="U140" s="5">
        <f t="shared" si="42"/>
        <v>0</v>
      </c>
      <c r="W140" s="3">
        <f t="shared" si="46"/>
        <v>45285</v>
      </c>
      <c r="X140">
        <f t="shared" si="37"/>
        <v>0.22758552027170614</v>
      </c>
      <c r="Y140">
        <f t="shared" si="37"/>
        <v>0.14585515743451288</v>
      </c>
      <c r="Z140">
        <f t="shared" si="37"/>
        <v>0.11495108585774481</v>
      </c>
      <c r="AA140">
        <f t="shared" si="37"/>
        <v>0.22314355131420976</v>
      </c>
      <c r="AC140">
        <f>X140/KCOR!X140</f>
        <v>0.61180882025500605</v>
      </c>
      <c r="AD140">
        <f>Y140/KCOR!Y140</f>
        <v>0.5328573665050359</v>
      </c>
      <c r="AE140">
        <f>Z140/KCOR!Z140</f>
        <v>0.5461821290659995</v>
      </c>
      <c r="AG140" s="3">
        <f t="shared" si="47"/>
        <v>45285</v>
      </c>
      <c r="AH140">
        <f t="shared" si="38"/>
        <v>0.93989806837617107</v>
      </c>
      <c r="AI140">
        <f t="shared" si="38"/>
        <v>1.1350713998227346</v>
      </c>
      <c r="AJ140">
        <f t="shared" si="38"/>
        <v>1.0568655171239163</v>
      </c>
      <c r="AL140" s="3">
        <f t="shared" si="48"/>
        <v>45285</v>
      </c>
      <c r="AM140">
        <f t="shared" si="49"/>
        <v>1.711169325351174E-3</v>
      </c>
      <c r="AN140">
        <f t="shared" si="49"/>
        <v>1.0966553190564878E-3</v>
      </c>
      <c r="AO140">
        <f t="shared" si="49"/>
        <v>8.6429387862966027E-4</v>
      </c>
      <c r="AP140">
        <f t="shared" si="49"/>
        <v>1.6777710625128553E-3</v>
      </c>
    </row>
    <row r="141" spans="1:42" x14ac:dyDescent="0.25">
      <c r="A141" s="2">
        <v>45292</v>
      </c>
      <c r="B141" s="16">
        <v>89</v>
      </c>
      <c r="C141" s="16">
        <v>71</v>
      </c>
      <c r="D141" s="16">
        <v>227</v>
      </c>
      <c r="E141" s="16">
        <v>0</v>
      </c>
      <c r="F141" s="16">
        <v>51619</v>
      </c>
      <c r="G141" s="16">
        <v>52258</v>
      </c>
      <c r="H141" s="16">
        <v>219162</v>
      </c>
      <c r="I141" s="16">
        <v>16</v>
      </c>
      <c r="K141" s="3">
        <f t="shared" si="43"/>
        <v>45292</v>
      </c>
      <c r="L141" s="4">
        <f t="shared" si="41"/>
        <v>1.7241713322613767E-3</v>
      </c>
      <c r="M141" s="4">
        <f t="shared" si="41"/>
        <v>1.3586436526464847E-3</v>
      </c>
      <c r="N141" s="4">
        <f t="shared" si="41"/>
        <v>1.0357634991467498E-3</v>
      </c>
      <c r="O141" s="4">
        <f t="shared" si="40"/>
        <v>0</v>
      </c>
      <c r="Q141" s="3">
        <f t="shared" si="44"/>
        <v>45292</v>
      </c>
      <c r="R141" s="5">
        <f t="shared" si="45"/>
        <v>1.7256594263849643E-3</v>
      </c>
      <c r="S141" s="5">
        <f t="shared" si="45"/>
        <v>1.359567445765833E-3</v>
      </c>
      <c r="T141" s="5">
        <f t="shared" si="45"/>
        <v>1.0363002728389593E-3</v>
      </c>
      <c r="U141" s="5">
        <f t="shared" si="42"/>
        <v>0</v>
      </c>
      <c r="W141" s="3">
        <f t="shared" si="46"/>
        <v>45292</v>
      </c>
      <c r="X141">
        <f t="shared" si="37"/>
        <v>0.22931117969809112</v>
      </c>
      <c r="Y141">
        <f t="shared" si="37"/>
        <v>0.1472147248802787</v>
      </c>
      <c r="Z141">
        <f t="shared" si="37"/>
        <v>0.11598738613058378</v>
      </c>
      <c r="AA141">
        <f t="shared" si="37"/>
        <v>0.22314355131420976</v>
      </c>
      <c r="AC141">
        <f>X141/KCOR!X141</f>
        <v>0.61196349848331955</v>
      </c>
      <c r="AD141">
        <f>Y141/KCOR!Y141</f>
        <v>0.53338212290757891</v>
      </c>
      <c r="AE141">
        <f>Z141/KCOR!Z141</f>
        <v>0.54620924852534847</v>
      </c>
      <c r="AG141" s="3">
        <f t="shared" si="47"/>
        <v>45292</v>
      </c>
      <c r="AH141">
        <f t="shared" si="38"/>
        <v>0.9401356945155771</v>
      </c>
      <c r="AI141">
        <f t="shared" si="38"/>
        <v>1.1361892148738941</v>
      </c>
      <c r="AJ141">
        <f t="shared" si="38"/>
        <v>1.0569179934315502</v>
      </c>
      <c r="AL141" s="3">
        <f t="shared" si="48"/>
        <v>45292</v>
      </c>
      <c r="AM141">
        <f t="shared" si="49"/>
        <v>1.7112774604335157E-3</v>
      </c>
      <c r="AN141">
        <f t="shared" si="49"/>
        <v>1.098617349852826E-3</v>
      </c>
      <c r="AO141">
        <f t="shared" si="49"/>
        <v>8.6557750843719238E-4</v>
      </c>
      <c r="AP141">
        <f t="shared" si="49"/>
        <v>1.6652503829418638E-3</v>
      </c>
    </row>
    <row r="142" spans="1:42" x14ac:dyDescent="0.25">
      <c r="A142" s="2">
        <v>45299</v>
      </c>
      <c r="B142" s="16">
        <v>78</v>
      </c>
      <c r="C142" s="16">
        <v>68</v>
      </c>
      <c r="D142" s="16">
        <v>238</v>
      </c>
      <c r="E142" s="16">
        <v>0</v>
      </c>
      <c r="F142" s="16">
        <v>51530</v>
      </c>
      <c r="G142" s="16">
        <v>52187</v>
      </c>
      <c r="H142" s="16">
        <v>218935</v>
      </c>
      <c r="I142" s="16">
        <v>16</v>
      </c>
      <c r="K142" s="3">
        <f t="shared" si="43"/>
        <v>45299</v>
      </c>
      <c r="L142" s="4">
        <f t="shared" si="41"/>
        <v>1.513681350669513E-3</v>
      </c>
      <c r="M142" s="4">
        <f t="shared" si="41"/>
        <v>1.3030064958706191E-3</v>
      </c>
      <c r="N142" s="4">
        <f t="shared" si="41"/>
        <v>1.0870806403727134E-3</v>
      </c>
      <c r="O142" s="4">
        <f t="shared" si="40"/>
        <v>0</v>
      </c>
      <c r="Q142" s="3">
        <f t="shared" si="44"/>
        <v>45299</v>
      </c>
      <c r="R142" s="5">
        <f t="shared" si="45"/>
        <v>1.5148281236639083E-3</v>
      </c>
      <c r="S142" s="5">
        <f t="shared" si="45"/>
        <v>1.3038561469822902E-3</v>
      </c>
      <c r="T142" s="5">
        <f t="shared" si="45"/>
        <v>1.0876719410985558E-3</v>
      </c>
      <c r="U142" s="5">
        <f t="shared" si="42"/>
        <v>0</v>
      </c>
      <c r="W142" s="3">
        <f t="shared" si="46"/>
        <v>45299</v>
      </c>
      <c r="X142">
        <f t="shared" si="37"/>
        <v>0.23082600782175502</v>
      </c>
      <c r="Y142">
        <f t="shared" si="37"/>
        <v>0.14851858102726098</v>
      </c>
      <c r="Z142">
        <f t="shared" si="37"/>
        <v>0.11707505807168234</v>
      </c>
      <c r="AA142">
        <f t="shared" si="37"/>
        <v>0.22314355131420976</v>
      </c>
      <c r="AC142">
        <f>X142/KCOR!X142</f>
        <v>0.61220774903937791</v>
      </c>
      <c r="AD142">
        <f>Y142/KCOR!Y142</f>
        <v>0.53511412653654722</v>
      </c>
      <c r="AE142">
        <f>Z142/KCOR!Z142</f>
        <v>0.54664213686290164</v>
      </c>
      <c r="AG142" s="3">
        <f t="shared" si="47"/>
        <v>45299</v>
      </c>
      <c r="AH142">
        <f t="shared" si="38"/>
        <v>0.9405109271343931</v>
      </c>
      <c r="AI142">
        <f t="shared" si="38"/>
        <v>1.1398786595681198</v>
      </c>
      <c r="AJ142">
        <f t="shared" si="38"/>
        <v>1.0577556348196113</v>
      </c>
      <c r="AL142" s="3">
        <f t="shared" si="48"/>
        <v>45299</v>
      </c>
      <c r="AM142">
        <f t="shared" si="49"/>
        <v>1.7098222801611484E-3</v>
      </c>
      <c r="AN142">
        <f t="shared" si="49"/>
        <v>1.1001376372389703E-3</v>
      </c>
      <c r="AO142">
        <f t="shared" si="49"/>
        <v>8.6722265238283207E-4</v>
      </c>
      <c r="AP142">
        <f t="shared" si="49"/>
        <v>1.6529151949200723E-3</v>
      </c>
    </row>
    <row r="143" spans="1:42" x14ac:dyDescent="0.25">
      <c r="A143" s="2">
        <v>45306</v>
      </c>
      <c r="B143" s="16">
        <v>86</v>
      </c>
      <c r="C143" s="16">
        <v>65</v>
      </c>
      <c r="D143" s="16">
        <v>221</v>
      </c>
      <c r="E143" s="16">
        <v>0</v>
      </c>
      <c r="F143" s="16">
        <v>51452</v>
      </c>
      <c r="G143" s="16">
        <v>52119</v>
      </c>
      <c r="H143" s="16">
        <v>218697</v>
      </c>
      <c r="I143" s="16">
        <v>16</v>
      </c>
      <c r="K143" s="3">
        <f t="shared" si="43"/>
        <v>45306</v>
      </c>
      <c r="L143" s="4">
        <f t="shared" si="41"/>
        <v>1.6714607789784653E-3</v>
      </c>
      <c r="M143" s="4">
        <f t="shared" si="41"/>
        <v>1.2471459544503923E-3</v>
      </c>
      <c r="N143" s="4">
        <f t="shared" si="41"/>
        <v>1.0105305514021682E-3</v>
      </c>
      <c r="O143" s="4">
        <f t="shared" si="40"/>
        <v>0</v>
      </c>
      <c r="Q143" s="3">
        <f t="shared" si="44"/>
        <v>45306</v>
      </c>
      <c r="R143" s="5">
        <f t="shared" si="45"/>
        <v>1.672859228065452E-3</v>
      </c>
      <c r="S143" s="5">
        <f t="shared" si="45"/>
        <v>1.2479242881640587E-3</v>
      </c>
      <c r="T143" s="5">
        <f t="shared" si="45"/>
        <v>1.0110414816359452E-3</v>
      </c>
      <c r="U143" s="5">
        <f t="shared" si="42"/>
        <v>0</v>
      </c>
      <c r="W143" s="3">
        <f t="shared" si="46"/>
        <v>45306</v>
      </c>
      <c r="X143">
        <f t="shared" si="37"/>
        <v>0.23249886704982048</v>
      </c>
      <c r="Y143">
        <f t="shared" si="37"/>
        <v>0.14976650531542504</v>
      </c>
      <c r="Z143">
        <f t="shared" si="37"/>
        <v>0.11808609955331828</v>
      </c>
      <c r="AA143">
        <f t="shared" si="37"/>
        <v>0.22314355131420976</v>
      </c>
      <c r="AC143">
        <f>X143/KCOR!X143</f>
        <v>0.61147083019645432</v>
      </c>
      <c r="AD143">
        <f>Y143/KCOR!Y143</f>
        <v>0.53531608166307831</v>
      </c>
      <c r="AE143">
        <f>Z143/KCOR!Z143</f>
        <v>0.54661730995579871</v>
      </c>
      <c r="AG143" s="3">
        <f t="shared" si="47"/>
        <v>45306</v>
      </c>
      <c r="AH143">
        <f t="shared" si="38"/>
        <v>0.9393788274096373</v>
      </c>
      <c r="AI143">
        <f t="shared" si="38"/>
        <v>1.1403088562822545</v>
      </c>
      <c r="AJ143">
        <f t="shared" si="38"/>
        <v>1.0577075946135746</v>
      </c>
      <c r="AL143" s="3">
        <f t="shared" si="48"/>
        <v>45306</v>
      </c>
      <c r="AM143">
        <f t="shared" si="49"/>
        <v>1.709550493013386E-3</v>
      </c>
      <c r="AN143">
        <f t="shared" si="49"/>
        <v>1.10122430378989E-3</v>
      </c>
      <c r="AO143">
        <f t="shared" si="49"/>
        <v>8.682801437743991E-4</v>
      </c>
      <c r="AP143">
        <f t="shared" si="49"/>
        <v>1.6407614067221307E-3</v>
      </c>
    </row>
    <row r="144" spans="1:42" x14ac:dyDescent="0.25">
      <c r="A144" s="2">
        <v>45313</v>
      </c>
      <c r="B144" s="16">
        <v>82</v>
      </c>
      <c r="C144" s="16">
        <v>77</v>
      </c>
      <c r="D144" s="16">
        <v>245</v>
      </c>
      <c r="E144" s="16">
        <v>0</v>
      </c>
      <c r="F144" s="16">
        <v>51366</v>
      </c>
      <c r="G144" s="16">
        <v>52054</v>
      </c>
      <c r="H144" s="16">
        <v>218476</v>
      </c>
      <c r="I144" s="16">
        <v>16</v>
      </c>
      <c r="K144" s="3">
        <f t="shared" si="43"/>
        <v>45313</v>
      </c>
      <c r="L144" s="4">
        <f t="shared" si="41"/>
        <v>1.5963867149476308E-3</v>
      </c>
      <c r="M144" s="4">
        <f t="shared" si="41"/>
        <v>1.4792331040842201E-3</v>
      </c>
      <c r="N144" s="4">
        <f t="shared" si="41"/>
        <v>1.1214046394111938E-3</v>
      </c>
      <c r="O144" s="4">
        <f t="shared" si="40"/>
        <v>0</v>
      </c>
      <c r="Q144" s="3">
        <f t="shared" si="44"/>
        <v>45313</v>
      </c>
      <c r="R144" s="5">
        <f t="shared" si="45"/>
        <v>1.5976622979494161E-3</v>
      </c>
      <c r="S144" s="5">
        <f t="shared" si="45"/>
        <v>1.4803282494891667E-3</v>
      </c>
      <c r="T144" s="5">
        <f t="shared" si="45"/>
        <v>1.1220338840631208E-3</v>
      </c>
      <c r="U144" s="5">
        <f t="shared" si="42"/>
        <v>0</v>
      </c>
      <c r="W144" s="3">
        <f t="shared" si="46"/>
        <v>45313</v>
      </c>
      <c r="X144">
        <f t="shared" si="37"/>
        <v>0.23409652934776989</v>
      </c>
      <c r="Y144">
        <f t="shared" si="37"/>
        <v>0.1512468335649142</v>
      </c>
      <c r="Z144">
        <f t="shared" si="37"/>
        <v>0.1192081334373814</v>
      </c>
      <c r="AA144">
        <f t="shared" si="37"/>
        <v>0.22314355131420976</v>
      </c>
      <c r="AC144">
        <f>X144/KCOR!X144</f>
        <v>0.61145103649954757</v>
      </c>
      <c r="AD144">
        <f>Y144/KCOR!Y144</f>
        <v>0.53573999939571337</v>
      </c>
      <c r="AE144">
        <f>Z144/KCOR!Z144</f>
        <v>0.5472453622601392</v>
      </c>
      <c r="AG144" s="3">
        <f t="shared" si="47"/>
        <v>45313</v>
      </c>
      <c r="AH144">
        <f t="shared" si="38"/>
        <v>0.93934841912379252</v>
      </c>
      <c r="AI144">
        <f t="shared" si="38"/>
        <v>1.1412118688414086</v>
      </c>
      <c r="AJ144">
        <f t="shared" si="38"/>
        <v>1.0589228793841379</v>
      </c>
      <c r="AL144" s="3">
        <f t="shared" si="48"/>
        <v>45313</v>
      </c>
      <c r="AM144">
        <f t="shared" si="49"/>
        <v>1.7087337908596343E-3</v>
      </c>
      <c r="AN144">
        <f t="shared" si="49"/>
        <v>1.1039914858752861E-3</v>
      </c>
      <c r="AO144">
        <f t="shared" si="49"/>
        <v>8.7013236085679857E-4</v>
      </c>
      <c r="AP144">
        <f t="shared" si="49"/>
        <v>1.6287850460891223E-3</v>
      </c>
    </row>
    <row r="145" spans="1:42" x14ac:dyDescent="0.25">
      <c r="A145" s="2">
        <v>45320</v>
      </c>
      <c r="B145" s="16">
        <v>85</v>
      </c>
      <c r="C145" s="16">
        <v>58</v>
      </c>
      <c r="D145" s="16">
        <v>218</v>
      </c>
      <c r="E145" s="16">
        <v>0</v>
      </c>
      <c r="F145" s="16">
        <v>51284</v>
      </c>
      <c r="G145" s="16">
        <v>51977</v>
      </c>
      <c r="H145" s="16">
        <v>218231</v>
      </c>
      <c r="I145" s="16">
        <v>16</v>
      </c>
      <c r="K145" s="3">
        <f t="shared" si="43"/>
        <v>45320</v>
      </c>
      <c r="L145" s="4">
        <f t="shared" si="41"/>
        <v>1.657437017393339E-3</v>
      </c>
      <c r="M145" s="4">
        <f t="shared" si="41"/>
        <v>1.1158781768859302E-3</v>
      </c>
      <c r="N145" s="4">
        <f t="shared" si="41"/>
        <v>9.9894148860610993E-4</v>
      </c>
      <c r="O145" s="4">
        <f t="shared" si="40"/>
        <v>0</v>
      </c>
      <c r="Q145" s="3">
        <f t="shared" si="44"/>
        <v>45320</v>
      </c>
      <c r="R145" s="5">
        <f t="shared" si="45"/>
        <v>1.658812085729424E-3</v>
      </c>
      <c r="S145" s="5">
        <f t="shared" si="45"/>
        <v>1.1165012324846806E-3</v>
      </c>
      <c r="T145" s="5">
        <f t="shared" si="45"/>
        <v>9.9944076318004465E-4</v>
      </c>
      <c r="U145" s="5">
        <f t="shared" si="42"/>
        <v>0</v>
      </c>
      <c r="W145" s="3">
        <f t="shared" si="46"/>
        <v>45320</v>
      </c>
      <c r="X145">
        <f t="shared" si="37"/>
        <v>0.23575534143349933</v>
      </c>
      <c r="Y145">
        <f t="shared" si="37"/>
        <v>0.15236333479739889</v>
      </c>
      <c r="Z145">
        <f t="shared" si="37"/>
        <v>0.12020757420056145</v>
      </c>
      <c r="AA145">
        <f t="shared" si="37"/>
        <v>0.22314355131420976</v>
      </c>
      <c r="AC145">
        <f>X145/KCOR!X145</f>
        <v>0.61144853656882081</v>
      </c>
      <c r="AD145">
        <f>Y145/KCOR!Y145</f>
        <v>0.53451660923783484</v>
      </c>
      <c r="AE145">
        <f>Z145/KCOR!Z145</f>
        <v>0.54660808641766545</v>
      </c>
      <c r="AG145" s="3">
        <f t="shared" si="47"/>
        <v>45320</v>
      </c>
      <c r="AH145">
        <f t="shared" si="38"/>
        <v>0.93934457857755749</v>
      </c>
      <c r="AI145">
        <f t="shared" si="38"/>
        <v>1.1386058521729323</v>
      </c>
      <c r="AJ145">
        <f t="shared" si="38"/>
        <v>1.0576897470149804</v>
      </c>
      <c r="AL145" s="3">
        <f t="shared" si="48"/>
        <v>45320</v>
      </c>
      <c r="AM145">
        <f t="shared" si="49"/>
        <v>1.7083720393731836E-3</v>
      </c>
      <c r="AN145">
        <f t="shared" si="49"/>
        <v>1.1040821362130354E-3</v>
      </c>
      <c r="AO145">
        <f t="shared" si="49"/>
        <v>8.7106937826493807E-4</v>
      </c>
      <c r="AP145">
        <f t="shared" si="49"/>
        <v>1.6169822559000708E-3</v>
      </c>
    </row>
    <row r="146" spans="1:42" x14ac:dyDescent="0.25">
      <c r="A146" s="2">
        <v>45327</v>
      </c>
      <c r="B146" s="16">
        <v>83</v>
      </c>
      <c r="C146" s="16">
        <v>81</v>
      </c>
      <c r="D146" s="16">
        <v>275</v>
      </c>
      <c r="E146" s="16">
        <v>0</v>
      </c>
      <c r="F146" s="16">
        <v>51199</v>
      </c>
      <c r="G146" s="16">
        <v>51919</v>
      </c>
      <c r="H146" s="16">
        <v>218013</v>
      </c>
      <c r="I146" s="16">
        <v>16</v>
      </c>
      <c r="K146" s="3">
        <f t="shared" si="43"/>
        <v>45327</v>
      </c>
      <c r="L146" s="4">
        <f t="shared" si="41"/>
        <v>1.621125412605715E-3</v>
      </c>
      <c r="M146" s="4">
        <f t="shared" si="41"/>
        <v>1.5601224985072903E-3</v>
      </c>
      <c r="N146" s="4">
        <f t="shared" si="41"/>
        <v>1.2613926692444945E-3</v>
      </c>
      <c r="O146" s="4">
        <f t="shared" si="40"/>
        <v>0</v>
      </c>
      <c r="Q146" s="3">
        <f t="shared" si="44"/>
        <v>45327</v>
      </c>
      <c r="R146" s="5">
        <f t="shared" si="45"/>
        <v>1.6224408582679124E-3</v>
      </c>
      <c r="S146" s="5">
        <f t="shared" si="45"/>
        <v>1.561340756865572E-3</v>
      </c>
      <c r="T146" s="5">
        <f t="shared" si="45"/>
        <v>1.2621888946165276E-3</v>
      </c>
      <c r="U146" s="5">
        <f t="shared" si="42"/>
        <v>0</v>
      </c>
      <c r="W146" s="3">
        <f t="shared" si="46"/>
        <v>45327</v>
      </c>
      <c r="X146">
        <f t="shared" si="37"/>
        <v>0.23737778229176723</v>
      </c>
      <c r="Y146">
        <f t="shared" si="37"/>
        <v>0.15392467555426445</v>
      </c>
      <c r="Z146">
        <f t="shared" si="37"/>
        <v>0.12146976309517798</v>
      </c>
      <c r="AA146">
        <f t="shared" si="37"/>
        <v>0.22314355131420976</v>
      </c>
      <c r="AC146">
        <f>X146/KCOR!X146</f>
        <v>0.61114575895839052</v>
      </c>
      <c r="AD146">
        <f>Y146/KCOR!Y146</f>
        <v>0.53508034899699441</v>
      </c>
      <c r="AE146">
        <f>Z146/KCOR!Z146</f>
        <v>0.54674998947880094</v>
      </c>
      <c r="AG146" s="3">
        <f t="shared" si="47"/>
        <v>45327</v>
      </c>
      <c r="AH146">
        <f t="shared" si="38"/>
        <v>0.93887943312399513</v>
      </c>
      <c r="AI146">
        <f t="shared" si="38"/>
        <v>1.1398067080075094</v>
      </c>
      <c r="AJ146">
        <f t="shared" si="38"/>
        <v>1.0579643302430053</v>
      </c>
      <c r="AL146" s="3">
        <f t="shared" si="48"/>
        <v>45327</v>
      </c>
      <c r="AM146">
        <f t="shared" si="49"/>
        <v>1.7077538294371743E-3</v>
      </c>
      <c r="AN146">
        <f t="shared" si="49"/>
        <v>1.1073717665774422E-3</v>
      </c>
      <c r="AO146">
        <f t="shared" si="49"/>
        <v>8.7388318773509342E-4</v>
      </c>
      <c r="AP146">
        <f t="shared" si="49"/>
        <v>1.6053492900302861E-3</v>
      </c>
    </row>
    <row r="147" spans="1:42" x14ac:dyDescent="0.25">
      <c r="A147" s="2">
        <v>45334</v>
      </c>
      <c r="B147" s="16">
        <v>84</v>
      </c>
      <c r="C147" s="16">
        <v>71</v>
      </c>
      <c r="D147" s="16">
        <v>218</v>
      </c>
      <c r="E147" s="16">
        <v>0</v>
      </c>
      <c r="F147" s="16">
        <v>51116</v>
      </c>
      <c r="G147" s="16">
        <v>51838</v>
      </c>
      <c r="H147" s="16">
        <v>217738</v>
      </c>
      <c r="I147" s="16">
        <v>16</v>
      </c>
      <c r="K147" s="3">
        <f t="shared" si="43"/>
        <v>45334</v>
      </c>
      <c r="L147" s="4">
        <f t="shared" si="41"/>
        <v>1.6433210736364347E-3</v>
      </c>
      <c r="M147" s="4">
        <f t="shared" si="41"/>
        <v>1.3696516069292798E-3</v>
      </c>
      <c r="N147" s="4">
        <f t="shared" si="41"/>
        <v>1.0012032810074493E-3</v>
      </c>
      <c r="O147" s="4">
        <f t="shared" si="40"/>
        <v>0</v>
      </c>
      <c r="Q147" s="3">
        <f t="shared" si="44"/>
        <v>45334</v>
      </c>
      <c r="R147" s="5">
        <f t="shared" si="45"/>
        <v>1.6446728068026423E-3</v>
      </c>
      <c r="S147" s="5">
        <f t="shared" si="45"/>
        <v>1.3705904370361302E-3</v>
      </c>
      <c r="T147" s="5">
        <f t="shared" si="45"/>
        <v>1.0017048198019208E-3</v>
      </c>
      <c r="U147" s="5">
        <f t="shared" si="42"/>
        <v>0</v>
      </c>
      <c r="W147" s="3">
        <f t="shared" si="46"/>
        <v>45334</v>
      </c>
      <c r="X147">
        <f t="shared" si="37"/>
        <v>0.23902245509856987</v>
      </c>
      <c r="Y147">
        <f t="shared" si="37"/>
        <v>0.15529526599130059</v>
      </c>
      <c r="Z147">
        <f t="shared" si="37"/>
        <v>0.12247146791497991</v>
      </c>
      <c r="AA147">
        <f t="shared" si="37"/>
        <v>0.22314355131420976</v>
      </c>
      <c r="AC147">
        <f>X147/KCOR!X147</f>
        <v>0.61173315942149808</v>
      </c>
      <c r="AD147">
        <f>Y147/KCOR!Y147</f>
        <v>0.53519484631051539</v>
      </c>
      <c r="AE147">
        <f>Z147/KCOR!Z147</f>
        <v>0.54645635211963151</v>
      </c>
      <c r="AG147" s="3">
        <f t="shared" si="47"/>
        <v>45334</v>
      </c>
      <c r="AH147">
        <f t="shared" si="38"/>
        <v>0.93978183358368117</v>
      </c>
      <c r="AI147">
        <f t="shared" si="38"/>
        <v>1.1400506055945627</v>
      </c>
      <c r="AJ147">
        <f t="shared" si="38"/>
        <v>1.0573961402878043</v>
      </c>
      <c r="AL147" s="3">
        <f t="shared" si="48"/>
        <v>45334</v>
      </c>
      <c r="AM147">
        <f t="shared" si="49"/>
        <v>1.7073032507040704E-3</v>
      </c>
      <c r="AN147">
        <f t="shared" si="49"/>
        <v>1.1092518999378613E-3</v>
      </c>
      <c r="AO147">
        <f t="shared" si="49"/>
        <v>8.7479619939271366E-4</v>
      </c>
      <c r="AP147">
        <f t="shared" si="49"/>
        <v>1.5938825093872126E-3</v>
      </c>
    </row>
    <row r="148" spans="1:42" x14ac:dyDescent="0.25">
      <c r="A148" s="2">
        <v>45341</v>
      </c>
      <c r="B148" s="16">
        <v>70</v>
      </c>
      <c r="C148" s="16">
        <v>95</v>
      </c>
      <c r="D148" s="16">
        <v>223</v>
      </c>
      <c r="E148" s="16">
        <v>0</v>
      </c>
      <c r="F148" s="16">
        <v>51032</v>
      </c>
      <c r="G148" s="16">
        <v>51767</v>
      </c>
      <c r="H148" s="16">
        <v>217520</v>
      </c>
      <c r="I148" s="16">
        <v>16</v>
      </c>
      <c r="K148" s="3">
        <f t="shared" si="43"/>
        <v>45341</v>
      </c>
      <c r="L148" s="4">
        <f t="shared" si="41"/>
        <v>1.3716883524063333E-3</v>
      </c>
      <c r="M148" s="4">
        <f t="shared" si="41"/>
        <v>1.8351459423957346E-3</v>
      </c>
      <c r="N148" s="4">
        <f t="shared" si="41"/>
        <v>1.0251930856932695E-3</v>
      </c>
      <c r="O148" s="4">
        <f t="shared" si="40"/>
        <v>0</v>
      </c>
      <c r="Q148" s="3">
        <f t="shared" si="44"/>
        <v>45341</v>
      </c>
      <c r="R148" s="5">
        <f t="shared" si="45"/>
        <v>1.3726299780508241E-3</v>
      </c>
      <c r="S148" s="5">
        <f t="shared" si="45"/>
        <v>1.8368318856610746E-3</v>
      </c>
      <c r="T148" s="5">
        <f t="shared" si="45"/>
        <v>1.0257189555675707E-3</v>
      </c>
      <c r="U148" s="5">
        <f t="shared" si="42"/>
        <v>0</v>
      </c>
      <c r="W148" s="3">
        <f t="shared" si="46"/>
        <v>45341</v>
      </c>
      <c r="X148">
        <f t="shared" si="37"/>
        <v>0.24039508507662069</v>
      </c>
      <c r="Y148">
        <f t="shared" si="37"/>
        <v>0.15713209787696167</v>
      </c>
      <c r="Z148">
        <f t="shared" si="37"/>
        <v>0.12349718687054748</v>
      </c>
      <c r="AA148">
        <f t="shared" si="37"/>
        <v>0.22314355131420976</v>
      </c>
      <c r="AC148">
        <f>X148/KCOR!X148</f>
        <v>0.61077468771699628</v>
      </c>
      <c r="AD148">
        <f>Y148/KCOR!Y148</f>
        <v>0.53723434303444517</v>
      </c>
      <c r="AE148">
        <f>Z148/KCOR!Z148</f>
        <v>0.54685416563435951</v>
      </c>
      <c r="AG148" s="3">
        <f t="shared" si="47"/>
        <v>45341</v>
      </c>
      <c r="AH148">
        <f t="shared" si="38"/>
        <v>0.93830937082435217</v>
      </c>
      <c r="AI148">
        <f t="shared" si="38"/>
        <v>1.1443950597522459</v>
      </c>
      <c r="AJ148">
        <f t="shared" si="38"/>
        <v>1.0581659116947906</v>
      </c>
      <c r="AL148" s="3">
        <f t="shared" si="48"/>
        <v>45341</v>
      </c>
      <c r="AM148">
        <f t="shared" si="49"/>
        <v>1.704929681394473E-3</v>
      </c>
      <c r="AN148">
        <f t="shared" si="49"/>
        <v>1.1144120416805793E-3</v>
      </c>
      <c r="AO148">
        <f t="shared" si="49"/>
        <v>8.7586657354998213E-4</v>
      </c>
      <c r="AP148">
        <f t="shared" si="49"/>
        <v>1.5825783781149628E-3</v>
      </c>
    </row>
    <row r="149" spans="1:42" x14ac:dyDescent="0.25">
      <c r="A149" s="2">
        <v>45348</v>
      </c>
      <c r="B149" s="16">
        <v>67</v>
      </c>
      <c r="C149" s="16">
        <v>69</v>
      </c>
      <c r="D149" s="16">
        <v>200</v>
      </c>
      <c r="E149" s="16">
        <v>0</v>
      </c>
      <c r="F149" s="16">
        <v>50962</v>
      </c>
      <c r="G149" s="16">
        <v>51672</v>
      </c>
      <c r="H149" s="16">
        <v>217297</v>
      </c>
      <c r="I149" s="16">
        <v>16</v>
      </c>
      <c r="K149" s="3">
        <f t="shared" si="43"/>
        <v>45348</v>
      </c>
      <c r="L149" s="4">
        <f t="shared" si="41"/>
        <v>1.3147050743691378E-3</v>
      </c>
      <c r="M149" s="4">
        <f t="shared" si="41"/>
        <v>1.3353460287970273E-3</v>
      </c>
      <c r="N149" s="4">
        <f t="shared" si="41"/>
        <v>9.2039926920298024E-4</v>
      </c>
      <c r="O149" s="4">
        <f t="shared" si="40"/>
        <v>0</v>
      </c>
      <c r="Q149" s="3">
        <f t="shared" si="44"/>
        <v>45348</v>
      </c>
      <c r="R149" s="5">
        <f t="shared" si="45"/>
        <v>1.3155700573001857E-3</v>
      </c>
      <c r="S149" s="5">
        <f t="shared" si="45"/>
        <v>1.3362383978080886E-3</v>
      </c>
      <c r="T149" s="5">
        <f t="shared" si="45"/>
        <v>9.2082309669062488E-4</v>
      </c>
      <c r="U149" s="5">
        <f t="shared" si="42"/>
        <v>0</v>
      </c>
      <c r="W149" s="3">
        <f t="shared" si="46"/>
        <v>45348</v>
      </c>
      <c r="X149">
        <f t="shared" si="37"/>
        <v>0.24171065513392087</v>
      </c>
      <c r="Y149">
        <f t="shared" si="37"/>
        <v>0.15846833627476975</v>
      </c>
      <c r="Z149">
        <f t="shared" si="37"/>
        <v>0.12441800996723811</v>
      </c>
      <c r="AA149">
        <f t="shared" si="37"/>
        <v>0.22314355131420976</v>
      </c>
      <c r="AC149">
        <f>X149/KCOR!X149</f>
        <v>0.61057093461438594</v>
      </c>
      <c r="AD149">
        <f>Y149/KCOR!Y149</f>
        <v>0.53787788361611377</v>
      </c>
      <c r="AE149">
        <f>Z149/KCOR!Z149</f>
        <v>0.54671511557382213</v>
      </c>
      <c r="AG149" s="3">
        <f t="shared" si="47"/>
        <v>45348</v>
      </c>
      <c r="AH149">
        <f t="shared" si="38"/>
        <v>0.93799635286640692</v>
      </c>
      <c r="AI149">
        <f t="shared" si="38"/>
        <v>1.1457659040997086</v>
      </c>
      <c r="AJ149">
        <f t="shared" si="38"/>
        <v>1.0578968490391025</v>
      </c>
      <c r="AL149" s="3">
        <f t="shared" si="48"/>
        <v>45348</v>
      </c>
      <c r="AM149">
        <f t="shared" si="49"/>
        <v>1.7021877122107103E-3</v>
      </c>
      <c r="AN149">
        <f t="shared" si="49"/>
        <v>1.1159741991180968E-3</v>
      </c>
      <c r="AO149">
        <f t="shared" si="49"/>
        <v>8.7618316878336695E-4</v>
      </c>
      <c r="AP149">
        <f t="shared" si="49"/>
        <v>1.5714334599592236E-3</v>
      </c>
    </row>
    <row r="150" spans="1:42" x14ac:dyDescent="0.25">
      <c r="A150" s="2">
        <v>45355</v>
      </c>
      <c r="B150" s="16">
        <v>59</v>
      </c>
      <c r="C150" s="16">
        <v>65</v>
      </c>
      <c r="D150" s="16">
        <v>193</v>
      </c>
      <c r="E150" s="16">
        <v>0</v>
      </c>
      <c r="F150" s="16">
        <v>50895</v>
      </c>
      <c r="G150" s="16">
        <v>51603</v>
      </c>
      <c r="H150" s="16">
        <v>217097</v>
      </c>
      <c r="I150" s="16">
        <v>16</v>
      </c>
      <c r="K150" s="3">
        <f t="shared" si="43"/>
        <v>45355</v>
      </c>
      <c r="L150" s="4">
        <f t="shared" si="41"/>
        <v>1.1592494351115041E-3</v>
      </c>
      <c r="M150" s="4">
        <f t="shared" si="41"/>
        <v>1.2596166889521927E-3</v>
      </c>
      <c r="N150" s="4">
        <f t="shared" si="41"/>
        <v>8.8900353298295234E-4</v>
      </c>
      <c r="O150" s="4">
        <f t="shared" si="40"/>
        <v>0</v>
      </c>
      <c r="Q150" s="3">
        <f t="shared" si="44"/>
        <v>45355</v>
      </c>
      <c r="R150" s="5">
        <f t="shared" si="45"/>
        <v>1.1599218844791472E-3</v>
      </c>
      <c r="S150" s="5">
        <f t="shared" si="45"/>
        <v>1.2604106728674185E-3</v>
      </c>
      <c r="T150" s="5">
        <f t="shared" si="45"/>
        <v>8.8939893098127689E-4</v>
      </c>
      <c r="U150" s="5">
        <f t="shared" si="42"/>
        <v>0</v>
      </c>
      <c r="W150" s="3">
        <f t="shared" si="46"/>
        <v>45355</v>
      </c>
      <c r="X150">
        <f t="shared" si="37"/>
        <v>0.24287057701840001</v>
      </c>
      <c r="Y150">
        <f t="shared" si="37"/>
        <v>0.15972874694763717</v>
      </c>
      <c r="Z150">
        <f t="shared" si="37"/>
        <v>0.12530740889821937</v>
      </c>
      <c r="AA150">
        <f t="shared" si="37"/>
        <v>0.22314355131420976</v>
      </c>
      <c r="AC150">
        <f>X150/KCOR!X150</f>
        <v>0.61009838672670635</v>
      </c>
      <c r="AD150">
        <f>Y150/KCOR!Y150</f>
        <v>0.53813415743285253</v>
      </c>
      <c r="AE150">
        <f>Z150/KCOR!Z150</f>
        <v>0.54632989064264781</v>
      </c>
      <c r="AG150" s="3">
        <f t="shared" si="47"/>
        <v>45355</v>
      </c>
      <c r="AH150">
        <f t="shared" si="38"/>
        <v>0.93727039594630213</v>
      </c>
      <c r="AI150">
        <f t="shared" si="38"/>
        <v>1.1463118083100821</v>
      </c>
      <c r="AJ150">
        <f t="shared" si="38"/>
        <v>1.057151436612682</v>
      </c>
      <c r="AL150" s="3">
        <f t="shared" si="48"/>
        <v>45355</v>
      </c>
      <c r="AM150">
        <f t="shared" si="49"/>
        <v>1.6983956434853148E-3</v>
      </c>
      <c r="AN150">
        <f t="shared" si="49"/>
        <v>1.1169842443890712E-3</v>
      </c>
      <c r="AO150">
        <f t="shared" si="49"/>
        <v>8.7627558670083476E-4</v>
      </c>
      <c r="AP150">
        <f t="shared" si="49"/>
        <v>1.5604444147846836E-3</v>
      </c>
    </row>
    <row r="151" spans="1:42" x14ac:dyDescent="0.25">
      <c r="A151" s="2">
        <v>45362</v>
      </c>
      <c r="B151" s="16">
        <v>69</v>
      </c>
      <c r="C151" s="16">
        <v>45</v>
      </c>
      <c r="D151" s="16">
        <v>219</v>
      </c>
      <c r="E151" s="16">
        <v>0</v>
      </c>
      <c r="F151" s="16">
        <v>50836</v>
      </c>
      <c r="G151" s="16">
        <v>51538</v>
      </c>
      <c r="H151" s="16">
        <v>216904</v>
      </c>
      <c r="I151" s="16">
        <v>16</v>
      </c>
      <c r="K151" s="3">
        <f t="shared" si="43"/>
        <v>45362</v>
      </c>
      <c r="L151" s="4">
        <f t="shared" si="41"/>
        <v>1.3573058462506885E-3</v>
      </c>
      <c r="M151" s="4">
        <f t="shared" si="41"/>
        <v>8.731421475416198E-4</v>
      </c>
      <c r="N151" s="4">
        <f t="shared" si="41"/>
        <v>1.0096632611662302E-3</v>
      </c>
      <c r="O151" s="4">
        <f t="shared" si="40"/>
        <v>0</v>
      </c>
      <c r="Q151" s="3">
        <f t="shared" si="44"/>
        <v>45362</v>
      </c>
      <c r="R151" s="5">
        <f t="shared" si="45"/>
        <v>1.3582278201923568E-3</v>
      </c>
      <c r="S151" s="5">
        <f t="shared" si="45"/>
        <v>8.7352355817984356E-4</v>
      </c>
      <c r="T151" s="5">
        <f t="shared" si="45"/>
        <v>1.010173314467012E-3</v>
      </c>
      <c r="U151" s="5">
        <f t="shared" si="42"/>
        <v>0</v>
      </c>
      <c r="W151" s="3">
        <f t="shared" si="46"/>
        <v>45362</v>
      </c>
      <c r="X151">
        <f t="shared" si="37"/>
        <v>0.24422880483859236</v>
      </c>
      <c r="Y151">
        <f t="shared" si="37"/>
        <v>0.16060227050581702</v>
      </c>
      <c r="Z151">
        <f t="shared" si="37"/>
        <v>0.12631758221268638</v>
      </c>
      <c r="AA151">
        <f t="shared" si="37"/>
        <v>0.22314355131420976</v>
      </c>
      <c r="AC151">
        <f>X151/KCOR!X151</f>
        <v>0.60986428030365736</v>
      </c>
      <c r="AD151">
        <f>Y151/KCOR!Y151</f>
        <v>0.53742437677089272</v>
      </c>
      <c r="AE151">
        <f>Z151/KCOR!Z151</f>
        <v>0.54658964677940414</v>
      </c>
      <c r="AG151" s="3">
        <f t="shared" si="47"/>
        <v>45362</v>
      </c>
      <c r="AH151">
        <f t="shared" si="38"/>
        <v>0.93691074736404323</v>
      </c>
      <c r="AI151">
        <f t="shared" si="38"/>
        <v>1.1447998619991544</v>
      </c>
      <c r="AJ151">
        <f t="shared" si="38"/>
        <v>1.0576540662103742</v>
      </c>
      <c r="AL151" s="3">
        <f t="shared" si="48"/>
        <v>45362</v>
      </c>
      <c r="AM151">
        <f t="shared" si="49"/>
        <v>1.6960333669346691E-3</v>
      </c>
      <c r="AN151">
        <f t="shared" si="49"/>
        <v>1.1152935451792848E-3</v>
      </c>
      <c r="AO151">
        <f t="shared" si="49"/>
        <v>8.7720543203254433E-4</v>
      </c>
      <c r="AP151">
        <f t="shared" si="49"/>
        <v>1.5496079952375679E-3</v>
      </c>
    </row>
    <row r="152" spans="1:42" x14ac:dyDescent="0.25">
      <c r="A152" s="2">
        <v>45369</v>
      </c>
      <c r="B152" s="16">
        <v>57</v>
      </c>
      <c r="C152" s="16">
        <v>63</v>
      </c>
      <c r="D152" s="16">
        <v>197</v>
      </c>
      <c r="E152" s="16">
        <v>0</v>
      </c>
      <c r="F152" s="16">
        <v>50767</v>
      </c>
      <c r="G152" s="16">
        <v>51493</v>
      </c>
      <c r="H152" s="16">
        <v>216685</v>
      </c>
      <c r="I152" s="16">
        <v>16</v>
      </c>
      <c r="K152" s="3">
        <f t="shared" si="43"/>
        <v>45369</v>
      </c>
      <c r="L152" s="4">
        <f t="shared" si="41"/>
        <v>1.122776606850907E-3</v>
      </c>
      <c r="M152" s="4">
        <f t="shared" si="41"/>
        <v>1.2234672673955684E-3</v>
      </c>
      <c r="N152" s="4">
        <f t="shared" si="41"/>
        <v>9.0915384082885294E-4</v>
      </c>
      <c r="O152" s="4">
        <f t="shared" si="40"/>
        <v>0</v>
      </c>
      <c r="Q152" s="3">
        <f t="shared" si="44"/>
        <v>45369</v>
      </c>
      <c r="R152" s="5">
        <f t="shared" si="45"/>
        <v>1.1234073927039439E-3</v>
      </c>
      <c r="S152" s="5">
        <f t="shared" si="45"/>
        <v>1.2242163144914559E-3</v>
      </c>
      <c r="T152" s="5">
        <f t="shared" si="45"/>
        <v>9.0956737184325455E-4</v>
      </c>
      <c r="U152" s="5">
        <f t="shared" si="42"/>
        <v>0</v>
      </c>
      <c r="W152" s="3">
        <f t="shared" si="46"/>
        <v>45369</v>
      </c>
      <c r="X152">
        <f t="shared" si="37"/>
        <v>0.2453522122312963</v>
      </c>
      <c r="Y152">
        <f t="shared" si="37"/>
        <v>0.16182648682030848</v>
      </c>
      <c r="Z152">
        <f t="shared" si="37"/>
        <v>0.12722714958452963</v>
      </c>
      <c r="AA152">
        <f t="shared" si="37"/>
        <v>0.22314355131420976</v>
      </c>
      <c r="AC152">
        <f>X152/KCOR!X152</f>
        <v>0.60967547031410707</v>
      </c>
      <c r="AD152">
        <f>Y152/KCOR!Y152</f>
        <v>0.53788248018013529</v>
      </c>
      <c r="AE152">
        <f>Z152/KCOR!Z152</f>
        <v>0.54632409393667469</v>
      </c>
      <c r="AG152" s="3">
        <f t="shared" si="47"/>
        <v>45369</v>
      </c>
      <c r="AH152">
        <f t="shared" si="38"/>
        <v>0.93662068592884773</v>
      </c>
      <c r="AI152">
        <f t="shared" si="38"/>
        <v>1.1457756955161105</v>
      </c>
      <c r="AJ152">
        <f t="shared" si="38"/>
        <v>1.057140219953751</v>
      </c>
      <c r="AL152" s="3">
        <f t="shared" si="48"/>
        <v>45369</v>
      </c>
      <c r="AM152">
        <f t="shared" si="49"/>
        <v>1.6920842222848021E-3</v>
      </c>
      <c r="AN152">
        <f t="shared" si="49"/>
        <v>1.1160447366917825E-3</v>
      </c>
      <c r="AO152">
        <f t="shared" si="49"/>
        <v>8.7742861782434233E-4</v>
      </c>
      <c r="AP152">
        <f t="shared" si="49"/>
        <v>1.5389210435462742E-3</v>
      </c>
    </row>
    <row r="153" spans="1:42" x14ac:dyDescent="0.25">
      <c r="A153" s="2">
        <v>45376</v>
      </c>
      <c r="B153" s="16">
        <v>63</v>
      </c>
      <c r="C153" s="16">
        <v>70</v>
      </c>
      <c r="D153" s="16">
        <v>228</v>
      </c>
      <c r="E153" s="16">
        <v>0</v>
      </c>
      <c r="F153" s="16">
        <v>50710</v>
      </c>
      <c r="G153" s="16">
        <v>51430</v>
      </c>
      <c r="H153" s="16">
        <v>216488</v>
      </c>
      <c r="I153" s="16">
        <v>16</v>
      </c>
      <c r="K153" s="3">
        <f t="shared" si="43"/>
        <v>45376</v>
      </c>
      <c r="L153" s="4">
        <f t="shared" si="41"/>
        <v>1.2423585091697891E-3</v>
      </c>
      <c r="M153" s="4">
        <f t="shared" si="41"/>
        <v>1.3610733035193468E-3</v>
      </c>
      <c r="N153" s="4">
        <f t="shared" si="41"/>
        <v>1.0531761575699346E-3</v>
      </c>
      <c r="O153" s="4">
        <f t="shared" si="40"/>
        <v>0</v>
      </c>
      <c r="Q153" s="3">
        <f t="shared" si="44"/>
        <v>45376</v>
      </c>
      <c r="R153" s="5">
        <f t="shared" si="45"/>
        <v>1.2431308762732487E-3</v>
      </c>
      <c r="S153" s="5">
        <f t="shared" si="45"/>
        <v>1.3620004051190637E-3</v>
      </c>
      <c r="T153" s="5">
        <f t="shared" si="45"/>
        <v>1.0537311372745292E-3</v>
      </c>
      <c r="U153" s="5">
        <f t="shared" si="42"/>
        <v>0</v>
      </c>
      <c r="W153" s="3">
        <f t="shared" si="46"/>
        <v>45376</v>
      </c>
      <c r="X153">
        <f t="shared" si="37"/>
        <v>0.24659534310756956</v>
      </c>
      <c r="Y153">
        <f t="shared" si="37"/>
        <v>0.16318848722542753</v>
      </c>
      <c r="Z153">
        <f t="shared" si="37"/>
        <v>0.12828088072180416</v>
      </c>
      <c r="AA153">
        <f t="shared" si="37"/>
        <v>0.22314355131420976</v>
      </c>
      <c r="AC153">
        <f>X153/KCOR!X153</f>
        <v>0.60971543164235753</v>
      </c>
      <c r="AD153">
        <f>Y153/KCOR!Y153</f>
        <v>0.53866940487484283</v>
      </c>
      <c r="AE153">
        <f>Z153/KCOR!Z153</f>
        <v>0.54669000560310343</v>
      </c>
      <c r="AG153" s="3">
        <f t="shared" si="47"/>
        <v>45376</v>
      </c>
      <c r="AH153">
        <f t="shared" si="38"/>
        <v>0.93668207696145278</v>
      </c>
      <c r="AI153">
        <f t="shared" si="38"/>
        <v>1.147451970952885</v>
      </c>
      <c r="AJ153">
        <f t="shared" si="38"/>
        <v>1.0578482611033639</v>
      </c>
      <c r="AL153" s="3">
        <f t="shared" si="48"/>
        <v>45376</v>
      </c>
      <c r="AM153">
        <f t="shared" ref="AM153:AP168" si="50">X153/(ROW()-ROW(AL$8)+1)</f>
        <v>1.6890091993669147E-3</v>
      </c>
      <c r="AN153">
        <f t="shared" si="50"/>
        <v>1.1177293645577228E-3</v>
      </c>
      <c r="AO153">
        <f t="shared" si="50"/>
        <v>8.7863616932742569E-4</v>
      </c>
      <c r="AP153">
        <f t="shared" si="50"/>
        <v>1.5283804884534916E-3</v>
      </c>
    </row>
    <row r="154" spans="1:42" x14ac:dyDescent="0.25">
      <c r="A154" s="2">
        <v>45383</v>
      </c>
      <c r="B154" s="16">
        <v>70</v>
      </c>
      <c r="C154" s="16">
        <v>64</v>
      </c>
      <c r="D154" s="16">
        <v>199</v>
      </c>
      <c r="E154" s="16">
        <v>0</v>
      </c>
      <c r="F154" s="16">
        <v>50647</v>
      </c>
      <c r="G154" s="16">
        <v>51360</v>
      </c>
      <c r="H154" s="16">
        <v>216260</v>
      </c>
      <c r="I154" s="16">
        <v>16</v>
      </c>
      <c r="K154" s="3">
        <f t="shared" si="43"/>
        <v>45383</v>
      </c>
      <c r="L154" s="4">
        <f t="shared" si="41"/>
        <v>1.3821154263826091E-3</v>
      </c>
      <c r="M154" s="4">
        <f t="shared" si="41"/>
        <v>1.2461059190031153E-3</v>
      </c>
      <c r="N154" s="4">
        <f t="shared" si="41"/>
        <v>9.2018866179598635E-4</v>
      </c>
      <c r="O154" s="4">
        <f t="shared" si="40"/>
        <v>0</v>
      </c>
      <c r="Q154" s="3">
        <f t="shared" si="44"/>
        <v>45383</v>
      </c>
      <c r="R154" s="5">
        <f t="shared" si="45"/>
        <v>1.3830714288805435E-3</v>
      </c>
      <c r="S154" s="5">
        <f t="shared" si="45"/>
        <v>1.2468829545632637E-3</v>
      </c>
      <c r="T154" s="5">
        <f t="shared" si="45"/>
        <v>9.2061229528440426E-4</v>
      </c>
      <c r="U154" s="5">
        <f t="shared" si="42"/>
        <v>0</v>
      </c>
      <c r="W154" s="3">
        <f t="shared" si="46"/>
        <v>45383</v>
      </c>
      <c r="X154">
        <f t="shared" si="37"/>
        <v>0.24797841453645011</v>
      </c>
      <c r="Y154">
        <f t="shared" si="37"/>
        <v>0.1644353701799908</v>
      </c>
      <c r="Z154">
        <f t="shared" si="37"/>
        <v>0.12920149301708855</v>
      </c>
      <c r="AA154">
        <f t="shared" si="37"/>
        <v>0.22314355131420976</v>
      </c>
      <c r="AC154">
        <f>X154/KCOR!X154</f>
        <v>0.60977771733303332</v>
      </c>
      <c r="AD154">
        <f>Y154/KCOR!Y154</f>
        <v>0.53861188771197144</v>
      </c>
      <c r="AE154">
        <f>Z154/KCOR!Z154</f>
        <v>0.54652076379832071</v>
      </c>
      <c r="AG154" s="3">
        <f t="shared" si="47"/>
        <v>45383</v>
      </c>
      <c r="AH154">
        <f t="shared" si="38"/>
        <v>0.93677776404280166</v>
      </c>
      <c r="AI154">
        <f t="shared" si="38"/>
        <v>1.1473294501984053</v>
      </c>
      <c r="AJ154">
        <f t="shared" si="38"/>
        <v>1.0575207772513446</v>
      </c>
      <c r="AL154" s="3">
        <f t="shared" si="48"/>
        <v>45383</v>
      </c>
      <c r="AM154">
        <f t="shared" si="50"/>
        <v>1.6869279900438784E-3</v>
      </c>
      <c r="AN154">
        <f t="shared" si="50"/>
        <v>1.1186079604081007E-3</v>
      </c>
      <c r="AO154">
        <f t="shared" si="50"/>
        <v>8.7892172120468404E-4</v>
      </c>
      <c r="AP154">
        <f t="shared" si="50"/>
        <v>1.5179833422735358E-3</v>
      </c>
    </row>
    <row r="155" spans="1:42" x14ac:dyDescent="0.25">
      <c r="A155" s="2">
        <v>45390</v>
      </c>
      <c r="B155" s="16">
        <v>64</v>
      </c>
      <c r="C155" s="16">
        <v>70</v>
      </c>
      <c r="D155" s="16">
        <v>187</v>
      </c>
      <c r="E155" s="16">
        <v>0</v>
      </c>
      <c r="F155" s="16">
        <v>50577</v>
      </c>
      <c r="G155" s="16">
        <v>51296</v>
      </c>
      <c r="H155" s="16">
        <v>216061</v>
      </c>
      <c r="I155" s="16">
        <v>16</v>
      </c>
      <c r="K155" s="3">
        <f t="shared" si="43"/>
        <v>45390</v>
      </c>
      <c r="L155" s="4">
        <f t="shared" si="41"/>
        <v>1.2653973149850722E-3</v>
      </c>
      <c r="M155" s="4">
        <f t="shared" si="41"/>
        <v>1.3646288209606986E-3</v>
      </c>
      <c r="N155" s="4">
        <f t="shared" si="41"/>
        <v>8.6549631816940586E-4</v>
      </c>
      <c r="O155" s="4">
        <f t="shared" si="40"/>
        <v>0</v>
      </c>
      <c r="Q155" s="3">
        <f t="shared" si="44"/>
        <v>45390</v>
      </c>
      <c r="R155" s="5">
        <f t="shared" si="45"/>
        <v>1.2661986062066498E-3</v>
      </c>
      <c r="S155" s="5">
        <f t="shared" si="45"/>
        <v>1.3655607748140441E-3</v>
      </c>
      <c r="T155" s="5">
        <f t="shared" si="45"/>
        <v>8.6587107635799679E-4</v>
      </c>
      <c r="U155" s="5">
        <f t="shared" si="42"/>
        <v>0</v>
      </c>
      <c r="W155" s="3">
        <f t="shared" si="46"/>
        <v>45390</v>
      </c>
      <c r="X155">
        <f t="shared" si="37"/>
        <v>0.24924461314265675</v>
      </c>
      <c r="Y155">
        <f t="shared" si="37"/>
        <v>0.16580093095480483</v>
      </c>
      <c r="Z155">
        <f t="shared" si="37"/>
        <v>0.13006736409344655</v>
      </c>
      <c r="AA155">
        <f t="shared" si="37"/>
        <v>0.22314355131420976</v>
      </c>
      <c r="AC155">
        <f>X155/KCOR!X155</f>
        <v>0.60860461020814205</v>
      </c>
      <c r="AD155">
        <f>Y155/KCOR!Y155</f>
        <v>0.53960121499039793</v>
      </c>
      <c r="AE155">
        <f>Z155/KCOR!Z155</f>
        <v>0.54617768360974217</v>
      </c>
      <c r="AG155" s="3">
        <f t="shared" si="47"/>
        <v>45390</v>
      </c>
      <c r="AH155">
        <f t="shared" si="38"/>
        <v>0.93497556524445147</v>
      </c>
      <c r="AI155">
        <f t="shared" si="38"/>
        <v>1.1494368755046778</v>
      </c>
      <c r="AJ155">
        <f t="shared" si="38"/>
        <v>1.0568569151408485</v>
      </c>
      <c r="AL155" s="3">
        <f t="shared" si="48"/>
        <v>45390</v>
      </c>
      <c r="AM155">
        <f t="shared" si="50"/>
        <v>1.68408522393687E-3</v>
      </c>
      <c r="AN155">
        <f t="shared" si="50"/>
        <v>1.120276560505438E-3</v>
      </c>
      <c r="AO155">
        <f t="shared" si="50"/>
        <v>8.7883354117193613E-4</v>
      </c>
      <c r="AP155">
        <f t="shared" si="50"/>
        <v>1.5077266980689848E-3</v>
      </c>
    </row>
    <row r="156" spans="1:42" x14ac:dyDescent="0.25">
      <c r="A156" s="2">
        <v>45397</v>
      </c>
      <c r="B156" s="16">
        <v>75</v>
      </c>
      <c r="C156" s="16">
        <v>50</v>
      </c>
      <c r="D156" s="16">
        <v>205</v>
      </c>
      <c r="E156" s="16">
        <v>0</v>
      </c>
      <c r="F156" s="16">
        <v>50513</v>
      </c>
      <c r="G156" s="16">
        <v>51226</v>
      </c>
      <c r="H156" s="16">
        <v>215874</v>
      </c>
      <c r="I156" s="16">
        <v>16</v>
      </c>
      <c r="K156" s="3">
        <f t="shared" si="43"/>
        <v>45397</v>
      </c>
      <c r="L156" s="4">
        <f t="shared" si="41"/>
        <v>1.4847662977847287E-3</v>
      </c>
      <c r="M156" s="4">
        <f t="shared" si="41"/>
        <v>9.7606684105727563E-4</v>
      </c>
      <c r="N156" s="4">
        <f t="shared" si="41"/>
        <v>9.4962802375459757E-4</v>
      </c>
      <c r="O156" s="4">
        <f t="shared" si="40"/>
        <v>0</v>
      </c>
      <c r="Q156" s="3">
        <f t="shared" si="44"/>
        <v>45397</v>
      </c>
      <c r="R156" s="5">
        <f t="shared" si="45"/>
        <v>1.4858696555517549E-3</v>
      </c>
      <c r="S156" s="5">
        <f t="shared" si="45"/>
        <v>9.7654350449181786E-4</v>
      </c>
      <c r="T156" s="5">
        <f t="shared" si="45"/>
        <v>9.5007920610594703E-4</v>
      </c>
      <c r="U156" s="5">
        <f t="shared" si="42"/>
        <v>0</v>
      </c>
      <c r="W156" s="3">
        <f t="shared" si="46"/>
        <v>45397</v>
      </c>
      <c r="X156">
        <f t="shared" si="37"/>
        <v>0.25073048279820853</v>
      </c>
      <c r="Y156">
        <f t="shared" si="37"/>
        <v>0.16677747445929664</v>
      </c>
      <c r="Z156">
        <f t="shared" si="37"/>
        <v>0.13101744329955251</v>
      </c>
      <c r="AA156">
        <f t="shared" si="37"/>
        <v>0.22314355131420976</v>
      </c>
      <c r="AC156">
        <f>X156/KCOR!X156</f>
        <v>0.60771895467594383</v>
      </c>
      <c r="AD156">
        <f>Y156/KCOR!Y156</f>
        <v>0.53953564791059716</v>
      </c>
      <c r="AE156">
        <f>Z156/KCOR!Z156</f>
        <v>0.54622394258629403</v>
      </c>
      <c r="AG156" s="3">
        <f t="shared" si="47"/>
        <v>45397</v>
      </c>
      <c r="AH156">
        <f t="shared" si="38"/>
        <v>0.93361496713536762</v>
      </c>
      <c r="AI156">
        <f t="shared" si="38"/>
        <v>1.149297207139877</v>
      </c>
      <c r="AJ156">
        <f t="shared" si="38"/>
        <v>1.0569464265228095</v>
      </c>
      <c r="AL156" s="3">
        <f t="shared" si="48"/>
        <v>45397</v>
      </c>
      <c r="AM156">
        <f t="shared" si="50"/>
        <v>1.682754918108782E-3</v>
      </c>
      <c r="AN156">
        <f t="shared" si="50"/>
        <v>1.1193119091227961E-3</v>
      </c>
      <c r="AO156">
        <f t="shared" si="50"/>
        <v>8.793116999969967E-4</v>
      </c>
      <c r="AP156">
        <f t="shared" si="50"/>
        <v>1.4976077269410052E-3</v>
      </c>
    </row>
    <row r="157" spans="1:42" x14ac:dyDescent="0.25">
      <c r="A157" s="2">
        <v>45404</v>
      </c>
      <c r="B157" s="16">
        <v>53</v>
      </c>
      <c r="C157" s="16">
        <v>43</v>
      </c>
      <c r="D157" s="16">
        <v>178</v>
      </c>
      <c r="E157" s="16">
        <v>0</v>
      </c>
      <c r="F157" s="16">
        <v>50438</v>
      </c>
      <c r="G157" s="16">
        <v>51176</v>
      </c>
      <c r="H157" s="16">
        <v>215669</v>
      </c>
      <c r="I157" s="16">
        <v>16</v>
      </c>
      <c r="K157" s="3">
        <f t="shared" si="43"/>
        <v>45404</v>
      </c>
      <c r="L157" s="4">
        <f t="shared" si="41"/>
        <v>1.0507950354891153E-3</v>
      </c>
      <c r="M157" s="4">
        <f t="shared" si="41"/>
        <v>8.4023761138033457E-4</v>
      </c>
      <c r="N157" s="4">
        <f t="shared" si="41"/>
        <v>8.2533882940988268E-4</v>
      </c>
      <c r="O157" s="4">
        <f t="shared" si="40"/>
        <v>0</v>
      </c>
      <c r="Q157" s="3">
        <f t="shared" si="44"/>
        <v>45404</v>
      </c>
      <c r="R157" s="5">
        <f t="shared" si="45"/>
        <v>1.0513475076496541E-3</v>
      </c>
      <c r="S157" s="5">
        <f t="shared" si="45"/>
        <v>8.4059080886248882E-4</v>
      </c>
      <c r="T157" s="5">
        <f t="shared" si="45"/>
        <v>8.2567960902015826E-4</v>
      </c>
      <c r="U157" s="5">
        <f t="shared" si="42"/>
        <v>0</v>
      </c>
      <c r="W157" s="3">
        <f t="shared" si="46"/>
        <v>45404</v>
      </c>
      <c r="X157">
        <f t="shared" si="37"/>
        <v>0.25178183030585821</v>
      </c>
      <c r="Y157">
        <f t="shared" si="37"/>
        <v>0.16761806526815912</v>
      </c>
      <c r="Z157">
        <f t="shared" si="37"/>
        <v>0.13184312290857267</v>
      </c>
      <c r="AA157">
        <f t="shared" si="37"/>
        <v>0.22314355131420976</v>
      </c>
      <c r="AC157">
        <f>X157/KCOR!X157</f>
        <v>0.60690233940110938</v>
      </c>
      <c r="AD157">
        <f>Y157/KCOR!Y157</f>
        <v>0.53715092908395268</v>
      </c>
      <c r="AE157">
        <f>Z157/KCOR!Z157</f>
        <v>0.54582779478875643</v>
      </c>
      <c r="AG157" s="3">
        <f t="shared" si="47"/>
        <v>45404</v>
      </c>
      <c r="AH157">
        <f t="shared" si="38"/>
        <v>0.93236043288543069</v>
      </c>
      <c r="AI157">
        <f t="shared" si="38"/>
        <v>1.1442173746989805</v>
      </c>
      <c r="AJ157">
        <f t="shared" si="38"/>
        <v>1.0561798782880327</v>
      </c>
      <c r="AL157" s="3">
        <f t="shared" si="48"/>
        <v>45404</v>
      </c>
      <c r="AM157">
        <f t="shared" si="50"/>
        <v>1.6785455353723882E-3</v>
      </c>
      <c r="AN157">
        <f t="shared" si="50"/>
        <v>1.1174537684543941E-3</v>
      </c>
      <c r="AO157">
        <f t="shared" si="50"/>
        <v>8.7895415272381779E-4</v>
      </c>
      <c r="AP157">
        <f t="shared" si="50"/>
        <v>1.487623675428065E-3</v>
      </c>
    </row>
    <row r="158" spans="1:42" x14ac:dyDescent="0.25">
      <c r="A158" s="2">
        <v>45411</v>
      </c>
      <c r="B158" s="16">
        <v>57</v>
      </c>
      <c r="C158" s="16">
        <v>59</v>
      </c>
      <c r="D158" s="16">
        <v>190</v>
      </c>
      <c r="E158" s="16">
        <v>0</v>
      </c>
      <c r="F158" s="16">
        <v>50385</v>
      </c>
      <c r="G158" s="16">
        <v>51133</v>
      </c>
      <c r="H158" s="16">
        <v>215491</v>
      </c>
      <c r="I158" s="16">
        <v>16</v>
      </c>
      <c r="K158" s="3">
        <f t="shared" si="43"/>
        <v>45411</v>
      </c>
      <c r="L158" s="4">
        <f t="shared" si="41"/>
        <v>1.1312890741292051E-3</v>
      </c>
      <c r="M158" s="4">
        <f t="shared" si="41"/>
        <v>1.1538536757084467E-3</v>
      </c>
      <c r="N158" s="4">
        <f t="shared" si="41"/>
        <v>8.8170735668775032E-4</v>
      </c>
      <c r="O158" s="4">
        <f t="shared" si="40"/>
        <v>0</v>
      </c>
      <c r="Q158" s="3">
        <f t="shared" si="44"/>
        <v>45411</v>
      </c>
      <c r="R158" s="5">
        <f t="shared" si="45"/>
        <v>1.1319294646372209E-3</v>
      </c>
      <c r="S158" s="5">
        <f t="shared" si="45"/>
        <v>1.1545198773763574E-3</v>
      </c>
      <c r="T158" s="5">
        <f t="shared" si="45"/>
        <v>8.8209628925249312E-4</v>
      </c>
      <c r="U158" s="5">
        <f t="shared" si="42"/>
        <v>0</v>
      </c>
      <c r="W158" s="3">
        <f t="shared" si="46"/>
        <v>45411</v>
      </c>
      <c r="X158">
        <f t="shared" si="37"/>
        <v>0.25291375977049541</v>
      </c>
      <c r="Y158">
        <f t="shared" si="37"/>
        <v>0.16877258514553548</v>
      </c>
      <c r="Z158">
        <f t="shared" si="37"/>
        <v>0.13272521919782515</v>
      </c>
      <c r="AA158">
        <f t="shared" si="37"/>
        <v>0.22314355131420976</v>
      </c>
      <c r="AC158">
        <f>X158/KCOR!X158</f>
        <v>0.60689849759840575</v>
      </c>
      <c r="AD158">
        <f>Y158/KCOR!Y158</f>
        <v>0.53820170482414531</v>
      </c>
      <c r="AE158">
        <f>Z158/KCOR!Z158</f>
        <v>0.54584150178495983</v>
      </c>
      <c r="AG158" s="3">
        <f t="shared" si="47"/>
        <v>45411</v>
      </c>
      <c r="AH158">
        <f t="shared" si="38"/>
        <v>0.93235453087352649</v>
      </c>
      <c r="AI158">
        <f t="shared" si="38"/>
        <v>1.146455695055032</v>
      </c>
      <c r="AJ158">
        <f t="shared" si="38"/>
        <v>1.0562064014034183</v>
      </c>
      <c r="AL158" s="3">
        <f t="shared" si="48"/>
        <v>45411</v>
      </c>
      <c r="AM158">
        <f t="shared" si="50"/>
        <v>1.6749255613940093E-3</v>
      </c>
      <c r="AN158">
        <f t="shared" si="50"/>
        <v>1.1176992393744072E-3</v>
      </c>
      <c r="AO158">
        <f t="shared" si="50"/>
        <v>8.7897496157500097E-4</v>
      </c>
      <c r="AP158">
        <f t="shared" si="50"/>
        <v>1.4777718630080117E-3</v>
      </c>
    </row>
    <row r="159" spans="1:42" x14ac:dyDescent="0.25">
      <c r="A159" s="2">
        <v>45418</v>
      </c>
      <c r="B159" s="16">
        <v>73</v>
      </c>
      <c r="C159" s="16">
        <v>41</v>
      </c>
      <c r="D159" s="16">
        <v>174</v>
      </c>
      <c r="E159" s="16">
        <v>0</v>
      </c>
      <c r="F159" s="16">
        <v>50328</v>
      </c>
      <c r="G159" s="16">
        <v>51074</v>
      </c>
      <c r="H159" s="16">
        <v>215301</v>
      </c>
      <c r="I159" s="16">
        <v>16</v>
      </c>
      <c r="K159" s="3">
        <f t="shared" si="43"/>
        <v>45418</v>
      </c>
      <c r="L159" s="4">
        <f t="shared" si="41"/>
        <v>1.450484819583532E-3</v>
      </c>
      <c r="M159" s="4">
        <f t="shared" si="41"/>
        <v>8.0275678427379885E-4</v>
      </c>
      <c r="N159" s="4">
        <f t="shared" si="41"/>
        <v>8.0817088634051865E-4</v>
      </c>
      <c r="O159" s="4">
        <f t="shared" si="40"/>
        <v>0</v>
      </c>
      <c r="Q159" s="3">
        <f t="shared" si="44"/>
        <v>45418</v>
      </c>
      <c r="R159" s="5">
        <f t="shared" si="45"/>
        <v>1.4515377910253612E-3</v>
      </c>
      <c r="S159" s="5">
        <f t="shared" si="45"/>
        <v>8.0307916604210243E-4</v>
      </c>
      <c r="T159" s="5">
        <f t="shared" si="45"/>
        <v>8.0849763248766113E-4</v>
      </c>
      <c r="U159" s="5">
        <f t="shared" si="42"/>
        <v>0</v>
      </c>
      <c r="W159" s="3">
        <f t="shared" si="46"/>
        <v>45418</v>
      </c>
      <c r="X159">
        <f t="shared" si="37"/>
        <v>0.25436529756152076</v>
      </c>
      <c r="Y159">
        <f t="shared" si="37"/>
        <v>0.16957566431157758</v>
      </c>
      <c r="Z159">
        <f t="shared" si="37"/>
        <v>0.13353371683031282</v>
      </c>
      <c r="AA159">
        <f t="shared" si="37"/>
        <v>0.22314355131420976</v>
      </c>
      <c r="AC159">
        <f>X159/KCOR!X159</f>
        <v>0.60691234363740554</v>
      </c>
      <c r="AD159">
        <f>Y159/KCOR!Y159</f>
        <v>0.53867109585216133</v>
      </c>
      <c r="AE159">
        <f>Z159/KCOR!Z159</f>
        <v>0.54574625439453883</v>
      </c>
      <c r="AG159" s="3">
        <f t="shared" si="47"/>
        <v>45418</v>
      </c>
      <c r="AH159">
        <f t="shared" si="38"/>
        <v>0.93237580200411463</v>
      </c>
      <c r="AI159">
        <f t="shared" si="38"/>
        <v>1.1474555730049776</v>
      </c>
      <c r="AJ159">
        <f t="shared" si="38"/>
        <v>1.0560220971628087</v>
      </c>
      <c r="AL159" s="3">
        <f t="shared" si="48"/>
        <v>45418</v>
      </c>
      <c r="AM159">
        <f t="shared" si="50"/>
        <v>1.673455905010005E-3</v>
      </c>
      <c r="AN159">
        <f t="shared" si="50"/>
        <v>1.1156293704709052E-3</v>
      </c>
      <c r="AO159">
        <f t="shared" si="50"/>
        <v>8.7851129493626856E-4</v>
      </c>
      <c r="AP159">
        <f t="shared" si="50"/>
        <v>1.4680496796987484E-3</v>
      </c>
    </row>
    <row r="160" spans="1:42" x14ac:dyDescent="0.25">
      <c r="A160" s="2">
        <v>45425</v>
      </c>
      <c r="B160" s="16">
        <v>59</v>
      </c>
      <c r="C160" s="16">
        <v>56</v>
      </c>
      <c r="D160" s="16">
        <v>195</v>
      </c>
      <c r="E160" s="16">
        <v>0</v>
      </c>
      <c r="F160" s="16">
        <v>50255</v>
      </c>
      <c r="G160" s="16">
        <v>51033</v>
      </c>
      <c r="H160" s="16">
        <v>215127</v>
      </c>
      <c r="I160" s="16">
        <v>16</v>
      </c>
      <c r="K160" s="3">
        <f t="shared" si="43"/>
        <v>45425</v>
      </c>
      <c r="L160" s="4">
        <f t="shared" si="41"/>
        <v>1.1740125360660632E-3</v>
      </c>
      <c r="M160" s="4">
        <f t="shared" si="41"/>
        <v>1.0973291791585836E-3</v>
      </c>
      <c r="N160" s="4">
        <f t="shared" si="41"/>
        <v>9.0644131141139886E-4</v>
      </c>
      <c r="O160" s="4">
        <f t="shared" si="40"/>
        <v>0</v>
      </c>
      <c r="Q160" s="3">
        <f t="shared" si="44"/>
        <v>45425</v>
      </c>
      <c r="R160" s="5">
        <f t="shared" si="45"/>
        <v>1.1747022286415002E-3</v>
      </c>
      <c r="S160" s="5">
        <f t="shared" si="45"/>
        <v>1.0979316856279443E-3</v>
      </c>
      <c r="T160" s="5">
        <f t="shared" si="45"/>
        <v>9.0685237776067993E-4</v>
      </c>
      <c r="U160" s="5">
        <f t="shared" si="42"/>
        <v>0</v>
      </c>
      <c r="W160" s="3">
        <f t="shared" si="46"/>
        <v>45425</v>
      </c>
      <c r="X160">
        <f t="shared" si="37"/>
        <v>0.25553999979016229</v>
      </c>
      <c r="Y160">
        <f t="shared" si="37"/>
        <v>0.17067359599720552</v>
      </c>
      <c r="Z160">
        <f t="shared" si="37"/>
        <v>0.13444056920807348</v>
      </c>
      <c r="AA160">
        <f t="shared" si="37"/>
        <v>0.22314355131420976</v>
      </c>
      <c r="AC160">
        <f>X160/KCOR!X160</f>
        <v>0.60601551934928155</v>
      </c>
      <c r="AD160">
        <f>Y160/KCOR!Y160</f>
        <v>0.5395192320439538</v>
      </c>
      <c r="AE160">
        <f>Z160/KCOR!Z160</f>
        <v>0.5458889939061714</v>
      </c>
      <c r="AG160" s="3">
        <f t="shared" si="47"/>
        <v>45425</v>
      </c>
      <c r="AH160">
        <f t="shared" si="38"/>
        <v>0.93099804577018319</v>
      </c>
      <c r="AI160">
        <f t="shared" si="38"/>
        <v>1.1492622387188671</v>
      </c>
      <c r="AJ160">
        <f t="shared" si="38"/>
        <v>1.0562982989272889</v>
      </c>
      <c r="AL160" s="3">
        <f t="shared" si="48"/>
        <v>45425</v>
      </c>
      <c r="AM160">
        <f t="shared" si="50"/>
        <v>1.6701960770598842E-3</v>
      </c>
      <c r="AN160">
        <f t="shared" si="50"/>
        <v>1.1155136993281406E-3</v>
      </c>
      <c r="AO160">
        <f t="shared" si="50"/>
        <v>8.7869653077172214E-4</v>
      </c>
      <c r="AP160">
        <f t="shared" si="50"/>
        <v>1.458454583753005E-3</v>
      </c>
    </row>
    <row r="161" spans="1:42" x14ac:dyDescent="0.25">
      <c r="A161" s="2">
        <v>45432</v>
      </c>
      <c r="B161" s="16">
        <v>66</v>
      </c>
      <c r="C161" s="16">
        <v>60</v>
      </c>
      <c r="D161" s="16">
        <v>171</v>
      </c>
      <c r="E161" s="16">
        <v>0</v>
      </c>
      <c r="F161" s="16">
        <v>50196</v>
      </c>
      <c r="G161" s="16">
        <v>50977</v>
      </c>
      <c r="H161" s="16">
        <v>214932</v>
      </c>
      <c r="I161" s="16">
        <v>16</v>
      </c>
      <c r="K161" s="3">
        <f t="shared" si="43"/>
        <v>45432</v>
      </c>
      <c r="L161" s="4">
        <f t="shared" si="41"/>
        <v>1.3148458044465695E-3</v>
      </c>
      <c r="M161" s="4">
        <f t="shared" si="41"/>
        <v>1.1770013927849814E-3</v>
      </c>
      <c r="N161" s="4">
        <f t="shared" si="41"/>
        <v>7.9560046898553957E-4</v>
      </c>
      <c r="O161" s="4">
        <f t="shared" si="40"/>
        <v>0</v>
      </c>
      <c r="Q161" s="3">
        <f t="shared" si="44"/>
        <v>45432</v>
      </c>
      <c r="R161" s="5">
        <f t="shared" si="45"/>
        <v>1.3157109726495955E-3</v>
      </c>
      <c r="S161" s="5">
        <f t="shared" si="45"/>
        <v>1.1776946029172033E-3</v>
      </c>
      <c r="T161" s="5">
        <f t="shared" si="45"/>
        <v>7.9591712700530237E-4</v>
      </c>
      <c r="U161" s="5">
        <f t="shared" si="42"/>
        <v>0</v>
      </c>
      <c r="W161" s="3">
        <f t="shared" si="46"/>
        <v>45432</v>
      </c>
      <c r="X161">
        <f t="shared" si="37"/>
        <v>0.25685571076281188</v>
      </c>
      <c r="Y161">
        <f t="shared" si="37"/>
        <v>0.17185129060012272</v>
      </c>
      <c r="Z161">
        <f t="shared" si="37"/>
        <v>0.13523648633507879</v>
      </c>
      <c r="AA161">
        <f t="shared" si="37"/>
        <v>0.22314355131420976</v>
      </c>
      <c r="AC161">
        <f>X161/KCOR!X161</f>
        <v>0.60606395802688451</v>
      </c>
      <c r="AD161">
        <f>Y161/KCOR!Y161</f>
        <v>0.54126301575243385</v>
      </c>
      <c r="AE161">
        <f>Z161/KCOR!Z161</f>
        <v>0.54524408142859115</v>
      </c>
      <c r="AG161" s="3">
        <f t="shared" si="47"/>
        <v>45432</v>
      </c>
      <c r="AH161">
        <f t="shared" si="38"/>
        <v>0.9310724602245134</v>
      </c>
      <c r="AI161">
        <f t="shared" si="38"/>
        <v>1.1529767768662043</v>
      </c>
      <c r="AJ161">
        <f t="shared" si="38"/>
        <v>1.0550503896258934</v>
      </c>
      <c r="AL161" s="3">
        <f t="shared" si="48"/>
        <v>45432</v>
      </c>
      <c r="AM161">
        <f t="shared" si="50"/>
        <v>1.6678942257325447E-3</v>
      </c>
      <c r="AN161">
        <f t="shared" si="50"/>
        <v>1.1159174714293683E-3</v>
      </c>
      <c r="AO161">
        <f t="shared" si="50"/>
        <v>8.7815900217583633E-4</v>
      </c>
      <c r="AP161">
        <f t="shared" si="50"/>
        <v>1.4489840994429206E-3</v>
      </c>
    </row>
    <row r="162" spans="1:42" x14ac:dyDescent="0.25">
      <c r="A162" s="2">
        <v>45439</v>
      </c>
      <c r="B162" s="16">
        <v>65</v>
      </c>
      <c r="C162" s="16">
        <v>42</v>
      </c>
      <c r="D162" s="16">
        <v>204</v>
      </c>
      <c r="E162" s="16">
        <v>0</v>
      </c>
      <c r="F162" s="16">
        <v>50130</v>
      </c>
      <c r="G162" s="16">
        <v>50917</v>
      </c>
      <c r="H162" s="16">
        <v>214761</v>
      </c>
      <c r="I162" s="16">
        <v>16</v>
      </c>
      <c r="K162" s="3">
        <f t="shared" si="43"/>
        <v>45439</v>
      </c>
      <c r="L162" s="4">
        <f t="shared" si="41"/>
        <v>1.2966287652104529E-3</v>
      </c>
      <c r="M162" s="4">
        <f t="shared" si="41"/>
        <v>8.2487185026611936E-4</v>
      </c>
      <c r="N162" s="4">
        <f t="shared" si="41"/>
        <v>9.4989313702208502E-4</v>
      </c>
      <c r="O162" s="4">
        <f t="shared" si="40"/>
        <v>0</v>
      </c>
      <c r="Q162" s="3">
        <f t="shared" si="44"/>
        <v>45439</v>
      </c>
      <c r="R162" s="5">
        <f t="shared" si="45"/>
        <v>1.297470115645892E-3</v>
      </c>
      <c r="S162" s="5">
        <f t="shared" si="45"/>
        <v>8.2521224425130448E-4</v>
      </c>
      <c r="T162" s="5">
        <f t="shared" si="45"/>
        <v>9.5034457140689955E-4</v>
      </c>
      <c r="U162" s="5">
        <f t="shared" si="42"/>
        <v>0</v>
      </c>
      <c r="W162" s="3">
        <f t="shared" si="46"/>
        <v>45439</v>
      </c>
      <c r="X162">
        <f t="shared" si="37"/>
        <v>0.25815318087845779</v>
      </c>
      <c r="Y162">
        <f t="shared" si="37"/>
        <v>0.17267650284437402</v>
      </c>
      <c r="Z162">
        <f t="shared" si="37"/>
        <v>0.13618683090648567</v>
      </c>
      <c r="AA162">
        <f t="shared" si="37"/>
        <v>0.22314355131420976</v>
      </c>
      <c r="AC162">
        <f>X162/KCOR!X162</f>
        <v>0.60648990771477085</v>
      </c>
      <c r="AD162">
        <f>Y162/KCOR!Y162</f>
        <v>0.54101119035734802</v>
      </c>
      <c r="AE162">
        <f>Z162/KCOR!Z162</f>
        <v>0.54514195845190871</v>
      </c>
      <c r="AG162" s="3">
        <f t="shared" si="47"/>
        <v>45439</v>
      </c>
      <c r="AH162">
        <f t="shared" si="38"/>
        <v>0.93172683014468383</v>
      </c>
      <c r="AI162">
        <f t="shared" si="38"/>
        <v>1.1524403485052983</v>
      </c>
      <c r="AJ162">
        <f t="shared" si="38"/>
        <v>1.0548527810868769</v>
      </c>
      <c r="AL162" s="3">
        <f t="shared" si="48"/>
        <v>45439</v>
      </c>
      <c r="AM162">
        <f t="shared" si="50"/>
        <v>1.6655043927642438E-3</v>
      </c>
      <c r="AN162">
        <f t="shared" si="50"/>
        <v>1.114041953834671E-3</v>
      </c>
      <c r="AO162">
        <f t="shared" si="50"/>
        <v>8.7862471552571403E-4</v>
      </c>
      <c r="AP162">
        <f t="shared" si="50"/>
        <v>1.4396358149303856E-3</v>
      </c>
    </row>
    <row r="163" spans="1:42" x14ac:dyDescent="0.25">
      <c r="A163" s="2">
        <v>45446</v>
      </c>
      <c r="B163" s="16">
        <v>67</v>
      </c>
      <c r="C163" s="16">
        <v>44</v>
      </c>
      <c r="D163" s="16">
        <v>181</v>
      </c>
      <c r="E163" s="16">
        <v>0</v>
      </c>
      <c r="F163" s="16">
        <v>50065</v>
      </c>
      <c r="G163" s="16">
        <v>50875</v>
      </c>
      <c r="H163" s="16">
        <v>214557</v>
      </c>
      <c r="I163" s="16">
        <v>16</v>
      </c>
      <c r="K163" s="3">
        <f t="shared" si="43"/>
        <v>45446</v>
      </c>
      <c r="L163" s="4">
        <f t="shared" si="41"/>
        <v>1.3382602616598422E-3</v>
      </c>
      <c r="M163" s="4">
        <f t="shared" si="41"/>
        <v>8.6486486486486486E-4</v>
      </c>
      <c r="N163" s="4">
        <f t="shared" si="41"/>
        <v>8.4359867074949781E-4</v>
      </c>
      <c r="O163" s="4">
        <f t="shared" si="40"/>
        <v>0</v>
      </c>
      <c r="Q163" s="3">
        <f t="shared" si="44"/>
        <v>45446</v>
      </c>
      <c r="R163" s="5">
        <f t="shared" si="45"/>
        <v>1.3391565316413824E-3</v>
      </c>
      <c r="S163" s="5">
        <f t="shared" si="45"/>
        <v>8.6523907625913265E-4</v>
      </c>
      <c r="T163" s="5">
        <f t="shared" si="45"/>
        <v>8.4395470035291808E-4</v>
      </c>
      <c r="U163" s="5">
        <f t="shared" si="42"/>
        <v>0</v>
      </c>
      <c r="W163" s="3">
        <f t="shared" si="46"/>
        <v>45446</v>
      </c>
      <c r="X163">
        <f t="shared" si="37"/>
        <v>0.25949233741009919</v>
      </c>
      <c r="Y163">
        <f t="shared" si="37"/>
        <v>0.17354174192063315</v>
      </c>
      <c r="Z163">
        <f t="shared" si="37"/>
        <v>0.1370307856068386</v>
      </c>
      <c r="AA163">
        <f t="shared" si="37"/>
        <v>0.22314355131420976</v>
      </c>
      <c r="AC163">
        <f>X163/KCOR!X163</f>
        <v>0.60645642741252981</v>
      </c>
      <c r="AD163">
        <f>Y163/KCOR!Y163</f>
        <v>0.53947132433290412</v>
      </c>
      <c r="AE163">
        <f>Z163/KCOR!Z163</f>
        <v>0.54495955024537412</v>
      </c>
      <c r="AG163" s="3">
        <f t="shared" si="47"/>
        <v>45446</v>
      </c>
      <c r="AH163">
        <f t="shared" si="38"/>
        <v>0.93167539565998336</v>
      </c>
      <c r="AI163">
        <f t="shared" si="38"/>
        <v>1.1491601876334141</v>
      </c>
      <c r="AJ163">
        <f t="shared" si="38"/>
        <v>1.0544998201728013</v>
      </c>
      <c r="AL163" s="3">
        <f t="shared" si="48"/>
        <v>45446</v>
      </c>
      <c r="AM163">
        <f t="shared" si="50"/>
        <v>1.6634124192955076E-3</v>
      </c>
      <c r="AN163">
        <f t="shared" si="50"/>
        <v>1.1124470635938022E-3</v>
      </c>
      <c r="AO163">
        <f t="shared" si="50"/>
        <v>8.7840247183870897E-4</v>
      </c>
      <c r="AP163">
        <f t="shared" si="50"/>
        <v>1.4304073802192934E-3</v>
      </c>
    </row>
    <row r="164" spans="1:42" x14ac:dyDescent="0.25">
      <c r="A164" s="2">
        <v>45453</v>
      </c>
      <c r="B164" s="16">
        <v>40</v>
      </c>
      <c r="C164" s="16">
        <v>59</v>
      </c>
      <c r="D164" s="16">
        <v>166</v>
      </c>
      <c r="E164" s="16">
        <v>0</v>
      </c>
      <c r="F164" s="16">
        <v>49998</v>
      </c>
      <c r="G164" s="16">
        <v>50831</v>
      </c>
      <c r="H164" s="16">
        <v>214376</v>
      </c>
      <c r="I164" s="16">
        <v>16</v>
      </c>
      <c r="K164" s="3">
        <f t="shared" si="43"/>
        <v>45453</v>
      </c>
      <c r="L164" s="4">
        <f t="shared" si="41"/>
        <v>8.0003200128005115E-4</v>
      </c>
      <c r="M164" s="4">
        <f t="shared" si="41"/>
        <v>1.160709016151561E-3</v>
      </c>
      <c r="N164" s="4">
        <f t="shared" si="41"/>
        <v>7.7434041124006424E-4</v>
      </c>
      <c r="O164" s="4">
        <f t="shared" si="40"/>
        <v>0</v>
      </c>
      <c r="Q164" s="3">
        <f t="shared" si="44"/>
        <v>45453</v>
      </c>
      <c r="R164" s="5">
        <f t="shared" si="45"/>
        <v>8.0035219767125962E-4</v>
      </c>
      <c r="S164" s="5">
        <f t="shared" si="45"/>
        <v>1.1613831605690856E-3</v>
      </c>
      <c r="T164" s="5">
        <f t="shared" si="45"/>
        <v>7.746403676318328E-4</v>
      </c>
      <c r="U164" s="5">
        <f t="shared" si="42"/>
        <v>0</v>
      </c>
      <c r="W164" s="3">
        <f t="shared" si="46"/>
        <v>45453</v>
      </c>
      <c r="X164">
        <f t="shared" si="37"/>
        <v>0.26029268960777047</v>
      </c>
      <c r="Y164">
        <f t="shared" si="37"/>
        <v>0.17470312508120223</v>
      </c>
      <c r="Z164">
        <f t="shared" si="37"/>
        <v>0.13780542597447043</v>
      </c>
      <c r="AA164">
        <f t="shared" si="37"/>
        <v>0.22314355131420976</v>
      </c>
      <c r="AC164">
        <f>X164/KCOR!X164</f>
        <v>0.60522416184522432</v>
      </c>
      <c r="AD164">
        <f>Y164/KCOR!Y164</f>
        <v>0.53993590453332541</v>
      </c>
      <c r="AE164">
        <f>Z164/KCOR!Z164</f>
        <v>0.54457683140987478</v>
      </c>
      <c r="AG164" s="3">
        <f t="shared" si="47"/>
        <v>45453</v>
      </c>
      <c r="AH164">
        <f t="shared" si="38"/>
        <v>0.92978231405002199</v>
      </c>
      <c r="AI164">
        <f t="shared" si="38"/>
        <v>1.1501498177512839</v>
      </c>
      <c r="AJ164">
        <f t="shared" si="38"/>
        <v>1.0537592570557239</v>
      </c>
      <c r="AL164" s="3">
        <f t="shared" si="48"/>
        <v>45453</v>
      </c>
      <c r="AM164">
        <f t="shared" si="50"/>
        <v>1.6579152204316591E-3</v>
      </c>
      <c r="AN164">
        <f t="shared" si="50"/>
        <v>1.112758758478995E-3</v>
      </c>
      <c r="AO164">
        <f t="shared" si="50"/>
        <v>8.7774156671637221E-4</v>
      </c>
      <c r="AP164">
        <f t="shared" si="50"/>
        <v>1.4212965051860495E-3</v>
      </c>
    </row>
    <row r="165" spans="1:42" x14ac:dyDescent="0.25">
      <c r="A165" s="2">
        <v>45460</v>
      </c>
      <c r="B165" s="16">
        <v>56</v>
      </c>
      <c r="C165" s="16">
        <v>58</v>
      </c>
      <c r="D165" s="16">
        <v>210</v>
      </c>
      <c r="E165" s="16">
        <v>0</v>
      </c>
      <c r="F165" s="16">
        <v>49958</v>
      </c>
      <c r="G165" s="16">
        <v>50772</v>
      </c>
      <c r="H165" s="16">
        <v>214210</v>
      </c>
      <c r="I165" s="16">
        <v>16</v>
      </c>
      <c r="K165" s="3">
        <f t="shared" si="43"/>
        <v>45460</v>
      </c>
      <c r="L165" s="4">
        <f t="shared" si="41"/>
        <v>1.1209415909363865E-3</v>
      </c>
      <c r="M165" s="4">
        <f t="shared" si="41"/>
        <v>1.1423619317734183E-3</v>
      </c>
      <c r="N165" s="4">
        <f t="shared" si="41"/>
        <v>9.8034638905746701E-4</v>
      </c>
      <c r="O165" s="4">
        <f t="shared" si="40"/>
        <v>0</v>
      </c>
      <c r="Q165" s="3">
        <f t="shared" si="44"/>
        <v>45460</v>
      </c>
      <c r="R165" s="5">
        <f t="shared" si="45"/>
        <v>1.1215703158480041E-3</v>
      </c>
      <c r="S165" s="5">
        <f t="shared" si="45"/>
        <v>1.1430149245150697E-3</v>
      </c>
      <c r="T165" s="5">
        <f t="shared" si="45"/>
        <v>9.8082724287324309E-4</v>
      </c>
      <c r="U165" s="5">
        <f t="shared" si="42"/>
        <v>0</v>
      </c>
      <c r="W165" s="3">
        <f t="shared" si="46"/>
        <v>45460</v>
      </c>
      <c r="X165">
        <f t="shared" si="37"/>
        <v>0.2614142599236185</v>
      </c>
      <c r="Y165">
        <f t="shared" si="37"/>
        <v>0.1758461400057173</v>
      </c>
      <c r="Z165">
        <f t="shared" si="37"/>
        <v>0.13878625321734367</v>
      </c>
      <c r="AA165">
        <f t="shared" si="37"/>
        <v>0.22314355131420976</v>
      </c>
      <c r="AC165">
        <f>X165/KCOR!X165</f>
        <v>0.60419779726703993</v>
      </c>
      <c r="AD165">
        <f>Y165/KCOR!Y165</f>
        <v>0.54054812666318319</v>
      </c>
      <c r="AE165">
        <f>Z165/KCOR!Z165</f>
        <v>0.54456261176942578</v>
      </c>
      <c r="AG165" s="3">
        <f t="shared" si="47"/>
        <v>45460</v>
      </c>
      <c r="AH165">
        <f t="shared" si="38"/>
        <v>0.92820555011241945</v>
      </c>
      <c r="AI165">
        <f t="shared" si="38"/>
        <v>1.1514539487882591</v>
      </c>
      <c r="AJ165">
        <f t="shared" si="38"/>
        <v>1.0537317419708159</v>
      </c>
      <c r="AL165" s="3">
        <f t="shared" si="48"/>
        <v>45460</v>
      </c>
      <c r="AM165">
        <f t="shared" si="50"/>
        <v>1.6545206324279651E-3</v>
      </c>
      <c r="AN165">
        <f t="shared" si="50"/>
        <v>1.1129502532007424E-3</v>
      </c>
      <c r="AO165">
        <f t="shared" si="50"/>
        <v>8.7839400770470678E-4</v>
      </c>
      <c r="AP165">
        <f t="shared" si="50"/>
        <v>1.412300957684872E-3</v>
      </c>
    </row>
    <row r="166" spans="1:42" x14ac:dyDescent="0.25">
      <c r="A166" s="2">
        <v>45467</v>
      </c>
      <c r="B166" s="16">
        <v>59</v>
      </c>
      <c r="C166" s="16">
        <v>65</v>
      </c>
      <c r="D166" s="16">
        <v>223</v>
      </c>
      <c r="E166" s="16">
        <v>0</v>
      </c>
      <c r="F166" s="16">
        <v>49902</v>
      </c>
      <c r="G166" s="16">
        <v>50714</v>
      </c>
      <c r="H166" s="16">
        <v>214000</v>
      </c>
      <c r="I166" s="16">
        <v>16</v>
      </c>
      <c r="K166" s="3">
        <f t="shared" si="43"/>
        <v>45467</v>
      </c>
      <c r="L166" s="4">
        <f t="shared" si="41"/>
        <v>1.1823173419903009E-3</v>
      </c>
      <c r="M166" s="4">
        <f t="shared" si="41"/>
        <v>1.281697361675277E-3</v>
      </c>
      <c r="N166" s="4">
        <f t="shared" si="41"/>
        <v>1.0420560747663552E-3</v>
      </c>
      <c r="O166" s="4">
        <f t="shared" si="40"/>
        <v>0</v>
      </c>
      <c r="Q166" s="3">
        <f t="shared" si="44"/>
        <v>45467</v>
      </c>
      <c r="R166" s="5">
        <f t="shared" si="45"/>
        <v>1.18301683053816E-3</v>
      </c>
      <c r="S166" s="5">
        <f t="shared" si="45"/>
        <v>1.2825194382493953E-3</v>
      </c>
      <c r="T166" s="5">
        <f t="shared" si="45"/>
        <v>1.0425993926757987E-3</v>
      </c>
      <c r="U166" s="5">
        <f t="shared" si="42"/>
        <v>0</v>
      </c>
      <c r="W166" s="3">
        <f t="shared" si="46"/>
        <v>45467</v>
      </c>
      <c r="X166">
        <f t="shared" si="37"/>
        <v>0.26259727675415667</v>
      </c>
      <c r="Y166">
        <f t="shared" si="37"/>
        <v>0.17712865944396669</v>
      </c>
      <c r="Z166">
        <f t="shared" si="37"/>
        <v>0.13982885261001946</v>
      </c>
      <c r="AA166">
        <f t="shared" si="37"/>
        <v>0.22314355131420976</v>
      </c>
      <c r="AC166">
        <f>X166/KCOR!X166</f>
        <v>0.60451726850176501</v>
      </c>
      <c r="AD166">
        <f>Y166/KCOR!Y166</f>
        <v>0.54082372291218639</v>
      </c>
      <c r="AE166">
        <f>Z166/KCOR!Z166</f>
        <v>0.54522068856149208</v>
      </c>
      <c r="AG166" s="3">
        <f t="shared" si="47"/>
        <v>45467</v>
      </c>
      <c r="AH166">
        <f t="shared" si="38"/>
        <v>0.92869634133098133</v>
      </c>
      <c r="AI166">
        <f t="shared" si="38"/>
        <v>1.152041012869204</v>
      </c>
      <c r="AJ166">
        <f t="shared" si="38"/>
        <v>1.0550051242953964</v>
      </c>
      <c r="AL166" s="3">
        <f t="shared" si="48"/>
        <v>45467</v>
      </c>
      <c r="AM166">
        <f t="shared" si="50"/>
        <v>1.6515551997116772E-3</v>
      </c>
      <c r="AN166">
        <f t="shared" si="50"/>
        <v>1.1140167260626835E-3</v>
      </c>
      <c r="AO166">
        <f t="shared" si="50"/>
        <v>8.7942674597496517E-4</v>
      </c>
      <c r="AP166">
        <f t="shared" si="50"/>
        <v>1.4034185617245896E-3</v>
      </c>
    </row>
    <row r="167" spans="1:42" x14ac:dyDescent="0.25">
      <c r="A167" s="2">
        <v>45474</v>
      </c>
      <c r="B167" s="16">
        <v>52</v>
      </c>
      <c r="C167" s="16">
        <v>31</v>
      </c>
      <c r="D167" s="16">
        <v>163</v>
      </c>
      <c r="E167" s="16">
        <v>0</v>
      </c>
      <c r="F167" s="16">
        <v>49843</v>
      </c>
      <c r="G167" s="16">
        <v>50649</v>
      </c>
      <c r="H167" s="16">
        <v>213777</v>
      </c>
      <c r="I167" s="16">
        <v>16</v>
      </c>
      <c r="K167" s="3">
        <f t="shared" si="43"/>
        <v>45474</v>
      </c>
      <c r="L167" s="4">
        <f t="shared" si="41"/>
        <v>1.0432758862829283E-3</v>
      </c>
      <c r="M167" s="4">
        <f t="shared" si="41"/>
        <v>6.120555193587238E-4</v>
      </c>
      <c r="N167" s="4">
        <f t="shared" si="41"/>
        <v>7.6247678655795527E-4</v>
      </c>
      <c r="O167" s="4">
        <f t="shared" si="40"/>
        <v>0</v>
      </c>
      <c r="Q167" s="3">
        <f t="shared" si="44"/>
        <v>45474</v>
      </c>
      <c r="R167" s="5">
        <f t="shared" si="45"/>
        <v>1.0438204773758478E-3</v>
      </c>
      <c r="S167" s="5">
        <f t="shared" si="45"/>
        <v>6.1224290180098473E-4</v>
      </c>
      <c r="T167" s="5">
        <f t="shared" si="45"/>
        <v>7.627676198281038E-4</v>
      </c>
      <c r="U167" s="5">
        <f t="shared" si="42"/>
        <v>0</v>
      </c>
      <c r="W167" s="3">
        <f t="shared" si="46"/>
        <v>45474</v>
      </c>
      <c r="X167">
        <f t="shared" si="37"/>
        <v>0.26364109723153251</v>
      </c>
      <c r="Y167">
        <f t="shared" si="37"/>
        <v>0.17774090234576767</v>
      </c>
      <c r="Z167">
        <f t="shared" si="37"/>
        <v>0.14059162022984756</v>
      </c>
      <c r="AA167">
        <f t="shared" si="37"/>
        <v>0.22314355131420976</v>
      </c>
      <c r="AC167">
        <f>X167/KCOR!X167</f>
        <v>0.60403082053840795</v>
      </c>
      <c r="AD167">
        <f>Y167/KCOR!Y167</f>
        <v>0.53958728670839728</v>
      </c>
      <c r="AE167">
        <f>Z167/KCOR!Z167</f>
        <v>0.54535040423238423</v>
      </c>
      <c r="AG167" s="3">
        <f t="shared" si="47"/>
        <v>45474</v>
      </c>
      <c r="AH167">
        <f t="shared" si="38"/>
        <v>0.92794903026584463</v>
      </c>
      <c r="AI167">
        <f t="shared" si="38"/>
        <v>1.1494072060367462</v>
      </c>
      <c r="AJ167">
        <f t="shared" si="38"/>
        <v>1.0552561248541861</v>
      </c>
      <c r="AL167" s="3">
        <f t="shared" si="48"/>
        <v>45474</v>
      </c>
      <c r="AM167">
        <f t="shared" si="50"/>
        <v>1.6477568576970781E-3</v>
      </c>
      <c r="AN167">
        <f t="shared" si="50"/>
        <v>1.1108806396610479E-3</v>
      </c>
      <c r="AO167">
        <f t="shared" si="50"/>
        <v>8.7869762643654728E-4</v>
      </c>
      <c r="AP167">
        <f t="shared" si="50"/>
        <v>1.394647195713811E-3</v>
      </c>
    </row>
    <row r="168" spans="1:42" x14ac:dyDescent="0.25">
      <c r="A168" s="2">
        <v>45481</v>
      </c>
      <c r="B168" s="16">
        <v>46</v>
      </c>
      <c r="C168" s="16">
        <v>57</v>
      </c>
      <c r="D168" s="16">
        <v>170</v>
      </c>
      <c r="E168" s="16">
        <v>0</v>
      </c>
      <c r="F168" s="16">
        <v>49791</v>
      </c>
      <c r="G168" s="16">
        <v>50618</v>
      </c>
      <c r="H168" s="16">
        <v>213614</v>
      </c>
      <c r="I168" s="16">
        <v>16</v>
      </c>
      <c r="K168" s="3">
        <f t="shared" si="43"/>
        <v>45481</v>
      </c>
      <c r="L168" s="4">
        <f t="shared" si="41"/>
        <v>9.2386174208190233E-4</v>
      </c>
      <c r="M168" s="4">
        <f t="shared" si="41"/>
        <v>1.1260816310403414E-3</v>
      </c>
      <c r="N168" s="4">
        <f t="shared" si="41"/>
        <v>7.9582798880223208E-4</v>
      </c>
      <c r="O168" s="4">
        <f t="shared" si="40"/>
        <v>0</v>
      </c>
      <c r="Q168" s="3">
        <f t="shared" si="44"/>
        <v>45481</v>
      </c>
      <c r="R168" s="5">
        <f t="shared" si="45"/>
        <v>9.2428876536840645E-4</v>
      </c>
      <c r="S168" s="5">
        <f t="shared" si="45"/>
        <v>1.1267161373422025E-3</v>
      </c>
      <c r="T168" s="5">
        <f t="shared" si="45"/>
        <v>7.9614482800688272E-4</v>
      </c>
      <c r="U168" s="5">
        <f t="shared" si="42"/>
        <v>0</v>
      </c>
      <c r="W168" s="3">
        <f t="shared" si="46"/>
        <v>45481</v>
      </c>
      <c r="X168">
        <f t="shared" si="37"/>
        <v>0.26456538599690094</v>
      </c>
      <c r="Y168">
        <f t="shared" si="37"/>
        <v>0.17886761848310986</v>
      </c>
      <c r="Z168">
        <f t="shared" si="37"/>
        <v>0.14138776505785444</v>
      </c>
      <c r="AA168">
        <f t="shared" si="37"/>
        <v>0.22314355131420976</v>
      </c>
      <c r="AC168">
        <f>X168/KCOR!X168</f>
        <v>0.60333020813319904</v>
      </c>
      <c r="AD168">
        <f>Y168/KCOR!Y168</f>
        <v>0.53991207402098795</v>
      </c>
      <c r="AE168">
        <f>Z168/KCOR!Z168</f>
        <v>0.54494161115079454</v>
      </c>
      <c r="AG168" s="3">
        <f t="shared" si="47"/>
        <v>45481</v>
      </c>
      <c r="AH168">
        <f t="shared" si="38"/>
        <v>0.9268727067076753</v>
      </c>
      <c r="AI168">
        <f t="shared" si="38"/>
        <v>1.1500990549492702</v>
      </c>
      <c r="AJ168">
        <f t="shared" si="38"/>
        <v>1.0544651079230578</v>
      </c>
      <c r="AL168" s="3">
        <f t="shared" si="48"/>
        <v>45481</v>
      </c>
      <c r="AM168">
        <f t="shared" si="50"/>
        <v>1.6432632670614965E-3</v>
      </c>
      <c r="AN168">
        <f t="shared" si="50"/>
        <v>1.1109789967895022E-3</v>
      </c>
      <c r="AO168">
        <f t="shared" si="50"/>
        <v>8.7818487613574193E-4</v>
      </c>
      <c r="AP168">
        <f t="shared" si="50"/>
        <v>1.3859847907714891E-3</v>
      </c>
    </row>
    <row r="169" spans="1:42" x14ac:dyDescent="0.25">
      <c r="A169" s="2">
        <v>45488</v>
      </c>
      <c r="B169" s="16">
        <v>59</v>
      </c>
      <c r="C169" s="16">
        <v>48</v>
      </c>
      <c r="D169" s="16">
        <v>158</v>
      </c>
      <c r="E169" s="16">
        <v>0</v>
      </c>
      <c r="F169" s="16">
        <v>49745</v>
      </c>
      <c r="G169" s="16">
        <v>50561</v>
      </c>
      <c r="H169" s="16">
        <v>213444</v>
      </c>
      <c r="I169" s="16">
        <v>16</v>
      </c>
      <c r="K169" s="3">
        <f t="shared" si="43"/>
        <v>45488</v>
      </c>
      <c r="L169" s="4">
        <f t="shared" si="41"/>
        <v>1.1860488491305659E-3</v>
      </c>
      <c r="M169" s="4">
        <f t="shared" si="41"/>
        <v>9.4934831194003286E-4</v>
      </c>
      <c r="N169" s="4">
        <f t="shared" si="41"/>
        <v>7.4024099998125977E-4</v>
      </c>
      <c r="O169" s="4">
        <f t="shared" si="40"/>
        <v>0</v>
      </c>
      <c r="Q169" s="3">
        <f t="shared" si="44"/>
        <v>45488</v>
      </c>
      <c r="R169" s="5">
        <f t="shared" si="45"/>
        <v>1.1867527617049794E-3</v>
      </c>
      <c r="S169" s="5">
        <f t="shared" si="45"/>
        <v>9.497992284558819E-4</v>
      </c>
      <c r="T169" s="5">
        <f t="shared" si="45"/>
        <v>7.4051511363208407E-4</v>
      </c>
      <c r="U169" s="5">
        <f t="shared" si="42"/>
        <v>0</v>
      </c>
      <c r="W169" s="3">
        <f t="shared" si="46"/>
        <v>45488</v>
      </c>
      <c r="X169">
        <f t="shared" si="37"/>
        <v>0.26575213875860593</v>
      </c>
      <c r="Y169">
        <f t="shared" si="37"/>
        <v>0.17981741771156576</v>
      </c>
      <c r="Z169">
        <f t="shared" si="37"/>
        <v>0.14212828017148652</v>
      </c>
      <c r="AA169">
        <f t="shared" si="37"/>
        <v>0.22314355131420976</v>
      </c>
      <c r="AC169">
        <f>X169/KCOR!X169</f>
        <v>0.60346453600199079</v>
      </c>
      <c r="AD169">
        <f>Y169/KCOR!Y169</f>
        <v>0.53990805172463752</v>
      </c>
      <c r="AE169">
        <f>Z169/KCOR!Z169</f>
        <v>0.54493990557999827</v>
      </c>
      <c r="AG169" s="3">
        <f t="shared" si="47"/>
        <v>45488</v>
      </c>
      <c r="AH169">
        <f t="shared" si="38"/>
        <v>0.92707906938213602</v>
      </c>
      <c r="AI169">
        <f t="shared" si="38"/>
        <v>1.1500904868148389</v>
      </c>
      <c r="AJ169">
        <f t="shared" si="38"/>
        <v>1.0544618076338947</v>
      </c>
      <c r="AL169" s="3">
        <f t="shared" si="48"/>
        <v>45488</v>
      </c>
      <c r="AM169">
        <f t="shared" ref="AM169:AP181" si="51">X169/(ROW()-ROW(AL$8)+1)</f>
        <v>1.6404453009790489E-3</v>
      </c>
      <c r="AN169">
        <f t="shared" si="51"/>
        <v>1.1099840599479369E-3</v>
      </c>
      <c r="AO169">
        <f t="shared" si="51"/>
        <v>8.7733506278695383E-4</v>
      </c>
      <c r="AP169">
        <f t="shared" si="51"/>
        <v>1.3774293291000602E-3</v>
      </c>
    </row>
    <row r="170" spans="1:42" x14ac:dyDescent="0.25">
      <c r="A170" s="2">
        <v>45495</v>
      </c>
      <c r="B170" s="16">
        <v>52</v>
      </c>
      <c r="C170" s="16">
        <v>63</v>
      </c>
      <c r="D170" s="16">
        <v>195</v>
      </c>
      <c r="E170" s="16">
        <v>0</v>
      </c>
      <c r="F170" s="16">
        <v>49686</v>
      </c>
      <c r="G170" s="16">
        <v>50513</v>
      </c>
      <c r="H170" s="16">
        <v>213286</v>
      </c>
      <c r="I170" s="16">
        <v>16</v>
      </c>
      <c r="K170" s="3">
        <f t="shared" si="43"/>
        <v>45495</v>
      </c>
      <c r="L170" s="4">
        <f t="shared" si="41"/>
        <v>1.0465724751439038E-3</v>
      </c>
      <c r="M170" s="4">
        <f t="shared" si="41"/>
        <v>1.2472036901391721E-3</v>
      </c>
      <c r="N170" s="4">
        <f t="shared" si="41"/>
        <v>9.1426535262511372E-4</v>
      </c>
      <c r="O170" s="4">
        <f t="shared" si="40"/>
        <v>0</v>
      </c>
      <c r="Q170" s="3">
        <f t="shared" si="44"/>
        <v>45495</v>
      </c>
      <c r="R170" s="5">
        <f t="shared" si="45"/>
        <v>1.0471205145254673E-3</v>
      </c>
      <c r="S170" s="5">
        <f t="shared" si="45"/>
        <v>1.2479820959492584E-3</v>
      </c>
      <c r="T170" s="5">
        <f t="shared" si="45"/>
        <v>9.1468354810642647E-4</v>
      </c>
      <c r="U170" s="5">
        <f t="shared" si="42"/>
        <v>0</v>
      </c>
      <c r="W170" s="3">
        <f t="shared" si="46"/>
        <v>45495</v>
      </c>
      <c r="X170">
        <f t="shared" si="37"/>
        <v>0.26679925927313142</v>
      </c>
      <c r="Y170">
        <f t="shared" si="37"/>
        <v>0.18106539980751502</v>
      </c>
      <c r="Z170">
        <f t="shared" si="37"/>
        <v>0.14304296371959294</v>
      </c>
      <c r="AA170">
        <f t="shared" si="37"/>
        <v>0.22314355131420976</v>
      </c>
      <c r="AC170">
        <f>X170/KCOR!X170</f>
        <v>0.60274248194574687</v>
      </c>
      <c r="AD170">
        <f>Y170/KCOR!Y170</f>
        <v>0.54005083664869258</v>
      </c>
      <c r="AE170">
        <f>Z170/KCOR!Z170</f>
        <v>0.5453359150384367</v>
      </c>
      <c r="AG170" s="3">
        <f t="shared" si="47"/>
        <v>45495</v>
      </c>
      <c r="AH170">
        <f t="shared" si="38"/>
        <v>0.92596980585036148</v>
      </c>
      <c r="AI170">
        <f t="shared" si="38"/>
        <v>1.1503946415357988</v>
      </c>
      <c r="AJ170">
        <f t="shared" si="38"/>
        <v>1.05522808818173</v>
      </c>
      <c r="AL170" s="3">
        <f t="shared" si="48"/>
        <v>45495</v>
      </c>
      <c r="AM170">
        <f t="shared" si="51"/>
        <v>1.6368052716143032E-3</v>
      </c>
      <c r="AN170">
        <f t="shared" si="51"/>
        <v>1.1108306736657362E-3</v>
      </c>
      <c r="AO170">
        <f t="shared" si="51"/>
        <v>8.7756419459872966E-4</v>
      </c>
      <c r="AP170">
        <f t="shared" si="51"/>
        <v>1.3689788424184647E-3</v>
      </c>
    </row>
    <row r="171" spans="1:42" x14ac:dyDescent="0.25">
      <c r="A171" s="2">
        <v>45502</v>
      </c>
      <c r="B171" s="16">
        <v>58</v>
      </c>
      <c r="C171" s="16">
        <v>50</v>
      </c>
      <c r="D171" s="16">
        <v>147</v>
      </c>
      <c r="E171" s="16">
        <v>0</v>
      </c>
      <c r="F171" s="16">
        <v>49634</v>
      </c>
      <c r="G171" s="16">
        <v>50450</v>
      </c>
      <c r="H171" s="16">
        <v>213091</v>
      </c>
      <c r="I171" s="16">
        <v>16</v>
      </c>
      <c r="K171" s="3">
        <f t="shared" si="43"/>
        <v>45502</v>
      </c>
      <c r="L171" s="4">
        <f t="shared" si="41"/>
        <v>1.168553813917879E-3</v>
      </c>
      <c r="M171" s="4">
        <f t="shared" si="41"/>
        <v>9.9108027750247768E-4</v>
      </c>
      <c r="N171" s="4">
        <f t="shared" si="41"/>
        <v>6.898461220792995E-4</v>
      </c>
      <c r="O171" s="4">
        <f t="shared" si="40"/>
        <v>0</v>
      </c>
      <c r="Q171" s="3">
        <f t="shared" si="44"/>
        <v>45502</v>
      </c>
      <c r="R171" s="5">
        <f t="shared" si="45"/>
        <v>1.1692371052862631E-3</v>
      </c>
      <c r="S171" s="5">
        <f t="shared" si="45"/>
        <v>9.915717222950518E-4</v>
      </c>
      <c r="T171" s="5">
        <f t="shared" si="45"/>
        <v>6.9008417540181817E-4</v>
      </c>
      <c r="U171" s="5">
        <f t="shared" si="42"/>
        <v>0</v>
      </c>
      <c r="W171" s="3">
        <f t="shared" si="46"/>
        <v>45502</v>
      </c>
      <c r="X171">
        <f t="shared" si="37"/>
        <v>0.26796849637841769</v>
      </c>
      <c r="Y171">
        <f t="shared" si="37"/>
        <v>0.18205697152981007</v>
      </c>
      <c r="Z171">
        <f t="shared" si="37"/>
        <v>0.14373304789499475</v>
      </c>
      <c r="AA171">
        <f t="shared" si="37"/>
        <v>0.22314355131420976</v>
      </c>
      <c r="AC171">
        <f>X171/KCOR!X171</f>
        <v>0.60265042956538684</v>
      </c>
      <c r="AD171">
        <f>Y171/KCOR!Y171</f>
        <v>0.54005373497076958</v>
      </c>
      <c r="AE171">
        <f>Z171/KCOR!Z171</f>
        <v>0.54522633081442462</v>
      </c>
      <c r="AG171" s="3">
        <f t="shared" si="47"/>
        <v>45502</v>
      </c>
      <c r="AH171">
        <f t="shared" si="38"/>
        <v>0.92582838936268519</v>
      </c>
      <c r="AI171">
        <f t="shared" si="38"/>
        <v>1.1504008154252932</v>
      </c>
      <c r="AJ171">
        <f t="shared" si="38"/>
        <v>1.055016042086818</v>
      </c>
      <c r="AL171" s="3">
        <f t="shared" si="48"/>
        <v>45502</v>
      </c>
      <c r="AM171">
        <f t="shared" si="51"/>
        <v>1.6339542462098639E-3</v>
      </c>
      <c r="AN171">
        <f t="shared" si="51"/>
        <v>1.1101034849378662E-3</v>
      </c>
      <c r="AO171">
        <f t="shared" si="51"/>
        <v>8.7642102374996798E-4</v>
      </c>
      <c r="AP171">
        <f t="shared" si="51"/>
        <v>1.3606314104524985E-3</v>
      </c>
    </row>
    <row r="172" spans="1:42" x14ac:dyDescent="0.25">
      <c r="A172" s="2">
        <v>45509</v>
      </c>
      <c r="B172" s="16">
        <v>59</v>
      </c>
      <c r="C172" s="16">
        <v>50</v>
      </c>
      <c r="D172" s="16">
        <v>157</v>
      </c>
      <c r="E172" s="16">
        <v>0</v>
      </c>
      <c r="F172" s="16">
        <v>49576</v>
      </c>
      <c r="G172" s="16">
        <v>50400</v>
      </c>
      <c r="H172" s="16">
        <v>212944</v>
      </c>
      <c r="I172" s="16">
        <v>16</v>
      </c>
      <c r="K172" s="3">
        <f t="shared" si="43"/>
        <v>45509</v>
      </c>
      <c r="L172" s="4">
        <f t="shared" si="41"/>
        <v>1.190091979990318E-3</v>
      </c>
      <c r="M172" s="4">
        <f t="shared" si="41"/>
        <v>9.9206349206349201E-4</v>
      </c>
      <c r="N172" s="4">
        <f t="shared" si="41"/>
        <v>7.372830415508303E-4</v>
      </c>
      <c r="O172" s="4">
        <f t="shared" si="40"/>
        <v>0</v>
      </c>
      <c r="Q172" s="3">
        <f t="shared" si="44"/>
        <v>45509</v>
      </c>
      <c r="R172" s="5">
        <f t="shared" si="45"/>
        <v>1.1908007018026313E-3</v>
      </c>
      <c r="S172" s="5">
        <f t="shared" si="45"/>
        <v>9.9255591275162797E-4</v>
      </c>
      <c r="T172" s="5">
        <f t="shared" si="45"/>
        <v>7.3755496835876185E-4</v>
      </c>
      <c r="U172" s="5">
        <f t="shared" si="42"/>
        <v>0</v>
      </c>
      <c r="W172" s="3">
        <f t="shared" si="46"/>
        <v>45509</v>
      </c>
      <c r="X172">
        <f t="shared" si="37"/>
        <v>0.26915929708022029</v>
      </c>
      <c r="Y172">
        <f t="shared" si="37"/>
        <v>0.1830495274425617</v>
      </c>
      <c r="Z172">
        <f t="shared" si="37"/>
        <v>0.1444706028633535</v>
      </c>
      <c r="AA172">
        <f t="shared" si="37"/>
        <v>0.22314355131420976</v>
      </c>
      <c r="AC172">
        <f>X172/KCOR!X172</f>
        <v>0.60354819810638605</v>
      </c>
      <c r="AD172">
        <f>Y172/KCOR!Y172</f>
        <v>0.54005413493130883</v>
      </c>
      <c r="AE172">
        <f>Z172/KCOR!Z172</f>
        <v>0.5450700414287214</v>
      </c>
      <c r="AG172" s="3">
        <f t="shared" si="47"/>
        <v>45509</v>
      </c>
      <c r="AH172">
        <f t="shared" si="38"/>
        <v>0.92720759621554227</v>
      </c>
      <c r="AI172">
        <f t="shared" si="38"/>
        <v>1.1504016674051993</v>
      </c>
      <c r="AJ172">
        <f t="shared" si="38"/>
        <v>1.0547136212391701</v>
      </c>
      <c r="AL172" s="3">
        <f t="shared" si="48"/>
        <v>45509</v>
      </c>
      <c r="AM172">
        <f t="shared" si="51"/>
        <v>1.6312684671528502E-3</v>
      </c>
      <c r="AN172">
        <f t="shared" si="51"/>
        <v>1.1093910754094648E-3</v>
      </c>
      <c r="AO172">
        <f t="shared" si="51"/>
        <v>8.7557941129305151E-4</v>
      </c>
      <c r="AP172">
        <f t="shared" si="51"/>
        <v>1.3523851594800592E-3</v>
      </c>
    </row>
    <row r="173" spans="1:42" x14ac:dyDescent="0.25">
      <c r="A173" s="2">
        <v>45516</v>
      </c>
      <c r="B173" s="16">
        <v>65</v>
      </c>
      <c r="C173" s="16">
        <v>53</v>
      </c>
      <c r="D173" s="16">
        <v>132</v>
      </c>
      <c r="E173" s="16">
        <v>0</v>
      </c>
      <c r="F173" s="16">
        <v>49517</v>
      </c>
      <c r="G173" s="16">
        <v>50350</v>
      </c>
      <c r="H173" s="16">
        <v>212787</v>
      </c>
      <c r="I173" s="16">
        <v>16</v>
      </c>
      <c r="K173" s="3">
        <f t="shared" si="43"/>
        <v>45516</v>
      </c>
      <c r="L173" s="4">
        <f t="shared" si="41"/>
        <v>1.3126804935678655E-3</v>
      </c>
      <c r="M173" s="4">
        <f t="shared" si="41"/>
        <v>1.0526315789473684E-3</v>
      </c>
      <c r="N173" s="4">
        <f t="shared" si="41"/>
        <v>6.2033864850766262E-4</v>
      </c>
      <c r="O173" s="4">
        <f t="shared" si="40"/>
        <v>0</v>
      </c>
      <c r="Q173" s="3">
        <f t="shared" si="44"/>
        <v>45516</v>
      </c>
      <c r="R173" s="5">
        <f t="shared" si="45"/>
        <v>1.3135428133231714E-3</v>
      </c>
      <c r="S173" s="5">
        <f t="shared" si="45"/>
        <v>1.0531859846587012E-3</v>
      </c>
      <c r="T173" s="5">
        <f t="shared" si="45"/>
        <v>6.2053113813700499E-4</v>
      </c>
      <c r="U173" s="5">
        <f t="shared" si="42"/>
        <v>0</v>
      </c>
      <c r="W173" s="3">
        <f t="shared" si="46"/>
        <v>45516</v>
      </c>
      <c r="X173">
        <f t="shared" si="37"/>
        <v>0.27047283989354348</v>
      </c>
      <c r="Y173">
        <f t="shared" si="37"/>
        <v>0.1841027134272204</v>
      </c>
      <c r="Z173">
        <f t="shared" si="37"/>
        <v>0.14509113400149051</v>
      </c>
      <c r="AA173">
        <f t="shared" si="37"/>
        <v>0.22314355131420976</v>
      </c>
      <c r="AC173">
        <f>X173/KCOR!X173</f>
        <v>0.60465357495923111</v>
      </c>
      <c r="AD173">
        <f>Y173/KCOR!Y173</f>
        <v>0.54106275851785102</v>
      </c>
      <c r="AE173">
        <f>Z173/KCOR!Z173</f>
        <v>0.54482409228522122</v>
      </c>
      <c r="AG173" s="3">
        <f t="shared" si="47"/>
        <v>45516</v>
      </c>
      <c r="AH173">
        <f t="shared" si="38"/>
        <v>0.92890574363418155</v>
      </c>
      <c r="AI173">
        <f t="shared" si="38"/>
        <v>1.1525501969334289</v>
      </c>
      <c r="AJ173">
        <f t="shared" si="38"/>
        <v>1.0542377082517276</v>
      </c>
      <c r="AL173" s="3">
        <f t="shared" si="48"/>
        <v>45516</v>
      </c>
      <c r="AM173">
        <f t="shared" si="51"/>
        <v>1.629354457190021E-3</v>
      </c>
      <c r="AN173">
        <f t="shared" si="51"/>
        <v>1.109052490525424E-3</v>
      </c>
      <c r="AO173">
        <f t="shared" si="51"/>
        <v>8.7404297591259347E-4</v>
      </c>
      <c r="AP173">
        <f t="shared" si="51"/>
        <v>1.3442382609289746E-3</v>
      </c>
    </row>
    <row r="174" spans="1:42" x14ac:dyDescent="0.25">
      <c r="A174" s="2">
        <v>45523</v>
      </c>
      <c r="B174" s="16">
        <v>42</v>
      </c>
      <c r="C174" s="16">
        <v>44</v>
      </c>
      <c r="D174" s="16">
        <v>151</v>
      </c>
      <c r="E174" s="16">
        <v>0</v>
      </c>
      <c r="F174" s="16">
        <v>49452</v>
      </c>
      <c r="G174" s="16">
        <v>50297</v>
      </c>
      <c r="H174" s="16">
        <v>212655</v>
      </c>
      <c r="I174" s="16">
        <v>16</v>
      </c>
      <c r="K174" s="3">
        <f t="shared" si="43"/>
        <v>45523</v>
      </c>
      <c r="L174" s="4">
        <f t="shared" si="41"/>
        <v>8.4930842028633829E-4</v>
      </c>
      <c r="M174" s="4">
        <f t="shared" si="41"/>
        <v>8.7480366622263756E-4</v>
      </c>
      <c r="N174" s="4">
        <f t="shared" si="41"/>
        <v>7.1007030166231691E-4</v>
      </c>
      <c r="O174" s="4">
        <f t="shared" si="40"/>
        <v>0</v>
      </c>
      <c r="Q174" s="3">
        <f t="shared" si="44"/>
        <v>45523</v>
      </c>
      <c r="R174" s="5">
        <f t="shared" si="45"/>
        <v>8.4966928702192267E-4</v>
      </c>
      <c r="S174" s="5">
        <f t="shared" si="45"/>
        <v>8.7518653025335427E-4</v>
      </c>
      <c r="T174" s="5">
        <f t="shared" si="45"/>
        <v>7.1032252098172E-4</v>
      </c>
      <c r="U174" s="5">
        <f t="shared" si="42"/>
        <v>0</v>
      </c>
      <c r="W174" s="3">
        <f t="shared" si="46"/>
        <v>45523</v>
      </c>
      <c r="X174">
        <f t="shared" si="37"/>
        <v>0.27132250918056539</v>
      </c>
      <c r="Y174">
        <f t="shared" si="37"/>
        <v>0.18497789995747374</v>
      </c>
      <c r="Z174">
        <f t="shared" si="37"/>
        <v>0.14580145652247223</v>
      </c>
      <c r="AA174">
        <f t="shared" si="37"/>
        <v>0.22314355131420976</v>
      </c>
      <c r="AC174">
        <f>X174/KCOR!X174</f>
        <v>0.60447948553051178</v>
      </c>
      <c r="AD174">
        <f>Y174/KCOR!Y174</f>
        <v>0.54195770885568495</v>
      </c>
      <c r="AE174">
        <f>Z174/KCOR!Z174</f>
        <v>0.54528253227121903</v>
      </c>
      <c r="AG174" s="3">
        <f t="shared" si="47"/>
        <v>45523</v>
      </c>
      <c r="AH174">
        <f t="shared" si="38"/>
        <v>0.92863829682341181</v>
      </c>
      <c r="AI174">
        <f t="shared" si="38"/>
        <v>1.1544565842644323</v>
      </c>
      <c r="AJ174">
        <f t="shared" si="38"/>
        <v>1.0551247922244318</v>
      </c>
      <c r="AL174" s="3">
        <f t="shared" si="48"/>
        <v>45523</v>
      </c>
      <c r="AM174">
        <f t="shared" si="51"/>
        <v>1.6246856837159604E-3</v>
      </c>
      <c r="AN174">
        <f t="shared" si="51"/>
        <v>1.107652095553735E-3</v>
      </c>
      <c r="AO174">
        <f t="shared" si="51"/>
        <v>8.7306261390701937E-4</v>
      </c>
      <c r="AP174">
        <f t="shared" si="51"/>
        <v>1.3361889300252082E-3</v>
      </c>
    </row>
    <row r="175" spans="1:42" x14ac:dyDescent="0.25">
      <c r="A175" s="2">
        <v>45530</v>
      </c>
      <c r="B175" s="16">
        <v>47</v>
      </c>
      <c r="C175" s="16">
        <v>50</v>
      </c>
      <c r="D175" s="16">
        <v>169</v>
      </c>
      <c r="E175" s="16">
        <v>0</v>
      </c>
      <c r="F175" s="16">
        <v>49410</v>
      </c>
      <c r="G175" s="16">
        <v>50253</v>
      </c>
      <c r="H175" s="16">
        <v>212504</v>
      </c>
      <c r="I175" s="16">
        <v>16</v>
      </c>
      <c r="K175" s="3">
        <f t="shared" si="43"/>
        <v>45530</v>
      </c>
      <c r="L175" s="4">
        <f t="shared" si="41"/>
        <v>9.5122444849220808E-4</v>
      </c>
      <c r="M175" s="4">
        <f t="shared" si="41"/>
        <v>9.9496547469802806E-4</v>
      </c>
      <c r="N175" s="4">
        <f t="shared" si="41"/>
        <v>7.9527914768663178E-4</v>
      </c>
      <c r="O175" s="4">
        <f t="shared" si="40"/>
        <v>0</v>
      </c>
      <c r="Q175" s="3">
        <f t="shared" si="44"/>
        <v>45530</v>
      </c>
      <c r="R175" s="5">
        <f t="shared" si="45"/>
        <v>9.5167714957085587E-4</v>
      </c>
      <c r="S175" s="5">
        <f t="shared" si="45"/>
        <v>9.9546078141524836E-4</v>
      </c>
      <c r="T175" s="5">
        <f t="shared" si="45"/>
        <v>7.9559554991117851E-4</v>
      </c>
      <c r="U175" s="5">
        <f t="shared" si="42"/>
        <v>0</v>
      </c>
      <c r="W175" s="3">
        <f t="shared" si="46"/>
        <v>45530</v>
      </c>
      <c r="X175">
        <f t="shared" si="37"/>
        <v>0.27227418633013623</v>
      </c>
      <c r="Y175">
        <f t="shared" si="37"/>
        <v>0.18597336073888898</v>
      </c>
      <c r="Z175">
        <f t="shared" si="37"/>
        <v>0.14659705207238341</v>
      </c>
      <c r="AA175">
        <f t="shared" si="37"/>
        <v>0.22314355131420976</v>
      </c>
      <c r="AC175">
        <f>X175/KCOR!X175</f>
        <v>0.60476590261419094</v>
      </c>
      <c r="AD175">
        <f>Y175/KCOR!Y175</f>
        <v>0.54194413156414167</v>
      </c>
      <c r="AE175">
        <f>Z175/KCOR!Z175</f>
        <v>0.5456649504798754</v>
      </c>
      <c r="AG175" s="3">
        <f t="shared" si="47"/>
        <v>45530</v>
      </c>
      <c r="AH175">
        <f t="shared" si="38"/>
        <v>0.92907830823676107</v>
      </c>
      <c r="AI175">
        <f t="shared" si="38"/>
        <v>1.1544276624623018</v>
      </c>
      <c r="AJ175">
        <f t="shared" si="38"/>
        <v>1.0558647736268632</v>
      </c>
      <c r="AL175" s="3">
        <f t="shared" si="48"/>
        <v>45530</v>
      </c>
      <c r="AM175">
        <f t="shared" si="51"/>
        <v>1.6206796805365252E-3</v>
      </c>
      <c r="AN175">
        <f t="shared" si="51"/>
        <v>1.1069842901124344E-3</v>
      </c>
      <c r="AO175">
        <f t="shared" si="51"/>
        <v>8.7260150043085363E-4</v>
      </c>
      <c r="AP175">
        <f t="shared" si="51"/>
        <v>1.3282354244893439E-3</v>
      </c>
    </row>
    <row r="176" spans="1:42" x14ac:dyDescent="0.25">
      <c r="A176" s="2">
        <v>45537</v>
      </c>
      <c r="B176" s="16">
        <v>29</v>
      </c>
      <c r="C176" s="16">
        <v>26</v>
      </c>
      <c r="D176" s="16">
        <v>83</v>
      </c>
      <c r="E176" s="16">
        <v>0</v>
      </c>
      <c r="F176" s="16">
        <v>49363</v>
      </c>
      <c r="G176" s="16">
        <v>50203</v>
      </c>
      <c r="H176" s="16">
        <v>212335</v>
      </c>
      <c r="I176" s="16">
        <v>16</v>
      </c>
      <c r="K176" s="3">
        <f t="shared" si="43"/>
        <v>45537</v>
      </c>
      <c r="L176" s="4">
        <f t="shared" si="41"/>
        <v>5.8748455320786828E-4</v>
      </c>
      <c r="M176" s="4">
        <f t="shared" si="41"/>
        <v>5.1789733681254109E-4</v>
      </c>
      <c r="N176" s="4">
        <f t="shared" si="41"/>
        <v>3.9089175124214096E-4</v>
      </c>
      <c r="O176" s="4">
        <f t="shared" si="40"/>
        <v>0</v>
      </c>
      <c r="Q176" s="3">
        <f t="shared" si="44"/>
        <v>45537</v>
      </c>
      <c r="R176" s="5">
        <f t="shared" si="45"/>
        <v>5.8765718987558596E-4</v>
      </c>
      <c r="S176" s="5">
        <f t="shared" si="45"/>
        <v>5.1803149195931222E-4</v>
      </c>
      <c r="T176" s="5">
        <f t="shared" si="45"/>
        <v>3.9096816933756275E-4</v>
      </c>
      <c r="U176" s="5">
        <f t="shared" si="42"/>
        <v>0</v>
      </c>
      <c r="W176" s="3">
        <f t="shared" si="46"/>
        <v>45537</v>
      </c>
      <c r="X176">
        <f t="shared" si="37"/>
        <v>0.2728618435200118</v>
      </c>
      <c r="Y176">
        <f t="shared" si="37"/>
        <v>0.18649139223084829</v>
      </c>
      <c r="Z176">
        <f t="shared" si="37"/>
        <v>0.14698802024172097</v>
      </c>
      <c r="AA176">
        <f t="shared" si="37"/>
        <v>0.22314355131420976</v>
      </c>
      <c r="AC176">
        <f>X176/KCOR!X176</f>
        <v>0.60459536778228751</v>
      </c>
      <c r="AD176">
        <f>Y176/KCOR!Y176</f>
        <v>0.54157862142779467</v>
      </c>
      <c r="AE176">
        <f>Z176/KCOR!Z176</f>
        <v>0.54527611846239388</v>
      </c>
      <c r="AG176" s="3">
        <f t="shared" si="47"/>
        <v>45537</v>
      </c>
      <c r="AH176">
        <f t="shared" si="38"/>
        <v>0.92881632221467325</v>
      </c>
      <c r="AI176">
        <f t="shared" si="38"/>
        <v>1.1536490674231941</v>
      </c>
      <c r="AJ176">
        <f t="shared" si="38"/>
        <v>1.0551123814679826</v>
      </c>
      <c r="AL176" s="3">
        <f t="shared" si="48"/>
        <v>45537</v>
      </c>
      <c r="AM176">
        <f t="shared" si="51"/>
        <v>1.6145671214201883E-3</v>
      </c>
      <c r="AN176">
        <f t="shared" si="51"/>
        <v>1.1034993623127117E-3</v>
      </c>
      <c r="AO176">
        <f t="shared" si="51"/>
        <v>8.6975159906343773E-4</v>
      </c>
      <c r="AP176">
        <f t="shared" si="51"/>
        <v>1.3203760432793478E-3</v>
      </c>
    </row>
    <row r="177" spans="1:42" x14ac:dyDescent="0.25">
      <c r="A177" s="2">
        <v>45544</v>
      </c>
      <c r="B177" s="16">
        <v>30</v>
      </c>
      <c r="C177" s="16">
        <v>21</v>
      </c>
      <c r="D177" s="16">
        <v>103</v>
      </c>
      <c r="E177" s="16">
        <v>0</v>
      </c>
      <c r="F177" s="16">
        <v>49334</v>
      </c>
      <c r="G177" s="16">
        <v>50177</v>
      </c>
      <c r="H177" s="16">
        <v>212252</v>
      </c>
      <c r="I177" s="16">
        <v>16</v>
      </c>
      <c r="K177" s="3">
        <f t="shared" si="43"/>
        <v>45544</v>
      </c>
      <c r="L177" s="4">
        <f t="shared" si="41"/>
        <v>6.0809989054201965E-4</v>
      </c>
      <c r="M177" s="4">
        <f t="shared" si="41"/>
        <v>4.1851844470574168E-4</v>
      </c>
      <c r="N177" s="4">
        <f t="shared" si="41"/>
        <v>4.8527222358328781E-4</v>
      </c>
      <c r="O177" s="4">
        <f t="shared" si="40"/>
        <v>0</v>
      </c>
      <c r="Q177" s="3">
        <f t="shared" si="44"/>
        <v>45544</v>
      </c>
      <c r="R177" s="5">
        <f t="shared" si="45"/>
        <v>6.0828485827014534E-4</v>
      </c>
      <c r="S177" s="5">
        <f t="shared" si="45"/>
        <v>4.1860604799327762E-4</v>
      </c>
      <c r="T177" s="5">
        <f t="shared" si="45"/>
        <v>4.8539000625477088E-4</v>
      </c>
      <c r="U177" s="5">
        <f t="shared" si="42"/>
        <v>0</v>
      </c>
      <c r="W177" s="3">
        <f t="shared" si="46"/>
        <v>45544</v>
      </c>
      <c r="X177">
        <f t="shared" si="37"/>
        <v>0.27347012837828194</v>
      </c>
      <c r="Y177">
        <f t="shared" si="37"/>
        <v>0.18690999827884155</v>
      </c>
      <c r="Z177">
        <f t="shared" si="37"/>
        <v>0.14747341024797575</v>
      </c>
      <c r="AA177">
        <f t="shared" si="37"/>
        <v>0.22314355131420976</v>
      </c>
      <c r="AC177">
        <f>X177/KCOR!X177</f>
        <v>0.60405804407095764</v>
      </c>
      <c r="AD177">
        <f>Y177/KCOR!Y177</f>
        <v>0.5406152710691291</v>
      </c>
      <c r="AE177">
        <f>Z177/KCOR!Z177</f>
        <v>0.54540243941376998</v>
      </c>
      <c r="AG177" s="3">
        <f t="shared" si="47"/>
        <v>45544</v>
      </c>
      <c r="AH177">
        <f t="shared" si="38"/>
        <v>0.92799085271888992</v>
      </c>
      <c r="AI177">
        <f t="shared" si="38"/>
        <v>1.151596977109979</v>
      </c>
      <c r="AJ177">
        <f t="shared" si="38"/>
        <v>1.0553568132252573</v>
      </c>
      <c r="AL177" s="3">
        <f t="shared" si="48"/>
        <v>45544</v>
      </c>
      <c r="AM177">
        <f t="shared" si="51"/>
        <v>1.6086478139898937E-3</v>
      </c>
      <c r="AN177">
        <f t="shared" si="51"/>
        <v>1.0994705781108326E-3</v>
      </c>
      <c r="AO177">
        <f t="shared" si="51"/>
        <v>8.674906485175044E-4</v>
      </c>
      <c r="AP177">
        <f t="shared" si="51"/>
        <v>1.3126091253777045E-3</v>
      </c>
    </row>
    <row r="178" spans="1:42" x14ac:dyDescent="0.25">
      <c r="A178" s="2">
        <v>45551</v>
      </c>
      <c r="B178" s="16">
        <v>30</v>
      </c>
      <c r="C178" s="16">
        <v>30</v>
      </c>
      <c r="D178" s="16">
        <v>68</v>
      </c>
      <c r="E178" s="16">
        <v>0</v>
      </c>
      <c r="F178" s="16">
        <v>49304</v>
      </c>
      <c r="G178" s="16">
        <v>50156</v>
      </c>
      <c r="H178" s="16">
        <v>212149</v>
      </c>
      <c r="I178" s="16">
        <v>16</v>
      </c>
      <c r="K178" s="3">
        <f t="shared" si="43"/>
        <v>45551</v>
      </c>
      <c r="L178" s="4">
        <f t="shared" si="41"/>
        <v>6.0846990102222942E-4</v>
      </c>
      <c r="M178" s="4">
        <f t="shared" si="41"/>
        <v>5.9813382247388147E-4</v>
      </c>
      <c r="N178" s="4">
        <f t="shared" si="41"/>
        <v>3.2052943921489141E-4</v>
      </c>
      <c r="O178" s="4">
        <f t="shared" si="40"/>
        <v>0</v>
      </c>
      <c r="Q178" s="3">
        <f t="shared" si="44"/>
        <v>45551</v>
      </c>
      <c r="R178" s="5">
        <f t="shared" si="45"/>
        <v>6.0865509395917794E-4</v>
      </c>
      <c r="S178" s="5">
        <f t="shared" si="45"/>
        <v>5.9831277587093872E-4</v>
      </c>
      <c r="T178" s="5">
        <f t="shared" si="45"/>
        <v>3.2058081975521271E-4</v>
      </c>
      <c r="U178" s="5">
        <f t="shared" si="42"/>
        <v>0</v>
      </c>
      <c r="W178" s="3">
        <f t="shared" si="46"/>
        <v>45551</v>
      </c>
      <c r="X178">
        <f t="shared" si="37"/>
        <v>0.27407878347224113</v>
      </c>
      <c r="Y178">
        <f t="shared" si="37"/>
        <v>0.1875083110547125</v>
      </c>
      <c r="Z178">
        <f t="shared" si="37"/>
        <v>0.14779399106773097</v>
      </c>
      <c r="AA178">
        <f t="shared" ref="AA178:AA181" si="52">U178+AA177</f>
        <v>0.22314355131420976</v>
      </c>
      <c r="AC178">
        <f>X178/KCOR!X178</f>
        <v>0.60446122346725928</v>
      </c>
      <c r="AD178">
        <f>Y178/KCOR!Y178</f>
        <v>0.54172392228232291</v>
      </c>
      <c r="AE178">
        <f>Z178/KCOR!Z178</f>
        <v>0.54535829982421069</v>
      </c>
      <c r="AG178" s="3">
        <f t="shared" si="47"/>
        <v>45551</v>
      </c>
      <c r="AH178">
        <f t="shared" si="38"/>
        <v>0.92861024152671234</v>
      </c>
      <c r="AI178">
        <f t="shared" si="38"/>
        <v>1.1539585814783839</v>
      </c>
      <c r="AJ178">
        <f t="shared" si="38"/>
        <v>1.0552714028691461</v>
      </c>
      <c r="AL178" s="3">
        <f t="shared" si="48"/>
        <v>45551</v>
      </c>
      <c r="AM178">
        <f t="shared" si="51"/>
        <v>1.6027999033464393E-3</v>
      </c>
      <c r="AN178">
        <f t="shared" si="51"/>
        <v>1.0965398307293129E-3</v>
      </c>
      <c r="AO178">
        <f t="shared" si="51"/>
        <v>8.6429234542532735E-4</v>
      </c>
      <c r="AP178">
        <f t="shared" si="51"/>
        <v>1.3049330486211098E-3</v>
      </c>
    </row>
    <row r="179" spans="1:42" x14ac:dyDescent="0.25">
      <c r="A179" s="2">
        <v>45558</v>
      </c>
      <c r="B179" s="16">
        <v>23</v>
      </c>
      <c r="C179" s="16">
        <v>26</v>
      </c>
      <c r="D179" s="16">
        <v>73</v>
      </c>
      <c r="E179" s="16">
        <v>0</v>
      </c>
      <c r="F179" s="16">
        <v>49274</v>
      </c>
      <c r="G179" s="16">
        <v>50126</v>
      </c>
      <c r="H179" s="16">
        <v>212081</v>
      </c>
      <c r="I179" s="16">
        <v>16</v>
      </c>
      <c r="K179" s="3">
        <f t="shared" si="43"/>
        <v>45558</v>
      </c>
      <c r="L179" s="4">
        <f t="shared" si="41"/>
        <v>4.6677761091041929E-4</v>
      </c>
      <c r="M179" s="4">
        <f t="shared" si="41"/>
        <v>5.1869289390735348E-4</v>
      </c>
      <c r="N179" s="4">
        <f t="shared" si="41"/>
        <v>3.4420810916583759E-4</v>
      </c>
      <c r="O179" s="4">
        <f t="shared" si="40"/>
        <v>0</v>
      </c>
      <c r="Q179" s="3">
        <f t="shared" si="44"/>
        <v>45558</v>
      </c>
      <c r="R179" s="5">
        <f t="shared" si="45"/>
        <v>4.6688658549201339E-4</v>
      </c>
      <c r="S179" s="5">
        <f t="shared" si="45"/>
        <v>5.1882746160135786E-4</v>
      </c>
      <c r="T179" s="5">
        <f t="shared" si="45"/>
        <v>3.4426736237435447E-4</v>
      </c>
      <c r="U179" s="5">
        <f t="shared" si="42"/>
        <v>0</v>
      </c>
      <c r="W179" s="3">
        <f t="shared" si="46"/>
        <v>45558</v>
      </c>
      <c r="X179">
        <f t="shared" ref="X179:Z181" si="53">R179+X178</f>
        <v>0.27454567005773312</v>
      </c>
      <c r="Y179">
        <f t="shared" si="53"/>
        <v>0.18802713851631386</v>
      </c>
      <c r="Z179">
        <f t="shared" si="53"/>
        <v>0.14813825843010534</v>
      </c>
      <c r="AA179">
        <f t="shared" si="52"/>
        <v>0.22314355131420976</v>
      </c>
      <c r="AC179">
        <f>X179/KCOR!X179</f>
        <v>0.60408086366355862</v>
      </c>
      <c r="AD179">
        <f>Y179/KCOR!Y179</f>
        <v>0.54270406942613847</v>
      </c>
      <c r="AE179">
        <f>Z179/KCOR!Z179</f>
        <v>0.54545569358457557</v>
      </c>
      <c r="AG179" s="3">
        <f t="shared" si="47"/>
        <v>45558</v>
      </c>
      <c r="AH179">
        <f t="shared" ref="AH179:AJ181" si="54">AC179/AC$12</f>
        <v>0.9280259095704696</v>
      </c>
      <c r="AI179">
        <f t="shared" si="54"/>
        <v>1.1560464516299407</v>
      </c>
      <c r="AJ179">
        <f t="shared" si="54"/>
        <v>1.055459860347769</v>
      </c>
      <c r="AL179" s="3">
        <f t="shared" si="48"/>
        <v>45558</v>
      </c>
      <c r="AM179">
        <f t="shared" si="51"/>
        <v>1.5961957561496111E-3</v>
      </c>
      <c r="AN179">
        <f t="shared" si="51"/>
        <v>1.0931810378855458E-3</v>
      </c>
      <c r="AO179">
        <f t="shared" si="51"/>
        <v>8.612689443610775E-4</v>
      </c>
      <c r="AP179">
        <f t="shared" si="51"/>
        <v>1.297346228570987E-3</v>
      </c>
    </row>
    <row r="180" spans="1:42" x14ac:dyDescent="0.25">
      <c r="A180" s="2">
        <v>45565</v>
      </c>
      <c r="B180" s="16">
        <v>8</v>
      </c>
      <c r="C180" s="16">
        <v>14</v>
      </c>
      <c r="D180" s="16">
        <v>23</v>
      </c>
      <c r="E180" s="16">
        <v>0</v>
      </c>
      <c r="F180" s="16">
        <v>49251</v>
      </c>
      <c r="G180" s="16">
        <v>50100</v>
      </c>
      <c r="H180" s="16">
        <v>212008</v>
      </c>
      <c r="I180" s="16">
        <v>16</v>
      </c>
      <c r="K180" s="3">
        <f t="shared" si="43"/>
        <v>45565</v>
      </c>
      <c r="L180" s="4">
        <f t="shared" si="41"/>
        <v>1.6243325008629265E-4</v>
      </c>
      <c r="M180" s="4">
        <f t="shared" si="41"/>
        <v>2.7944111776447104E-4</v>
      </c>
      <c r="N180" s="4">
        <f t="shared" si="41"/>
        <v>1.0848647220859591E-4</v>
      </c>
      <c r="O180" s="4">
        <f t="shared" si="40"/>
        <v>0</v>
      </c>
      <c r="Q180" s="3">
        <f t="shared" si="44"/>
        <v>45565</v>
      </c>
      <c r="R180" s="5">
        <f t="shared" si="45"/>
        <v>1.6244644379536437E-4</v>
      </c>
      <c r="S180" s="5">
        <f t="shared" si="45"/>
        <v>2.7948016870873408E-4</v>
      </c>
      <c r="T180" s="5">
        <f t="shared" si="45"/>
        <v>1.0849235729158886E-4</v>
      </c>
      <c r="U180" s="5">
        <f t="shared" si="42"/>
        <v>0</v>
      </c>
      <c r="W180" s="3">
        <f t="shared" si="46"/>
        <v>45565</v>
      </c>
      <c r="X180">
        <f t="shared" si="53"/>
        <v>0.27470811650152849</v>
      </c>
      <c r="Y180">
        <f t="shared" si="53"/>
        <v>0.1883066186850226</v>
      </c>
      <c r="Z180">
        <f t="shared" si="53"/>
        <v>0.14824675078739694</v>
      </c>
      <c r="AA180">
        <f t="shared" si="52"/>
        <v>0.22314355131420976</v>
      </c>
      <c r="AC180">
        <f>X180/KCOR!X180</f>
        <v>0.60373475737796201</v>
      </c>
      <c r="AD180">
        <f>Y180/KCOR!Y180</f>
        <v>0.54330314438231753</v>
      </c>
      <c r="AE180">
        <f>Z180/KCOR!Z180</f>
        <v>0.54536127493754749</v>
      </c>
      <c r="AG180" s="3">
        <f t="shared" si="47"/>
        <v>45565</v>
      </c>
      <c r="AH180">
        <f t="shared" si="54"/>
        <v>0.92749419996035065</v>
      </c>
      <c r="AI180">
        <f t="shared" si="54"/>
        <v>1.1573225770846172</v>
      </c>
      <c r="AJ180">
        <f t="shared" si="54"/>
        <v>1.0552771597303245</v>
      </c>
      <c r="AL180" s="3">
        <f t="shared" si="48"/>
        <v>45565</v>
      </c>
      <c r="AM180">
        <f t="shared" si="51"/>
        <v>1.5879081878701069E-3</v>
      </c>
      <c r="AN180">
        <f t="shared" si="51"/>
        <v>1.0884775646533098E-3</v>
      </c>
      <c r="AO180">
        <f t="shared" si="51"/>
        <v>8.5691763460923084E-4</v>
      </c>
      <c r="AP180">
        <f t="shared" si="51"/>
        <v>1.2898471174231777E-3</v>
      </c>
    </row>
    <row r="181" spans="1:42" x14ac:dyDescent="0.25">
      <c r="A181" s="2">
        <v>45572</v>
      </c>
      <c r="B181" s="16">
        <v>3</v>
      </c>
      <c r="C181" s="16">
        <v>1</v>
      </c>
      <c r="D181" s="16">
        <v>5</v>
      </c>
      <c r="E181" s="16">
        <v>0</v>
      </c>
      <c r="F181" s="16">
        <v>49243</v>
      </c>
      <c r="G181" s="16">
        <v>50086</v>
      </c>
      <c r="H181" s="16">
        <v>211985</v>
      </c>
      <c r="I181" s="16">
        <v>16</v>
      </c>
      <c r="K181" s="3">
        <f t="shared" si="43"/>
        <v>45572</v>
      </c>
      <c r="L181" s="4">
        <f t="shared" si="41"/>
        <v>6.0922364600044678E-5</v>
      </c>
      <c r="M181" s="4">
        <f t="shared" si="41"/>
        <v>1.9965659066405783E-5</v>
      </c>
      <c r="N181" s="4">
        <f t="shared" si="41"/>
        <v>2.35865745217822E-5</v>
      </c>
      <c r="O181" s="4">
        <f t="shared" si="40"/>
        <v>0</v>
      </c>
      <c r="Q181" s="3">
        <f t="shared" si="44"/>
        <v>45572</v>
      </c>
      <c r="R181" s="5">
        <f t="shared" si="45"/>
        <v>6.0924220442720645E-5</v>
      </c>
      <c r="S181" s="5">
        <f t="shared" si="45"/>
        <v>1.9965858382791685E-5</v>
      </c>
      <c r="T181" s="5">
        <f t="shared" si="45"/>
        <v>2.3586852689350712E-5</v>
      </c>
      <c r="U181" s="5">
        <f t="shared" si="42"/>
        <v>0</v>
      </c>
      <c r="W181" s="3">
        <f t="shared" si="46"/>
        <v>45572</v>
      </c>
      <c r="X181">
        <f t="shared" si="53"/>
        <v>0.27476904072197122</v>
      </c>
      <c r="Y181">
        <f t="shared" si="53"/>
        <v>0.1883265845434054</v>
      </c>
      <c r="Z181">
        <f t="shared" si="53"/>
        <v>0.14827033764008629</v>
      </c>
      <c r="AA181">
        <f t="shared" si="52"/>
        <v>0.22314355131420976</v>
      </c>
      <c r="AC181">
        <f>X181/KCOR!X181</f>
        <v>0.60369292719583767</v>
      </c>
      <c r="AD181">
        <f>Y181/KCOR!Y181</f>
        <v>0.54336074997109296</v>
      </c>
      <c r="AE181">
        <f>Z181/KCOR!Z181</f>
        <v>0.54533837775876315</v>
      </c>
      <c r="AG181" s="3">
        <f t="shared" si="47"/>
        <v>45572</v>
      </c>
      <c r="AH181">
        <f t="shared" si="54"/>
        <v>0.92742993788030725</v>
      </c>
      <c r="AI181">
        <f t="shared" si="54"/>
        <v>1.1574452862004125</v>
      </c>
      <c r="AJ181">
        <f t="shared" si="54"/>
        <v>1.0552328535595277</v>
      </c>
      <c r="AL181" s="3">
        <f t="shared" si="48"/>
        <v>45572</v>
      </c>
      <c r="AM181">
        <f t="shared" si="51"/>
        <v>1.5791324179423635E-3</v>
      </c>
      <c r="AN181">
        <f t="shared" si="51"/>
        <v>1.0823366927781919E-3</v>
      </c>
      <c r="AO181">
        <f t="shared" si="51"/>
        <v>8.5212837724187528E-4</v>
      </c>
      <c r="AP181">
        <f t="shared" si="51"/>
        <v>1.2824342029552286E-3</v>
      </c>
    </row>
    <row r="182" spans="1:42" x14ac:dyDescent="0.25">
      <c r="A182" s="6" t="s">
        <v>22</v>
      </c>
      <c r="B182" s="16">
        <v>15571</v>
      </c>
      <c r="C182" s="16">
        <v>10379</v>
      </c>
      <c r="D182" s="16">
        <v>33880</v>
      </c>
      <c r="E182" s="16">
        <v>4</v>
      </c>
      <c r="F182" s="16">
        <v>9714471</v>
      </c>
      <c r="G182" s="16">
        <v>9604899</v>
      </c>
      <c r="H182" s="16">
        <v>39824458</v>
      </c>
      <c r="I182" s="16">
        <v>2941</v>
      </c>
      <c r="K182" s="3"/>
      <c r="L182" s="4"/>
      <c r="M182" s="4"/>
      <c r="N182" s="4"/>
      <c r="O182" s="4"/>
      <c r="Q182" s="3"/>
      <c r="R182" s="5"/>
      <c r="S182" s="5"/>
      <c r="T182" s="5"/>
      <c r="U182" s="5"/>
      <c r="AG182" s="3"/>
    </row>
    <row r="183" spans="1:42" x14ac:dyDescent="0.25">
      <c r="K183" s="3"/>
      <c r="L183" s="4"/>
      <c r="M183" s="4"/>
      <c r="N183" s="4"/>
      <c r="O183" s="4"/>
      <c r="Q183" s="3"/>
      <c r="R183" s="5"/>
      <c r="S183" s="5"/>
      <c r="T183" s="5"/>
      <c r="U183" s="5"/>
      <c r="AG183" s="3"/>
    </row>
    <row r="184" spans="1:42" x14ac:dyDescent="0.25">
      <c r="K184" s="3"/>
      <c r="L184" s="4"/>
      <c r="M184" s="4"/>
      <c r="N184" s="4"/>
      <c r="O184" s="4"/>
      <c r="Q184" s="3"/>
      <c r="R184" s="5"/>
      <c r="S184" s="5"/>
      <c r="T184" s="5"/>
      <c r="U184" s="5"/>
      <c r="AG184" s="3"/>
    </row>
    <row r="185" spans="1:42" x14ac:dyDescent="0.25">
      <c r="K185" s="3"/>
      <c r="L185" s="4"/>
      <c r="M185" s="4"/>
      <c r="N185" s="4"/>
      <c r="O185" s="4"/>
      <c r="Q185" s="3"/>
      <c r="R185" s="5"/>
      <c r="S185" s="5"/>
      <c r="T185" s="5"/>
      <c r="U185" s="5"/>
      <c r="AG185" s="3"/>
    </row>
    <row r="186" spans="1:42" x14ac:dyDescent="0.25">
      <c r="K186" s="3"/>
      <c r="L186" s="4"/>
      <c r="M186" s="4"/>
      <c r="N186" s="4"/>
      <c r="O186" s="4"/>
      <c r="Q186" s="3"/>
      <c r="R186" s="5"/>
      <c r="S186" s="5"/>
      <c r="T186" s="5"/>
      <c r="U186" s="5"/>
      <c r="AG186" s="3"/>
    </row>
    <row r="187" spans="1:42" x14ac:dyDescent="0.25">
      <c r="K187" s="3"/>
      <c r="L187" s="4"/>
      <c r="M187" s="4"/>
      <c r="N187" s="4"/>
      <c r="O187" s="4"/>
      <c r="Q187" s="3"/>
      <c r="R187" s="5"/>
      <c r="S187" s="5"/>
      <c r="T187" s="5"/>
      <c r="U187" s="5"/>
      <c r="AG187" s="3"/>
    </row>
    <row r="188" spans="1:42" x14ac:dyDescent="0.25">
      <c r="K188" s="3"/>
      <c r="L188" s="4"/>
      <c r="M188" s="4"/>
      <c r="N188" s="4"/>
      <c r="O188" s="4"/>
      <c r="Q188" s="3"/>
      <c r="R188" s="5"/>
      <c r="S188" s="5"/>
      <c r="T188" s="5"/>
      <c r="U188" s="5"/>
      <c r="AG188" s="3"/>
    </row>
    <row r="189" spans="1:42" x14ac:dyDescent="0.25">
      <c r="K189" s="3"/>
      <c r="L189" s="4"/>
      <c r="M189" s="4"/>
      <c r="N189" s="4"/>
      <c r="O189" s="4"/>
      <c r="Q189" s="3"/>
      <c r="R189" s="5"/>
      <c r="S189" s="5"/>
      <c r="T189" s="5"/>
      <c r="U189" s="5"/>
      <c r="AG189" s="3"/>
    </row>
    <row r="190" spans="1:42" x14ac:dyDescent="0.25">
      <c r="K190" s="3"/>
      <c r="L190" s="4"/>
      <c r="M190" s="4"/>
      <c r="N190" s="4"/>
      <c r="O190" s="4"/>
      <c r="Q190" s="3"/>
      <c r="R190" s="5"/>
      <c r="S190" s="5"/>
      <c r="T190" s="5"/>
      <c r="U190" s="5"/>
      <c r="AG190" s="3"/>
    </row>
    <row r="191" spans="1:42" x14ac:dyDescent="0.25">
      <c r="K191" s="3"/>
      <c r="L191" s="4"/>
      <c r="M191" s="4"/>
      <c r="N191" s="4"/>
      <c r="O191" s="4"/>
      <c r="Q191" s="3"/>
      <c r="R191" s="5"/>
      <c r="S191" s="5"/>
      <c r="T191" s="5"/>
      <c r="U191" s="5"/>
      <c r="AG191" s="3"/>
    </row>
    <row r="192" spans="1:42" x14ac:dyDescent="0.25">
      <c r="K192" s="3"/>
      <c r="L192" s="4"/>
      <c r="M192" s="4"/>
      <c r="N192" s="4"/>
      <c r="O192" s="4"/>
      <c r="Q192" s="3"/>
      <c r="R192" s="5"/>
      <c r="S192" s="5"/>
      <c r="T192" s="5"/>
      <c r="U192" s="5"/>
      <c r="AG192" s="3"/>
    </row>
    <row r="193" spans="11:33" x14ac:dyDescent="0.25">
      <c r="K193" s="3"/>
      <c r="L193" s="4"/>
      <c r="M193" s="4"/>
      <c r="N193" s="4"/>
      <c r="O193" s="4"/>
      <c r="Q193" s="3"/>
      <c r="R193" s="5"/>
      <c r="S193" s="5"/>
      <c r="T193" s="5"/>
      <c r="U193" s="5"/>
      <c r="AG193" s="3"/>
    </row>
    <row r="194" spans="11:33" x14ac:dyDescent="0.25">
      <c r="K194" s="3"/>
      <c r="L194" s="4"/>
      <c r="M194" s="4"/>
      <c r="N194" s="4"/>
      <c r="O194" s="4"/>
      <c r="Q194" s="3"/>
      <c r="R194" s="5"/>
      <c r="S194" s="5"/>
      <c r="T194" s="5"/>
      <c r="U194" s="5"/>
      <c r="AG194" s="3"/>
    </row>
    <row r="195" spans="11:33" x14ac:dyDescent="0.25">
      <c r="K195" s="3"/>
      <c r="L195" s="4"/>
      <c r="M195" s="4"/>
      <c r="N195" s="4"/>
      <c r="O195" s="4"/>
      <c r="Q195" s="3"/>
      <c r="R195" s="5"/>
      <c r="S195" s="5"/>
      <c r="T195" s="5"/>
      <c r="U195" s="5"/>
      <c r="AG195" s="3"/>
    </row>
    <row r="196" spans="11:33" x14ac:dyDescent="0.25">
      <c r="K196" s="3"/>
      <c r="L196" s="4"/>
      <c r="M196" s="4"/>
      <c r="N196" s="4"/>
      <c r="O196" s="4"/>
      <c r="Q196" s="3"/>
      <c r="R196" s="5"/>
      <c r="S196" s="5"/>
      <c r="T196" s="5"/>
      <c r="U196" s="5"/>
      <c r="AG196" s="3"/>
    </row>
    <row r="197" spans="11:33" x14ac:dyDescent="0.25">
      <c r="K197" s="3"/>
      <c r="L197" s="4"/>
      <c r="M197" s="4"/>
      <c r="N197" s="4"/>
      <c r="O197" s="4"/>
      <c r="Q197" s="3"/>
      <c r="R197" s="5"/>
      <c r="S197" s="5"/>
      <c r="T197" s="5"/>
      <c r="U197" s="5"/>
      <c r="AG197" s="3"/>
    </row>
    <row r="198" spans="11:33" x14ac:dyDescent="0.25">
      <c r="K198" s="3"/>
      <c r="L198" s="4"/>
      <c r="M198" s="4"/>
      <c r="N198" s="4"/>
      <c r="O198" s="4"/>
      <c r="Q198" s="3"/>
      <c r="R198" s="5"/>
      <c r="S198" s="5"/>
      <c r="T198" s="5"/>
      <c r="U198" s="5"/>
      <c r="AG198" s="3"/>
    </row>
    <row r="199" spans="11:33" x14ac:dyDescent="0.25">
      <c r="K199" s="3"/>
      <c r="L199" s="4"/>
      <c r="M199" s="4"/>
      <c r="N199" s="4"/>
      <c r="O199" s="4"/>
      <c r="Q199" s="3"/>
      <c r="R199" s="5"/>
      <c r="S199" s="5"/>
      <c r="T199" s="5"/>
      <c r="U199" s="5"/>
      <c r="AG199" s="3"/>
    </row>
    <row r="200" spans="11:33" x14ac:dyDescent="0.25">
      <c r="K200" s="3"/>
      <c r="L200" s="4"/>
      <c r="M200" s="4"/>
      <c r="N200" s="4"/>
      <c r="O200" s="4"/>
      <c r="Q200" s="3"/>
      <c r="R200" s="5"/>
      <c r="S200" s="5"/>
      <c r="T200" s="5"/>
      <c r="U200" s="5"/>
      <c r="AG200" s="3"/>
    </row>
    <row r="201" spans="11:33" x14ac:dyDescent="0.25">
      <c r="K201" s="3"/>
      <c r="L201" s="4"/>
      <c r="M201" s="4"/>
      <c r="N201" s="4"/>
      <c r="O201" s="4"/>
      <c r="Q201" s="3"/>
      <c r="R201" s="5"/>
      <c r="S201" s="5"/>
      <c r="T201" s="5"/>
      <c r="U201" s="5"/>
      <c r="AG201" s="3"/>
    </row>
    <row r="202" spans="11:33" x14ac:dyDescent="0.25">
      <c r="K202" s="3"/>
      <c r="L202" s="4"/>
      <c r="M202" s="4"/>
      <c r="N202" s="4"/>
      <c r="O202" s="4"/>
      <c r="Q202" s="3"/>
      <c r="R202" s="5"/>
      <c r="S202" s="5"/>
      <c r="T202" s="5"/>
      <c r="U202" s="5"/>
      <c r="AG202" s="3"/>
    </row>
    <row r="203" spans="11:33" x14ac:dyDescent="0.25">
      <c r="K203" s="3"/>
      <c r="L203" s="4"/>
      <c r="M203" s="4"/>
      <c r="N203" s="4"/>
      <c r="O203" s="4"/>
      <c r="Q203" s="3"/>
      <c r="R203" s="5"/>
      <c r="S203" s="5"/>
      <c r="T203" s="5"/>
      <c r="U203" s="5"/>
      <c r="AG203" s="3"/>
    </row>
    <row r="204" spans="11:33" x14ac:dyDescent="0.25">
      <c r="K204" s="3"/>
      <c r="L204" s="4"/>
      <c r="M204" s="4"/>
      <c r="N204" s="4"/>
      <c r="O204" s="4"/>
      <c r="Q204" s="3"/>
      <c r="R204" s="5"/>
      <c r="S204" s="5"/>
      <c r="T204" s="5"/>
      <c r="U204" s="5"/>
      <c r="AG204" s="3"/>
    </row>
    <row r="205" spans="11:33" x14ac:dyDescent="0.25">
      <c r="K205" s="3"/>
      <c r="L205" s="4"/>
      <c r="M205" s="4"/>
      <c r="N205" s="4"/>
      <c r="O205" s="4"/>
      <c r="Q205" s="3"/>
      <c r="R205" s="5"/>
      <c r="S205" s="5"/>
      <c r="T205" s="5"/>
      <c r="U205" s="5"/>
      <c r="AG205" s="3"/>
    </row>
    <row r="206" spans="11:33" x14ac:dyDescent="0.25">
      <c r="K206" s="3"/>
      <c r="L206" s="4"/>
      <c r="M206" s="4"/>
      <c r="N206" s="4"/>
      <c r="O206" s="4"/>
      <c r="Q206" s="3"/>
      <c r="R206" s="5"/>
      <c r="S206" s="5"/>
      <c r="T206" s="5"/>
      <c r="U206" s="5"/>
      <c r="AG206" s="3"/>
    </row>
    <row r="207" spans="11:33" x14ac:dyDescent="0.25">
      <c r="K207" s="3"/>
      <c r="L207" s="4"/>
      <c r="M207" s="4"/>
      <c r="N207" s="4"/>
      <c r="O207" s="4"/>
      <c r="Q207" s="3"/>
      <c r="R207" s="5"/>
      <c r="S207" s="5"/>
      <c r="T207" s="5"/>
      <c r="U207" s="5"/>
      <c r="AG207" s="3"/>
    </row>
    <row r="208" spans="11:33" x14ac:dyDescent="0.25">
      <c r="K208" s="3"/>
      <c r="L208" s="4"/>
      <c r="M208" s="4"/>
      <c r="N208" s="4"/>
      <c r="O208" s="4"/>
      <c r="Q208" s="3"/>
      <c r="R208" s="5"/>
      <c r="S208" s="5"/>
      <c r="T208" s="5"/>
      <c r="U208" s="5"/>
      <c r="AG208" s="3"/>
    </row>
    <row r="209" spans="11:33" x14ac:dyDescent="0.25">
      <c r="K209" s="3"/>
      <c r="L209" s="4"/>
      <c r="M209" s="4"/>
      <c r="N209" s="4"/>
      <c r="O209" s="4"/>
      <c r="Q209" s="3"/>
      <c r="R209" s="5"/>
      <c r="S209" s="5"/>
      <c r="T209" s="5"/>
      <c r="U209" s="5"/>
      <c r="AG209" s="3"/>
    </row>
    <row r="210" spans="11:33" x14ac:dyDescent="0.25">
      <c r="K210" s="3"/>
      <c r="L210" s="4"/>
      <c r="M210" s="4"/>
      <c r="N210" s="4"/>
      <c r="O210" s="4"/>
      <c r="Q210" s="3"/>
      <c r="R210" s="5"/>
      <c r="S210" s="5"/>
      <c r="T210" s="5"/>
      <c r="U210" s="5"/>
      <c r="AG210" s="3"/>
    </row>
    <row r="211" spans="11:33" x14ac:dyDescent="0.25">
      <c r="K211" s="3"/>
      <c r="L211" s="4"/>
      <c r="M211" s="4"/>
      <c r="N211" s="4"/>
      <c r="O211" s="4"/>
      <c r="Q211" s="3"/>
      <c r="R211" s="5"/>
      <c r="S211" s="5"/>
      <c r="T211" s="5"/>
      <c r="U211" s="5"/>
      <c r="AG211" s="3"/>
    </row>
    <row r="212" spans="11:33" x14ac:dyDescent="0.25">
      <c r="K212" s="3"/>
      <c r="L212" s="4"/>
      <c r="M212" s="4"/>
      <c r="N212" s="4"/>
      <c r="O212" s="4"/>
      <c r="Q212" s="3"/>
      <c r="R212" s="5"/>
      <c r="S212" s="5"/>
      <c r="T212" s="5"/>
      <c r="U212" s="5"/>
      <c r="AG212" s="3"/>
    </row>
    <row r="213" spans="11:33" x14ac:dyDescent="0.25">
      <c r="K213" s="3"/>
      <c r="L213" s="4"/>
      <c r="M213" s="4"/>
      <c r="N213" s="4"/>
      <c r="O213" s="4"/>
      <c r="Q213" s="3"/>
      <c r="R213" s="5"/>
      <c r="S213" s="5"/>
      <c r="T213" s="5"/>
      <c r="U213" s="5"/>
      <c r="AG213" s="3"/>
    </row>
    <row r="214" spans="11:33" x14ac:dyDescent="0.25">
      <c r="K214" s="3"/>
      <c r="L214" s="4"/>
      <c r="M214" s="4"/>
      <c r="N214" s="4"/>
      <c r="O214" s="4"/>
      <c r="Q214" s="3"/>
      <c r="R214" s="5"/>
      <c r="S214" s="5"/>
      <c r="T214" s="5"/>
      <c r="U214" s="5"/>
      <c r="AG214" s="3"/>
    </row>
    <row r="215" spans="11:33" x14ac:dyDescent="0.25">
      <c r="K215" s="3"/>
      <c r="L215" s="4"/>
      <c r="M215" s="4"/>
      <c r="N215" s="4"/>
      <c r="O215" s="4"/>
      <c r="Q215" s="3"/>
      <c r="R215" s="5"/>
      <c r="S215" s="5"/>
      <c r="T215" s="5"/>
      <c r="U215" s="5"/>
      <c r="AG215" s="3"/>
    </row>
    <row r="216" spans="11:33" x14ac:dyDescent="0.25">
      <c r="K216" s="3"/>
      <c r="L216" s="4"/>
      <c r="M216" s="4"/>
      <c r="N216" s="4"/>
      <c r="O216" s="4"/>
      <c r="Q216" s="3"/>
      <c r="R216" s="5"/>
      <c r="S216" s="5"/>
      <c r="T216" s="5"/>
      <c r="U216" s="5"/>
      <c r="AG216" s="3"/>
    </row>
    <row r="217" spans="11:33" x14ac:dyDescent="0.25">
      <c r="K217" s="3"/>
      <c r="L217" s="4"/>
      <c r="M217" s="4"/>
      <c r="N217" s="4"/>
      <c r="O217" s="4"/>
      <c r="Q217" s="3"/>
      <c r="R217" s="5"/>
      <c r="S217" s="5"/>
      <c r="T217" s="5"/>
      <c r="U217" s="5"/>
      <c r="AG217" s="3"/>
    </row>
    <row r="218" spans="11:33" x14ac:dyDescent="0.25">
      <c r="K218" s="3"/>
      <c r="L218" s="4"/>
      <c r="M218" s="4"/>
      <c r="N218" s="4"/>
      <c r="O218" s="4"/>
      <c r="Q218" s="3"/>
      <c r="R218" s="5"/>
      <c r="S218" s="5"/>
      <c r="T218" s="5"/>
      <c r="U218" s="5"/>
      <c r="AG218" s="3"/>
    </row>
    <row r="219" spans="11:33" x14ac:dyDescent="0.25">
      <c r="K219" s="3"/>
      <c r="L219" s="4"/>
      <c r="M219" s="4"/>
      <c r="N219" s="4"/>
      <c r="O219" s="4"/>
      <c r="Q219" s="3"/>
      <c r="R219" s="5"/>
      <c r="S219" s="5"/>
      <c r="T219" s="5"/>
      <c r="U219" s="5"/>
      <c r="AG219" s="3"/>
    </row>
    <row r="220" spans="11:33" x14ac:dyDescent="0.25">
      <c r="K220" s="3"/>
      <c r="L220" s="4"/>
      <c r="M220" s="4"/>
      <c r="N220" s="4"/>
      <c r="O220" s="4"/>
      <c r="Q220" s="3"/>
      <c r="R220" s="5"/>
      <c r="S220" s="5"/>
      <c r="T220" s="5"/>
      <c r="U220" s="5"/>
      <c r="AG220" s="3"/>
    </row>
    <row r="221" spans="11:33" x14ac:dyDescent="0.25">
      <c r="K221" s="3"/>
      <c r="L221" s="4"/>
      <c r="M221" s="4"/>
      <c r="N221" s="4"/>
      <c r="O221" s="4"/>
      <c r="Q221" s="3"/>
      <c r="R221" s="5"/>
      <c r="S221" s="5"/>
      <c r="T221" s="5"/>
      <c r="U221" s="5"/>
      <c r="AG221" s="3"/>
    </row>
    <row r="222" spans="11:33" x14ac:dyDescent="0.25">
      <c r="K222" s="3"/>
      <c r="L222" s="4"/>
      <c r="M222" s="4"/>
      <c r="N222" s="4"/>
      <c r="O222" s="4"/>
      <c r="Q222" s="3"/>
      <c r="R222" s="5"/>
      <c r="S222" s="5"/>
      <c r="T222" s="5"/>
      <c r="U222" s="5"/>
      <c r="AG222" s="3"/>
    </row>
    <row r="223" spans="11:33" x14ac:dyDescent="0.25">
      <c r="K223" s="3"/>
      <c r="L223" s="4"/>
      <c r="M223" s="4"/>
      <c r="N223" s="4"/>
      <c r="O223" s="4"/>
      <c r="Q223" s="3"/>
      <c r="R223" s="5"/>
      <c r="S223" s="5"/>
      <c r="T223" s="5"/>
      <c r="U223" s="5"/>
      <c r="AG223" s="3"/>
    </row>
    <row r="224" spans="11:33" x14ac:dyDescent="0.25">
      <c r="K224" s="3"/>
      <c r="L224" s="4"/>
      <c r="M224" s="4"/>
      <c r="N224" s="4"/>
      <c r="O224" s="4"/>
      <c r="Q224" s="3"/>
      <c r="R224" s="5"/>
      <c r="S224" s="5"/>
      <c r="T224" s="5"/>
      <c r="U224" s="5"/>
      <c r="AG224" s="3"/>
    </row>
    <row r="225" spans="11:33" x14ac:dyDescent="0.25">
      <c r="K225" s="3"/>
      <c r="L225" s="4"/>
      <c r="M225" s="4"/>
      <c r="N225" s="4"/>
      <c r="O225" s="4"/>
      <c r="Q225" s="3"/>
      <c r="R225" s="5"/>
      <c r="S225" s="5"/>
      <c r="T225" s="5"/>
      <c r="U225" s="5"/>
      <c r="AG225" s="3"/>
    </row>
    <row r="226" spans="11:33" x14ac:dyDescent="0.25">
      <c r="K226" s="3"/>
      <c r="L226" s="7"/>
      <c r="M226" s="7"/>
      <c r="N226" s="7"/>
      <c r="O226" s="7"/>
    </row>
    <row r="227" spans="11:33" x14ac:dyDescent="0.25">
      <c r="K227" s="3"/>
      <c r="L227" s="7"/>
      <c r="M227" s="7"/>
      <c r="N227" s="7"/>
      <c r="O227" s="7"/>
    </row>
    <row r="228" spans="11:33" x14ac:dyDescent="0.25">
      <c r="K228" s="3"/>
      <c r="L228" s="7"/>
      <c r="M228" s="7"/>
      <c r="N228" s="7"/>
      <c r="O228" s="7"/>
    </row>
    <row r="229" spans="11:33" x14ac:dyDescent="0.25">
      <c r="K229" s="3"/>
      <c r="L229" s="7"/>
      <c r="M229" s="7"/>
      <c r="N229" s="7"/>
      <c r="O229" s="7"/>
    </row>
    <row r="230" spans="11:33" x14ac:dyDescent="0.25">
      <c r="K230" s="3"/>
      <c r="L230" s="7"/>
      <c r="M230" s="7"/>
      <c r="N230" s="7"/>
      <c r="O230" s="7"/>
    </row>
    <row r="231" spans="11:33" x14ac:dyDescent="0.25">
      <c r="K231" s="3"/>
      <c r="L231" s="7"/>
      <c r="M231" s="7"/>
      <c r="N231" s="7"/>
      <c r="O231" s="7"/>
    </row>
    <row r="232" spans="11:33" x14ac:dyDescent="0.25">
      <c r="K232" s="3"/>
      <c r="L232" s="7"/>
      <c r="M232" s="7"/>
      <c r="N232" s="7"/>
      <c r="O232" s="7"/>
    </row>
    <row r="233" spans="11:33" x14ac:dyDescent="0.25">
      <c r="K233" s="3"/>
      <c r="L233" s="7"/>
      <c r="M233" s="7"/>
      <c r="N233" s="7"/>
      <c r="O233" s="7"/>
    </row>
    <row r="234" spans="11:33" x14ac:dyDescent="0.25">
      <c r="K234" s="3"/>
      <c r="L234" s="7"/>
      <c r="M234" s="7"/>
      <c r="N234" s="7"/>
      <c r="O234" s="7"/>
    </row>
    <row r="235" spans="11:33" x14ac:dyDescent="0.25">
      <c r="K235" s="3"/>
      <c r="L235" s="7"/>
      <c r="M235" s="7"/>
      <c r="N235" s="7"/>
      <c r="O235" s="7"/>
    </row>
    <row r="236" spans="11:33" x14ac:dyDescent="0.25">
      <c r="K236" s="3"/>
      <c r="L236" s="7"/>
      <c r="M236" s="7"/>
      <c r="N236" s="7"/>
      <c r="O236" s="7"/>
    </row>
    <row r="237" spans="11:33" x14ac:dyDescent="0.25">
      <c r="K237" s="3"/>
      <c r="L237" s="7"/>
      <c r="M237" s="7"/>
      <c r="N237" s="7"/>
      <c r="O237" s="7"/>
    </row>
    <row r="238" spans="11:33" x14ac:dyDescent="0.25">
      <c r="K238" s="3"/>
      <c r="L238" s="7"/>
      <c r="M238" s="7"/>
      <c r="N238" s="7"/>
      <c r="O238" s="7"/>
    </row>
    <row r="239" spans="11:33" x14ac:dyDescent="0.25">
      <c r="K239" s="3"/>
      <c r="L239" s="7"/>
      <c r="M239" s="7"/>
      <c r="N239" s="7"/>
      <c r="O239" s="7"/>
    </row>
    <row r="240" spans="11:33" x14ac:dyDescent="0.25">
      <c r="K240" s="3"/>
      <c r="L240" s="7"/>
      <c r="M240" s="7"/>
      <c r="N240" s="7"/>
      <c r="O240" s="7"/>
    </row>
    <row r="241" spans="11:15" x14ac:dyDescent="0.25">
      <c r="K241" s="3"/>
      <c r="L241" s="7"/>
      <c r="M241" s="7"/>
      <c r="N241" s="7"/>
      <c r="O241" s="7"/>
    </row>
    <row r="242" spans="11:15" x14ac:dyDescent="0.25">
      <c r="K242" s="3"/>
      <c r="L242" s="7"/>
      <c r="M242" s="7"/>
      <c r="N242" s="7"/>
      <c r="O242" s="7"/>
    </row>
    <row r="243" spans="11:15" x14ac:dyDescent="0.25">
      <c r="K243" s="3"/>
      <c r="L243" s="7"/>
      <c r="M243" s="7"/>
      <c r="N243" s="7"/>
      <c r="O243" s="7"/>
    </row>
    <row r="244" spans="11:15" x14ac:dyDescent="0.25">
      <c r="K244" s="3"/>
      <c r="L244" s="7"/>
      <c r="M244" s="7"/>
      <c r="N244" s="7"/>
      <c r="O244" s="7"/>
    </row>
    <row r="245" spans="11:15" x14ac:dyDescent="0.25">
      <c r="K245" s="3"/>
      <c r="L245" s="7"/>
      <c r="M245" s="7"/>
      <c r="N245" s="7"/>
      <c r="O245" s="7"/>
    </row>
    <row r="246" spans="11:15" x14ac:dyDescent="0.25">
      <c r="K246" s="3"/>
      <c r="L246" s="7"/>
      <c r="M246" s="7"/>
      <c r="N246" s="7"/>
      <c r="O246" s="7"/>
    </row>
    <row r="247" spans="11:15" x14ac:dyDescent="0.25">
      <c r="K247" s="3"/>
      <c r="L247" s="7"/>
      <c r="M247" s="7"/>
      <c r="N247" s="7"/>
      <c r="O247" s="7"/>
    </row>
    <row r="248" spans="11:15" x14ac:dyDescent="0.25">
      <c r="K248" s="3"/>
      <c r="L248" s="7"/>
      <c r="M248" s="7"/>
      <c r="N248" s="7"/>
      <c r="O248" s="7"/>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D833D-C7A8-4C9F-AECE-0DB4F8B3B63D}">
  <dimension ref="A1:AT247"/>
  <sheetViews>
    <sheetView tabSelected="1" topLeftCell="AG1" zoomScaleNormal="100" workbookViewId="0">
      <selection activeCell="AT3" sqref="AT3"/>
    </sheetView>
  </sheetViews>
  <sheetFormatPr defaultRowHeight="15" x14ac:dyDescent="0.25"/>
  <cols>
    <col min="1" max="1" width="22.85546875" customWidth="1"/>
    <col min="2" max="2" width="16.28515625" bestFit="1" customWidth="1"/>
    <col min="3" max="3" width="5" bestFit="1" customWidth="1"/>
    <col min="4" max="4" width="6" bestFit="1" customWidth="1"/>
    <col min="5" max="5" width="5.42578125" customWidth="1"/>
    <col min="6" max="6" width="12.140625" bestFit="1" customWidth="1"/>
    <col min="7" max="7" width="13.140625" customWidth="1"/>
    <col min="8" max="8" width="9" bestFit="1" customWidth="1"/>
    <col min="9" max="9" width="9.7109375" customWidth="1"/>
    <col min="10" max="10" width="6" customWidth="1"/>
    <col min="11" max="11" width="12.140625" bestFit="1" customWidth="1"/>
    <col min="12" max="13" width="10" bestFit="1" customWidth="1"/>
    <col min="14" max="14" width="8.85546875" customWidth="1"/>
    <col min="15" max="15" width="12.140625" customWidth="1"/>
    <col min="17" max="17" width="11.5703125" customWidth="1"/>
    <col min="22" max="22" width="6.42578125" customWidth="1"/>
    <col min="23" max="23" width="11.85546875" customWidth="1"/>
    <col min="36" max="36" width="11.140625" customWidth="1"/>
  </cols>
  <sheetData>
    <row r="1" spans="1:46" x14ac:dyDescent="0.25">
      <c r="A1" t="s">
        <v>48</v>
      </c>
      <c r="B1">
        <v>5.0000000000000001E-4</v>
      </c>
      <c r="L1" t="s">
        <v>47</v>
      </c>
    </row>
    <row r="2" spans="1:46" ht="18.75" x14ac:dyDescent="0.3">
      <c r="A2" t="s">
        <v>49</v>
      </c>
      <c r="B2">
        <v>30</v>
      </c>
      <c r="D2" t="s">
        <v>52</v>
      </c>
      <c r="AT2" s="18" t="s">
        <v>56</v>
      </c>
    </row>
    <row r="3" spans="1:46" x14ac:dyDescent="0.25">
      <c r="A3" t="s">
        <v>50</v>
      </c>
      <c r="B3">
        <v>0.5</v>
      </c>
      <c r="D3" t="s">
        <v>51</v>
      </c>
      <c r="L3" s="10"/>
      <c r="AT3" t="s">
        <v>57</v>
      </c>
    </row>
    <row r="5" spans="1:46" x14ac:dyDescent="0.25">
      <c r="X5" t="s">
        <v>5</v>
      </c>
      <c r="AC5" t="s">
        <v>26</v>
      </c>
      <c r="AJ5" t="s">
        <v>31</v>
      </c>
    </row>
    <row r="6" spans="1:46" x14ac:dyDescent="0.25">
      <c r="A6" s="14"/>
      <c r="B6" s="14" t="s">
        <v>6</v>
      </c>
      <c r="C6" s="14"/>
      <c r="D6" s="14"/>
      <c r="E6" s="14"/>
      <c r="F6" s="14" t="s">
        <v>7</v>
      </c>
      <c r="G6" s="14"/>
      <c r="H6" s="14"/>
      <c r="I6" s="14"/>
      <c r="L6" s="1"/>
      <c r="M6" s="1" t="s">
        <v>8</v>
      </c>
      <c r="N6" s="1"/>
      <c r="O6" s="1"/>
      <c r="R6" s="1" t="s">
        <v>29</v>
      </c>
      <c r="X6" t="s">
        <v>30</v>
      </c>
      <c r="AC6" t="s">
        <v>9</v>
      </c>
    </row>
    <row r="7" spans="1:46" x14ac:dyDescent="0.25">
      <c r="A7" s="15" t="s">
        <v>10</v>
      </c>
      <c r="B7" s="15">
        <v>0</v>
      </c>
      <c r="C7" s="15">
        <v>1</v>
      </c>
      <c r="D7" s="15">
        <v>2</v>
      </c>
      <c r="E7" s="15">
        <v>3</v>
      </c>
      <c r="F7" s="15">
        <v>0</v>
      </c>
      <c r="G7" s="15">
        <v>1</v>
      </c>
      <c r="H7" s="15">
        <v>2</v>
      </c>
      <c r="I7" s="15">
        <v>3</v>
      </c>
      <c r="K7" t="s">
        <v>11</v>
      </c>
      <c r="L7" s="1" t="s">
        <v>12</v>
      </c>
      <c r="M7" s="1" t="s">
        <v>13</v>
      </c>
      <c r="N7" s="1" t="s">
        <v>14</v>
      </c>
      <c r="O7" s="1" t="s">
        <v>15</v>
      </c>
      <c r="Q7" s="1" t="s">
        <v>11</v>
      </c>
      <c r="R7" s="1" t="s">
        <v>12</v>
      </c>
      <c r="S7" s="1" t="s">
        <v>13</v>
      </c>
      <c r="T7" s="1" t="s">
        <v>14</v>
      </c>
      <c r="U7" s="1" t="s">
        <v>15</v>
      </c>
      <c r="W7" s="1" t="s">
        <v>11</v>
      </c>
      <c r="X7" s="1" t="s">
        <v>18</v>
      </c>
      <c r="Y7" s="1" t="s">
        <v>19</v>
      </c>
      <c r="Z7" s="1" t="s">
        <v>20</v>
      </c>
      <c r="AA7" s="1" t="s">
        <v>21</v>
      </c>
      <c r="AC7" s="1" t="s">
        <v>16</v>
      </c>
      <c r="AD7" s="1" t="s">
        <v>17</v>
      </c>
      <c r="AE7" s="1" t="s">
        <v>23</v>
      </c>
      <c r="AF7" s="1" t="s">
        <v>54</v>
      </c>
      <c r="AG7" s="1" t="s">
        <v>55</v>
      </c>
      <c r="AH7" s="1" t="s">
        <v>53</v>
      </c>
      <c r="AI7" s="1"/>
      <c r="AJ7" s="1" t="s">
        <v>11</v>
      </c>
      <c r="AK7" s="1" t="s">
        <v>16</v>
      </c>
      <c r="AL7" s="1" t="s">
        <v>17</v>
      </c>
      <c r="AM7" s="1" t="s">
        <v>23</v>
      </c>
      <c r="AN7" s="1" t="s">
        <v>54</v>
      </c>
      <c r="AO7" s="1" t="s">
        <v>55</v>
      </c>
      <c r="AP7" s="1" t="s">
        <v>53</v>
      </c>
      <c r="AQ7" s="1"/>
      <c r="AR7" s="1"/>
      <c r="AS7" s="1"/>
      <c r="AT7" s="1"/>
    </row>
    <row r="8" spans="1:46" x14ac:dyDescent="0.25">
      <c r="A8" s="3">
        <v>44593</v>
      </c>
      <c r="B8">
        <f>F8*$B$1</f>
        <v>50</v>
      </c>
      <c r="C8">
        <f t="shared" ref="C8" si="0">G8*$B$1</f>
        <v>50</v>
      </c>
      <c r="D8">
        <f>H8*$B$1+$B$2*$B$3^(ROW()-8)</f>
        <v>80</v>
      </c>
      <c r="E8">
        <f>I8*$B$1-$B$2*$B$3^(ROW()-8)</f>
        <v>20</v>
      </c>
      <c r="F8">
        <v>100000</v>
      </c>
      <c r="G8">
        <v>100000</v>
      </c>
      <c r="H8">
        <v>100000</v>
      </c>
      <c r="I8">
        <v>100000</v>
      </c>
      <c r="K8" s="3">
        <f>$A8</f>
        <v>44593</v>
      </c>
      <c r="L8" s="4">
        <f t="shared" ref="L8:O71" si="1">IFERROR(B8/F8,0)</f>
        <v>5.0000000000000001E-4</v>
      </c>
      <c r="M8" s="4">
        <f t="shared" si="1"/>
        <v>5.0000000000000001E-4</v>
      </c>
      <c r="N8" s="4">
        <f t="shared" si="1"/>
        <v>8.0000000000000004E-4</v>
      </c>
      <c r="O8" s="4">
        <f>IFERROR(E8/I8,0)</f>
        <v>2.0000000000000001E-4</v>
      </c>
      <c r="Q8" s="3">
        <f>$A8</f>
        <v>44593</v>
      </c>
      <c r="R8" s="5">
        <f>-LN(1-L8)</f>
        <v>5.0012504168224286E-4</v>
      </c>
      <c r="S8" s="5">
        <f t="shared" ref="S8:U71" si="2">-LN(1-M8)</f>
        <v>5.0012504168224286E-4</v>
      </c>
      <c r="T8" s="5">
        <f t="shared" si="2"/>
        <v>8.003201707691552E-4</v>
      </c>
      <c r="U8" s="5">
        <f t="shared" si="2"/>
        <v>2.000200026670447E-4</v>
      </c>
      <c r="W8" s="3">
        <f>$A8</f>
        <v>44593</v>
      </c>
      <c r="X8">
        <f>R8</f>
        <v>5.0012504168224286E-4</v>
      </c>
      <c r="Y8">
        <f t="shared" ref="Y8:AA8" si="3">S8</f>
        <v>5.0012504168224286E-4</v>
      </c>
      <c r="Z8">
        <f t="shared" si="3"/>
        <v>8.003201707691552E-4</v>
      </c>
      <c r="AA8">
        <f t="shared" si="3"/>
        <v>2.000200026670447E-4</v>
      </c>
      <c r="AC8">
        <f t="shared" ref="AC8:AD39" si="4">Y8/$X8</f>
        <v>1</v>
      </c>
      <c r="AD8">
        <f t="shared" si="4"/>
        <v>1.6002401480980888</v>
      </c>
      <c r="AE8">
        <f>Z8/Y8</f>
        <v>1.6002401480980888</v>
      </c>
      <c r="AF8">
        <f>$AA8/X8</f>
        <v>0.39993998699654892</v>
      </c>
      <c r="AG8">
        <f t="shared" ref="AG8:AH8" si="5">$AA8/Y8</f>
        <v>0.39993998699654892</v>
      </c>
      <c r="AH8">
        <f t="shared" si="5"/>
        <v>0.24992497999246177</v>
      </c>
      <c r="AJ8" s="3">
        <f>$A8</f>
        <v>44593</v>
      </c>
      <c r="AK8">
        <f>AC8/AC$12</f>
        <v>1</v>
      </c>
      <c r="AL8">
        <f>AD8/AD$12</f>
        <v>1.2981339323591843</v>
      </c>
      <c r="AM8">
        <f>AE8/AE$12</f>
        <v>1.2981339323591843</v>
      </c>
      <c r="AN8">
        <f t="shared" ref="AN8:AP8" si="6">AF8/AF$12</f>
        <v>0.52115426859953307</v>
      </c>
      <c r="AO8">
        <f t="shared" si="6"/>
        <v>0.52115426859953307</v>
      </c>
      <c r="AP8">
        <f t="shared" si="6"/>
        <v>0.40146417531233086</v>
      </c>
    </row>
    <row r="9" spans="1:46" x14ac:dyDescent="0.25">
      <c r="A9" s="3">
        <v>44600</v>
      </c>
      <c r="B9">
        <f>F9*$B$1</f>
        <v>49.975000000000001</v>
      </c>
      <c r="C9">
        <f t="shared" ref="C9" si="7">G9*$B$1</f>
        <v>49.975000000000001</v>
      </c>
      <c r="D9">
        <f>H9*$B$1+$B$2*$B$3^(ROW()-8)</f>
        <v>64.960000000000008</v>
      </c>
      <c r="E9">
        <f>I9*$B$1-$B$2*$B$3^(ROW()-8)</f>
        <v>34.99</v>
      </c>
      <c r="F9">
        <f>F8-B8</f>
        <v>99950</v>
      </c>
      <c r="G9">
        <f t="shared" ref="G9:I9" si="8">G8-C8</f>
        <v>99950</v>
      </c>
      <c r="H9">
        <f t="shared" si="8"/>
        <v>99920</v>
      </c>
      <c r="I9">
        <f t="shared" si="8"/>
        <v>99980</v>
      </c>
      <c r="K9" s="3">
        <f t="shared" ref="K9:K72" si="9">A9</f>
        <v>44600</v>
      </c>
      <c r="L9" s="4">
        <f>IFERROR(B9/F9,0)</f>
        <v>5.0000000000000001E-4</v>
      </c>
      <c r="M9" s="4">
        <f t="shared" si="1"/>
        <v>5.0000000000000001E-4</v>
      </c>
      <c r="N9" s="4">
        <f t="shared" si="1"/>
        <v>6.5012009607686154E-4</v>
      </c>
      <c r="O9" s="4">
        <f t="shared" si="1"/>
        <v>3.4996999399879977E-4</v>
      </c>
      <c r="Q9" s="3">
        <f t="shared" ref="Q9:Q72" si="10">$A9</f>
        <v>44600</v>
      </c>
      <c r="R9" s="5">
        <f t="shared" ref="R9:U72" si="11">-LN(1-L9)</f>
        <v>5.0012504168224286E-4</v>
      </c>
      <c r="S9" s="5">
        <f t="shared" si="2"/>
        <v>5.0012504168224286E-4</v>
      </c>
      <c r="T9" s="5">
        <f t="shared" si="2"/>
        <v>6.5033151578366142E-4</v>
      </c>
      <c r="U9" s="5">
        <f t="shared" si="2"/>
        <v>3.5003124778892555E-4</v>
      </c>
      <c r="W9" s="3">
        <f t="shared" ref="W9:W72" si="12">$A9</f>
        <v>44600</v>
      </c>
      <c r="X9">
        <f>R9+X8</f>
        <v>1.0002500833644857E-3</v>
      </c>
      <c r="Y9">
        <f t="shared" ref="Y9:AA24" si="13">S9+Y8</f>
        <v>1.0002500833644857E-3</v>
      </c>
      <c r="Z9">
        <f t="shared" si="13"/>
        <v>1.4506516865528166E-3</v>
      </c>
      <c r="AA9">
        <f t="shared" si="13"/>
        <v>5.5005125045597028E-4</v>
      </c>
      <c r="AC9">
        <f t="shared" si="4"/>
        <v>1</v>
      </c>
      <c r="AD9">
        <f t="shared" si="4"/>
        <v>1.4502889934018701</v>
      </c>
      <c r="AE9">
        <f t="shared" ref="AE9:AE72" si="14">Z9/Y9</f>
        <v>1.4502889934018701</v>
      </c>
      <c r="AF9">
        <f t="shared" ref="AF9:AF72" si="15">$AA9/X9</f>
        <v>0.54991372618114998</v>
      </c>
      <c r="AG9">
        <f t="shared" ref="AG9:AG72" si="16">$AA9/Y9</f>
        <v>0.54991372618114998</v>
      </c>
      <c r="AH9">
        <f t="shared" ref="AH9:AH72" si="17">$AA9/Z9</f>
        <v>0.37917527381301086</v>
      </c>
      <c r="AJ9" s="3">
        <f t="shared" ref="AJ9:AJ72" si="18">$A9</f>
        <v>44600</v>
      </c>
      <c r="AK9">
        <f t="shared" ref="AK9:AM72" si="19">AC9/AC$12</f>
        <v>1</v>
      </c>
      <c r="AL9">
        <f t="shared" si="19"/>
        <v>1.1764917636266006</v>
      </c>
      <c r="AM9">
        <f t="shared" si="19"/>
        <v>1.1764917636266006</v>
      </c>
      <c r="AN9">
        <f t="shared" ref="AN9:AN72" si="20">AF9/AF$12</f>
        <v>0.71658222503081226</v>
      </c>
      <c r="AO9">
        <f t="shared" ref="AO9:AO72" si="21">AG9/AG$12</f>
        <v>0.71658222503081226</v>
      </c>
      <c r="AP9">
        <f t="shared" ref="AP9:AP72" si="22">AH9/AH$12</f>
        <v>0.60908392832424774</v>
      </c>
    </row>
    <row r="10" spans="1:46" x14ac:dyDescent="0.25">
      <c r="A10" s="3">
        <v>44607</v>
      </c>
      <c r="B10">
        <f t="shared" ref="B10:B73" si="23">F10*$B$1</f>
        <v>49.9500125</v>
      </c>
      <c r="C10">
        <f t="shared" ref="C10:C73" si="24">G10*$B$1</f>
        <v>49.9500125</v>
      </c>
      <c r="D10">
        <f t="shared" ref="D10:D73" si="25">H10*$B$1+$B$2*$B$3^(ROW()-8)</f>
        <v>57.427520000000001</v>
      </c>
      <c r="E10">
        <f t="shared" ref="E10:E73" si="26">I10*$B$1-$B$2*$B$3^(ROW()-8)</f>
        <v>42.472504999999998</v>
      </c>
      <c r="F10">
        <f t="shared" ref="F10:F73" si="27">F9-B9</f>
        <v>99900.024999999994</v>
      </c>
      <c r="G10">
        <f t="shared" ref="G10:G73" si="28">G9-C9</f>
        <v>99900.024999999994</v>
      </c>
      <c r="H10">
        <f t="shared" ref="H10:H73" si="29">H9-D9</f>
        <v>99855.039999999994</v>
      </c>
      <c r="I10">
        <f t="shared" ref="I10:I73" si="30">I9-E9</f>
        <v>99945.01</v>
      </c>
      <c r="K10" s="3">
        <f t="shared" si="9"/>
        <v>44607</v>
      </c>
      <c r="L10" s="4">
        <f t="shared" si="1"/>
        <v>5.0000000000000001E-4</v>
      </c>
      <c r="M10" s="4">
        <f t="shared" si="1"/>
        <v>5.0000000000000001E-4</v>
      </c>
      <c r="N10" s="4">
        <f t="shared" si="1"/>
        <v>5.7510887782930139E-4</v>
      </c>
      <c r="O10" s="4">
        <f t="shared" si="1"/>
        <v>4.2495873480827105E-4</v>
      </c>
      <c r="Q10" s="3">
        <f t="shared" si="10"/>
        <v>44607</v>
      </c>
      <c r="R10" s="5">
        <f t="shared" si="11"/>
        <v>5.0012504168224286E-4</v>
      </c>
      <c r="S10" s="5">
        <f t="shared" si="2"/>
        <v>5.0012504168224286E-4</v>
      </c>
      <c r="T10" s="5">
        <f t="shared" si="2"/>
        <v>5.7527431637313686E-4</v>
      </c>
      <c r="U10" s="5">
        <f t="shared" si="2"/>
        <v>4.2504905536069036E-4</v>
      </c>
      <c r="W10" s="3">
        <f t="shared" si="12"/>
        <v>44607</v>
      </c>
      <c r="X10">
        <f t="shared" ref="X10:AA25" si="31">R10+X9</f>
        <v>1.5003751250467286E-3</v>
      </c>
      <c r="Y10">
        <f t="shared" si="13"/>
        <v>1.5003751250467286E-3</v>
      </c>
      <c r="Z10">
        <f t="shared" si="13"/>
        <v>2.0259260029259537E-3</v>
      </c>
      <c r="AA10">
        <f t="shared" si="13"/>
        <v>9.7510030581666064E-4</v>
      </c>
      <c r="AC10">
        <f t="shared" si="4"/>
        <v>1</v>
      </c>
      <c r="AD10">
        <f t="shared" si="4"/>
        <v>1.3502796528053989</v>
      </c>
      <c r="AE10">
        <f t="shared" si="14"/>
        <v>1.3502796528053989</v>
      </c>
      <c r="AF10">
        <f t="shared" si="15"/>
        <v>0.6499043402804292</v>
      </c>
      <c r="AG10">
        <f t="shared" si="16"/>
        <v>0.6499043402804292</v>
      </c>
      <c r="AH10">
        <f t="shared" si="17"/>
        <v>0.4813109187642427</v>
      </c>
      <c r="AJ10" s="3">
        <f t="shared" si="18"/>
        <v>44607</v>
      </c>
      <c r="AK10">
        <f t="shared" si="19"/>
        <v>1</v>
      </c>
      <c r="AL10">
        <f t="shared" si="19"/>
        <v>1.0953629913386123</v>
      </c>
      <c r="AM10">
        <f t="shared" si="19"/>
        <v>1.0953629913386123</v>
      </c>
      <c r="AN10">
        <f t="shared" si="20"/>
        <v>0.84687811204392471</v>
      </c>
      <c r="AO10">
        <f t="shared" si="21"/>
        <v>0.84687811204392471</v>
      </c>
      <c r="AP10">
        <f t="shared" si="22"/>
        <v>0.77314837066841069</v>
      </c>
    </row>
    <row r="11" spans="1:46" x14ac:dyDescent="0.25">
      <c r="A11" s="3">
        <v>44614</v>
      </c>
      <c r="B11">
        <f t="shared" si="23"/>
        <v>49.925037493749997</v>
      </c>
      <c r="C11">
        <f t="shared" si="24"/>
        <v>49.925037493749997</v>
      </c>
      <c r="D11">
        <f t="shared" si="25"/>
        <v>53.648806239999999</v>
      </c>
      <c r="E11">
        <f t="shared" si="26"/>
        <v>46.201268747500002</v>
      </c>
      <c r="F11">
        <f t="shared" si="27"/>
        <v>99850.074987499989</v>
      </c>
      <c r="G11">
        <f t="shared" si="28"/>
        <v>99850.074987499989</v>
      </c>
      <c r="H11">
        <f t="shared" si="29"/>
        <v>99797.612479999996</v>
      </c>
      <c r="I11">
        <f t="shared" si="30"/>
        <v>99902.537494999997</v>
      </c>
      <c r="K11" s="3">
        <f t="shared" si="9"/>
        <v>44614</v>
      </c>
      <c r="L11" s="4">
        <f t="shared" si="1"/>
        <v>5.0000000000000001E-4</v>
      </c>
      <c r="M11" s="4">
        <f t="shared" si="1"/>
        <v>5.0000000000000001E-4</v>
      </c>
      <c r="N11" s="4">
        <f t="shared" si="1"/>
        <v>5.3757604923415896E-4</v>
      </c>
      <c r="O11" s="4">
        <f t="shared" si="1"/>
        <v>4.6246341590484949E-4</v>
      </c>
      <c r="Q11" s="3">
        <f t="shared" si="10"/>
        <v>44614</v>
      </c>
      <c r="R11" s="5">
        <f t="shared" si="11"/>
        <v>5.0012504168224286E-4</v>
      </c>
      <c r="S11" s="5">
        <f t="shared" si="2"/>
        <v>5.0012504168224286E-4</v>
      </c>
      <c r="T11" s="5">
        <f t="shared" si="2"/>
        <v>5.3772059504379852E-4</v>
      </c>
      <c r="U11" s="5">
        <f t="shared" si="2"/>
        <v>4.6257038509118798E-4</v>
      </c>
      <c r="W11" s="3">
        <f t="shared" si="12"/>
        <v>44614</v>
      </c>
      <c r="X11">
        <f t="shared" si="31"/>
        <v>2.0005001667289714E-3</v>
      </c>
      <c r="Y11">
        <f t="shared" si="13"/>
        <v>2.0005001667289714E-3</v>
      </c>
      <c r="Z11">
        <f t="shared" si="13"/>
        <v>2.563646597969752E-3</v>
      </c>
      <c r="AA11">
        <f t="shared" si="13"/>
        <v>1.4376706909078486E-3</v>
      </c>
      <c r="AC11">
        <f t="shared" si="4"/>
        <v>1</v>
      </c>
      <c r="AD11">
        <f t="shared" si="4"/>
        <v>1.2815028164489406</v>
      </c>
      <c r="AE11">
        <f t="shared" si="14"/>
        <v>1.2815028164489406</v>
      </c>
      <c r="AF11">
        <f t="shared" si="15"/>
        <v>0.71865562163815844</v>
      </c>
      <c r="AG11">
        <f t="shared" si="16"/>
        <v>0.71865562163815844</v>
      </c>
      <c r="AH11">
        <f t="shared" si="17"/>
        <v>0.56079129317059295</v>
      </c>
      <c r="AJ11" s="3">
        <f t="shared" si="18"/>
        <v>44614</v>
      </c>
      <c r="AK11">
        <f t="shared" si="19"/>
        <v>1</v>
      </c>
      <c r="AL11">
        <f t="shared" si="19"/>
        <v>1.0395703997449408</v>
      </c>
      <c r="AM11">
        <f t="shared" si="19"/>
        <v>1.0395703997449408</v>
      </c>
      <c r="AN11">
        <f t="shared" si="20"/>
        <v>0.93646661260957909</v>
      </c>
      <c r="AO11">
        <f t="shared" si="21"/>
        <v>0.93646661260957909</v>
      </c>
      <c r="AP11">
        <f t="shared" si="22"/>
        <v>0.90082077446543452</v>
      </c>
    </row>
    <row r="12" spans="1:46" x14ac:dyDescent="0.25">
      <c r="A12" s="3">
        <v>44621</v>
      </c>
      <c r="B12">
        <f t="shared" si="23"/>
        <v>49.900074975003122</v>
      </c>
      <c r="C12">
        <f t="shared" si="24"/>
        <v>49.900074975003122</v>
      </c>
      <c r="D12">
        <f t="shared" si="25"/>
        <v>51.746981836879996</v>
      </c>
      <c r="E12">
        <f t="shared" si="26"/>
        <v>48.053168113126247</v>
      </c>
      <c r="F12">
        <f t="shared" si="27"/>
        <v>99800.149950006235</v>
      </c>
      <c r="G12">
        <f t="shared" si="28"/>
        <v>99800.149950006235</v>
      </c>
      <c r="H12">
        <f t="shared" si="29"/>
        <v>99743.963673759994</v>
      </c>
      <c r="I12">
        <f t="shared" si="30"/>
        <v>99856.33622625249</v>
      </c>
      <c r="K12" s="3">
        <f t="shared" si="9"/>
        <v>44621</v>
      </c>
      <c r="L12" s="4">
        <f t="shared" si="1"/>
        <v>5.0000000000000001E-4</v>
      </c>
      <c r="M12" s="4">
        <f t="shared" si="1"/>
        <v>5.0000000000000001E-4</v>
      </c>
      <c r="N12" s="4">
        <f t="shared" si="1"/>
        <v>5.187981300415602E-4</v>
      </c>
      <c r="O12" s="4">
        <f t="shared" si="1"/>
        <v>4.8122302428809668E-4</v>
      </c>
      <c r="Q12" s="3">
        <f t="shared" si="10"/>
        <v>44621</v>
      </c>
      <c r="R12" s="5">
        <f t="shared" si="11"/>
        <v>5.0012504168224286E-4</v>
      </c>
      <c r="S12" s="5">
        <f t="shared" si="2"/>
        <v>5.0012504168224286E-4</v>
      </c>
      <c r="T12" s="5">
        <f t="shared" si="2"/>
        <v>5.189327523546038E-4</v>
      </c>
      <c r="U12" s="5">
        <f t="shared" si="2"/>
        <v>4.8133884924756999E-4</v>
      </c>
      <c r="W12" s="3">
        <f t="shared" si="12"/>
        <v>44621</v>
      </c>
      <c r="X12">
        <f t="shared" si="31"/>
        <v>2.5006252084112143E-3</v>
      </c>
      <c r="Y12">
        <f t="shared" si="13"/>
        <v>2.5006252084112143E-3</v>
      </c>
      <c r="Z12">
        <f t="shared" si="13"/>
        <v>3.0825793503243557E-3</v>
      </c>
      <c r="AA12">
        <f t="shared" si="13"/>
        <v>1.9190095401554186E-3</v>
      </c>
      <c r="AC12">
        <f t="shared" si="4"/>
        <v>1</v>
      </c>
      <c r="AD12">
        <f t="shared" si="4"/>
        <v>1.2327234565002603</v>
      </c>
      <c r="AE12">
        <f t="shared" si="14"/>
        <v>1.2327234565002603</v>
      </c>
      <c r="AF12">
        <f t="shared" si="15"/>
        <v>0.76741189911249097</v>
      </c>
      <c r="AG12">
        <f t="shared" si="16"/>
        <v>0.76741189911249097</v>
      </c>
      <c r="AH12">
        <f t="shared" si="17"/>
        <v>0.62253370378073036</v>
      </c>
      <c r="AJ12" s="3">
        <f t="shared" si="18"/>
        <v>44621</v>
      </c>
      <c r="AK12">
        <f t="shared" si="19"/>
        <v>1</v>
      </c>
      <c r="AL12">
        <f t="shared" si="19"/>
        <v>1</v>
      </c>
      <c r="AM12">
        <f t="shared" si="19"/>
        <v>1</v>
      </c>
      <c r="AN12">
        <f t="shared" si="20"/>
        <v>1</v>
      </c>
      <c r="AO12">
        <f t="shared" si="21"/>
        <v>1</v>
      </c>
      <c r="AP12">
        <f t="shared" si="22"/>
        <v>1</v>
      </c>
    </row>
    <row r="13" spans="1:46" x14ac:dyDescent="0.25">
      <c r="A13" s="3">
        <v>44628</v>
      </c>
      <c r="B13">
        <f t="shared" si="23"/>
        <v>49.875124937515622</v>
      </c>
      <c r="C13">
        <f t="shared" si="24"/>
        <v>49.875124937515622</v>
      </c>
      <c r="D13">
        <f t="shared" si="25"/>
        <v>50.783608345961554</v>
      </c>
      <c r="E13">
        <f t="shared" si="26"/>
        <v>48.966641529069683</v>
      </c>
      <c r="F13">
        <f t="shared" si="27"/>
        <v>99750.249875031237</v>
      </c>
      <c r="G13">
        <f t="shared" si="28"/>
        <v>99750.249875031237</v>
      </c>
      <c r="H13">
        <f t="shared" si="29"/>
        <v>99692.216691923109</v>
      </c>
      <c r="I13">
        <f t="shared" si="30"/>
        <v>99808.283058139365</v>
      </c>
      <c r="K13" s="3">
        <f t="shared" si="9"/>
        <v>44628</v>
      </c>
      <c r="L13" s="4">
        <f t="shared" si="1"/>
        <v>5.0000000000000001E-4</v>
      </c>
      <c r="M13" s="4">
        <f t="shared" si="1"/>
        <v>5.0000000000000001E-4</v>
      </c>
      <c r="N13" s="4">
        <f t="shared" si="1"/>
        <v>5.0940394376922256E-4</v>
      </c>
      <c r="O13" s="4">
        <f t="shared" si="1"/>
        <v>4.9060699201233739E-4</v>
      </c>
      <c r="Q13" s="3">
        <f t="shared" si="10"/>
        <v>44628</v>
      </c>
      <c r="R13" s="5">
        <f t="shared" si="11"/>
        <v>5.0012504168224286E-4</v>
      </c>
      <c r="S13" s="5">
        <f t="shared" si="2"/>
        <v>5.0012504168224286E-4</v>
      </c>
      <c r="T13" s="5">
        <f t="shared" si="2"/>
        <v>5.0953373403714493E-4</v>
      </c>
      <c r="U13" s="5">
        <f t="shared" si="2"/>
        <v>4.9072737899935777E-4</v>
      </c>
      <c r="W13" s="3">
        <f t="shared" si="12"/>
        <v>44628</v>
      </c>
      <c r="X13">
        <f t="shared" si="31"/>
        <v>3.0007502500934572E-3</v>
      </c>
      <c r="Y13">
        <f t="shared" si="13"/>
        <v>3.0007502500934572E-3</v>
      </c>
      <c r="Z13">
        <f t="shared" si="13"/>
        <v>3.5921130843615005E-3</v>
      </c>
      <c r="AA13">
        <f t="shared" si="13"/>
        <v>2.4097369191547766E-3</v>
      </c>
      <c r="AC13">
        <f t="shared" si="4"/>
        <v>1</v>
      </c>
      <c r="AD13">
        <f t="shared" si="4"/>
        <v>1.1970716604121339</v>
      </c>
      <c r="AE13">
        <f t="shared" si="14"/>
        <v>1.1970716604121339</v>
      </c>
      <c r="AF13">
        <f t="shared" si="15"/>
        <v>0.80304481156994867</v>
      </c>
      <c r="AG13">
        <f t="shared" si="16"/>
        <v>0.80304481156994867</v>
      </c>
      <c r="AH13">
        <f t="shared" si="17"/>
        <v>0.67084105164888153</v>
      </c>
      <c r="AJ13" s="3">
        <f t="shared" si="18"/>
        <v>44628</v>
      </c>
      <c r="AK13">
        <f t="shared" si="19"/>
        <v>1</v>
      </c>
      <c r="AL13">
        <f t="shared" si="19"/>
        <v>0.97107883694422192</v>
      </c>
      <c r="AM13">
        <f t="shared" si="19"/>
        <v>0.97107883694422192</v>
      </c>
      <c r="AN13">
        <f t="shared" si="20"/>
        <v>1.046432577470674</v>
      </c>
      <c r="AO13">
        <f t="shared" si="21"/>
        <v>1.046432577470674</v>
      </c>
      <c r="AP13">
        <f t="shared" si="22"/>
        <v>1.0775979638929976</v>
      </c>
    </row>
    <row r="14" spans="1:46" x14ac:dyDescent="0.25">
      <c r="A14" s="3">
        <v>44635</v>
      </c>
      <c r="B14">
        <f t="shared" si="23"/>
        <v>49.850187375046858</v>
      </c>
      <c r="C14">
        <f t="shared" si="24"/>
        <v>49.850187375046858</v>
      </c>
      <c r="D14">
        <f t="shared" si="25"/>
        <v>50.289466541788578</v>
      </c>
      <c r="E14">
        <f t="shared" si="26"/>
        <v>49.410908208305145</v>
      </c>
      <c r="F14">
        <f t="shared" si="27"/>
        <v>99700.374750093717</v>
      </c>
      <c r="G14">
        <f t="shared" si="28"/>
        <v>99700.374750093717</v>
      </c>
      <c r="H14">
        <f t="shared" si="29"/>
        <v>99641.433083577154</v>
      </c>
      <c r="I14">
        <f t="shared" si="30"/>
        <v>99759.316416610294</v>
      </c>
      <c r="K14" s="3">
        <f t="shared" si="9"/>
        <v>44635</v>
      </c>
      <c r="L14" s="4">
        <f t="shared" si="1"/>
        <v>5.0000000000000001E-4</v>
      </c>
      <c r="M14" s="4">
        <f t="shared" si="1"/>
        <v>5.0000000000000001E-4</v>
      </c>
      <c r="N14" s="4">
        <f t="shared" si="1"/>
        <v>5.0470436830838056E-4</v>
      </c>
      <c r="O14" s="4">
        <f t="shared" si="1"/>
        <v>4.9530119073749033E-4</v>
      </c>
      <c r="Q14" s="3">
        <f t="shared" si="10"/>
        <v>44635</v>
      </c>
      <c r="R14" s="5">
        <f t="shared" si="11"/>
        <v>5.0012504168224286E-4</v>
      </c>
      <c r="S14" s="5">
        <f t="shared" si="2"/>
        <v>5.0012504168224286E-4</v>
      </c>
      <c r="T14" s="5">
        <f t="shared" si="2"/>
        <v>5.0483177442818799E-4</v>
      </c>
      <c r="U14" s="5">
        <f t="shared" si="2"/>
        <v>4.954238928902789E-4</v>
      </c>
      <c r="W14" s="3">
        <f t="shared" si="12"/>
        <v>44635</v>
      </c>
      <c r="X14">
        <f t="shared" si="31"/>
        <v>3.5008752917757E-3</v>
      </c>
      <c r="Y14">
        <f t="shared" si="13"/>
        <v>3.5008752917757E-3</v>
      </c>
      <c r="Z14">
        <f t="shared" si="13"/>
        <v>4.0969448587896886E-3</v>
      </c>
      <c r="AA14">
        <f t="shared" si="13"/>
        <v>2.9051608120450557E-3</v>
      </c>
      <c r="AC14">
        <f t="shared" si="4"/>
        <v>1</v>
      </c>
      <c r="AD14">
        <f t="shared" si="4"/>
        <v>1.1702630106288798</v>
      </c>
      <c r="AE14">
        <f t="shared" si="14"/>
        <v>1.1702630106288798</v>
      </c>
      <c r="AF14">
        <f t="shared" si="15"/>
        <v>0.82983841751515564</v>
      </c>
      <c r="AG14">
        <f t="shared" si="16"/>
        <v>0.82983841751515564</v>
      </c>
      <c r="AH14">
        <f t="shared" si="17"/>
        <v>0.70910420134463137</v>
      </c>
      <c r="AJ14" s="3">
        <f t="shared" si="18"/>
        <v>44635</v>
      </c>
      <c r="AK14">
        <f t="shared" si="19"/>
        <v>1</v>
      </c>
      <c r="AL14">
        <f t="shared" si="19"/>
        <v>0.94933133985402729</v>
      </c>
      <c r="AM14">
        <f t="shared" si="19"/>
        <v>0.94933133985402729</v>
      </c>
      <c r="AN14">
        <f t="shared" si="20"/>
        <v>1.081346821016016</v>
      </c>
      <c r="AO14">
        <f t="shared" si="21"/>
        <v>1.081346821016016</v>
      </c>
      <c r="AP14">
        <f t="shared" si="22"/>
        <v>1.139061543235566</v>
      </c>
    </row>
    <row r="15" spans="1:46" x14ac:dyDescent="0.25">
      <c r="A15" s="3">
        <v>44642</v>
      </c>
      <c r="B15">
        <f t="shared" si="23"/>
        <v>49.825262281359336</v>
      </c>
      <c r="C15">
        <f t="shared" si="24"/>
        <v>49.825262281359336</v>
      </c>
      <c r="D15">
        <f t="shared" si="25"/>
        <v>50.029946808517685</v>
      </c>
      <c r="E15">
        <f t="shared" si="26"/>
        <v>49.620577754200994</v>
      </c>
      <c r="F15">
        <f t="shared" si="27"/>
        <v>99650.524562718667</v>
      </c>
      <c r="G15">
        <f t="shared" si="28"/>
        <v>99650.524562718667</v>
      </c>
      <c r="H15">
        <f t="shared" si="29"/>
        <v>99591.14361703537</v>
      </c>
      <c r="I15">
        <f t="shared" si="30"/>
        <v>99709.905508401993</v>
      </c>
      <c r="K15" s="3">
        <f t="shared" si="9"/>
        <v>44642</v>
      </c>
      <c r="L15" s="4">
        <f t="shared" si="1"/>
        <v>5.0000000000000001E-4</v>
      </c>
      <c r="M15" s="4">
        <f t="shared" si="1"/>
        <v>5.0000000000000001E-4</v>
      </c>
      <c r="N15" s="4">
        <f t="shared" si="1"/>
        <v>5.0235337191127411E-4</v>
      </c>
      <c r="O15" s="4">
        <f t="shared" si="1"/>
        <v>4.9764943112918451E-4</v>
      </c>
      <c r="Q15" s="3">
        <f t="shared" si="10"/>
        <v>44642</v>
      </c>
      <c r="R15" s="5">
        <f t="shared" si="11"/>
        <v>5.0012504168224286E-4</v>
      </c>
      <c r="S15" s="5">
        <f t="shared" si="2"/>
        <v>5.0012504168224286E-4</v>
      </c>
      <c r="T15" s="5">
        <f t="shared" si="2"/>
        <v>5.0247959364013663E-4</v>
      </c>
      <c r="U15" s="5">
        <f t="shared" si="2"/>
        <v>4.9777329970445046E-4</v>
      </c>
      <c r="W15" s="3">
        <f t="shared" si="12"/>
        <v>44642</v>
      </c>
      <c r="X15">
        <f t="shared" si="31"/>
        <v>4.0010003334579429E-3</v>
      </c>
      <c r="Y15">
        <f t="shared" si="13"/>
        <v>4.0010003334579429E-3</v>
      </c>
      <c r="Z15">
        <f t="shared" si="13"/>
        <v>4.5994244524298249E-3</v>
      </c>
      <c r="AA15">
        <f t="shared" si="13"/>
        <v>3.4029341117495062E-3</v>
      </c>
      <c r="AC15">
        <f t="shared" si="4"/>
        <v>1</v>
      </c>
      <c r="AD15">
        <f t="shared" si="4"/>
        <v>1.1495686251179795</v>
      </c>
      <c r="AE15">
        <f t="shared" si="14"/>
        <v>1.1495686251179795</v>
      </c>
      <c r="AF15">
        <f t="shared" si="15"/>
        <v>0.85052082682743835</v>
      </c>
      <c r="AG15">
        <f t="shared" si="16"/>
        <v>0.85052082682743835</v>
      </c>
      <c r="AH15">
        <f t="shared" si="17"/>
        <v>0.73986085584072891</v>
      </c>
      <c r="AJ15" s="3">
        <f t="shared" si="18"/>
        <v>44642</v>
      </c>
      <c r="AK15">
        <f t="shared" si="19"/>
        <v>1</v>
      </c>
      <c r="AL15">
        <f t="shared" si="19"/>
        <v>0.93254380701219086</v>
      </c>
      <c r="AM15">
        <f t="shared" si="19"/>
        <v>0.93254380701219086</v>
      </c>
      <c r="AN15">
        <f t="shared" si="20"/>
        <v>1.108297679265936</v>
      </c>
      <c r="AO15">
        <f t="shared" si="21"/>
        <v>1.108297679265936</v>
      </c>
      <c r="AP15">
        <f t="shared" si="22"/>
        <v>1.1884671486016822</v>
      </c>
    </row>
    <row r="16" spans="1:46" x14ac:dyDescent="0.25">
      <c r="A16" s="3">
        <v>44649</v>
      </c>
      <c r="B16">
        <f t="shared" si="23"/>
        <v>49.800349650218656</v>
      </c>
      <c r="C16">
        <f t="shared" si="24"/>
        <v>49.800349650218656</v>
      </c>
      <c r="D16">
        <f t="shared" si="25"/>
        <v>49.887744335113432</v>
      </c>
      <c r="E16">
        <f t="shared" si="26"/>
        <v>49.712954965323895</v>
      </c>
      <c r="F16">
        <f t="shared" si="27"/>
        <v>99600.699300437307</v>
      </c>
      <c r="G16">
        <f t="shared" si="28"/>
        <v>99600.699300437307</v>
      </c>
      <c r="H16">
        <f t="shared" si="29"/>
        <v>99541.113670226856</v>
      </c>
      <c r="I16">
        <f t="shared" si="30"/>
        <v>99660.284930647787</v>
      </c>
      <c r="K16" s="3">
        <f t="shared" si="9"/>
        <v>44649</v>
      </c>
      <c r="L16" s="4">
        <f t="shared" si="1"/>
        <v>5.0000000000000001E-4</v>
      </c>
      <c r="M16" s="4">
        <f t="shared" si="1"/>
        <v>5.0000000000000001E-4</v>
      </c>
      <c r="N16" s="4">
        <f t="shared" si="1"/>
        <v>5.0117727736489104E-4</v>
      </c>
      <c r="O16" s="4">
        <f t="shared" si="1"/>
        <v>4.9882413039375171E-4</v>
      </c>
      <c r="Q16" s="3">
        <f t="shared" si="10"/>
        <v>44649</v>
      </c>
      <c r="R16" s="5">
        <f t="shared" si="11"/>
        <v>5.0012504168224286E-4</v>
      </c>
      <c r="S16" s="5">
        <f t="shared" si="2"/>
        <v>5.0012504168224286E-4</v>
      </c>
      <c r="T16" s="5">
        <f t="shared" si="2"/>
        <v>5.0130290867400455E-4</v>
      </c>
      <c r="U16" s="5">
        <f t="shared" si="2"/>
        <v>4.9894858453911094E-4</v>
      </c>
      <c r="W16" s="3">
        <f t="shared" si="12"/>
        <v>44649</v>
      </c>
      <c r="X16">
        <f t="shared" si="31"/>
        <v>4.5011253751401862E-3</v>
      </c>
      <c r="Y16">
        <f t="shared" si="13"/>
        <v>4.5011253751401862E-3</v>
      </c>
      <c r="Z16">
        <f t="shared" si="13"/>
        <v>5.1007273611038293E-3</v>
      </c>
      <c r="AA16">
        <f t="shared" si="13"/>
        <v>3.9018826962886172E-3</v>
      </c>
      <c r="AC16">
        <f t="shared" si="4"/>
        <v>1</v>
      </c>
      <c r="AD16">
        <f t="shared" si="4"/>
        <v>1.1332115717716413</v>
      </c>
      <c r="AE16">
        <f t="shared" si="14"/>
        <v>1.1332115717716413</v>
      </c>
      <c r="AF16">
        <f t="shared" si="15"/>
        <v>0.86686825429009395</v>
      </c>
      <c r="AG16">
        <f t="shared" si="16"/>
        <v>0.86686825429009395</v>
      </c>
      <c r="AH16">
        <f t="shared" si="17"/>
        <v>0.76496593918013789</v>
      </c>
      <c r="AJ16" s="3">
        <f t="shared" si="18"/>
        <v>44649</v>
      </c>
      <c r="AK16">
        <f t="shared" si="19"/>
        <v>1</v>
      </c>
      <c r="AL16">
        <f t="shared" si="19"/>
        <v>0.9192747698570316</v>
      </c>
      <c r="AM16">
        <f t="shared" si="19"/>
        <v>0.9192747698570316</v>
      </c>
      <c r="AN16">
        <f t="shared" si="20"/>
        <v>1.1295997042691466</v>
      </c>
      <c r="AO16">
        <f t="shared" si="21"/>
        <v>1.1295997042691466</v>
      </c>
      <c r="AP16">
        <f t="shared" si="22"/>
        <v>1.2287944163254094</v>
      </c>
    </row>
    <row r="17" spans="1:42" x14ac:dyDescent="0.25">
      <c r="A17" s="3">
        <v>44656</v>
      </c>
      <c r="B17">
        <f t="shared" si="23"/>
        <v>49.775449475393543</v>
      </c>
      <c r="C17">
        <f t="shared" si="24"/>
        <v>49.775449475393543</v>
      </c>
      <c r="D17">
        <f t="shared" si="25"/>
        <v>49.804206712945877</v>
      </c>
      <c r="E17">
        <f t="shared" si="26"/>
        <v>49.746692237841238</v>
      </c>
      <c r="F17">
        <f t="shared" si="27"/>
        <v>99550.898950787087</v>
      </c>
      <c r="G17">
        <f t="shared" si="28"/>
        <v>99550.898950787087</v>
      </c>
      <c r="H17">
        <f t="shared" si="29"/>
        <v>99491.225925891747</v>
      </c>
      <c r="I17">
        <f t="shared" si="30"/>
        <v>99610.571975682469</v>
      </c>
      <c r="K17" s="3">
        <f t="shared" si="9"/>
        <v>44656</v>
      </c>
      <c r="L17" s="4">
        <f t="shared" si="1"/>
        <v>5.0000000000000001E-4</v>
      </c>
      <c r="M17" s="4">
        <f t="shared" si="1"/>
        <v>5.0000000000000001E-4</v>
      </c>
      <c r="N17" s="4">
        <f t="shared" si="1"/>
        <v>5.0058893384270537E-4</v>
      </c>
      <c r="O17" s="4">
        <f t="shared" si="1"/>
        <v>4.9941177177444281E-4</v>
      </c>
      <c r="Q17" s="3">
        <f t="shared" si="10"/>
        <v>44656</v>
      </c>
      <c r="R17" s="5">
        <f t="shared" si="11"/>
        <v>5.0012504168224286E-4</v>
      </c>
      <c r="S17" s="5">
        <f t="shared" si="2"/>
        <v>5.0012504168224286E-4</v>
      </c>
      <c r="T17" s="5">
        <f t="shared" si="2"/>
        <v>5.0071427031287091E-4</v>
      </c>
      <c r="U17" s="5">
        <f t="shared" si="2"/>
        <v>4.9953651936871662E-4</v>
      </c>
      <c r="W17" s="3">
        <f t="shared" si="12"/>
        <v>44656</v>
      </c>
      <c r="X17">
        <f t="shared" si="31"/>
        <v>5.0012504168224295E-3</v>
      </c>
      <c r="Y17">
        <f t="shared" si="13"/>
        <v>5.0012504168224295E-3</v>
      </c>
      <c r="Z17">
        <f t="shared" si="13"/>
        <v>5.6014416314167006E-3</v>
      </c>
      <c r="AA17">
        <f t="shared" si="13"/>
        <v>4.4014192156573342E-3</v>
      </c>
      <c r="AC17">
        <f t="shared" si="4"/>
        <v>1</v>
      </c>
      <c r="AD17">
        <f t="shared" si="4"/>
        <v>1.1200082308567156</v>
      </c>
      <c r="AE17">
        <f t="shared" si="14"/>
        <v>1.1200082308567156</v>
      </c>
      <c r="AF17">
        <f t="shared" si="15"/>
        <v>0.88006375382694768</v>
      </c>
      <c r="AG17">
        <f t="shared" si="16"/>
        <v>0.88006375382694768</v>
      </c>
      <c r="AH17">
        <f t="shared" si="17"/>
        <v>0.78576543420022027</v>
      </c>
      <c r="AJ17" s="3">
        <f t="shared" si="18"/>
        <v>44656</v>
      </c>
      <c r="AK17">
        <f t="shared" si="19"/>
        <v>1</v>
      </c>
      <c r="AL17">
        <f t="shared" si="19"/>
        <v>0.90856406191576278</v>
      </c>
      <c r="AM17">
        <f t="shared" si="19"/>
        <v>0.90856406191576278</v>
      </c>
      <c r="AN17">
        <f t="shared" si="20"/>
        <v>1.1467945113240205</v>
      </c>
      <c r="AO17">
        <f t="shared" si="21"/>
        <v>1.1467945113240205</v>
      </c>
      <c r="AP17">
        <f t="shared" si="22"/>
        <v>1.2622054507702343</v>
      </c>
    </row>
    <row r="18" spans="1:42" x14ac:dyDescent="0.25">
      <c r="A18" s="3">
        <v>44663</v>
      </c>
      <c r="B18">
        <f t="shared" si="23"/>
        <v>49.750561750655848</v>
      </c>
      <c r="C18">
        <f t="shared" si="24"/>
        <v>49.750561750655848</v>
      </c>
      <c r="D18">
        <f t="shared" si="25"/>
        <v>49.750007734589403</v>
      </c>
      <c r="E18">
        <f t="shared" si="26"/>
        <v>49.751115766722315</v>
      </c>
      <c r="F18">
        <f t="shared" si="27"/>
        <v>99501.123501311697</v>
      </c>
      <c r="G18">
        <f t="shared" si="28"/>
        <v>99501.123501311697</v>
      </c>
      <c r="H18">
        <f t="shared" si="29"/>
        <v>99441.421719178805</v>
      </c>
      <c r="I18">
        <f t="shared" si="30"/>
        <v>99560.825283444632</v>
      </c>
      <c r="K18" s="3">
        <f t="shared" si="9"/>
        <v>44663</v>
      </c>
      <c r="L18" s="4">
        <f t="shared" si="1"/>
        <v>5.0000000000000001E-4</v>
      </c>
      <c r="M18" s="4">
        <f t="shared" si="1"/>
        <v>5.0000000000000001E-4</v>
      </c>
      <c r="N18" s="4">
        <f t="shared" si="1"/>
        <v>5.0029461440206208E-4</v>
      </c>
      <c r="O18" s="4">
        <f t="shared" si="1"/>
        <v>4.9970573892977894E-4</v>
      </c>
      <c r="Q18" s="3">
        <f t="shared" si="10"/>
        <v>44663</v>
      </c>
      <c r="R18" s="5">
        <f t="shared" si="11"/>
        <v>5.0012504168224286E-4</v>
      </c>
      <c r="S18" s="5">
        <f t="shared" si="2"/>
        <v>5.0012504168224286E-4</v>
      </c>
      <c r="T18" s="5">
        <f t="shared" si="2"/>
        <v>5.0041980350867311E-4</v>
      </c>
      <c r="U18" s="5">
        <f t="shared" si="2"/>
        <v>4.9983063345126653E-4</v>
      </c>
      <c r="W18" s="3">
        <f t="shared" si="12"/>
        <v>44663</v>
      </c>
      <c r="X18">
        <f t="shared" si="31"/>
        <v>5.5013754585046728E-3</v>
      </c>
      <c r="Y18">
        <f t="shared" si="13"/>
        <v>5.5013754585046728E-3</v>
      </c>
      <c r="Z18">
        <f t="shared" si="13"/>
        <v>6.1018614349253736E-3</v>
      </c>
      <c r="AA18">
        <f t="shared" si="13"/>
        <v>4.901249849108601E-3</v>
      </c>
      <c r="AC18">
        <f t="shared" si="4"/>
        <v>1</v>
      </c>
      <c r="AD18">
        <f t="shared" si="4"/>
        <v>1.1091519713478926</v>
      </c>
      <c r="AE18">
        <f t="shared" si="14"/>
        <v>1.1091519713478926</v>
      </c>
      <c r="AF18">
        <f t="shared" si="15"/>
        <v>0.89091353354762814</v>
      </c>
      <c r="AG18">
        <f t="shared" si="16"/>
        <v>0.89091353354762814</v>
      </c>
      <c r="AH18">
        <f t="shared" si="17"/>
        <v>0.80323847097792112</v>
      </c>
      <c r="AJ18" s="3">
        <f t="shared" si="18"/>
        <v>44663</v>
      </c>
      <c r="AK18">
        <f t="shared" si="19"/>
        <v>1</v>
      </c>
      <c r="AL18">
        <f t="shared" si="19"/>
        <v>0.89975733446073058</v>
      </c>
      <c r="AM18">
        <f t="shared" si="19"/>
        <v>0.89975733446073058</v>
      </c>
      <c r="AN18">
        <f t="shared" si="20"/>
        <v>1.1609326550421832</v>
      </c>
      <c r="AO18">
        <f t="shared" si="21"/>
        <v>1.1609326550421832</v>
      </c>
      <c r="AP18">
        <f t="shared" si="22"/>
        <v>1.290273066501856</v>
      </c>
    </row>
    <row r="19" spans="1:42" x14ac:dyDescent="0.25">
      <c r="A19" s="3">
        <v>44670</v>
      </c>
      <c r="B19">
        <f t="shared" si="23"/>
        <v>49.72568646978052</v>
      </c>
      <c r="C19">
        <f t="shared" si="24"/>
        <v>49.72568646978052</v>
      </c>
      <c r="D19">
        <f t="shared" si="25"/>
        <v>49.710484293222109</v>
      </c>
      <c r="E19">
        <f t="shared" si="26"/>
        <v>49.740888646338959</v>
      </c>
      <c r="F19">
        <f t="shared" si="27"/>
        <v>99451.372939561043</v>
      </c>
      <c r="G19">
        <f t="shared" si="28"/>
        <v>99451.372939561043</v>
      </c>
      <c r="H19">
        <f t="shared" si="29"/>
        <v>99391.671711444214</v>
      </c>
      <c r="I19">
        <f t="shared" si="30"/>
        <v>99511.074167677914</v>
      </c>
      <c r="K19" s="3">
        <f t="shared" si="9"/>
        <v>44670</v>
      </c>
      <c r="L19" s="4">
        <f t="shared" si="1"/>
        <v>5.0000000000000001E-4</v>
      </c>
      <c r="M19" s="4">
        <f t="shared" si="1"/>
        <v>5.0000000000000001E-4</v>
      </c>
      <c r="N19" s="4">
        <f t="shared" si="1"/>
        <v>5.0014738093491907E-4</v>
      </c>
      <c r="O19" s="4">
        <f t="shared" si="1"/>
        <v>4.9985279590615897E-4</v>
      </c>
      <c r="Q19" s="3">
        <f t="shared" si="10"/>
        <v>44670</v>
      </c>
      <c r="R19" s="5">
        <f t="shared" si="11"/>
        <v>5.0012504168224286E-4</v>
      </c>
      <c r="S19" s="5">
        <f t="shared" si="2"/>
        <v>5.0012504168224286E-4</v>
      </c>
      <c r="T19" s="5">
        <f t="shared" si="2"/>
        <v>5.0027249635545713E-4</v>
      </c>
      <c r="U19" s="5">
        <f t="shared" si="2"/>
        <v>4.9997776396041855E-4</v>
      </c>
      <c r="W19" s="3">
        <f t="shared" si="12"/>
        <v>44670</v>
      </c>
      <c r="X19">
        <f t="shared" si="31"/>
        <v>6.0015005001869161E-3</v>
      </c>
      <c r="Y19">
        <f t="shared" si="13"/>
        <v>6.0015005001869161E-3</v>
      </c>
      <c r="Z19">
        <f t="shared" si="13"/>
        <v>6.6021339312808307E-3</v>
      </c>
      <c r="AA19">
        <f t="shared" si="13"/>
        <v>5.4012276130690198E-3</v>
      </c>
      <c r="AC19">
        <f t="shared" si="4"/>
        <v>1</v>
      </c>
      <c r="AD19">
        <f t="shared" si="4"/>
        <v>1.1000805433699803</v>
      </c>
      <c r="AE19">
        <f t="shared" si="14"/>
        <v>1.1000805433699803</v>
      </c>
      <c r="AF19">
        <f t="shared" si="15"/>
        <v>0.89997953226877159</v>
      </c>
      <c r="AG19">
        <f t="shared" si="16"/>
        <v>0.89997953226877159</v>
      </c>
      <c r="AH19">
        <f t="shared" si="17"/>
        <v>0.81810330861027658</v>
      </c>
      <c r="AJ19" s="3">
        <f t="shared" si="18"/>
        <v>44670</v>
      </c>
      <c r="AK19">
        <f t="shared" si="19"/>
        <v>1</v>
      </c>
      <c r="AL19">
        <f t="shared" si="19"/>
        <v>0.89239848367381824</v>
      </c>
      <c r="AM19">
        <f t="shared" si="19"/>
        <v>0.89239848367381824</v>
      </c>
      <c r="AN19">
        <f t="shared" si="20"/>
        <v>1.1727463873176773</v>
      </c>
      <c r="AO19">
        <f t="shared" si="21"/>
        <v>1.1727463873176773</v>
      </c>
      <c r="AP19">
        <f t="shared" si="22"/>
        <v>1.3141510309270419</v>
      </c>
    </row>
    <row r="20" spans="1:42" x14ac:dyDescent="0.25">
      <c r="A20" s="3">
        <v>44677</v>
      </c>
      <c r="B20">
        <f t="shared" si="23"/>
        <v>49.700823626545628</v>
      </c>
      <c r="C20">
        <f t="shared" si="24"/>
        <v>49.700823626545628</v>
      </c>
      <c r="D20">
        <f t="shared" si="25"/>
        <v>49.678304832325502</v>
      </c>
      <c r="E20">
        <f t="shared" si="26"/>
        <v>49.723342420765789</v>
      </c>
      <c r="F20">
        <f t="shared" si="27"/>
        <v>99401.647253091258</v>
      </c>
      <c r="G20">
        <f t="shared" si="28"/>
        <v>99401.647253091258</v>
      </c>
      <c r="H20">
        <f t="shared" si="29"/>
        <v>99341.961227150998</v>
      </c>
      <c r="I20">
        <f t="shared" si="30"/>
        <v>99461.333279031576</v>
      </c>
      <c r="K20" s="3">
        <f t="shared" si="9"/>
        <v>44677</v>
      </c>
      <c r="L20" s="4">
        <f t="shared" si="1"/>
        <v>5.0000000000000001E-4</v>
      </c>
      <c r="M20" s="4">
        <f t="shared" si="1"/>
        <v>5.0000000000000001E-4</v>
      </c>
      <c r="N20" s="4">
        <f t="shared" si="1"/>
        <v>5.000737273419966E-4</v>
      </c>
      <c r="O20" s="4">
        <f t="shared" si="1"/>
        <v>4.9992636114449174E-4</v>
      </c>
      <c r="Q20" s="3">
        <f t="shared" si="10"/>
        <v>44677</v>
      </c>
      <c r="R20" s="5">
        <f t="shared" si="11"/>
        <v>5.0012504168224286E-4</v>
      </c>
      <c r="S20" s="5">
        <f t="shared" si="2"/>
        <v>5.0012504168224286E-4</v>
      </c>
      <c r="T20" s="5">
        <f t="shared" si="2"/>
        <v>5.0019880590908478E-4</v>
      </c>
      <c r="U20" s="5">
        <f t="shared" si="2"/>
        <v>5.000513659916524E-4</v>
      </c>
      <c r="W20" s="3">
        <f t="shared" si="12"/>
        <v>44677</v>
      </c>
      <c r="X20">
        <f t="shared" si="31"/>
        <v>6.5016255418691594E-3</v>
      </c>
      <c r="Y20">
        <f t="shared" si="13"/>
        <v>6.5016255418691594E-3</v>
      </c>
      <c r="Z20">
        <f t="shared" si="13"/>
        <v>7.1023327371899153E-3</v>
      </c>
      <c r="AA20">
        <f t="shared" si="13"/>
        <v>5.9012789790606722E-3</v>
      </c>
      <c r="AC20">
        <f t="shared" si="4"/>
        <v>1</v>
      </c>
      <c r="AD20">
        <f t="shared" si="4"/>
        <v>1.0923933855390968</v>
      </c>
      <c r="AE20">
        <f t="shared" si="14"/>
        <v>1.0923933855390968</v>
      </c>
      <c r="AF20">
        <f t="shared" si="15"/>
        <v>0.90766208251423031</v>
      </c>
      <c r="AG20">
        <f t="shared" si="16"/>
        <v>0.90766208251423031</v>
      </c>
      <c r="AH20">
        <f t="shared" si="17"/>
        <v>0.83089305970696492</v>
      </c>
      <c r="AJ20" s="3">
        <f t="shared" si="18"/>
        <v>44677</v>
      </c>
      <c r="AK20">
        <f t="shared" si="19"/>
        <v>1</v>
      </c>
      <c r="AL20">
        <f t="shared" si="19"/>
        <v>0.88616256937337368</v>
      </c>
      <c r="AM20">
        <f t="shared" si="19"/>
        <v>0.88616256937337368</v>
      </c>
      <c r="AN20">
        <f t="shared" si="20"/>
        <v>1.1827573739264901</v>
      </c>
      <c r="AO20">
        <f t="shared" si="21"/>
        <v>1.1827573739264901</v>
      </c>
      <c r="AP20">
        <f t="shared" si="22"/>
        <v>1.3346957034789286</v>
      </c>
    </row>
    <row r="21" spans="1:42" x14ac:dyDescent="0.25">
      <c r="A21" s="3">
        <v>44684</v>
      </c>
      <c r="B21">
        <f t="shared" si="23"/>
        <v>49.675973214732359</v>
      </c>
      <c r="C21">
        <f t="shared" si="24"/>
        <v>49.675973214732359</v>
      </c>
      <c r="D21">
        <f t="shared" si="25"/>
        <v>49.649803570534338</v>
      </c>
      <c r="E21">
        <f t="shared" si="26"/>
        <v>49.702142858930408</v>
      </c>
      <c r="F21">
        <f t="shared" si="27"/>
        <v>99351.946429464719</v>
      </c>
      <c r="G21">
        <f t="shared" si="28"/>
        <v>99351.946429464719</v>
      </c>
      <c r="H21">
        <f t="shared" si="29"/>
        <v>99292.282922318671</v>
      </c>
      <c r="I21">
        <f t="shared" si="30"/>
        <v>99411.60993661081</v>
      </c>
      <c r="K21" s="3">
        <f t="shared" si="9"/>
        <v>44684</v>
      </c>
      <c r="L21" s="4">
        <f t="shared" si="1"/>
        <v>5.0000000000000001E-4</v>
      </c>
      <c r="M21" s="4">
        <f t="shared" si="1"/>
        <v>5.0000000000000001E-4</v>
      </c>
      <c r="N21" s="4">
        <f t="shared" si="1"/>
        <v>5.0003688211477492E-4</v>
      </c>
      <c r="O21" s="4">
        <f t="shared" si="1"/>
        <v>4.9996316215603662E-4</v>
      </c>
      <c r="Q21" s="3">
        <f t="shared" si="10"/>
        <v>44684</v>
      </c>
      <c r="R21" s="5">
        <f t="shared" si="11"/>
        <v>5.0012504168224286E-4</v>
      </c>
      <c r="S21" s="5">
        <f t="shared" si="2"/>
        <v>5.0012504168224286E-4</v>
      </c>
      <c r="T21" s="5">
        <f t="shared" si="2"/>
        <v>5.0016194224801285E-4</v>
      </c>
      <c r="U21" s="5">
        <f t="shared" si="2"/>
        <v>5.0008818541089962E-4</v>
      </c>
      <c r="W21" s="3">
        <f t="shared" si="12"/>
        <v>44684</v>
      </c>
      <c r="X21">
        <f t="shared" si="31"/>
        <v>7.0017505835514027E-3</v>
      </c>
      <c r="Y21">
        <f t="shared" si="13"/>
        <v>7.0017505835514027E-3</v>
      </c>
      <c r="Z21">
        <f t="shared" si="13"/>
        <v>7.6024946794379282E-3</v>
      </c>
      <c r="AA21">
        <f t="shared" si="13"/>
        <v>6.4013671644715716E-3</v>
      </c>
      <c r="AC21">
        <f t="shared" si="4"/>
        <v>1</v>
      </c>
      <c r="AD21">
        <f t="shared" si="4"/>
        <v>1.0857991281919983</v>
      </c>
      <c r="AE21">
        <f t="shared" si="14"/>
        <v>1.0857991281919983</v>
      </c>
      <c r="AF21">
        <f t="shared" si="15"/>
        <v>0.91425238418371269</v>
      </c>
      <c r="AG21">
        <f t="shared" si="16"/>
        <v>0.91425238418371269</v>
      </c>
      <c r="AH21">
        <f t="shared" si="17"/>
        <v>0.84200876612054942</v>
      </c>
      <c r="AJ21" s="3">
        <f t="shared" si="18"/>
        <v>44684</v>
      </c>
      <c r="AK21">
        <f t="shared" si="19"/>
        <v>1</v>
      </c>
      <c r="AL21">
        <f t="shared" si="19"/>
        <v>0.88081322900645964</v>
      </c>
      <c r="AM21">
        <f t="shared" si="19"/>
        <v>0.88081322900645964</v>
      </c>
      <c r="AN21">
        <f t="shared" si="20"/>
        <v>1.1913450719763952</v>
      </c>
      <c r="AO21">
        <f t="shared" si="21"/>
        <v>1.1913450719763952</v>
      </c>
      <c r="AP21">
        <f t="shared" si="22"/>
        <v>1.3525512932182109</v>
      </c>
    </row>
    <row r="22" spans="1:42" x14ac:dyDescent="0.25">
      <c r="A22" s="3">
        <v>44691</v>
      </c>
      <c r="B22">
        <f t="shared" si="23"/>
        <v>49.651135228124993</v>
      </c>
      <c r="C22">
        <f t="shared" si="24"/>
        <v>49.651135228124993</v>
      </c>
      <c r="D22">
        <f t="shared" si="25"/>
        <v>49.623147614061573</v>
      </c>
      <c r="E22">
        <f t="shared" si="26"/>
        <v>49.679122842188441</v>
      </c>
      <c r="F22">
        <f t="shared" si="27"/>
        <v>99302.270456249986</v>
      </c>
      <c r="G22">
        <f t="shared" si="28"/>
        <v>99302.270456249986</v>
      </c>
      <c r="H22">
        <f t="shared" si="29"/>
        <v>99242.633118748141</v>
      </c>
      <c r="I22">
        <f t="shared" si="30"/>
        <v>99361.907793751874</v>
      </c>
      <c r="K22" s="3">
        <f t="shared" si="9"/>
        <v>44691</v>
      </c>
      <c r="L22" s="4">
        <f t="shared" si="1"/>
        <v>5.0000000000000001E-4</v>
      </c>
      <c r="M22" s="4">
        <f t="shared" si="1"/>
        <v>5.0000000000000001E-4</v>
      </c>
      <c r="N22" s="4">
        <f t="shared" si="1"/>
        <v>5.0001845028320956E-4</v>
      </c>
      <c r="O22" s="4">
        <f t="shared" si="1"/>
        <v>4.9998157186462947E-4</v>
      </c>
      <c r="Q22" s="3">
        <f t="shared" si="10"/>
        <v>44691</v>
      </c>
      <c r="R22" s="5">
        <f t="shared" si="11"/>
        <v>5.0012504168224286E-4</v>
      </c>
      <c r="S22" s="5">
        <f t="shared" si="2"/>
        <v>5.0012504168224286E-4</v>
      </c>
      <c r="T22" s="5">
        <f t="shared" si="2"/>
        <v>5.0014350119547085E-4</v>
      </c>
      <c r="U22" s="5">
        <f t="shared" si="2"/>
        <v>5.0010660432838481E-4</v>
      </c>
      <c r="W22" s="3">
        <f t="shared" si="12"/>
        <v>44691</v>
      </c>
      <c r="X22">
        <f t="shared" si="31"/>
        <v>7.501875625233646E-3</v>
      </c>
      <c r="Y22">
        <f t="shared" si="13"/>
        <v>7.501875625233646E-3</v>
      </c>
      <c r="Z22">
        <f t="shared" si="13"/>
        <v>8.1026381806333994E-3</v>
      </c>
      <c r="AA22">
        <f t="shared" si="13"/>
        <v>6.901473768799956E-3</v>
      </c>
      <c r="AC22">
        <f t="shared" si="4"/>
        <v>1</v>
      </c>
      <c r="AD22">
        <f t="shared" si="4"/>
        <v>1.0800816469655936</v>
      </c>
      <c r="AE22">
        <f t="shared" si="14"/>
        <v>1.0800816469655936</v>
      </c>
      <c r="AF22">
        <f t="shared" si="15"/>
        <v>0.91996643420558033</v>
      </c>
      <c r="AG22">
        <f t="shared" si="16"/>
        <v>0.91996643420558033</v>
      </c>
      <c r="AH22">
        <f t="shared" si="17"/>
        <v>0.85175638044601099</v>
      </c>
      <c r="AJ22" s="3">
        <f t="shared" si="18"/>
        <v>44691</v>
      </c>
      <c r="AK22">
        <f t="shared" si="19"/>
        <v>1</v>
      </c>
      <c r="AL22">
        <f t="shared" si="19"/>
        <v>0.87617513990686813</v>
      </c>
      <c r="AM22">
        <f t="shared" si="19"/>
        <v>0.87617513990686813</v>
      </c>
      <c r="AN22">
        <f t="shared" si="20"/>
        <v>1.1987909429988226</v>
      </c>
      <c r="AO22">
        <f t="shared" si="21"/>
        <v>1.1987909429988226</v>
      </c>
      <c r="AP22">
        <f t="shared" si="22"/>
        <v>1.368209263648186</v>
      </c>
    </row>
    <row r="23" spans="1:42" x14ac:dyDescent="0.25">
      <c r="A23" s="3">
        <v>44698</v>
      </c>
      <c r="B23">
        <f t="shared" si="23"/>
        <v>49.626309660510934</v>
      </c>
      <c r="C23">
        <f t="shared" si="24"/>
        <v>49.626309660510934</v>
      </c>
      <c r="D23">
        <f t="shared" si="25"/>
        <v>49.597420512910787</v>
      </c>
      <c r="E23">
        <f t="shared" si="26"/>
        <v>49.655198808111095</v>
      </c>
      <c r="F23">
        <f t="shared" si="27"/>
        <v>99252.619321021863</v>
      </c>
      <c r="G23">
        <f t="shared" si="28"/>
        <v>99252.619321021863</v>
      </c>
      <c r="H23">
        <f t="shared" si="29"/>
        <v>99193.009971134074</v>
      </c>
      <c r="I23">
        <f t="shared" si="30"/>
        <v>99312.228670909681</v>
      </c>
      <c r="K23" s="3">
        <f t="shared" si="9"/>
        <v>44698</v>
      </c>
      <c r="L23" s="4">
        <f t="shared" si="1"/>
        <v>5.0000000000000001E-4</v>
      </c>
      <c r="M23" s="4">
        <f t="shared" si="1"/>
        <v>5.0000000000000001E-4</v>
      </c>
      <c r="N23" s="4">
        <f t="shared" si="1"/>
        <v>5.0000922975665342E-4</v>
      </c>
      <c r="O23" s="4">
        <f t="shared" si="1"/>
        <v>4.9999078132314623E-4</v>
      </c>
      <c r="Q23" s="3">
        <f t="shared" si="10"/>
        <v>44698</v>
      </c>
      <c r="R23" s="5">
        <f t="shared" si="11"/>
        <v>5.0012504168224286E-4</v>
      </c>
      <c r="S23" s="5">
        <f t="shared" si="2"/>
        <v>5.0012504168224286E-4</v>
      </c>
      <c r="T23" s="5">
        <f t="shared" si="2"/>
        <v>5.0013427605620909E-4</v>
      </c>
      <c r="U23" s="5">
        <f t="shared" si="2"/>
        <v>5.0011581839381927E-4</v>
      </c>
      <c r="W23" s="3">
        <f t="shared" si="12"/>
        <v>44698</v>
      </c>
      <c r="X23">
        <f t="shared" si="31"/>
        <v>8.0020006669158893E-3</v>
      </c>
      <c r="Y23">
        <f t="shared" si="13"/>
        <v>8.0020006669158893E-3</v>
      </c>
      <c r="Z23">
        <f t="shared" si="13"/>
        <v>8.6027724566896079E-3</v>
      </c>
      <c r="AA23">
        <f t="shared" si="13"/>
        <v>7.4015895871937755E-3</v>
      </c>
      <c r="AC23">
        <f t="shared" si="4"/>
        <v>1</v>
      </c>
      <c r="AD23">
        <f t="shared" si="4"/>
        <v>1.0750776980383916</v>
      </c>
      <c r="AE23">
        <f t="shared" si="14"/>
        <v>1.0750776980383916</v>
      </c>
      <c r="AF23">
        <f t="shared" si="15"/>
        <v>0.92496737944493035</v>
      </c>
      <c r="AG23">
        <f t="shared" si="16"/>
        <v>0.92496737944493035</v>
      </c>
      <c r="AH23">
        <f t="shared" si="17"/>
        <v>0.86037258621646096</v>
      </c>
      <c r="AJ23" s="3">
        <f t="shared" si="18"/>
        <v>44698</v>
      </c>
      <c r="AK23">
        <f t="shared" si="19"/>
        <v>1</v>
      </c>
      <c r="AL23">
        <f t="shared" si="19"/>
        <v>0.87211587673570368</v>
      </c>
      <c r="AM23">
        <f t="shared" si="19"/>
        <v>0.87211587673570368</v>
      </c>
      <c r="AN23">
        <f t="shared" si="20"/>
        <v>1.2053075806026095</v>
      </c>
      <c r="AO23">
        <f t="shared" si="21"/>
        <v>1.2053075806026095</v>
      </c>
      <c r="AP23">
        <f t="shared" si="22"/>
        <v>1.3820498086951811</v>
      </c>
    </row>
    <row r="24" spans="1:42" x14ac:dyDescent="0.25">
      <c r="A24" s="3">
        <v>44705</v>
      </c>
      <c r="B24">
        <f t="shared" si="23"/>
        <v>49.601496505680679</v>
      </c>
      <c r="C24">
        <f t="shared" si="24"/>
        <v>49.601496505680679</v>
      </c>
      <c r="D24">
        <f t="shared" si="25"/>
        <v>49.572164038982457</v>
      </c>
      <c r="E24">
        <f t="shared" si="26"/>
        <v>49.630828972378914</v>
      </c>
      <c r="F24">
        <f t="shared" si="27"/>
        <v>99202.993011361352</v>
      </c>
      <c r="G24">
        <f t="shared" si="28"/>
        <v>99202.993011361352</v>
      </c>
      <c r="H24">
        <f t="shared" si="29"/>
        <v>99143.412550621157</v>
      </c>
      <c r="I24">
        <f t="shared" si="30"/>
        <v>99262.573472101576</v>
      </c>
      <c r="K24" s="3">
        <f t="shared" si="9"/>
        <v>44705</v>
      </c>
      <c r="L24" s="4">
        <f t="shared" si="1"/>
        <v>5.0000000000000001E-4</v>
      </c>
      <c r="M24" s="4">
        <f t="shared" si="1"/>
        <v>5.0000000000000001E-4</v>
      </c>
      <c r="N24" s="4">
        <f t="shared" si="1"/>
        <v>5.0000461718696285E-4</v>
      </c>
      <c r="O24" s="4">
        <f t="shared" si="1"/>
        <v>4.9999538835579353E-4</v>
      </c>
      <c r="Q24" s="3">
        <f t="shared" si="10"/>
        <v>44705</v>
      </c>
      <c r="R24" s="5">
        <f t="shared" si="11"/>
        <v>5.0012504168224286E-4</v>
      </c>
      <c r="S24" s="5">
        <f t="shared" si="2"/>
        <v>5.0012504168224286E-4</v>
      </c>
      <c r="T24" s="5">
        <f t="shared" si="2"/>
        <v>5.0012966117896789E-4</v>
      </c>
      <c r="U24" s="5">
        <f t="shared" si="2"/>
        <v>5.0012042773110027E-4</v>
      </c>
      <c r="W24" s="3">
        <f t="shared" si="12"/>
        <v>44705</v>
      </c>
      <c r="X24">
        <f t="shared" si="31"/>
        <v>8.5021257085981326E-3</v>
      </c>
      <c r="Y24">
        <f t="shared" si="13"/>
        <v>8.5021257085981326E-3</v>
      </c>
      <c r="Z24">
        <f t="shared" si="13"/>
        <v>9.1029021178685755E-3</v>
      </c>
      <c r="AA24">
        <f t="shared" si="13"/>
        <v>7.9017100149248766E-3</v>
      </c>
      <c r="AC24">
        <f t="shared" si="4"/>
        <v>1</v>
      </c>
      <c r="AD24">
        <f t="shared" si="4"/>
        <v>1.0706619061939866</v>
      </c>
      <c r="AE24">
        <f t="shared" si="14"/>
        <v>1.0706619061939866</v>
      </c>
      <c r="AF24">
        <f t="shared" si="15"/>
        <v>0.92938052032492768</v>
      </c>
      <c r="AG24">
        <f t="shared" si="16"/>
        <v>0.92938052032492768</v>
      </c>
      <c r="AH24">
        <f t="shared" si="17"/>
        <v>0.86804295076557902</v>
      </c>
      <c r="AJ24" s="3">
        <f t="shared" si="18"/>
        <v>44705</v>
      </c>
      <c r="AK24">
        <f t="shared" si="19"/>
        <v>1</v>
      </c>
      <c r="AL24">
        <f t="shared" si="19"/>
        <v>0.86853373361907837</v>
      </c>
      <c r="AM24">
        <f t="shared" si="19"/>
        <v>0.86853373361907837</v>
      </c>
      <c r="AN24">
        <f t="shared" si="20"/>
        <v>1.2110582614105316</v>
      </c>
      <c r="AO24">
        <f t="shared" si="21"/>
        <v>1.2110582614105316</v>
      </c>
      <c r="AP24">
        <f t="shared" si="22"/>
        <v>1.3943710123545732</v>
      </c>
    </row>
    <row r="25" spans="1:42" x14ac:dyDescent="0.25">
      <c r="A25" s="3">
        <v>44712</v>
      </c>
      <c r="B25">
        <f t="shared" si="23"/>
        <v>49.576695757427835</v>
      </c>
      <c r="C25">
        <f t="shared" si="24"/>
        <v>49.576695757427835</v>
      </c>
      <c r="D25">
        <f t="shared" si="25"/>
        <v>49.547149075127024</v>
      </c>
      <c r="E25">
        <f t="shared" si="26"/>
        <v>49.606242439728661</v>
      </c>
      <c r="F25">
        <f t="shared" si="27"/>
        <v>99153.39151485567</v>
      </c>
      <c r="G25">
        <f t="shared" si="28"/>
        <v>99153.39151485567</v>
      </c>
      <c r="H25">
        <f t="shared" si="29"/>
        <v>99093.840386582175</v>
      </c>
      <c r="I25">
        <f t="shared" si="30"/>
        <v>99212.942643129194</v>
      </c>
      <c r="K25" s="3">
        <f t="shared" si="9"/>
        <v>44712</v>
      </c>
      <c r="L25" s="4">
        <f t="shared" si="1"/>
        <v>5.0000000000000001E-4</v>
      </c>
      <c r="M25" s="4">
        <f t="shared" si="1"/>
        <v>5.0000000000000001E-4</v>
      </c>
      <c r="N25" s="4">
        <f t="shared" si="1"/>
        <v>5.0000230974836621E-4</v>
      </c>
      <c r="O25" s="4">
        <f t="shared" si="1"/>
        <v>4.9999769302441961E-4</v>
      </c>
      <c r="Q25" s="3">
        <f t="shared" si="10"/>
        <v>44712</v>
      </c>
      <c r="R25" s="5">
        <f t="shared" si="11"/>
        <v>5.0012504168224286E-4</v>
      </c>
      <c r="S25" s="5">
        <f t="shared" si="2"/>
        <v>5.0012504168224286E-4</v>
      </c>
      <c r="T25" s="5">
        <f t="shared" si="2"/>
        <v>5.0012735258608994E-4</v>
      </c>
      <c r="U25" s="5">
        <f t="shared" si="2"/>
        <v>5.0012273355268114E-4</v>
      </c>
      <c r="W25" s="3">
        <f t="shared" si="12"/>
        <v>44712</v>
      </c>
      <c r="X25">
        <f t="shared" si="31"/>
        <v>9.0022507502803759E-3</v>
      </c>
      <c r="Y25">
        <f t="shared" si="31"/>
        <v>9.0022507502803759E-3</v>
      </c>
      <c r="Z25">
        <f t="shared" si="31"/>
        <v>9.6030294704546656E-3</v>
      </c>
      <c r="AA25">
        <f t="shared" si="31"/>
        <v>8.4018327484775574E-3</v>
      </c>
      <c r="AC25">
        <f t="shared" si="4"/>
        <v>1</v>
      </c>
      <c r="AD25">
        <f t="shared" si="4"/>
        <v>1.0667365014416621</v>
      </c>
      <c r="AE25">
        <f t="shared" si="14"/>
        <v>1.0667365014416621</v>
      </c>
      <c r="AF25">
        <f t="shared" si="15"/>
        <v>0.93330356835660033</v>
      </c>
      <c r="AG25">
        <f t="shared" si="16"/>
        <v>0.93330356835660033</v>
      </c>
      <c r="AH25">
        <f t="shared" si="17"/>
        <v>0.87491481457254794</v>
      </c>
      <c r="AJ25" s="3">
        <f t="shared" si="18"/>
        <v>44712</v>
      </c>
      <c r="AK25">
        <f t="shared" si="19"/>
        <v>1</v>
      </c>
      <c r="AL25">
        <f t="shared" si="19"/>
        <v>0.86534939837208891</v>
      </c>
      <c r="AM25">
        <f t="shared" si="19"/>
        <v>0.86534939837208891</v>
      </c>
      <c r="AN25">
        <f t="shared" si="20"/>
        <v>1.2161703114532918</v>
      </c>
      <c r="AO25">
        <f t="shared" si="21"/>
        <v>1.2161703114532918</v>
      </c>
      <c r="AP25">
        <f t="shared" si="22"/>
        <v>1.4054095533447801</v>
      </c>
    </row>
    <row r="26" spans="1:42" x14ac:dyDescent="0.25">
      <c r="A26" s="3">
        <v>44719</v>
      </c>
      <c r="B26">
        <f t="shared" si="23"/>
        <v>49.551907409549123</v>
      </c>
      <c r="C26">
        <f t="shared" si="24"/>
        <v>49.551907409549123</v>
      </c>
      <c r="D26">
        <f t="shared" si="25"/>
        <v>49.522261059671493</v>
      </c>
      <c r="E26">
        <f t="shared" si="26"/>
        <v>49.581553759426768</v>
      </c>
      <c r="F26">
        <f t="shared" si="27"/>
        <v>99103.814819098247</v>
      </c>
      <c r="G26">
        <f t="shared" si="28"/>
        <v>99103.814819098247</v>
      </c>
      <c r="H26">
        <f t="shared" si="29"/>
        <v>99044.293237507052</v>
      </c>
      <c r="I26">
        <f t="shared" si="30"/>
        <v>99163.33640068947</v>
      </c>
      <c r="K26" s="3">
        <f t="shared" si="9"/>
        <v>44719</v>
      </c>
      <c r="L26" s="4">
        <f t="shared" si="1"/>
        <v>5.0000000000000001E-4</v>
      </c>
      <c r="M26" s="4">
        <f t="shared" si="1"/>
        <v>5.0000000000000001E-4</v>
      </c>
      <c r="N26" s="4">
        <f t="shared" si="1"/>
        <v>5.0000115545191168E-4</v>
      </c>
      <c r="O26" s="4">
        <f t="shared" si="1"/>
        <v>4.9999884593518007E-4</v>
      </c>
      <c r="Q26" s="3">
        <f t="shared" si="10"/>
        <v>44719</v>
      </c>
      <c r="R26" s="5">
        <f t="shared" si="11"/>
        <v>5.0012504168224286E-4</v>
      </c>
      <c r="S26" s="5">
        <f t="shared" si="2"/>
        <v>5.0012504168224286E-4</v>
      </c>
      <c r="T26" s="5">
        <f t="shared" si="2"/>
        <v>5.0012619771221481E-4</v>
      </c>
      <c r="U26" s="5">
        <f t="shared" si="2"/>
        <v>5.0012388704018978E-4</v>
      </c>
      <c r="W26" s="3">
        <f t="shared" si="12"/>
        <v>44719</v>
      </c>
      <c r="X26">
        <f t="shared" ref="X26:AA41" si="32">R26+X25</f>
        <v>9.5023757919626192E-3</v>
      </c>
      <c r="Y26">
        <f t="shared" si="32"/>
        <v>9.5023757919626192E-3</v>
      </c>
      <c r="Z26">
        <f t="shared" si="32"/>
        <v>1.010315566816688E-2</v>
      </c>
      <c r="AA26">
        <f t="shared" si="32"/>
        <v>8.9019566355177469E-3</v>
      </c>
      <c r="AC26">
        <f t="shared" si="4"/>
        <v>1</v>
      </c>
      <c r="AD26">
        <f t="shared" si="4"/>
        <v>1.063224175654305</v>
      </c>
      <c r="AE26">
        <f t="shared" si="14"/>
        <v>1.063224175654305</v>
      </c>
      <c r="AF26">
        <f t="shared" si="15"/>
        <v>0.93681378535326676</v>
      </c>
      <c r="AG26">
        <f t="shared" si="16"/>
        <v>0.93681378535326676</v>
      </c>
      <c r="AH26">
        <f t="shared" si="17"/>
        <v>0.88110655006198879</v>
      </c>
      <c r="AJ26" s="3">
        <f t="shared" si="18"/>
        <v>44719</v>
      </c>
      <c r="AK26">
        <f t="shared" si="19"/>
        <v>1</v>
      </c>
      <c r="AL26">
        <f t="shared" si="19"/>
        <v>0.86250015771812372</v>
      </c>
      <c r="AM26">
        <f t="shared" si="19"/>
        <v>0.86250015771812372</v>
      </c>
      <c r="AN26">
        <f t="shared" si="20"/>
        <v>1.2207444091454516</v>
      </c>
      <c r="AO26">
        <f t="shared" si="21"/>
        <v>1.2207444091454516</v>
      </c>
      <c r="AP26">
        <f t="shared" si="22"/>
        <v>1.4153555778762033</v>
      </c>
    </row>
    <row r="27" spans="1:42" x14ac:dyDescent="0.25">
      <c r="A27" s="3">
        <v>44726</v>
      </c>
      <c r="B27">
        <f t="shared" si="23"/>
        <v>49.527131455844348</v>
      </c>
      <c r="C27">
        <f t="shared" si="24"/>
        <v>49.527131455844348</v>
      </c>
      <c r="D27">
        <f t="shared" si="25"/>
        <v>49.497442708682676</v>
      </c>
      <c r="E27">
        <f t="shared" si="26"/>
        <v>49.556820203006033</v>
      </c>
      <c r="F27">
        <f t="shared" si="27"/>
        <v>99054.262911688696</v>
      </c>
      <c r="G27">
        <f t="shared" si="28"/>
        <v>99054.262911688696</v>
      </c>
      <c r="H27">
        <f t="shared" si="29"/>
        <v>98994.770976447384</v>
      </c>
      <c r="I27">
        <f t="shared" si="30"/>
        <v>99113.754846930038</v>
      </c>
      <c r="K27" s="3">
        <f t="shared" si="9"/>
        <v>44726</v>
      </c>
      <c r="L27" s="4">
        <f t="shared" si="1"/>
        <v>5.0000000000000001E-4</v>
      </c>
      <c r="M27" s="4">
        <f t="shared" si="1"/>
        <v>5.0000000000000001E-4</v>
      </c>
      <c r="N27" s="4">
        <f t="shared" si="1"/>
        <v>5.0000057801496403E-4</v>
      </c>
      <c r="O27" s="4">
        <f t="shared" si="1"/>
        <v>4.9999942267893015E-4</v>
      </c>
      <c r="Q27" s="3">
        <f t="shared" si="10"/>
        <v>44726</v>
      </c>
      <c r="R27" s="5">
        <f t="shared" si="11"/>
        <v>5.0012504168224286E-4</v>
      </c>
      <c r="S27" s="5">
        <f t="shared" si="2"/>
        <v>5.0012504168224286E-4</v>
      </c>
      <c r="T27" s="5">
        <f t="shared" si="2"/>
        <v>5.0012561998636425E-4</v>
      </c>
      <c r="U27" s="5">
        <f t="shared" si="2"/>
        <v>5.0012446407246927E-4</v>
      </c>
      <c r="W27" s="3">
        <f t="shared" si="12"/>
        <v>44726</v>
      </c>
      <c r="X27">
        <f t="shared" si="32"/>
        <v>1.0002500833644862E-2</v>
      </c>
      <c r="Y27">
        <f t="shared" si="32"/>
        <v>1.0002500833644862E-2</v>
      </c>
      <c r="Z27">
        <f t="shared" si="32"/>
        <v>1.0603281288153245E-2</v>
      </c>
      <c r="AA27">
        <f t="shared" si="32"/>
        <v>9.4020810995902159E-3</v>
      </c>
      <c r="AC27">
        <f t="shared" si="4"/>
        <v>1</v>
      </c>
      <c r="AD27">
        <f t="shared" si="4"/>
        <v>1.0600630246875431</v>
      </c>
      <c r="AE27">
        <f t="shared" si="14"/>
        <v>1.0600630246875431</v>
      </c>
      <c r="AF27">
        <f t="shared" si="15"/>
        <v>0.93997303833906742</v>
      </c>
      <c r="AG27">
        <f t="shared" si="16"/>
        <v>0.93997303833906742</v>
      </c>
      <c r="AH27">
        <f t="shared" si="17"/>
        <v>0.88671429570532123</v>
      </c>
      <c r="AJ27" s="3">
        <f t="shared" si="18"/>
        <v>44726</v>
      </c>
      <c r="AK27">
        <f t="shared" si="19"/>
        <v>1</v>
      </c>
      <c r="AL27">
        <f t="shared" si="19"/>
        <v>0.85993579427546107</v>
      </c>
      <c r="AM27">
        <f t="shared" si="19"/>
        <v>0.85993579427546107</v>
      </c>
      <c r="AN27">
        <f t="shared" si="20"/>
        <v>1.2248611722415861</v>
      </c>
      <c r="AO27">
        <f t="shared" si="21"/>
        <v>1.2248611722415861</v>
      </c>
      <c r="AP27">
        <f t="shared" si="22"/>
        <v>1.424363516899064</v>
      </c>
    </row>
    <row r="28" spans="1:42" x14ac:dyDescent="0.25">
      <c r="A28" s="3">
        <v>44733</v>
      </c>
      <c r="B28">
        <f t="shared" si="23"/>
        <v>49.502367890116425</v>
      </c>
      <c r="C28">
        <f t="shared" si="24"/>
        <v>49.502367890116425</v>
      </c>
      <c r="D28">
        <f t="shared" si="25"/>
        <v>49.472665377098842</v>
      </c>
      <c r="E28">
        <f t="shared" si="26"/>
        <v>49.532070403134021</v>
      </c>
      <c r="F28">
        <f t="shared" si="27"/>
        <v>99004.735780232848</v>
      </c>
      <c r="G28">
        <f t="shared" si="28"/>
        <v>99004.735780232848</v>
      </c>
      <c r="H28">
        <f t="shared" si="29"/>
        <v>98945.273533738698</v>
      </c>
      <c r="I28">
        <f t="shared" si="30"/>
        <v>99064.198026727026</v>
      </c>
      <c r="K28" s="3">
        <f t="shared" si="9"/>
        <v>44733</v>
      </c>
      <c r="L28" s="4">
        <f t="shared" si="1"/>
        <v>5.0000000000000001E-4</v>
      </c>
      <c r="M28" s="4">
        <f t="shared" si="1"/>
        <v>5.0000000000000001E-4</v>
      </c>
      <c r="N28" s="4">
        <f t="shared" si="1"/>
        <v>5.0000028915205821E-4</v>
      </c>
      <c r="O28" s="4">
        <f t="shared" si="1"/>
        <v>4.999997111950628E-4</v>
      </c>
      <c r="Q28" s="3">
        <f t="shared" si="10"/>
        <v>44733</v>
      </c>
      <c r="R28" s="5">
        <f t="shared" si="11"/>
        <v>5.0012504168224286E-4</v>
      </c>
      <c r="S28" s="5">
        <f t="shared" si="2"/>
        <v>5.0012504168224286E-4</v>
      </c>
      <c r="T28" s="5">
        <f t="shared" si="2"/>
        <v>5.0012533097903793E-4</v>
      </c>
      <c r="U28" s="5">
        <f t="shared" si="2"/>
        <v>5.0012475273289924E-4</v>
      </c>
      <c r="W28" s="3">
        <f t="shared" si="12"/>
        <v>44733</v>
      </c>
      <c r="X28">
        <f t="shared" si="32"/>
        <v>1.0502625875327106E-2</v>
      </c>
      <c r="Y28">
        <f t="shared" si="32"/>
        <v>1.0502625875327106E-2</v>
      </c>
      <c r="Z28">
        <f t="shared" si="32"/>
        <v>1.1103406619132283E-2</v>
      </c>
      <c r="AA28">
        <f t="shared" si="32"/>
        <v>9.9022058523231156E-3</v>
      </c>
      <c r="AC28">
        <f t="shared" si="4"/>
        <v>1</v>
      </c>
      <c r="AD28">
        <f t="shared" si="4"/>
        <v>1.0572029081999901</v>
      </c>
      <c r="AE28">
        <f t="shared" si="14"/>
        <v>1.0572029081999901</v>
      </c>
      <c r="AF28">
        <f t="shared" si="15"/>
        <v>0.94283143757272125</v>
      </c>
      <c r="AG28">
        <f t="shared" si="16"/>
        <v>0.94283143757272125</v>
      </c>
      <c r="AH28">
        <f t="shared" si="17"/>
        <v>0.89181691637417126</v>
      </c>
      <c r="AJ28" s="3">
        <f t="shared" si="18"/>
        <v>44733</v>
      </c>
      <c r="AK28">
        <f t="shared" si="19"/>
        <v>1</v>
      </c>
      <c r="AL28">
        <f t="shared" si="19"/>
        <v>0.85761563359994919</v>
      </c>
      <c r="AM28">
        <f t="shared" si="19"/>
        <v>0.85761563359994919</v>
      </c>
      <c r="AN28">
        <f t="shared" si="20"/>
        <v>1.2285858984765579</v>
      </c>
      <c r="AO28">
        <f t="shared" si="21"/>
        <v>1.2285858984765579</v>
      </c>
      <c r="AP28">
        <f t="shared" si="22"/>
        <v>1.4325600541112038</v>
      </c>
    </row>
    <row r="29" spans="1:42" x14ac:dyDescent="0.25">
      <c r="A29" s="3">
        <v>44740</v>
      </c>
      <c r="B29">
        <f t="shared" si="23"/>
        <v>49.477616706171368</v>
      </c>
      <c r="C29">
        <f t="shared" si="24"/>
        <v>49.477616706171368</v>
      </c>
      <c r="D29">
        <f t="shared" si="25"/>
        <v>49.447914739295548</v>
      </c>
      <c r="E29">
        <f t="shared" si="26"/>
        <v>49.507318673047202</v>
      </c>
      <c r="F29">
        <f t="shared" si="27"/>
        <v>98955.233412342728</v>
      </c>
      <c r="G29">
        <f t="shared" si="28"/>
        <v>98955.233412342728</v>
      </c>
      <c r="H29">
        <f t="shared" si="29"/>
        <v>98895.800868361606</v>
      </c>
      <c r="I29">
        <f t="shared" si="30"/>
        <v>99014.665956323894</v>
      </c>
      <c r="K29" s="3">
        <f t="shared" si="9"/>
        <v>44740</v>
      </c>
      <c r="L29" s="4">
        <f t="shared" si="1"/>
        <v>5.0000000000000001E-4</v>
      </c>
      <c r="M29" s="4">
        <f t="shared" si="1"/>
        <v>5.0000000000000001E-4</v>
      </c>
      <c r="N29" s="4">
        <f t="shared" si="1"/>
        <v>5.0000014464835331E-4</v>
      </c>
      <c r="O29" s="4">
        <f t="shared" si="1"/>
        <v>4.9999985552529405E-4</v>
      </c>
      <c r="Q29" s="3">
        <f t="shared" si="10"/>
        <v>44740</v>
      </c>
      <c r="R29" s="5">
        <f t="shared" si="11"/>
        <v>5.0012504168224286E-4</v>
      </c>
      <c r="S29" s="5">
        <f t="shared" si="2"/>
        <v>5.0012504168224286E-4</v>
      </c>
      <c r="T29" s="5">
        <f t="shared" si="2"/>
        <v>5.0012518640300753E-4</v>
      </c>
      <c r="U29" s="5">
        <f t="shared" si="2"/>
        <v>5.0012489713531494E-4</v>
      </c>
      <c r="W29" s="3">
        <f t="shared" si="12"/>
        <v>44740</v>
      </c>
      <c r="X29">
        <f t="shared" si="32"/>
        <v>1.1002750917009349E-2</v>
      </c>
      <c r="Y29">
        <f t="shared" si="32"/>
        <v>1.1002750917009349E-2</v>
      </c>
      <c r="Z29">
        <f t="shared" si="32"/>
        <v>1.1603531805535292E-2</v>
      </c>
      <c r="AA29">
        <f t="shared" si="32"/>
        <v>1.0402330749458431E-2</v>
      </c>
      <c r="AC29">
        <f t="shared" si="4"/>
        <v>1</v>
      </c>
      <c r="AD29">
        <f t="shared" si="4"/>
        <v>1.0546027891622254</v>
      </c>
      <c r="AE29">
        <f t="shared" si="14"/>
        <v>1.0546027891622254</v>
      </c>
      <c r="AF29">
        <f t="shared" si="15"/>
        <v>0.94542999545479867</v>
      </c>
      <c r="AG29">
        <f t="shared" si="16"/>
        <v>0.94542999545479867</v>
      </c>
      <c r="AH29">
        <f t="shared" si="17"/>
        <v>0.89647970323105886</v>
      </c>
      <c r="AJ29" s="3">
        <f t="shared" si="18"/>
        <v>44740</v>
      </c>
      <c r="AK29">
        <f t="shared" si="19"/>
        <v>1</v>
      </c>
      <c r="AL29">
        <f t="shared" si="19"/>
        <v>0.85550638596289474</v>
      </c>
      <c r="AM29">
        <f t="shared" si="19"/>
        <v>0.85550638596289474</v>
      </c>
      <c r="AN29">
        <f t="shared" si="20"/>
        <v>1.2319720303375346</v>
      </c>
      <c r="AO29">
        <f t="shared" si="21"/>
        <v>1.2319720303375346</v>
      </c>
      <c r="AP29">
        <f t="shared" si="22"/>
        <v>1.4400500692357985</v>
      </c>
    </row>
    <row r="30" spans="1:42" x14ac:dyDescent="0.25">
      <c r="A30" s="3">
        <v>44747</v>
      </c>
      <c r="B30">
        <f t="shared" si="23"/>
        <v>49.452877897818283</v>
      </c>
      <c r="C30">
        <f t="shared" si="24"/>
        <v>49.452877897818283</v>
      </c>
      <c r="D30">
        <f t="shared" si="25"/>
        <v>49.42318362936853</v>
      </c>
      <c r="E30">
        <f t="shared" si="26"/>
        <v>49.482572166268049</v>
      </c>
      <c r="F30">
        <f t="shared" si="27"/>
        <v>98905.755795636564</v>
      </c>
      <c r="G30">
        <f t="shared" si="28"/>
        <v>98905.755795636564</v>
      </c>
      <c r="H30">
        <f t="shared" si="29"/>
        <v>98846.352953622307</v>
      </c>
      <c r="I30">
        <f t="shared" si="30"/>
        <v>98965.158637650849</v>
      </c>
      <c r="K30" s="3">
        <f t="shared" si="9"/>
        <v>44747</v>
      </c>
      <c r="L30" s="4">
        <f t="shared" si="1"/>
        <v>5.0000000000000001E-4</v>
      </c>
      <c r="M30" s="4">
        <f t="shared" si="1"/>
        <v>5.0000000000000001E-4</v>
      </c>
      <c r="N30" s="4">
        <f t="shared" si="1"/>
        <v>5.0000007236035687E-4</v>
      </c>
      <c r="O30" s="4">
        <f t="shared" si="1"/>
        <v>4.999999277265103E-4</v>
      </c>
      <c r="Q30" s="3">
        <f t="shared" si="10"/>
        <v>44747</v>
      </c>
      <c r="R30" s="5">
        <f t="shared" si="11"/>
        <v>5.0012504168224286E-4</v>
      </c>
      <c r="S30" s="5">
        <f t="shared" si="2"/>
        <v>5.0012504168224286E-4</v>
      </c>
      <c r="T30" s="5">
        <f t="shared" si="2"/>
        <v>5.0012511407889208E-4</v>
      </c>
      <c r="U30" s="5">
        <f t="shared" si="2"/>
        <v>5.001249693726786E-4</v>
      </c>
      <c r="W30" s="3">
        <f t="shared" si="12"/>
        <v>44747</v>
      </c>
      <c r="X30">
        <f t="shared" si="32"/>
        <v>1.1502875958691592E-2</v>
      </c>
      <c r="Y30">
        <f t="shared" si="32"/>
        <v>1.1502875958691592E-2</v>
      </c>
      <c r="Z30">
        <f t="shared" si="32"/>
        <v>1.2103656919614184E-2</v>
      </c>
      <c r="AA30">
        <f t="shared" si="32"/>
        <v>1.0902455718831109E-2</v>
      </c>
      <c r="AC30">
        <f t="shared" si="4"/>
        <v>1</v>
      </c>
      <c r="AD30">
        <f t="shared" si="4"/>
        <v>1.0522287611446111</v>
      </c>
      <c r="AE30">
        <f t="shared" si="14"/>
        <v>1.0522287611446111</v>
      </c>
      <c r="AF30">
        <f t="shared" si="15"/>
        <v>0.94780259806185219</v>
      </c>
      <c r="AG30">
        <f t="shared" si="16"/>
        <v>0.94780259806185219</v>
      </c>
      <c r="AH30">
        <f t="shared" si="17"/>
        <v>0.90075716713049692</v>
      </c>
      <c r="AJ30" s="3">
        <f t="shared" si="18"/>
        <v>44747</v>
      </c>
      <c r="AK30">
        <f t="shared" si="19"/>
        <v>1</v>
      </c>
      <c r="AL30">
        <f t="shared" si="19"/>
        <v>0.85358054606336509</v>
      </c>
      <c r="AM30">
        <f t="shared" si="19"/>
        <v>0.85358054606336509</v>
      </c>
      <c r="AN30">
        <f t="shared" si="20"/>
        <v>1.2350637241330014</v>
      </c>
      <c r="AO30">
        <f t="shared" si="21"/>
        <v>1.2350637241330014</v>
      </c>
      <c r="AP30">
        <f t="shared" si="22"/>
        <v>1.4469211251697351</v>
      </c>
    </row>
    <row r="31" spans="1:42" x14ac:dyDescent="0.25">
      <c r="A31" s="3">
        <v>44754</v>
      </c>
      <c r="B31">
        <f t="shared" si="23"/>
        <v>49.42815145886938</v>
      </c>
      <c r="C31">
        <f t="shared" si="24"/>
        <v>49.42815145886938</v>
      </c>
      <c r="D31">
        <f t="shared" si="25"/>
        <v>49.398468461275158</v>
      </c>
      <c r="E31">
        <f t="shared" si="26"/>
        <v>49.457834456463608</v>
      </c>
      <c r="F31">
        <f t="shared" si="27"/>
        <v>98856.302917738751</v>
      </c>
      <c r="G31">
        <f t="shared" si="28"/>
        <v>98856.302917738751</v>
      </c>
      <c r="H31">
        <f t="shared" si="29"/>
        <v>98796.929769992945</v>
      </c>
      <c r="I31">
        <f t="shared" si="30"/>
        <v>98915.676065484586</v>
      </c>
      <c r="K31" s="3">
        <f t="shared" si="9"/>
        <v>44754</v>
      </c>
      <c r="L31" s="4">
        <f t="shared" si="1"/>
        <v>5.0000000000000001E-4</v>
      </c>
      <c r="M31" s="4">
        <f t="shared" si="1"/>
        <v>5.0000000000000001E-4</v>
      </c>
      <c r="N31" s="4">
        <f t="shared" si="1"/>
        <v>5.0000003619827757E-4</v>
      </c>
      <c r="O31" s="4">
        <f t="shared" si="1"/>
        <v>4.9999996384517771E-4</v>
      </c>
      <c r="Q31" s="3">
        <f t="shared" si="10"/>
        <v>44754</v>
      </c>
      <c r="R31" s="5">
        <f t="shared" si="11"/>
        <v>5.0012504168224286E-4</v>
      </c>
      <c r="S31" s="5">
        <f t="shared" si="2"/>
        <v>5.0012504168224286E-4</v>
      </c>
      <c r="T31" s="5">
        <f t="shared" si="2"/>
        <v>5.0012507789872873E-4</v>
      </c>
      <c r="U31" s="5">
        <f t="shared" si="2"/>
        <v>5.0012500550941055E-4</v>
      </c>
      <c r="W31" s="3">
        <f t="shared" si="12"/>
        <v>44754</v>
      </c>
      <c r="X31">
        <f t="shared" si="32"/>
        <v>1.2003001000373836E-2</v>
      </c>
      <c r="Y31">
        <f t="shared" si="32"/>
        <v>1.2003001000373836E-2</v>
      </c>
      <c r="Z31">
        <f t="shared" si="32"/>
        <v>1.2603781997512912E-2</v>
      </c>
      <c r="AA31">
        <f t="shared" si="32"/>
        <v>1.1402580724340521E-2</v>
      </c>
      <c r="AC31">
        <f t="shared" si="4"/>
        <v>1</v>
      </c>
      <c r="AD31">
        <f t="shared" si="4"/>
        <v>1.0500525657808715</v>
      </c>
      <c r="AE31">
        <f t="shared" si="14"/>
        <v>1.0500525657808715</v>
      </c>
      <c r="AF31">
        <f t="shared" si="15"/>
        <v>0.94997748679562599</v>
      </c>
      <c r="AG31">
        <f t="shared" si="16"/>
        <v>0.94997748679562599</v>
      </c>
      <c r="AH31">
        <f t="shared" si="17"/>
        <v>0.90469517217852358</v>
      </c>
      <c r="AJ31" s="3">
        <f t="shared" si="18"/>
        <v>44754</v>
      </c>
      <c r="AK31">
        <f t="shared" si="19"/>
        <v>1</v>
      </c>
      <c r="AL31">
        <f t="shared" si="19"/>
        <v>0.85181519037692599</v>
      </c>
      <c r="AM31">
        <f t="shared" si="19"/>
        <v>0.85181519037692599</v>
      </c>
      <c r="AN31">
        <f t="shared" si="20"/>
        <v>1.237897780701956</v>
      </c>
      <c r="AO31">
        <f t="shared" si="21"/>
        <v>1.237897780701956</v>
      </c>
      <c r="AP31">
        <f t="shared" si="22"/>
        <v>1.4532468952029247</v>
      </c>
    </row>
    <row r="32" spans="1:42" x14ac:dyDescent="0.25">
      <c r="A32" s="3">
        <v>44761</v>
      </c>
      <c r="B32">
        <f t="shared" si="23"/>
        <v>49.403437383139945</v>
      </c>
      <c r="C32">
        <f t="shared" si="24"/>
        <v>49.403437383139945</v>
      </c>
      <c r="D32">
        <f t="shared" si="25"/>
        <v>49.373767438905176</v>
      </c>
      <c r="E32">
        <f t="shared" si="26"/>
        <v>49.433107327374721</v>
      </c>
      <c r="F32">
        <f t="shared" si="27"/>
        <v>98806.874766279885</v>
      </c>
      <c r="G32">
        <f t="shared" si="28"/>
        <v>98806.874766279885</v>
      </c>
      <c r="H32">
        <f t="shared" si="29"/>
        <v>98747.531301531664</v>
      </c>
      <c r="I32">
        <f t="shared" si="30"/>
        <v>98866.21823102812</v>
      </c>
      <c r="K32" s="3">
        <f t="shared" si="9"/>
        <v>44761</v>
      </c>
      <c r="L32" s="4">
        <f t="shared" si="1"/>
        <v>5.0000000000000001E-4</v>
      </c>
      <c r="M32" s="4">
        <f t="shared" si="1"/>
        <v>5.0000000000000001E-4</v>
      </c>
      <c r="N32" s="4">
        <f t="shared" si="1"/>
        <v>5.0000001810819291E-4</v>
      </c>
      <c r="O32" s="4">
        <f t="shared" si="1"/>
        <v>4.9999998191354569E-4</v>
      </c>
      <c r="Q32" s="3">
        <f t="shared" si="10"/>
        <v>44761</v>
      </c>
      <c r="R32" s="5">
        <f t="shared" si="11"/>
        <v>5.0012504168224286E-4</v>
      </c>
      <c r="S32" s="5">
        <f t="shared" si="2"/>
        <v>5.0012504168224286E-4</v>
      </c>
      <c r="T32" s="5">
        <f t="shared" si="2"/>
        <v>5.0012505979959412E-4</v>
      </c>
      <c r="U32" s="5">
        <f t="shared" si="2"/>
        <v>5.0012502358677384E-4</v>
      </c>
      <c r="W32" s="3">
        <f t="shared" si="12"/>
        <v>44761</v>
      </c>
      <c r="X32">
        <f t="shared" si="32"/>
        <v>1.2503126042056079E-2</v>
      </c>
      <c r="Y32">
        <f t="shared" si="32"/>
        <v>1.2503126042056079E-2</v>
      </c>
      <c r="Z32">
        <f t="shared" si="32"/>
        <v>1.3103907057312507E-2</v>
      </c>
      <c r="AA32">
        <f t="shared" si="32"/>
        <v>1.1902705747927294E-2</v>
      </c>
      <c r="AC32">
        <f t="shared" si="4"/>
        <v>1</v>
      </c>
      <c r="AD32">
        <f t="shared" si="4"/>
        <v>1.0480504645986624</v>
      </c>
      <c r="AE32">
        <f t="shared" si="14"/>
        <v>1.0480504645986624</v>
      </c>
      <c r="AF32">
        <f t="shared" si="15"/>
        <v>0.95197838587652528</v>
      </c>
      <c r="AG32">
        <f t="shared" si="16"/>
        <v>0.95197838587652528</v>
      </c>
      <c r="AH32">
        <f t="shared" si="17"/>
        <v>0.90833258324166044</v>
      </c>
      <c r="AJ32" s="3">
        <f t="shared" si="18"/>
        <v>44761</v>
      </c>
      <c r="AK32">
        <f t="shared" si="19"/>
        <v>1</v>
      </c>
      <c r="AL32">
        <f t="shared" si="19"/>
        <v>0.85019106197111705</v>
      </c>
      <c r="AM32">
        <f t="shared" si="19"/>
        <v>0.85019106197111705</v>
      </c>
      <c r="AN32">
        <f t="shared" si="20"/>
        <v>1.2405051146294248</v>
      </c>
      <c r="AO32">
        <f t="shared" si="21"/>
        <v>1.2405051146294248</v>
      </c>
      <c r="AP32">
        <f t="shared" si="22"/>
        <v>1.4590898094757525</v>
      </c>
    </row>
    <row r="33" spans="1:42" x14ac:dyDescent="0.25">
      <c r="A33" s="3">
        <v>44768</v>
      </c>
      <c r="B33">
        <f t="shared" si="23"/>
        <v>49.378735664448378</v>
      </c>
      <c r="C33">
        <f t="shared" si="24"/>
        <v>49.378735664448378</v>
      </c>
      <c r="D33">
        <f t="shared" si="25"/>
        <v>49.34907966111605</v>
      </c>
      <c r="E33">
        <f t="shared" si="26"/>
        <v>49.408391667780698</v>
      </c>
      <c r="F33">
        <f t="shared" si="27"/>
        <v>98757.471328896747</v>
      </c>
      <c r="G33">
        <f t="shared" si="28"/>
        <v>98757.471328896747</v>
      </c>
      <c r="H33">
        <f t="shared" si="29"/>
        <v>98698.157534092752</v>
      </c>
      <c r="I33">
        <f t="shared" si="30"/>
        <v>98816.785123700742</v>
      </c>
      <c r="K33" s="3">
        <f t="shared" si="9"/>
        <v>44768</v>
      </c>
      <c r="L33" s="4">
        <f t="shared" si="1"/>
        <v>5.0000000000000001E-4</v>
      </c>
      <c r="M33" s="4">
        <f t="shared" si="1"/>
        <v>5.0000000000000001E-4</v>
      </c>
      <c r="N33" s="4">
        <f t="shared" si="1"/>
        <v>5.0000000905862582E-4</v>
      </c>
      <c r="O33" s="4">
        <f t="shared" si="1"/>
        <v>4.9999999095224896E-4</v>
      </c>
      <c r="Q33" s="3">
        <f t="shared" si="10"/>
        <v>44768</v>
      </c>
      <c r="R33" s="5">
        <f t="shared" si="11"/>
        <v>5.0012504168224286E-4</v>
      </c>
      <c r="S33" s="5">
        <f t="shared" si="2"/>
        <v>5.0012504168224286E-4</v>
      </c>
      <c r="T33" s="5">
        <f t="shared" si="2"/>
        <v>5.0012505074541712E-4</v>
      </c>
      <c r="U33" s="5">
        <f t="shared" si="2"/>
        <v>5.0012503263006523E-4</v>
      </c>
      <c r="W33" s="3">
        <f t="shared" si="12"/>
        <v>44768</v>
      </c>
      <c r="X33">
        <f t="shared" si="32"/>
        <v>1.3003251083738322E-2</v>
      </c>
      <c r="Y33">
        <f t="shared" si="32"/>
        <v>1.3003251083738322E-2</v>
      </c>
      <c r="Z33">
        <f t="shared" si="32"/>
        <v>1.3604032108057924E-2</v>
      </c>
      <c r="AA33">
        <f t="shared" si="32"/>
        <v>1.240283078055736E-2</v>
      </c>
      <c r="AC33">
        <f t="shared" si="4"/>
        <v>1</v>
      </c>
      <c r="AD33">
        <f t="shared" si="4"/>
        <v>1.0462023705033989</v>
      </c>
      <c r="AE33">
        <f t="shared" si="14"/>
        <v>1.0462023705033989</v>
      </c>
      <c r="AF33">
        <f t="shared" si="15"/>
        <v>0.95382537033897319</v>
      </c>
      <c r="AG33">
        <f t="shared" si="16"/>
        <v>0.95382537033897319</v>
      </c>
      <c r="AH33">
        <f t="shared" si="17"/>
        <v>0.91170255127602429</v>
      </c>
      <c r="AJ33" s="3">
        <f t="shared" si="18"/>
        <v>44768</v>
      </c>
      <c r="AK33">
        <f t="shared" si="19"/>
        <v>1</v>
      </c>
      <c r="AL33">
        <f t="shared" si="19"/>
        <v>0.84869186595475321</v>
      </c>
      <c r="AM33">
        <f t="shared" si="19"/>
        <v>0.84869186595475321</v>
      </c>
      <c r="AN33">
        <f t="shared" si="20"/>
        <v>1.2429118853148728</v>
      </c>
      <c r="AO33">
        <f t="shared" si="21"/>
        <v>1.2429118853148728</v>
      </c>
      <c r="AP33">
        <f t="shared" si="22"/>
        <v>1.4645031196530129</v>
      </c>
    </row>
    <row r="34" spans="1:42" x14ac:dyDescent="0.25">
      <c r="A34" s="3">
        <v>44775</v>
      </c>
      <c r="B34">
        <f t="shared" si="23"/>
        <v>49.354046296616154</v>
      </c>
      <c r="C34">
        <f t="shared" si="24"/>
        <v>49.354046296616154</v>
      </c>
      <c r="D34">
        <f t="shared" si="25"/>
        <v>49.324404674250658</v>
      </c>
      <c r="E34">
        <f t="shared" si="26"/>
        <v>49.38368791898165</v>
      </c>
      <c r="F34">
        <f t="shared" si="27"/>
        <v>98708.092593232301</v>
      </c>
      <c r="G34">
        <f t="shared" si="28"/>
        <v>98708.092593232301</v>
      </c>
      <c r="H34">
        <f t="shared" si="29"/>
        <v>98648.808454431637</v>
      </c>
      <c r="I34">
        <f t="shared" si="30"/>
        <v>98767.376732032964</v>
      </c>
      <c r="K34" s="3">
        <f t="shared" si="9"/>
        <v>44775</v>
      </c>
      <c r="L34" s="4">
        <f t="shared" si="1"/>
        <v>5.0000000000000001E-4</v>
      </c>
      <c r="M34" s="4">
        <f t="shared" si="1"/>
        <v>5.0000000000000001E-4</v>
      </c>
      <c r="N34" s="4">
        <f t="shared" si="1"/>
        <v>5.0000000453157868E-4</v>
      </c>
      <c r="O34" s="4">
        <f t="shared" si="1"/>
        <v>4.9999999547386143E-4</v>
      </c>
      <c r="Q34" s="3">
        <f t="shared" si="10"/>
        <v>44775</v>
      </c>
      <c r="R34" s="5">
        <f t="shared" si="11"/>
        <v>5.0012504168224286E-4</v>
      </c>
      <c r="S34" s="5">
        <f t="shared" si="2"/>
        <v>5.0012504168224286E-4</v>
      </c>
      <c r="T34" s="5">
        <f t="shared" si="2"/>
        <v>5.0012504621610703E-4</v>
      </c>
      <c r="U34" s="5">
        <f t="shared" si="2"/>
        <v>5.0012503715393252E-4</v>
      </c>
      <c r="W34" s="3">
        <f t="shared" si="12"/>
        <v>44775</v>
      </c>
      <c r="X34">
        <f t="shared" si="32"/>
        <v>1.3503376125420566E-2</v>
      </c>
      <c r="Y34">
        <f t="shared" si="32"/>
        <v>1.3503376125420566E-2</v>
      </c>
      <c r="Z34">
        <f t="shared" si="32"/>
        <v>1.410415715427403E-2</v>
      </c>
      <c r="AA34">
        <f t="shared" si="32"/>
        <v>1.2902955817711293E-2</v>
      </c>
      <c r="AC34">
        <f t="shared" si="4"/>
        <v>1</v>
      </c>
      <c r="AD34">
        <f t="shared" si="4"/>
        <v>1.0444911719316234</v>
      </c>
      <c r="AE34">
        <f t="shared" si="14"/>
        <v>1.0444911719316234</v>
      </c>
      <c r="AF34">
        <f t="shared" si="15"/>
        <v>0.9555355414725536</v>
      </c>
      <c r="AG34">
        <f t="shared" si="16"/>
        <v>0.9555355414725536</v>
      </c>
      <c r="AH34">
        <f t="shared" si="17"/>
        <v>0.91483352578791055</v>
      </c>
      <c r="AJ34" s="3">
        <f t="shared" si="18"/>
        <v>44775</v>
      </c>
      <c r="AK34">
        <f t="shared" si="19"/>
        <v>1</v>
      </c>
      <c r="AL34">
        <f t="shared" si="19"/>
        <v>0.84730372122305997</v>
      </c>
      <c r="AM34">
        <f t="shared" si="19"/>
        <v>0.84730372122305997</v>
      </c>
      <c r="AN34">
        <f t="shared" si="20"/>
        <v>1.2451403771268428</v>
      </c>
      <c r="AO34">
        <f t="shared" si="21"/>
        <v>1.2451403771268428</v>
      </c>
      <c r="AP34">
        <f t="shared" si="22"/>
        <v>1.469532525278558</v>
      </c>
    </row>
    <row r="35" spans="1:42" x14ac:dyDescent="0.25">
      <c r="A35" s="3">
        <v>44782</v>
      </c>
      <c r="B35">
        <f t="shared" si="23"/>
        <v>49.32936927346784</v>
      </c>
      <c r="C35">
        <f t="shared" si="24"/>
        <v>49.32936927346784</v>
      </c>
      <c r="D35">
        <f t="shared" si="25"/>
        <v>49.299742248396115</v>
      </c>
      <c r="E35">
        <f t="shared" si="26"/>
        <v>49.35899629853958</v>
      </c>
      <c r="F35">
        <f t="shared" si="27"/>
        <v>98658.738546935681</v>
      </c>
      <c r="G35">
        <f t="shared" si="28"/>
        <v>98658.738546935681</v>
      </c>
      <c r="H35">
        <f t="shared" si="29"/>
        <v>98599.48404975739</v>
      </c>
      <c r="I35">
        <f t="shared" si="30"/>
        <v>98717.993044113988</v>
      </c>
      <c r="K35" s="3">
        <f t="shared" si="9"/>
        <v>44782</v>
      </c>
      <c r="L35" s="4">
        <f t="shared" si="1"/>
        <v>5.0000000000000001E-4</v>
      </c>
      <c r="M35" s="4">
        <f t="shared" si="1"/>
        <v>5.0000000000000001E-4</v>
      </c>
      <c r="N35" s="4">
        <f t="shared" si="1"/>
        <v>5.0000000226692277E-4</v>
      </c>
      <c r="O35" s="4">
        <f t="shared" si="1"/>
        <v>4.999999977357986E-4</v>
      </c>
      <c r="Q35" s="3">
        <f t="shared" si="10"/>
        <v>44782</v>
      </c>
      <c r="R35" s="5">
        <f t="shared" si="11"/>
        <v>5.0012504168224286E-4</v>
      </c>
      <c r="S35" s="5">
        <f t="shared" si="2"/>
        <v>5.0012504168224286E-4</v>
      </c>
      <c r="T35" s="5">
        <f t="shared" si="2"/>
        <v>5.0012504395034122E-4</v>
      </c>
      <c r="U35" s="5">
        <f t="shared" si="2"/>
        <v>5.0012503941692136E-4</v>
      </c>
      <c r="W35" s="3">
        <f t="shared" si="12"/>
        <v>44782</v>
      </c>
      <c r="X35">
        <f t="shared" si="32"/>
        <v>1.4003501167102809E-2</v>
      </c>
      <c r="Y35">
        <f t="shared" si="32"/>
        <v>1.4003501167102809E-2</v>
      </c>
      <c r="Z35">
        <f t="shared" si="32"/>
        <v>1.4604282198224371E-2</v>
      </c>
      <c r="AA35">
        <f t="shared" si="32"/>
        <v>1.3403080857128215E-2</v>
      </c>
      <c r="AC35">
        <f t="shared" si="4"/>
        <v>1</v>
      </c>
      <c r="AD35">
        <f t="shared" si="4"/>
        <v>1.0429022016674605</v>
      </c>
      <c r="AE35">
        <f t="shared" si="14"/>
        <v>1.0429022016674605</v>
      </c>
      <c r="AF35">
        <f t="shared" si="15"/>
        <v>0.9571235576867656</v>
      </c>
      <c r="AG35">
        <f t="shared" si="16"/>
        <v>0.9571235576867656</v>
      </c>
      <c r="AH35">
        <f t="shared" si="17"/>
        <v>0.91775005955156075</v>
      </c>
      <c r="AJ35" s="3">
        <f t="shared" si="18"/>
        <v>44782</v>
      </c>
      <c r="AK35">
        <f t="shared" si="19"/>
        <v>1</v>
      </c>
      <c r="AL35">
        <f t="shared" si="19"/>
        <v>0.8460147295552336</v>
      </c>
      <c r="AM35">
        <f t="shared" si="19"/>
        <v>0.8460147295552336</v>
      </c>
      <c r="AN35">
        <f t="shared" si="20"/>
        <v>1.2472096911628234</v>
      </c>
      <c r="AO35">
        <f t="shared" si="21"/>
        <v>1.2472096911628234</v>
      </c>
      <c r="AP35">
        <f t="shared" si="22"/>
        <v>1.4742174664246162</v>
      </c>
    </row>
    <row r="36" spans="1:42" x14ac:dyDescent="0.25">
      <c r="A36" s="3">
        <v>44789</v>
      </c>
      <c r="B36">
        <f t="shared" si="23"/>
        <v>49.304704588831108</v>
      </c>
      <c r="C36">
        <f t="shared" si="24"/>
        <v>49.304704588831108</v>
      </c>
      <c r="D36">
        <f t="shared" si="25"/>
        <v>49.275092265513209</v>
      </c>
      <c r="E36">
        <f t="shared" si="26"/>
        <v>49.334316912149013</v>
      </c>
      <c r="F36">
        <f t="shared" si="27"/>
        <v>98609.409177662208</v>
      </c>
      <c r="G36">
        <f t="shared" si="28"/>
        <v>98609.409177662208</v>
      </c>
      <c r="H36">
        <f t="shared" si="29"/>
        <v>98550.184307509</v>
      </c>
      <c r="I36">
        <f t="shared" si="30"/>
        <v>98668.634047815445</v>
      </c>
      <c r="K36" s="3">
        <f t="shared" si="9"/>
        <v>44789</v>
      </c>
      <c r="L36" s="4">
        <f t="shared" si="1"/>
        <v>5.0000000000000001E-4</v>
      </c>
      <c r="M36" s="4">
        <f t="shared" si="1"/>
        <v>5.0000000000000001E-4</v>
      </c>
      <c r="N36" s="4">
        <f t="shared" si="1"/>
        <v>5.0000000113402843E-4</v>
      </c>
      <c r="O36" s="4">
        <f t="shared" si="1"/>
        <v>4.9999999886733292E-4</v>
      </c>
      <c r="Q36" s="3">
        <f t="shared" si="10"/>
        <v>44789</v>
      </c>
      <c r="R36" s="5">
        <f t="shared" si="11"/>
        <v>5.0012504168224286E-4</v>
      </c>
      <c r="S36" s="5">
        <f t="shared" si="2"/>
        <v>5.0012504168224286E-4</v>
      </c>
      <c r="T36" s="5">
        <f t="shared" si="2"/>
        <v>5.0012504281690294E-4</v>
      </c>
      <c r="U36" s="5">
        <f t="shared" si="2"/>
        <v>5.0012504054902673E-4</v>
      </c>
      <c r="W36" s="3">
        <f t="shared" si="12"/>
        <v>44789</v>
      </c>
      <c r="X36">
        <f t="shared" si="32"/>
        <v>1.4503626208785052E-2</v>
      </c>
      <c r="Y36">
        <f t="shared" si="32"/>
        <v>1.4503626208785052E-2</v>
      </c>
      <c r="Z36">
        <f t="shared" si="32"/>
        <v>1.5104407241041274E-2</v>
      </c>
      <c r="AA36">
        <f t="shared" si="32"/>
        <v>1.3903205897677242E-2</v>
      </c>
      <c r="AC36">
        <f t="shared" si="4"/>
        <v>1</v>
      </c>
      <c r="AD36">
        <f t="shared" si="4"/>
        <v>1.0414228154812981</v>
      </c>
      <c r="AE36">
        <f t="shared" si="14"/>
        <v>1.0414228154812981</v>
      </c>
      <c r="AF36">
        <f t="shared" si="15"/>
        <v>0.95860205561943346</v>
      </c>
      <c r="AG36">
        <f t="shared" si="16"/>
        <v>0.95860205561943346</v>
      </c>
      <c r="AH36">
        <f t="shared" si="17"/>
        <v>0.92047345359570543</v>
      </c>
      <c r="AJ36" s="3">
        <f t="shared" si="18"/>
        <v>44789</v>
      </c>
      <c r="AK36">
        <f t="shared" si="19"/>
        <v>1</v>
      </c>
      <c r="AL36">
        <f t="shared" si="19"/>
        <v>0.84481463380110366</v>
      </c>
      <c r="AM36">
        <f t="shared" si="19"/>
        <v>0.84481463380110366</v>
      </c>
      <c r="AN36">
        <f t="shared" si="20"/>
        <v>1.2491362939876918</v>
      </c>
      <c r="AO36">
        <f t="shared" si="21"/>
        <v>1.2491362939876918</v>
      </c>
      <c r="AP36">
        <f t="shared" si="22"/>
        <v>1.478592159758656</v>
      </c>
    </row>
    <row r="37" spans="1:42" x14ac:dyDescent="0.25">
      <c r="A37" s="3">
        <v>44796</v>
      </c>
      <c r="B37">
        <f t="shared" si="23"/>
        <v>49.280052236536683</v>
      </c>
      <c r="C37">
        <f t="shared" si="24"/>
        <v>49.280052236536683</v>
      </c>
      <c r="D37">
        <f t="shared" si="25"/>
        <v>49.250454663501102</v>
      </c>
      <c r="E37">
        <f t="shared" si="26"/>
        <v>49.309649809572292</v>
      </c>
      <c r="F37">
        <f t="shared" si="27"/>
        <v>98560.10447307337</v>
      </c>
      <c r="G37">
        <f t="shared" si="28"/>
        <v>98560.10447307337</v>
      </c>
      <c r="H37">
        <f t="shared" si="29"/>
        <v>98500.90921524349</v>
      </c>
      <c r="I37">
        <f t="shared" si="30"/>
        <v>98619.299730903294</v>
      </c>
      <c r="K37" s="3">
        <f t="shared" si="9"/>
        <v>44796</v>
      </c>
      <c r="L37" s="4">
        <f t="shared" si="1"/>
        <v>5.0000000000000001E-4</v>
      </c>
      <c r="M37" s="4">
        <f t="shared" si="1"/>
        <v>5.0000000000000001E-4</v>
      </c>
      <c r="N37" s="4">
        <f t="shared" si="1"/>
        <v>5.0000000056729785E-4</v>
      </c>
      <c r="O37" s="4">
        <f t="shared" si="1"/>
        <v>4.9999999943338316E-4</v>
      </c>
      <c r="Q37" s="3">
        <f t="shared" si="10"/>
        <v>44796</v>
      </c>
      <c r="R37" s="5">
        <f t="shared" si="11"/>
        <v>5.0012504168224286E-4</v>
      </c>
      <c r="S37" s="5">
        <f t="shared" si="2"/>
        <v>5.0012504168224286E-4</v>
      </c>
      <c r="T37" s="5">
        <f t="shared" si="2"/>
        <v>5.0012504224985056E-4</v>
      </c>
      <c r="U37" s="5">
        <f t="shared" si="2"/>
        <v>5.0012504111541264E-4</v>
      </c>
      <c r="W37" s="3">
        <f t="shared" si="12"/>
        <v>44796</v>
      </c>
      <c r="X37">
        <f t="shared" si="32"/>
        <v>1.5003751250467295E-2</v>
      </c>
      <c r="Y37">
        <f t="shared" si="32"/>
        <v>1.5003751250467295E-2</v>
      </c>
      <c r="Z37">
        <f t="shared" si="32"/>
        <v>1.5604532283291124E-2</v>
      </c>
      <c r="AA37">
        <f t="shared" si="32"/>
        <v>1.4403330938792654E-2</v>
      </c>
      <c r="AC37">
        <f t="shared" si="4"/>
        <v>1</v>
      </c>
      <c r="AD37">
        <f t="shared" si="4"/>
        <v>1.0400420550030858</v>
      </c>
      <c r="AE37">
        <f t="shared" si="14"/>
        <v>1.0400420550030858</v>
      </c>
      <c r="AF37">
        <f t="shared" si="15"/>
        <v>0.95998198706100635</v>
      </c>
      <c r="AG37">
        <f t="shared" si="16"/>
        <v>0.95998198706100635</v>
      </c>
      <c r="AH37">
        <f t="shared" si="17"/>
        <v>0.92302227822716088</v>
      </c>
      <c r="AJ37" s="3">
        <f t="shared" si="18"/>
        <v>44796</v>
      </c>
      <c r="AK37">
        <f t="shared" si="19"/>
        <v>1</v>
      </c>
      <c r="AL37">
        <f t="shared" si="19"/>
        <v>0.84369454439992331</v>
      </c>
      <c r="AM37">
        <f t="shared" si="19"/>
        <v>0.84369454439992331</v>
      </c>
      <c r="AN37">
        <f t="shared" si="20"/>
        <v>1.2509344566734266</v>
      </c>
      <c r="AO37">
        <f t="shared" si="21"/>
        <v>1.2509344566734266</v>
      </c>
      <c r="AP37">
        <f t="shared" si="22"/>
        <v>1.482686435483771</v>
      </c>
    </row>
    <row r="38" spans="1:42" x14ac:dyDescent="0.25">
      <c r="A38" s="3">
        <v>44803</v>
      </c>
      <c r="B38">
        <f t="shared" si="23"/>
        <v>49.255412210418413</v>
      </c>
      <c r="C38">
        <f t="shared" si="24"/>
        <v>49.255412210418413</v>
      </c>
      <c r="D38">
        <f t="shared" si="25"/>
        <v>49.225829408229671</v>
      </c>
      <c r="E38">
        <f t="shared" si="26"/>
        <v>49.284995012607183</v>
      </c>
      <c r="F38">
        <f t="shared" si="27"/>
        <v>98510.824420836827</v>
      </c>
      <c r="G38">
        <f t="shared" si="28"/>
        <v>98510.824420836827</v>
      </c>
      <c r="H38">
        <f t="shared" si="29"/>
        <v>98451.658760579987</v>
      </c>
      <c r="I38">
        <f t="shared" si="30"/>
        <v>98569.990081093725</v>
      </c>
      <c r="K38" s="3">
        <f t="shared" si="9"/>
        <v>44803</v>
      </c>
      <c r="L38" s="4">
        <f t="shared" si="1"/>
        <v>5.0000000000000001E-4</v>
      </c>
      <c r="M38" s="4">
        <f t="shared" si="1"/>
        <v>5.0000000000000001E-4</v>
      </c>
      <c r="N38" s="4">
        <f t="shared" si="1"/>
        <v>5.000000002837908E-4</v>
      </c>
      <c r="O38" s="4">
        <f t="shared" si="1"/>
        <v>4.9999999971654988E-4</v>
      </c>
      <c r="Q38" s="3">
        <f t="shared" si="10"/>
        <v>44803</v>
      </c>
      <c r="R38" s="5">
        <f t="shared" si="11"/>
        <v>5.0012504168224286E-4</v>
      </c>
      <c r="S38" s="5">
        <f t="shared" si="2"/>
        <v>5.0012504168224286E-4</v>
      </c>
      <c r="T38" s="5">
        <f t="shared" si="2"/>
        <v>5.0012504196626881E-4</v>
      </c>
      <c r="U38" s="5">
        <f t="shared" si="2"/>
        <v>5.0012504139866111E-4</v>
      </c>
      <c r="W38" s="3">
        <f t="shared" si="12"/>
        <v>44803</v>
      </c>
      <c r="X38">
        <f t="shared" si="32"/>
        <v>1.5503876292149539E-2</v>
      </c>
      <c r="Y38">
        <f t="shared" si="32"/>
        <v>1.5503876292149539E-2</v>
      </c>
      <c r="Z38">
        <f t="shared" si="32"/>
        <v>1.6104657325257392E-2</v>
      </c>
      <c r="AA38">
        <f t="shared" si="32"/>
        <v>1.4903455980191315E-2</v>
      </c>
      <c r="AC38">
        <f t="shared" si="4"/>
        <v>1</v>
      </c>
      <c r="AD38">
        <f t="shared" si="4"/>
        <v>1.0387503758277574</v>
      </c>
      <c r="AE38">
        <f t="shared" si="14"/>
        <v>1.0387503758277574</v>
      </c>
      <c r="AF38">
        <f t="shared" si="15"/>
        <v>0.96127289068590871</v>
      </c>
      <c r="AG38">
        <f t="shared" si="16"/>
        <v>0.96127289068590871</v>
      </c>
      <c r="AH38">
        <f t="shared" si="17"/>
        <v>0.9254127970061059</v>
      </c>
      <c r="AJ38" s="3">
        <f t="shared" si="18"/>
        <v>44803</v>
      </c>
      <c r="AK38">
        <f t="shared" si="19"/>
        <v>1</v>
      </c>
      <c r="AL38">
        <f t="shared" si="19"/>
        <v>0.84264671881623932</v>
      </c>
      <c r="AM38">
        <f t="shared" si="19"/>
        <v>0.84264671881623932</v>
      </c>
      <c r="AN38">
        <f t="shared" si="20"/>
        <v>1.2526166088871142</v>
      </c>
      <c r="AO38">
        <f t="shared" si="21"/>
        <v>1.2526166088871142</v>
      </c>
      <c r="AP38">
        <f t="shared" si="22"/>
        <v>1.4865264183865874</v>
      </c>
    </row>
    <row r="39" spans="1:42" x14ac:dyDescent="0.25">
      <c r="A39" s="3">
        <v>44810</v>
      </c>
      <c r="B39">
        <f t="shared" si="23"/>
        <v>49.230784504313206</v>
      </c>
      <c r="C39">
        <f t="shared" si="24"/>
        <v>49.230784504313206</v>
      </c>
      <c r="D39">
        <f t="shared" si="25"/>
        <v>49.201216479555718</v>
      </c>
      <c r="E39">
        <f t="shared" si="26"/>
        <v>49.260352529070722</v>
      </c>
      <c r="F39">
        <f t="shared" si="27"/>
        <v>98461.569008626408</v>
      </c>
      <c r="G39">
        <f t="shared" si="28"/>
        <v>98461.569008626408</v>
      </c>
      <c r="H39">
        <f t="shared" si="29"/>
        <v>98402.432931171759</v>
      </c>
      <c r="I39">
        <f t="shared" si="30"/>
        <v>98520.705086081114</v>
      </c>
      <c r="K39" s="3">
        <f t="shared" si="9"/>
        <v>44810</v>
      </c>
      <c r="L39" s="4">
        <f t="shared" si="1"/>
        <v>5.0000000000000001E-4</v>
      </c>
      <c r="M39" s="4">
        <f t="shared" si="1"/>
        <v>5.0000000000000001E-4</v>
      </c>
      <c r="N39" s="4">
        <f t="shared" si="1"/>
        <v>5.0000000014196642E-4</v>
      </c>
      <c r="O39" s="4">
        <f t="shared" si="1"/>
        <v>4.9999999985820404E-4</v>
      </c>
      <c r="Q39" s="3">
        <f t="shared" si="10"/>
        <v>44810</v>
      </c>
      <c r="R39" s="5">
        <f t="shared" si="11"/>
        <v>5.0012504168224286E-4</v>
      </c>
      <c r="S39" s="5">
        <f t="shared" si="2"/>
        <v>5.0012504168224286E-4</v>
      </c>
      <c r="T39" s="5">
        <f t="shared" si="2"/>
        <v>5.001250418243114E-4</v>
      </c>
      <c r="U39" s="5">
        <f t="shared" si="2"/>
        <v>5.0012504154039648E-4</v>
      </c>
      <c r="W39" s="3">
        <f t="shared" si="12"/>
        <v>44810</v>
      </c>
      <c r="X39">
        <f t="shared" si="32"/>
        <v>1.6004001333831782E-2</v>
      </c>
      <c r="Y39">
        <f t="shared" si="32"/>
        <v>1.6004001333831782E-2</v>
      </c>
      <c r="Z39">
        <f t="shared" si="32"/>
        <v>1.6604782367081704E-2</v>
      </c>
      <c r="AA39">
        <f t="shared" si="32"/>
        <v>1.5403581021731711E-2</v>
      </c>
      <c r="AC39">
        <f t="shared" si="4"/>
        <v>1</v>
      </c>
      <c r="AD39">
        <f t="shared" si="4"/>
        <v>1.037539426592017</v>
      </c>
      <c r="AE39">
        <f t="shared" si="14"/>
        <v>1.037539426592017</v>
      </c>
      <c r="AF39">
        <f t="shared" si="15"/>
        <v>0.96248311284311083</v>
      </c>
      <c r="AG39">
        <f t="shared" si="16"/>
        <v>0.96248311284311083</v>
      </c>
      <c r="AH39">
        <f t="shared" si="17"/>
        <v>0.92765931411836355</v>
      </c>
      <c r="AJ39" s="3">
        <f t="shared" si="18"/>
        <v>44810</v>
      </c>
      <c r="AK39">
        <f t="shared" si="19"/>
        <v>1</v>
      </c>
      <c r="AL39">
        <f t="shared" si="19"/>
        <v>0.84166438232434004</v>
      </c>
      <c r="AM39">
        <f t="shared" si="19"/>
        <v>0.84166438232434004</v>
      </c>
      <c r="AN39">
        <f t="shared" si="20"/>
        <v>1.2541936265989868</v>
      </c>
      <c r="AO39">
        <f t="shared" si="21"/>
        <v>1.2541936265989868</v>
      </c>
      <c r="AP39">
        <f t="shared" si="22"/>
        <v>1.4901350858348144</v>
      </c>
    </row>
    <row r="40" spans="1:42" x14ac:dyDescent="0.25">
      <c r="A40" s="3">
        <v>44817</v>
      </c>
      <c r="B40">
        <f t="shared" si="23"/>
        <v>49.206169112061048</v>
      </c>
      <c r="C40">
        <f t="shared" si="24"/>
        <v>49.206169112061048</v>
      </c>
      <c r="D40">
        <f t="shared" si="25"/>
        <v>49.176615864331019</v>
      </c>
      <c r="E40">
        <f t="shared" si="26"/>
        <v>49.235722359791097</v>
      </c>
      <c r="F40">
        <f t="shared" si="27"/>
        <v>98412.338224122097</v>
      </c>
      <c r="G40">
        <f t="shared" si="28"/>
        <v>98412.338224122097</v>
      </c>
      <c r="H40">
        <f t="shared" si="29"/>
        <v>98353.2317146922</v>
      </c>
      <c r="I40">
        <f t="shared" si="30"/>
        <v>98471.444733552038</v>
      </c>
      <c r="K40" s="3">
        <f t="shared" si="9"/>
        <v>44817</v>
      </c>
      <c r="L40" s="4">
        <f t="shared" si="1"/>
        <v>5.0000000000000001E-4</v>
      </c>
      <c r="M40" s="4">
        <f t="shared" si="1"/>
        <v>5.0000000000000001E-4</v>
      </c>
      <c r="N40" s="4">
        <f t="shared" si="1"/>
        <v>5.0000000007101872E-4</v>
      </c>
      <c r="O40" s="4">
        <f t="shared" si="1"/>
        <v>4.9999999992906652E-4</v>
      </c>
      <c r="Q40" s="3">
        <f t="shared" si="10"/>
        <v>44817</v>
      </c>
      <c r="R40" s="5">
        <f t="shared" si="11"/>
        <v>5.0012504168224286E-4</v>
      </c>
      <c r="S40" s="5">
        <f t="shared" si="2"/>
        <v>5.0012504168224286E-4</v>
      </c>
      <c r="T40" s="5">
        <f t="shared" si="2"/>
        <v>5.0012504175333259E-4</v>
      </c>
      <c r="U40" s="5">
        <f t="shared" si="2"/>
        <v>5.0012504161137518E-4</v>
      </c>
      <c r="W40" s="3">
        <f t="shared" si="12"/>
        <v>44817</v>
      </c>
      <c r="X40">
        <f t="shared" si="32"/>
        <v>1.6504126375514024E-2</v>
      </c>
      <c r="Y40">
        <f t="shared" si="32"/>
        <v>1.6504126375514024E-2</v>
      </c>
      <c r="Z40">
        <f t="shared" si="32"/>
        <v>1.7104907408835038E-2</v>
      </c>
      <c r="AA40">
        <f t="shared" si="32"/>
        <v>1.5903706063343088E-2</v>
      </c>
      <c r="AC40">
        <f t="shared" ref="AC40:AD71" si="33">Y40/$X40</f>
        <v>1</v>
      </c>
      <c r="AD40">
        <f t="shared" si="33"/>
        <v>1.0364018682147484</v>
      </c>
      <c r="AE40">
        <f t="shared" si="14"/>
        <v>1.0364018682147484</v>
      </c>
      <c r="AF40">
        <f t="shared" si="15"/>
        <v>0.96361998820720762</v>
      </c>
      <c r="AG40">
        <f t="shared" si="16"/>
        <v>0.96361998820720762</v>
      </c>
      <c r="AH40">
        <f t="shared" si="17"/>
        <v>0.9297744608151749</v>
      </c>
      <c r="AJ40" s="3">
        <f t="shared" si="18"/>
        <v>44817</v>
      </c>
      <c r="AK40">
        <f t="shared" si="19"/>
        <v>1</v>
      </c>
      <c r="AL40">
        <f t="shared" si="19"/>
        <v>0.84074158137391586</v>
      </c>
      <c r="AM40">
        <f t="shared" si="19"/>
        <v>0.84074158137391586</v>
      </c>
      <c r="AN40">
        <f t="shared" si="20"/>
        <v>1.2556750674854411</v>
      </c>
      <c r="AO40">
        <f t="shared" si="21"/>
        <v>1.2556750674854411</v>
      </c>
      <c r="AP40">
        <f t="shared" si="22"/>
        <v>1.4935327278965467</v>
      </c>
    </row>
    <row r="41" spans="1:42" x14ac:dyDescent="0.25">
      <c r="A41" s="3">
        <v>44824</v>
      </c>
      <c r="B41">
        <f t="shared" si="23"/>
        <v>49.181566027505021</v>
      </c>
      <c r="C41">
        <f t="shared" si="24"/>
        <v>49.181566027505021</v>
      </c>
      <c r="D41">
        <f t="shared" si="25"/>
        <v>49.152027552906397</v>
      </c>
      <c r="E41">
        <f t="shared" si="26"/>
        <v>49.211104502103666</v>
      </c>
      <c r="F41">
        <f t="shared" si="27"/>
        <v>98363.132055010035</v>
      </c>
      <c r="G41">
        <f t="shared" si="28"/>
        <v>98363.132055010035</v>
      </c>
      <c r="H41">
        <f t="shared" si="29"/>
        <v>98304.05509882787</v>
      </c>
      <c r="I41">
        <f t="shared" si="30"/>
        <v>98422.209011192244</v>
      </c>
      <c r="K41" s="3">
        <f t="shared" si="9"/>
        <v>44824</v>
      </c>
      <c r="L41" s="4">
        <f t="shared" si="1"/>
        <v>5.0000000000000001E-4</v>
      </c>
      <c r="M41" s="4">
        <f t="shared" si="1"/>
        <v>5.0000000000000001E-4</v>
      </c>
      <c r="N41" s="4">
        <f t="shared" si="1"/>
        <v>5.0000000003552715E-4</v>
      </c>
      <c r="O41" s="4">
        <f t="shared" si="1"/>
        <v>4.9999999996451559E-4</v>
      </c>
      <c r="Q41" s="3">
        <f t="shared" si="10"/>
        <v>44824</v>
      </c>
      <c r="R41" s="5">
        <f t="shared" si="11"/>
        <v>5.0012504168224286E-4</v>
      </c>
      <c r="S41" s="5">
        <f t="shared" si="2"/>
        <v>5.0012504168224286E-4</v>
      </c>
      <c r="T41" s="5">
        <f t="shared" si="2"/>
        <v>5.0012504171778778E-4</v>
      </c>
      <c r="U41" s="5">
        <f t="shared" si="2"/>
        <v>5.0012504164680897E-4</v>
      </c>
      <c r="W41" s="3">
        <f t="shared" si="12"/>
        <v>44824</v>
      </c>
      <c r="X41">
        <f t="shared" si="32"/>
        <v>1.7004251417196265E-2</v>
      </c>
      <c r="Y41">
        <f t="shared" si="32"/>
        <v>1.7004251417196265E-2</v>
      </c>
      <c r="Z41">
        <f t="shared" si="32"/>
        <v>1.7605032450552824E-2</v>
      </c>
      <c r="AA41">
        <f t="shared" si="32"/>
        <v>1.6403831104989896E-2</v>
      </c>
      <c r="AC41">
        <f t="shared" si="33"/>
        <v>1</v>
      </c>
      <c r="AD41">
        <f t="shared" si="33"/>
        <v>1.0353312250340521</v>
      </c>
      <c r="AE41">
        <f t="shared" si="14"/>
        <v>1.0353312250340521</v>
      </c>
      <c r="AF41">
        <f t="shared" si="15"/>
        <v>0.96468998855197063</v>
      </c>
      <c r="AG41">
        <f t="shared" si="16"/>
        <v>0.96468998855197063</v>
      </c>
      <c r="AH41">
        <f t="shared" si="17"/>
        <v>0.93176943303360915</v>
      </c>
      <c r="AJ41" s="3">
        <f t="shared" si="18"/>
        <v>44824</v>
      </c>
      <c r="AK41">
        <f t="shared" si="19"/>
        <v>1</v>
      </c>
      <c r="AL41">
        <f t="shared" si="19"/>
        <v>0.83987306283064422</v>
      </c>
      <c r="AM41">
        <f t="shared" si="19"/>
        <v>0.83987306283064422</v>
      </c>
      <c r="AN41">
        <f t="shared" si="20"/>
        <v>1.2570693647930544</v>
      </c>
      <c r="AO41">
        <f t="shared" si="21"/>
        <v>1.2570693647930544</v>
      </c>
      <c r="AP41">
        <f t="shared" si="22"/>
        <v>1.496737329039133</v>
      </c>
    </row>
    <row r="42" spans="1:42" x14ac:dyDescent="0.25">
      <c r="A42" s="3">
        <v>44831</v>
      </c>
      <c r="B42">
        <f t="shared" si="23"/>
        <v>49.156975244491271</v>
      </c>
      <c r="C42">
        <f t="shared" si="24"/>
        <v>49.156975244491271</v>
      </c>
      <c r="D42">
        <f t="shared" si="25"/>
        <v>49.127451537383713</v>
      </c>
      <c r="E42">
        <f t="shared" si="26"/>
        <v>49.186498951598843</v>
      </c>
      <c r="F42">
        <f t="shared" si="27"/>
        <v>98313.950488982533</v>
      </c>
      <c r="G42">
        <f t="shared" si="28"/>
        <v>98313.950488982533</v>
      </c>
      <c r="H42">
        <f t="shared" si="29"/>
        <v>98254.903071274966</v>
      </c>
      <c r="I42">
        <f t="shared" si="30"/>
        <v>98372.997906690143</v>
      </c>
      <c r="K42" s="3">
        <f t="shared" si="9"/>
        <v>44831</v>
      </c>
      <c r="L42" s="4">
        <f t="shared" si="1"/>
        <v>5.0000000000000001E-4</v>
      </c>
      <c r="M42" s="4">
        <f t="shared" si="1"/>
        <v>5.0000000000000001E-4</v>
      </c>
      <c r="N42" s="4">
        <f t="shared" si="1"/>
        <v>5.0000000001777247E-4</v>
      </c>
      <c r="O42" s="4">
        <f t="shared" si="1"/>
        <v>4.9999999998224891E-4</v>
      </c>
      <c r="Q42" s="3">
        <f t="shared" si="10"/>
        <v>44831</v>
      </c>
      <c r="R42" s="5">
        <f t="shared" si="11"/>
        <v>5.0012504168224286E-4</v>
      </c>
      <c r="S42" s="5">
        <f t="shared" si="2"/>
        <v>5.0012504168224286E-4</v>
      </c>
      <c r="T42" s="5">
        <f t="shared" si="2"/>
        <v>5.0012504170012634E-4</v>
      </c>
      <c r="U42" s="5">
        <f t="shared" si="2"/>
        <v>5.0012504166458143E-4</v>
      </c>
      <c r="W42" s="3">
        <f t="shared" si="12"/>
        <v>44831</v>
      </c>
      <c r="X42">
        <f t="shared" ref="X42:AA57" si="34">R42+X41</f>
        <v>1.7504376458878507E-2</v>
      </c>
      <c r="Y42">
        <f t="shared" si="34"/>
        <v>1.7504376458878507E-2</v>
      </c>
      <c r="Z42">
        <f t="shared" si="34"/>
        <v>1.810515749225295E-2</v>
      </c>
      <c r="AA42">
        <f t="shared" si="34"/>
        <v>1.6903956146654478E-2</v>
      </c>
      <c r="AC42">
        <f t="shared" si="33"/>
        <v>1</v>
      </c>
      <c r="AD42">
        <f t="shared" si="33"/>
        <v>1.0343217614626723</v>
      </c>
      <c r="AE42">
        <f t="shared" si="14"/>
        <v>1.0343217614626723</v>
      </c>
      <c r="AF42">
        <f t="shared" si="15"/>
        <v>0.9656988460209055</v>
      </c>
      <c r="AG42">
        <f t="shared" si="16"/>
        <v>0.9656988460209055</v>
      </c>
      <c r="AH42">
        <f t="shared" si="17"/>
        <v>0.93365418963560765</v>
      </c>
      <c r="AJ42" s="3">
        <f t="shared" si="18"/>
        <v>44831</v>
      </c>
      <c r="AK42">
        <f t="shared" si="19"/>
        <v>1</v>
      </c>
      <c r="AL42">
        <f t="shared" si="19"/>
        <v>0.83905417391759829</v>
      </c>
      <c r="AM42">
        <f t="shared" si="19"/>
        <v>0.83905417391759829</v>
      </c>
      <c r="AN42">
        <f t="shared" si="20"/>
        <v>1.2583839879701275</v>
      </c>
      <c r="AO42">
        <f t="shared" si="21"/>
        <v>1.2583839879701275</v>
      </c>
      <c r="AP42">
        <f t="shared" si="22"/>
        <v>1.4997648865682307</v>
      </c>
    </row>
    <row r="43" spans="1:42" x14ac:dyDescent="0.25">
      <c r="A43" s="3">
        <v>44838</v>
      </c>
      <c r="B43">
        <f t="shared" si="23"/>
        <v>49.132396756869021</v>
      </c>
      <c r="C43">
        <f t="shared" si="24"/>
        <v>49.132396756869021</v>
      </c>
      <c r="D43">
        <f t="shared" si="25"/>
        <v>49.102887810741912</v>
      </c>
      <c r="E43">
        <f t="shared" si="26"/>
        <v>49.161905702996158</v>
      </c>
      <c r="F43">
        <f t="shared" si="27"/>
        <v>98264.793513738041</v>
      </c>
      <c r="G43">
        <f t="shared" si="28"/>
        <v>98264.793513738041</v>
      </c>
      <c r="H43">
        <f t="shared" si="29"/>
        <v>98205.775619737586</v>
      </c>
      <c r="I43">
        <f t="shared" si="30"/>
        <v>98323.81140773854</v>
      </c>
      <c r="K43" s="3">
        <f t="shared" si="9"/>
        <v>44838</v>
      </c>
      <c r="L43" s="4">
        <f t="shared" si="1"/>
        <v>5.0000000000000001E-4</v>
      </c>
      <c r="M43" s="4">
        <f t="shared" si="1"/>
        <v>5.0000000000000001E-4</v>
      </c>
      <c r="N43" s="4">
        <f t="shared" si="1"/>
        <v>5.0000000000889069E-4</v>
      </c>
      <c r="O43" s="4">
        <f t="shared" si="1"/>
        <v>4.9999999999112007E-4</v>
      </c>
      <c r="Q43" s="3">
        <f t="shared" si="10"/>
        <v>44838</v>
      </c>
      <c r="R43" s="5">
        <f t="shared" si="11"/>
        <v>5.0012504168224286E-4</v>
      </c>
      <c r="S43" s="5">
        <f t="shared" si="2"/>
        <v>5.0012504168224286E-4</v>
      </c>
      <c r="T43" s="5">
        <f t="shared" si="2"/>
        <v>5.0012504169124011E-4</v>
      </c>
      <c r="U43" s="5">
        <f t="shared" si="2"/>
        <v>5.0012504167346766E-4</v>
      </c>
      <c r="W43" s="3">
        <f t="shared" si="12"/>
        <v>44838</v>
      </c>
      <c r="X43">
        <f t="shared" si="34"/>
        <v>1.8004501500560748E-2</v>
      </c>
      <c r="Y43">
        <f t="shared" si="34"/>
        <v>1.8004501500560748E-2</v>
      </c>
      <c r="Z43">
        <f t="shared" si="34"/>
        <v>1.8605282533944192E-2</v>
      </c>
      <c r="AA43">
        <f t="shared" si="34"/>
        <v>1.7404081188327945E-2</v>
      </c>
      <c r="AC43">
        <f t="shared" si="33"/>
        <v>1</v>
      </c>
      <c r="AD43">
        <f t="shared" si="33"/>
        <v>1.0333683792003201</v>
      </c>
      <c r="AE43">
        <f t="shared" si="14"/>
        <v>1.0333683792003201</v>
      </c>
      <c r="AF43">
        <f t="shared" si="15"/>
        <v>0.96665165585317081</v>
      </c>
      <c r="AG43">
        <f t="shared" si="16"/>
        <v>0.96665165585317081</v>
      </c>
      <c r="AH43">
        <f t="shared" si="17"/>
        <v>0.93543761867497965</v>
      </c>
      <c r="AJ43" s="3">
        <f t="shared" si="18"/>
        <v>44838</v>
      </c>
      <c r="AK43">
        <f t="shared" si="19"/>
        <v>1</v>
      </c>
      <c r="AL43">
        <f t="shared" si="19"/>
        <v>0.83828077883265451</v>
      </c>
      <c r="AM43">
        <f t="shared" si="19"/>
        <v>0.83828077883265451</v>
      </c>
      <c r="AN43">
        <f t="shared" si="20"/>
        <v>1.2596255765268949</v>
      </c>
      <c r="AO43">
        <f t="shared" si="21"/>
        <v>1.2596255765268949</v>
      </c>
      <c r="AP43">
        <f t="shared" si="22"/>
        <v>1.5026296777089208</v>
      </c>
    </row>
    <row r="44" spans="1:42" x14ac:dyDescent="0.25">
      <c r="A44" s="3">
        <v>44845</v>
      </c>
      <c r="B44">
        <f t="shared" si="23"/>
        <v>49.107830558490583</v>
      </c>
      <c r="C44">
        <f t="shared" si="24"/>
        <v>49.107830558490583</v>
      </c>
      <c r="D44">
        <f t="shared" si="25"/>
        <v>49.078336366399981</v>
      </c>
      <c r="E44">
        <f t="shared" si="26"/>
        <v>49.137324750581222</v>
      </c>
      <c r="F44">
        <f t="shared" si="27"/>
        <v>98215.661116981166</v>
      </c>
      <c r="G44">
        <f t="shared" si="28"/>
        <v>98215.661116981166</v>
      </c>
      <c r="H44">
        <f t="shared" si="29"/>
        <v>98156.672731926839</v>
      </c>
      <c r="I44">
        <f t="shared" si="30"/>
        <v>98274.649502035551</v>
      </c>
      <c r="K44" s="3">
        <f t="shared" si="9"/>
        <v>44845</v>
      </c>
      <c r="L44" s="4">
        <f t="shared" si="1"/>
        <v>5.0000000000000001E-4</v>
      </c>
      <c r="M44" s="4">
        <f t="shared" si="1"/>
        <v>5.0000000000000001E-4</v>
      </c>
      <c r="N44" s="4">
        <f t="shared" si="1"/>
        <v>5.0000000000444762E-4</v>
      </c>
      <c r="O44" s="4">
        <f t="shared" si="1"/>
        <v>4.9999999999555782E-4</v>
      </c>
      <c r="Q44" s="3">
        <f t="shared" si="10"/>
        <v>44845</v>
      </c>
      <c r="R44" s="5">
        <f t="shared" si="11"/>
        <v>5.0012504168224286E-4</v>
      </c>
      <c r="S44" s="5">
        <f t="shared" si="2"/>
        <v>5.0012504168224286E-4</v>
      </c>
      <c r="T44" s="5">
        <f t="shared" si="2"/>
        <v>5.0012504168679705E-4</v>
      </c>
      <c r="U44" s="5">
        <f t="shared" si="2"/>
        <v>5.0012504167779969E-4</v>
      </c>
      <c r="W44" s="3">
        <f t="shared" si="12"/>
        <v>44845</v>
      </c>
      <c r="X44">
        <f t="shared" si="34"/>
        <v>1.850462654224299E-2</v>
      </c>
      <c r="Y44">
        <f t="shared" si="34"/>
        <v>1.850462654224299E-2</v>
      </c>
      <c r="Z44">
        <f t="shared" si="34"/>
        <v>1.9105407575630989E-2</v>
      </c>
      <c r="AA44">
        <f t="shared" si="34"/>
        <v>1.7904206230005746E-2</v>
      </c>
      <c r="AC44">
        <f t="shared" si="33"/>
        <v>1</v>
      </c>
      <c r="AD44">
        <f t="shared" si="33"/>
        <v>1.0324665311140711</v>
      </c>
      <c r="AE44">
        <f t="shared" si="14"/>
        <v>1.0324665311140711</v>
      </c>
      <c r="AF44">
        <f t="shared" si="15"/>
        <v>0.96755296245149369</v>
      </c>
      <c r="AG44">
        <f t="shared" si="16"/>
        <v>0.96755296245149369</v>
      </c>
      <c r="AH44">
        <f t="shared" si="17"/>
        <v>0.93712767755044502</v>
      </c>
      <c r="AJ44" s="3">
        <f t="shared" si="18"/>
        <v>44845</v>
      </c>
      <c r="AK44">
        <f t="shared" si="19"/>
        <v>1</v>
      </c>
      <c r="AL44">
        <f t="shared" si="19"/>
        <v>0.83754918888724261</v>
      </c>
      <c r="AM44">
        <f t="shared" si="19"/>
        <v>0.83754918888724261</v>
      </c>
      <c r="AN44">
        <f t="shared" si="20"/>
        <v>1.260800052189007</v>
      </c>
      <c r="AO44">
        <f t="shared" si="21"/>
        <v>1.260800052189007</v>
      </c>
      <c r="AP44">
        <f t="shared" si="22"/>
        <v>1.5053444847389683</v>
      </c>
    </row>
    <row r="45" spans="1:42" x14ac:dyDescent="0.25">
      <c r="A45" s="3">
        <v>44852</v>
      </c>
      <c r="B45">
        <f t="shared" si="23"/>
        <v>49.083276643211335</v>
      </c>
      <c r="C45">
        <f t="shared" si="24"/>
        <v>49.083276643211335</v>
      </c>
      <c r="D45">
        <f t="shared" si="25"/>
        <v>49.053797197998506</v>
      </c>
      <c r="E45">
        <f t="shared" si="26"/>
        <v>49.112756088424206</v>
      </c>
      <c r="F45">
        <f t="shared" si="27"/>
        <v>98166.55328642267</v>
      </c>
      <c r="G45">
        <f t="shared" si="28"/>
        <v>98166.55328642267</v>
      </c>
      <c r="H45">
        <f t="shared" si="29"/>
        <v>98107.594395560445</v>
      </c>
      <c r="I45">
        <f t="shared" si="30"/>
        <v>98225.512177284967</v>
      </c>
      <c r="K45" s="3">
        <f t="shared" si="9"/>
        <v>44852</v>
      </c>
      <c r="L45" s="4">
        <f t="shared" si="1"/>
        <v>5.0000000000000001E-4</v>
      </c>
      <c r="M45" s="4">
        <f t="shared" si="1"/>
        <v>5.0000000000000001E-4</v>
      </c>
      <c r="N45" s="4">
        <f t="shared" si="1"/>
        <v>5.000000000022249E-4</v>
      </c>
      <c r="O45" s="4">
        <f t="shared" si="1"/>
        <v>4.9999999999777783E-4</v>
      </c>
      <c r="Q45" s="3">
        <f t="shared" si="10"/>
        <v>44852</v>
      </c>
      <c r="R45" s="5">
        <f t="shared" si="11"/>
        <v>5.0012504168224286E-4</v>
      </c>
      <c r="S45" s="5">
        <f t="shared" si="2"/>
        <v>5.0012504168224286E-4</v>
      </c>
      <c r="T45" s="5">
        <f t="shared" si="2"/>
        <v>5.0012504168457541E-4</v>
      </c>
      <c r="U45" s="5">
        <f t="shared" si="2"/>
        <v>5.0012504168002122E-4</v>
      </c>
      <c r="W45" s="3">
        <f t="shared" si="12"/>
        <v>44852</v>
      </c>
      <c r="X45">
        <f t="shared" si="34"/>
        <v>1.9004751583925231E-2</v>
      </c>
      <c r="Y45">
        <f t="shared" si="34"/>
        <v>1.9004751583925231E-2</v>
      </c>
      <c r="Z45">
        <f t="shared" si="34"/>
        <v>1.9605532617315565E-2</v>
      </c>
      <c r="AA45">
        <f t="shared" si="34"/>
        <v>1.8404331271685767E-2</v>
      </c>
      <c r="AC45">
        <f t="shared" si="33"/>
        <v>1</v>
      </c>
      <c r="AD45">
        <f t="shared" si="33"/>
        <v>1.0316121487164553</v>
      </c>
      <c r="AE45">
        <f t="shared" si="14"/>
        <v>1.0316121487164553</v>
      </c>
      <c r="AF45">
        <f t="shared" si="15"/>
        <v>0.9684068318605481</v>
      </c>
      <c r="AG45">
        <f t="shared" si="16"/>
        <v>0.9684068318605481</v>
      </c>
      <c r="AH45">
        <f t="shared" si="17"/>
        <v>0.93873151170762381</v>
      </c>
      <c r="AJ45" s="3">
        <f t="shared" si="18"/>
        <v>44852</v>
      </c>
      <c r="AK45">
        <f t="shared" si="19"/>
        <v>1</v>
      </c>
      <c r="AL45">
        <f t="shared" si="19"/>
        <v>0.83685610367570507</v>
      </c>
      <c r="AM45">
        <f t="shared" si="19"/>
        <v>0.83685610367570507</v>
      </c>
      <c r="AN45">
        <f t="shared" si="20"/>
        <v>1.2619127133427395</v>
      </c>
      <c r="AO45">
        <f t="shared" si="21"/>
        <v>1.2619127133427395</v>
      </c>
      <c r="AP45">
        <f t="shared" si="22"/>
        <v>1.5079207856644257</v>
      </c>
    </row>
    <row r="46" spans="1:42" x14ac:dyDescent="0.25">
      <c r="A46" s="3">
        <v>44859</v>
      </c>
      <c r="B46">
        <f t="shared" si="23"/>
        <v>49.058735004889726</v>
      </c>
      <c r="C46">
        <f t="shared" si="24"/>
        <v>49.058735004889726</v>
      </c>
      <c r="D46">
        <f t="shared" si="25"/>
        <v>49.029270299290367</v>
      </c>
      <c r="E46">
        <f t="shared" si="26"/>
        <v>49.088199710489135</v>
      </c>
      <c r="F46">
        <f t="shared" si="27"/>
        <v>98117.470009779456</v>
      </c>
      <c r="G46">
        <f t="shared" si="28"/>
        <v>98117.470009779456</v>
      </c>
      <c r="H46">
        <f t="shared" si="29"/>
        <v>98058.540598362451</v>
      </c>
      <c r="I46">
        <f t="shared" si="30"/>
        <v>98176.399421196547</v>
      </c>
      <c r="K46" s="3">
        <f t="shared" si="9"/>
        <v>44859</v>
      </c>
      <c r="L46" s="4">
        <f t="shared" si="1"/>
        <v>5.0000000000000001E-4</v>
      </c>
      <c r="M46" s="4">
        <f t="shared" si="1"/>
        <v>5.0000000000000001E-4</v>
      </c>
      <c r="N46" s="4">
        <f t="shared" si="1"/>
        <v>5.0000000000111305E-4</v>
      </c>
      <c r="O46" s="4">
        <f t="shared" si="1"/>
        <v>4.9999999999888838E-4</v>
      </c>
      <c r="Q46" s="3">
        <f t="shared" si="10"/>
        <v>44859</v>
      </c>
      <c r="R46" s="5">
        <f t="shared" si="11"/>
        <v>5.0012504168224286E-4</v>
      </c>
      <c r="S46" s="5">
        <f t="shared" si="2"/>
        <v>5.0012504168224286E-4</v>
      </c>
      <c r="T46" s="5">
        <f t="shared" si="2"/>
        <v>5.0012504168346465E-4</v>
      </c>
      <c r="U46" s="5">
        <f t="shared" si="2"/>
        <v>5.001250416811321E-4</v>
      </c>
      <c r="W46" s="3">
        <f t="shared" si="12"/>
        <v>44859</v>
      </c>
      <c r="X46">
        <f t="shared" si="34"/>
        <v>1.9504876625607473E-2</v>
      </c>
      <c r="Y46">
        <f t="shared" si="34"/>
        <v>1.9504876625607473E-2</v>
      </c>
      <c r="Z46">
        <f t="shared" si="34"/>
        <v>2.0105657658999031E-2</v>
      </c>
      <c r="AA46">
        <f t="shared" si="34"/>
        <v>1.8904456313366898E-2</v>
      </c>
      <c r="AC46">
        <f t="shared" si="33"/>
        <v>1</v>
      </c>
      <c r="AD46">
        <f t="shared" si="33"/>
        <v>1.0308015808007116</v>
      </c>
      <c r="AE46">
        <f t="shared" si="14"/>
        <v>1.0308015808007116</v>
      </c>
      <c r="AF46">
        <f t="shared" si="15"/>
        <v>0.96921691309483615</v>
      </c>
      <c r="AG46">
        <f t="shared" si="16"/>
        <v>0.96921691309483615</v>
      </c>
      <c r="AH46">
        <f t="shared" si="17"/>
        <v>0.94025555562493668</v>
      </c>
      <c r="AJ46" s="3">
        <f t="shared" si="18"/>
        <v>44859</v>
      </c>
      <c r="AK46">
        <f t="shared" si="19"/>
        <v>1</v>
      </c>
      <c r="AL46">
        <f t="shared" si="19"/>
        <v>0.8361985612954822</v>
      </c>
      <c r="AM46">
        <f t="shared" si="19"/>
        <v>0.8361985612954822</v>
      </c>
      <c r="AN46">
        <f t="shared" si="20"/>
        <v>1.2629683149502007</v>
      </c>
      <c r="AO46">
        <f t="shared" si="21"/>
        <v>1.2629683149502007</v>
      </c>
      <c r="AP46">
        <f t="shared" si="22"/>
        <v>1.510368916437197</v>
      </c>
    </row>
    <row r="47" spans="1:42" x14ac:dyDescent="0.25">
      <c r="A47" s="3">
        <v>44866</v>
      </c>
      <c r="B47">
        <f t="shared" si="23"/>
        <v>49.034205637387288</v>
      </c>
      <c r="C47">
        <f t="shared" si="24"/>
        <v>49.034205637387288</v>
      </c>
      <c r="D47">
        <f t="shared" si="25"/>
        <v>49.004755664086154</v>
      </c>
      <c r="E47">
        <f t="shared" si="26"/>
        <v>49.063655610688464</v>
      </c>
      <c r="F47">
        <f t="shared" si="27"/>
        <v>98068.411274774568</v>
      </c>
      <c r="G47">
        <f t="shared" si="28"/>
        <v>98068.411274774568</v>
      </c>
      <c r="H47">
        <f t="shared" si="29"/>
        <v>98009.511328063163</v>
      </c>
      <c r="I47">
        <f t="shared" si="30"/>
        <v>98127.311221486059</v>
      </c>
      <c r="K47" s="3">
        <f t="shared" si="9"/>
        <v>44866</v>
      </c>
      <c r="L47" s="4">
        <f t="shared" si="1"/>
        <v>5.0000000000000001E-4</v>
      </c>
      <c r="M47" s="4">
        <f t="shared" si="1"/>
        <v>5.0000000000000001E-4</v>
      </c>
      <c r="N47" s="4">
        <f t="shared" si="1"/>
        <v>5.0000000000055686E-4</v>
      </c>
      <c r="O47" s="4">
        <f t="shared" si="1"/>
        <v>4.9999999999944392E-4</v>
      </c>
      <c r="Q47" s="3">
        <f t="shared" si="10"/>
        <v>44866</v>
      </c>
      <c r="R47" s="5">
        <f t="shared" si="11"/>
        <v>5.0012504168224286E-4</v>
      </c>
      <c r="S47" s="5">
        <f t="shared" si="2"/>
        <v>5.0012504168224286E-4</v>
      </c>
      <c r="T47" s="5">
        <f t="shared" si="2"/>
        <v>5.0012504168290932E-4</v>
      </c>
      <c r="U47" s="5">
        <f t="shared" si="2"/>
        <v>5.0012504168168743E-4</v>
      </c>
      <c r="W47" s="3">
        <f t="shared" si="12"/>
        <v>44866</v>
      </c>
      <c r="X47">
        <f t="shared" si="34"/>
        <v>2.0005001667289714E-2</v>
      </c>
      <c r="Y47">
        <f t="shared" si="34"/>
        <v>2.0005001667289714E-2</v>
      </c>
      <c r="Z47">
        <f t="shared" si="34"/>
        <v>2.0605782700681939E-2</v>
      </c>
      <c r="AA47">
        <f t="shared" si="34"/>
        <v>1.9404581355048585E-2</v>
      </c>
      <c r="AC47">
        <f t="shared" si="33"/>
        <v>1</v>
      </c>
      <c r="AD47">
        <f t="shared" si="33"/>
        <v>1.030031541280727</v>
      </c>
      <c r="AE47">
        <f t="shared" si="14"/>
        <v>1.030031541280727</v>
      </c>
      <c r="AF47">
        <f t="shared" si="15"/>
        <v>0.96998649026743744</v>
      </c>
      <c r="AG47">
        <f t="shared" si="16"/>
        <v>0.96998649026743744</v>
      </c>
      <c r="AH47">
        <f t="shared" si="17"/>
        <v>0.94170561909334305</v>
      </c>
      <c r="AJ47" s="3">
        <f t="shared" si="18"/>
        <v>44866</v>
      </c>
      <c r="AK47">
        <f t="shared" si="19"/>
        <v>1</v>
      </c>
      <c r="AL47">
        <f t="shared" si="19"/>
        <v>0.83557389603424781</v>
      </c>
      <c r="AM47">
        <f t="shared" si="19"/>
        <v>0.83557389603424781</v>
      </c>
      <c r="AN47">
        <f t="shared" si="20"/>
        <v>1.263971136477325</v>
      </c>
      <c r="AO47">
        <f t="shared" si="21"/>
        <v>1.263971136477325</v>
      </c>
      <c r="AP47">
        <f t="shared" si="22"/>
        <v>1.5126982095495216</v>
      </c>
    </row>
    <row r="48" spans="1:42" x14ac:dyDescent="0.25">
      <c r="A48" s="3">
        <v>44873</v>
      </c>
      <c r="B48">
        <f t="shared" si="23"/>
        <v>49.009688534568589</v>
      </c>
      <c r="C48">
        <f t="shared" si="24"/>
        <v>49.009688534568589</v>
      </c>
      <c r="D48">
        <f t="shared" si="25"/>
        <v>48.980253286226819</v>
      </c>
      <c r="E48">
        <f t="shared" si="26"/>
        <v>49.039123782910401</v>
      </c>
      <c r="F48">
        <f t="shared" si="27"/>
        <v>98019.377069137176</v>
      </c>
      <c r="G48">
        <f t="shared" si="28"/>
        <v>98019.377069137176</v>
      </c>
      <c r="H48">
        <f t="shared" si="29"/>
        <v>97960.50657239907</v>
      </c>
      <c r="I48">
        <f t="shared" si="30"/>
        <v>98078.247565875368</v>
      </c>
      <c r="K48" s="3">
        <f t="shared" si="9"/>
        <v>44873</v>
      </c>
      <c r="L48" s="4">
        <f t="shared" si="1"/>
        <v>5.0000000000000001E-4</v>
      </c>
      <c r="M48" s="4">
        <f t="shared" si="1"/>
        <v>5.0000000000000001E-4</v>
      </c>
      <c r="N48" s="4">
        <f t="shared" si="1"/>
        <v>5.0000000000027854E-4</v>
      </c>
      <c r="O48" s="4">
        <f t="shared" si="1"/>
        <v>4.999999999997218E-4</v>
      </c>
      <c r="Q48" s="3">
        <f t="shared" si="10"/>
        <v>44873</v>
      </c>
      <c r="R48" s="5">
        <f t="shared" si="11"/>
        <v>5.0012504168224286E-4</v>
      </c>
      <c r="S48" s="5">
        <f t="shared" si="2"/>
        <v>5.0012504168224286E-4</v>
      </c>
      <c r="T48" s="5">
        <f t="shared" si="2"/>
        <v>5.0012504168257604E-4</v>
      </c>
      <c r="U48" s="5">
        <f t="shared" si="2"/>
        <v>5.0012504168202071E-4</v>
      </c>
      <c r="W48" s="3">
        <f t="shared" si="12"/>
        <v>44873</v>
      </c>
      <c r="X48">
        <f t="shared" si="34"/>
        <v>2.0505126708971956E-2</v>
      </c>
      <c r="Y48">
        <f t="shared" si="34"/>
        <v>2.0505126708971956E-2</v>
      </c>
      <c r="Z48">
        <f t="shared" si="34"/>
        <v>2.1105907742364514E-2</v>
      </c>
      <c r="AA48">
        <f t="shared" si="34"/>
        <v>1.9904706396730604E-2</v>
      </c>
      <c r="AC48">
        <f t="shared" si="33"/>
        <v>1</v>
      </c>
      <c r="AD48">
        <f t="shared" si="33"/>
        <v>1.0292990646641402</v>
      </c>
      <c r="AE48">
        <f t="shared" si="14"/>
        <v>1.0292990646641402</v>
      </c>
      <c r="AF48">
        <f t="shared" si="15"/>
        <v>0.97071852709017203</v>
      </c>
      <c r="AG48">
        <f t="shared" si="16"/>
        <v>0.97071852709017203</v>
      </c>
      <c r="AH48">
        <f t="shared" si="17"/>
        <v>0.94308696122920999</v>
      </c>
      <c r="AJ48" s="3">
        <f t="shared" si="18"/>
        <v>44873</v>
      </c>
      <c r="AK48">
        <f t="shared" si="19"/>
        <v>1</v>
      </c>
      <c r="AL48">
        <f t="shared" si="19"/>
        <v>0.83497970224915807</v>
      </c>
      <c r="AM48">
        <f t="shared" si="19"/>
        <v>0.83497970224915807</v>
      </c>
      <c r="AN48">
        <f t="shared" si="20"/>
        <v>1.264925039881196</v>
      </c>
      <c r="AO48">
        <f t="shared" si="21"/>
        <v>1.264925039881196</v>
      </c>
      <c r="AP48">
        <f t="shared" si="22"/>
        <v>1.5149171129237129</v>
      </c>
    </row>
    <row r="49" spans="1:42" x14ac:dyDescent="0.25">
      <c r="A49" s="3">
        <v>44880</v>
      </c>
      <c r="B49">
        <f t="shared" si="23"/>
        <v>48.985183690301305</v>
      </c>
      <c r="C49">
        <f t="shared" si="24"/>
        <v>48.985183690301305</v>
      </c>
      <c r="D49">
        <f t="shared" si="25"/>
        <v>48.955763159570068</v>
      </c>
      <c r="E49">
        <f t="shared" si="26"/>
        <v>49.014604221032585</v>
      </c>
      <c r="F49">
        <f t="shared" si="27"/>
        <v>97970.367380602605</v>
      </c>
      <c r="G49">
        <f t="shared" si="28"/>
        <v>97970.367380602605</v>
      </c>
      <c r="H49">
        <f t="shared" si="29"/>
        <v>97911.526319112847</v>
      </c>
      <c r="I49">
        <f t="shared" si="30"/>
        <v>98029.208442092451</v>
      </c>
      <c r="K49" s="3">
        <f t="shared" si="9"/>
        <v>44880</v>
      </c>
      <c r="L49" s="4">
        <f t="shared" si="1"/>
        <v>5.0000000000000001E-4</v>
      </c>
      <c r="M49" s="4">
        <f t="shared" si="1"/>
        <v>5.0000000000000001E-4</v>
      </c>
      <c r="N49" s="4">
        <f t="shared" si="1"/>
        <v>5.0000000000013933E-4</v>
      </c>
      <c r="O49" s="4">
        <f t="shared" si="1"/>
        <v>4.999999999998608E-4</v>
      </c>
      <c r="Q49" s="3">
        <f t="shared" si="10"/>
        <v>44880</v>
      </c>
      <c r="R49" s="5">
        <f t="shared" si="11"/>
        <v>5.0012504168224286E-4</v>
      </c>
      <c r="S49" s="5">
        <f t="shared" si="2"/>
        <v>5.0012504168224286E-4</v>
      </c>
      <c r="T49" s="5">
        <f t="shared" si="2"/>
        <v>5.0012504168246502E-4</v>
      </c>
      <c r="U49" s="5">
        <f t="shared" si="2"/>
        <v>5.0012504168213173E-4</v>
      </c>
      <c r="W49" s="3">
        <f t="shared" si="12"/>
        <v>44880</v>
      </c>
      <c r="X49">
        <f t="shared" si="34"/>
        <v>2.1005251750654198E-2</v>
      </c>
      <c r="Y49">
        <f t="shared" si="34"/>
        <v>2.1005251750654198E-2</v>
      </c>
      <c r="Z49">
        <f t="shared" si="34"/>
        <v>2.1606032784046977E-2</v>
      </c>
      <c r="AA49">
        <f t="shared" si="34"/>
        <v>2.0404831438412735E-2</v>
      </c>
      <c r="AC49">
        <f t="shared" si="33"/>
        <v>1</v>
      </c>
      <c r="AD49">
        <f t="shared" si="33"/>
        <v>1.0286014678864333</v>
      </c>
      <c r="AE49">
        <f t="shared" si="14"/>
        <v>1.0286014678864333</v>
      </c>
      <c r="AF49">
        <f t="shared" si="15"/>
        <v>0.97141570501659125</v>
      </c>
      <c r="AG49">
        <f t="shared" si="16"/>
        <v>0.97141570501659125</v>
      </c>
      <c r="AH49">
        <f t="shared" si="17"/>
        <v>0.94440435420790614</v>
      </c>
      <c r="AJ49" s="3">
        <f t="shared" si="18"/>
        <v>44880</v>
      </c>
      <c r="AK49">
        <f t="shared" si="19"/>
        <v>1</v>
      </c>
      <c r="AL49">
        <f t="shared" si="19"/>
        <v>0.83441380340621119</v>
      </c>
      <c r="AM49">
        <f t="shared" si="19"/>
        <v>0.83441380340621119</v>
      </c>
      <c r="AN49">
        <f t="shared" si="20"/>
        <v>1.2658335193134611</v>
      </c>
      <c r="AO49">
        <f t="shared" si="21"/>
        <v>1.2658335193134611</v>
      </c>
      <c r="AP49">
        <f t="shared" si="22"/>
        <v>1.517033292289899</v>
      </c>
    </row>
    <row r="50" spans="1:42" s="10" customFormat="1" x14ac:dyDescent="0.25">
      <c r="A50" s="3">
        <v>44887</v>
      </c>
      <c r="B50">
        <f t="shared" si="23"/>
        <v>48.960691098456152</v>
      </c>
      <c r="C50">
        <f t="shared" si="24"/>
        <v>48.960691098456152</v>
      </c>
      <c r="D50">
        <f t="shared" si="25"/>
        <v>48.931285277983463</v>
      </c>
      <c r="E50">
        <f t="shared" si="26"/>
        <v>48.990096918928892</v>
      </c>
      <c r="F50">
        <f t="shared" si="27"/>
        <v>97921.382196912309</v>
      </c>
      <c r="G50">
        <f t="shared" si="28"/>
        <v>97921.382196912309</v>
      </c>
      <c r="H50">
        <f t="shared" si="29"/>
        <v>97862.57055595328</v>
      </c>
      <c r="I50">
        <f t="shared" si="30"/>
        <v>97980.193837871426</v>
      </c>
      <c r="K50" s="11">
        <f t="shared" si="9"/>
        <v>44887</v>
      </c>
      <c r="L50" s="12">
        <f t="shared" si="1"/>
        <v>5.0000000000000001E-4</v>
      </c>
      <c r="M50" s="12">
        <f t="shared" si="1"/>
        <v>5.0000000000000001E-4</v>
      </c>
      <c r="N50" s="12">
        <f t="shared" si="1"/>
        <v>5.0000000000006972E-4</v>
      </c>
      <c r="O50" s="12">
        <f t="shared" si="1"/>
        <v>4.999999999999304E-4</v>
      </c>
      <c r="Q50" s="11">
        <f t="shared" si="10"/>
        <v>44887</v>
      </c>
      <c r="R50" s="13">
        <f t="shared" si="11"/>
        <v>5.0012504168224286E-4</v>
      </c>
      <c r="S50" s="13">
        <f t="shared" si="2"/>
        <v>5.0012504168224286E-4</v>
      </c>
      <c r="T50" s="13">
        <f t="shared" si="2"/>
        <v>5.0012504168235388E-4</v>
      </c>
      <c r="U50" s="13">
        <f t="shared" si="2"/>
        <v>5.0012504168224286E-4</v>
      </c>
      <c r="W50" s="3">
        <f t="shared" si="12"/>
        <v>44887</v>
      </c>
      <c r="X50">
        <f t="shared" si="34"/>
        <v>2.1505376792336439E-2</v>
      </c>
      <c r="Y50">
        <f t="shared" si="34"/>
        <v>2.1505376792336439E-2</v>
      </c>
      <c r="Z50">
        <f t="shared" si="34"/>
        <v>2.210615782572933E-2</v>
      </c>
      <c r="AA50">
        <f t="shared" si="34"/>
        <v>2.0904956480094977E-2</v>
      </c>
      <c r="AC50" s="10">
        <f t="shared" si="33"/>
        <v>1</v>
      </c>
      <c r="AD50" s="10">
        <f t="shared" si="33"/>
        <v>1.0279363174704748</v>
      </c>
      <c r="AE50" s="10">
        <f t="shared" si="14"/>
        <v>1.0279363174704748</v>
      </c>
      <c r="AF50">
        <f t="shared" si="15"/>
        <v>0.97208045606271698</v>
      </c>
      <c r="AG50">
        <f t="shared" si="16"/>
        <v>0.97208045606271698</v>
      </c>
      <c r="AH50">
        <f t="shared" si="17"/>
        <v>0.94566213834607316</v>
      </c>
      <c r="AJ50" s="11">
        <f t="shared" si="18"/>
        <v>44887</v>
      </c>
      <c r="AK50" s="10">
        <f t="shared" si="19"/>
        <v>1</v>
      </c>
      <c r="AL50" s="10">
        <f t="shared" si="19"/>
        <v>0.83387422543967604</v>
      </c>
      <c r="AM50" s="10">
        <f t="shared" si="19"/>
        <v>0.83387422543967604</v>
      </c>
      <c r="AN50">
        <f t="shared" si="20"/>
        <v>1.2666997438884182</v>
      </c>
      <c r="AO50">
        <f t="shared" si="21"/>
        <v>1.2666997438884182</v>
      </c>
      <c r="AP50">
        <f t="shared" si="22"/>
        <v>1.5190537196668079</v>
      </c>
    </row>
    <row r="51" spans="1:42" x14ac:dyDescent="0.25">
      <c r="A51" s="3">
        <v>44894</v>
      </c>
      <c r="B51">
        <f t="shared" si="23"/>
        <v>48.936210752906923</v>
      </c>
      <c r="C51">
        <f t="shared" si="24"/>
        <v>48.936210752906923</v>
      </c>
      <c r="D51">
        <f t="shared" si="25"/>
        <v>48.906819635341058</v>
      </c>
      <c r="E51">
        <f t="shared" si="26"/>
        <v>48.965601870472838</v>
      </c>
      <c r="F51">
        <f t="shared" si="27"/>
        <v>97872.421505813851</v>
      </c>
      <c r="G51">
        <f t="shared" si="28"/>
        <v>97872.421505813851</v>
      </c>
      <c r="H51">
        <f t="shared" si="29"/>
        <v>97813.639270675296</v>
      </c>
      <c r="I51">
        <f t="shared" si="30"/>
        <v>97931.203740952493</v>
      </c>
      <c r="K51" s="3">
        <f t="shared" si="9"/>
        <v>44894</v>
      </c>
      <c r="L51" s="4">
        <f t="shared" si="1"/>
        <v>5.0000000000000001E-4</v>
      </c>
      <c r="M51" s="4">
        <f t="shared" si="1"/>
        <v>5.0000000000000001E-4</v>
      </c>
      <c r="N51" s="4">
        <f t="shared" si="1"/>
        <v>5.0000000000003492E-4</v>
      </c>
      <c r="O51" s="4">
        <f t="shared" si="1"/>
        <v>4.9999999999996521E-4</v>
      </c>
      <c r="Q51" s="3">
        <f t="shared" si="10"/>
        <v>44894</v>
      </c>
      <c r="R51" s="5">
        <f t="shared" si="11"/>
        <v>5.0012504168224286E-4</v>
      </c>
      <c r="S51" s="5">
        <f t="shared" si="2"/>
        <v>5.0012504168224286E-4</v>
      </c>
      <c r="T51" s="5">
        <f t="shared" si="2"/>
        <v>5.0012504168235388E-4</v>
      </c>
      <c r="U51" s="5">
        <f t="shared" si="2"/>
        <v>5.0012504168224286E-4</v>
      </c>
      <c r="W51" s="3">
        <f t="shared" si="12"/>
        <v>44894</v>
      </c>
      <c r="X51">
        <f t="shared" si="34"/>
        <v>2.2005501834018681E-2</v>
      </c>
      <c r="Y51">
        <f t="shared" si="34"/>
        <v>2.2005501834018681E-2</v>
      </c>
      <c r="Z51">
        <f t="shared" si="34"/>
        <v>2.2606282867411683E-2</v>
      </c>
      <c r="AA51">
        <f t="shared" si="34"/>
        <v>2.1405081521777218E-2</v>
      </c>
      <c r="AC51">
        <f t="shared" si="33"/>
        <v>1</v>
      </c>
      <c r="AD51">
        <f t="shared" si="33"/>
        <v>1.0273014011643327</v>
      </c>
      <c r="AE51">
        <f t="shared" si="14"/>
        <v>1.0273014011643327</v>
      </c>
      <c r="AF51">
        <f t="shared" si="15"/>
        <v>0.97271499115220073</v>
      </c>
      <c r="AG51">
        <f t="shared" si="16"/>
        <v>0.97271499115220073</v>
      </c>
      <c r="AH51">
        <f t="shared" si="17"/>
        <v>0.94686426987224559</v>
      </c>
      <c r="AJ51" s="3">
        <f t="shared" si="18"/>
        <v>44894</v>
      </c>
      <c r="AK51">
        <f t="shared" si="19"/>
        <v>1</v>
      </c>
      <c r="AL51">
        <f t="shared" si="19"/>
        <v>0.8333591737443472</v>
      </c>
      <c r="AM51">
        <f t="shared" si="19"/>
        <v>0.8333591737443472</v>
      </c>
      <c r="AN51">
        <f t="shared" si="20"/>
        <v>1.2675265946190593</v>
      </c>
      <c r="AO51">
        <f t="shared" si="21"/>
        <v>1.2675265946190593</v>
      </c>
      <c r="AP51">
        <f t="shared" si="22"/>
        <v>1.5209847500975648</v>
      </c>
    </row>
    <row r="52" spans="1:42" x14ac:dyDescent="0.25">
      <c r="A52" s="3">
        <v>44901</v>
      </c>
      <c r="B52">
        <f t="shared" si="23"/>
        <v>48.911742647530474</v>
      </c>
      <c r="C52">
        <f t="shared" si="24"/>
        <v>48.911742647530474</v>
      </c>
      <c r="D52">
        <f t="shared" si="25"/>
        <v>48.882366225521679</v>
      </c>
      <c r="E52">
        <f t="shared" si="26"/>
        <v>48.941119069539305</v>
      </c>
      <c r="F52">
        <f t="shared" si="27"/>
        <v>97823.485295060949</v>
      </c>
      <c r="G52">
        <f t="shared" si="28"/>
        <v>97823.485295060949</v>
      </c>
      <c r="H52">
        <f t="shared" si="29"/>
        <v>97764.732451039949</v>
      </c>
      <c r="I52">
        <f t="shared" si="30"/>
        <v>97882.238139082023</v>
      </c>
      <c r="K52" s="3">
        <f t="shared" si="9"/>
        <v>44901</v>
      </c>
      <c r="L52" s="4">
        <f t="shared" si="1"/>
        <v>5.0000000000000001E-4</v>
      </c>
      <c r="M52" s="4">
        <f t="shared" si="1"/>
        <v>5.0000000000000001E-4</v>
      </c>
      <c r="N52" s="4">
        <f t="shared" si="1"/>
        <v>5.0000000000001747E-4</v>
      </c>
      <c r="O52" s="4">
        <f t="shared" si="1"/>
        <v>4.9999999999998255E-4</v>
      </c>
      <c r="Q52" s="3">
        <f t="shared" si="10"/>
        <v>44901</v>
      </c>
      <c r="R52" s="5">
        <f t="shared" si="11"/>
        <v>5.0012504168224286E-4</v>
      </c>
      <c r="S52" s="5">
        <f t="shared" si="2"/>
        <v>5.0012504168224286E-4</v>
      </c>
      <c r="T52" s="5">
        <f t="shared" si="2"/>
        <v>5.0012504168235388E-4</v>
      </c>
      <c r="U52" s="5">
        <f t="shared" si="2"/>
        <v>5.0012504168224286E-4</v>
      </c>
      <c r="W52" s="3">
        <f t="shared" si="12"/>
        <v>44901</v>
      </c>
      <c r="X52">
        <f t="shared" si="34"/>
        <v>2.2505626875700922E-2</v>
      </c>
      <c r="Y52">
        <f t="shared" si="34"/>
        <v>2.2505626875700922E-2</v>
      </c>
      <c r="Z52">
        <f t="shared" si="34"/>
        <v>2.3106407909094035E-2</v>
      </c>
      <c r="AA52">
        <f t="shared" si="34"/>
        <v>2.190520656345946E-2</v>
      </c>
      <c r="AC52">
        <f t="shared" si="33"/>
        <v>1</v>
      </c>
      <c r="AD52">
        <f t="shared" si="33"/>
        <v>1.0266947033606857</v>
      </c>
      <c r="AE52">
        <f t="shared" si="14"/>
        <v>1.0266947033606857</v>
      </c>
      <c r="AF52">
        <f t="shared" si="15"/>
        <v>0.97332132468215182</v>
      </c>
      <c r="AG52">
        <f t="shared" si="16"/>
        <v>0.97332132468215182</v>
      </c>
      <c r="AH52">
        <f t="shared" si="17"/>
        <v>0.94801436249371251</v>
      </c>
      <c r="AJ52" s="3">
        <f t="shared" si="18"/>
        <v>44901</v>
      </c>
      <c r="AK52">
        <f t="shared" si="19"/>
        <v>1</v>
      </c>
      <c r="AL52">
        <f t="shared" si="19"/>
        <v>0.8328670132354774</v>
      </c>
      <c r="AM52">
        <f t="shared" si="19"/>
        <v>0.8328670132354774</v>
      </c>
      <c r="AN52">
        <f t="shared" si="20"/>
        <v>1.2683166964283383</v>
      </c>
      <c r="AO52">
        <f t="shared" si="21"/>
        <v>1.2683166964283383</v>
      </c>
      <c r="AP52">
        <f t="shared" si="22"/>
        <v>1.5228321884201523</v>
      </c>
    </row>
    <row r="53" spans="1:42" x14ac:dyDescent="0.25">
      <c r="A53" s="3">
        <v>44908</v>
      </c>
      <c r="B53">
        <f t="shared" si="23"/>
        <v>48.887286776206714</v>
      </c>
      <c r="C53">
        <f t="shared" si="24"/>
        <v>48.887286776206714</v>
      </c>
      <c r="D53">
        <f t="shared" si="25"/>
        <v>48.85792504240807</v>
      </c>
      <c r="E53">
        <f t="shared" si="26"/>
        <v>48.916648510005388</v>
      </c>
      <c r="F53">
        <f t="shared" si="27"/>
        <v>97774.573552413422</v>
      </c>
      <c r="G53">
        <f t="shared" si="28"/>
        <v>97774.573552413422</v>
      </c>
      <c r="H53">
        <f t="shared" si="29"/>
        <v>97715.850084814432</v>
      </c>
      <c r="I53">
        <f t="shared" si="30"/>
        <v>97833.297020012484</v>
      </c>
      <c r="K53" s="3">
        <f t="shared" si="9"/>
        <v>44908</v>
      </c>
      <c r="L53" s="4">
        <f t="shared" si="1"/>
        <v>5.0000000000000001E-4</v>
      </c>
      <c r="M53" s="4">
        <f t="shared" si="1"/>
        <v>5.0000000000000001E-4</v>
      </c>
      <c r="N53" s="4">
        <f t="shared" si="1"/>
        <v>5.0000000000000868E-4</v>
      </c>
      <c r="O53" s="4">
        <f t="shared" si="1"/>
        <v>4.9999999999999123E-4</v>
      </c>
      <c r="Q53" s="3">
        <f t="shared" si="10"/>
        <v>44908</v>
      </c>
      <c r="R53" s="5">
        <f t="shared" si="11"/>
        <v>5.0012504168224286E-4</v>
      </c>
      <c r="S53" s="5">
        <f t="shared" si="2"/>
        <v>5.0012504168224286E-4</v>
      </c>
      <c r="T53" s="5">
        <f t="shared" si="2"/>
        <v>5.0012504168235388E-4</v>
      </c>
      <c r="U53" s="5">
        <f t="shared" si="2"/>
        <v>5.0012504168224286E-4</v>
      </c>
      <c r="W53" s="3">
        <f t="shared" si="12"/>
        <v>44908</v>
      </c>
      <c r="X53">
        <f t="shared" si="34"/>
        <v>2.3005751917383164E-2</v>
      </c>
      <c r="Y53">
        <f t="shared" si="34"/>
        <v>2.3005751917383164E-2</v>
      </c>
      <c r="Z53">
        <f t="shared" si="34"/>
        <v>2.3606532950776388E-2</v>
      </c>
      <c r="AA53">
        <f t="shared" si="34"/>
        <v>2.2405331605141701E-2</v>
      </c>
      <c r="AC53">
        <f t="shared" si="33"/>
        <v>1</v>
      </c>
      <c r="AD53">
        <f t="shared" si="33"/>
        <v>1.0261143837224147</v>
      </c>
      <c r="AE53">
        <f t="shared" si="14"/>
        <v>1.0261143837224147</v>
      </c>
      <c r="AF53">
        <f t="shared" si="15"/>
        <v>0.97390129588471375</v>
      </c>
      <c r="AG53">
        <f t="shared" si="16"/>
        <v>0.97390129588471375</v>
      </c>
      <c r="AH53">
        <f t="shared" si="17"/>
        <v>0.94911572367956809</v>
      </c>
      <c r="AJ53" s="3">
        <f t="shared" si="18"/>
        <v>44908</v>
      </c>
      <c r="AK53">
        <f t="shared" si="19"/>
        <v>1</v>
      </c>
      <c r="AL53">
        <f t="shared" si="19"/>
        <v>0.83239625100960191</v>
      </c>
      <c r="AM53">
        <f t="shared" si="19"/>
        <v>0.83239625100960191</v>
      </c>
      <c r="AN53">
        <f t="shared" si="20"/>
        <v>1.2690724459850402</v>
      </c>
      <c r="AO53">
        <f t="shared" si="21"/>
        <v>1.2690724459850402</v>
      </c>
      <c r="AP53">
        <f t="shared" si="22"/>
        <v>1.5246013475502795</v>
      </c>
    </row>
    <row r="54" spans="1:42" x14ac:dyDescent="0.25">
      <c r="A54" s="3">
        <v>44915</v>
      </c>
      <c r="B54">
        <f t="shared" si="23"/>
        <v>48.862843132818604</v>
      </c>
      <c r="C54">
        <f t="shared" si="24"/>
        <v>48.862843132818604</v>
      </c>
      <c r="D54">
        <f t="shared" si="25"/>
        <v>48.833496079886437</v>
      </c>
      <c r="E54">
        <f t="shared" si="26"/>
        <v>48.89219018575082</v>
      </c>
      <c r="F54">
        <f t="shared" si="27"/>
        <v>97725.68626563721</v>
      </c>
      <c r="G54">
        <f t="shared" si="28"/>
        <v>97725.68626563721</v>
      </c>
      <c r="H54">
        <f t="shared" si="29"/>
        <v>97666.992159772024</v>
      </c>
      <c r="I54">
        <f t="shared" si="30"/>
        <v>97784.380371502484</v>
      </c>
      <c r="K54" s="3">
        <f t="shared" si="9"/>
        <v>44915</v>
      </c>
      <c r="L54" s="4">
        <f t="shared" si="1"/>
        <v>5.0000000000000001E-4</v>
      </c>
      <c r="M54" s="4">
        <f t="shared" si="1"/>
        <v>5.0000000000000001E-4</v>
      </c>
      <c r="N54" s="4">
        <f t="shared" si="1"/>
        <v>5.0000000000000435E-4</v>
      </c>
      <c r="O54" s="4">
        <f t="shared" si="1"/>
        <v>4.9999999999999567E-4</v>
      </c>
      <c r="Q54" s="3">
        <f t="shared" si="10"/>
        <v>44915</v>
      </c>
      <c r="R54" s="5">
        <f t="shared" si="11"/>
        <v>5.0012504168224286E-4</v>
      </c>
      <c r="S54" s="5">
        <f t="shared" si="2"/>
        <v>5.0012504168224286E-4</v>
      </c>
      <c r="T54" s="5">
        <f t="shared" si="2"/>
        <v>5.0012504168235388E-4</v>
      </c>
      <c r="U54" s="5">
        <f t="shared" si="2"/>
        <v>5.0012504168224286E-4</v>
      </c>
      <c r="W54" s="3">
        <f t="shared" si="12"/>
        <v>44915</v>
      </c>
      <c r="X54">
        <f t="shared" si="34"/>
        <v>2.3505876959065405E-2</v>
      </c>
      <c r="Y54">
        <f t="shared" si="34"/>
        <v>2.3505876959065405E-2</v>
      </c>
      <c r="Z54">
        <f t="shared" si="34"/>
        <v>2.410665799245874E-2</v>
      </c>
      <c r="AA54">
        <f t="shared" si="34"/>
        <v>2.2905456646823943E-2</v>
      </c>
      <c r="AC54">
        <f t="shared" si="33"/>
        <v>1</v>
      </c>
      <c r="AD54">
        <f t="shared" si="33"/>
        <v>1.0255587585368362</v>
      </c>
      <c r="AE54">
        <f t="shared" si="14"/>
        <v>1.0255587585368362</v>
      </c>
      <c r="AF54">
        <f t="shared" si="15"/>
        <v>0.97445658746163477</v>
      </c>
      <c r="AG54">
        <f t="shared" si="16"/>
        <v>0.97445658746163477</v>
      </c>
      <c r="AH54">
        <f t="shared" si="17"/>
        <v>0.95017138642732779</v>
      </c>
      <c r="AJ54" s="3">
        <f t="shared" si="18"/>
        <v>44915</v>
      </c>
      <c r="AK54">
        <f t="shared" si="19"/>
        <v>1</v>
      </c>
      <c r="AL54">
        <f t="shared" si="19"/>
        <v>0.83194552121887011</v>
      </c>
      <c r="AM54">
        <f t="shared" si="19"/>
        <v>0.83194552121887011</v>
      </c>
      <c r="AN54">
        <f t="shared" si="20"/>
        <v>1.2697960359861376</v>
      </c>
      <c r="AO54">
        <f t="shared" si="21"/>
        <v>1.2697960359861376</v>
      </c>
      <c r="AP54">
        <f t="shared" si="22"/>
        <v>1.5262970995093277</v>
      </c>
    </row>
    <row r="55" spans="1:42" x14ac:dyDescent="0.25">
      <c r="A55" s="3">
        <v>44922</v>
      </c>
      <c r="B55">
        <f t="shared" si="23"/>
        <v>48.838411711252192</v>
      </c>
      <c r="C55">
        <f t="shared" si="24"/>
        <v>48.838411711252192</v>
      </c>
      <c r="D55">
        <f t="shared" si="25"/>
        <v>48.809079331846284</v>
      </c>
      <c r="E55">
        <f t="shared" si="26"/>
        <v>48.86774409065815</v>
      </c>
      <c r="F55">
        <f t="shared" si="27"/>
        <v>97676.823422504385</v>
      </c>
      <c r="G55">
        <f t="shared" si="28"/>
        <v>97676.823422504385</v>
      </c>
      <c r="H55">
        <f t="shared" si="29"/>
        <v>97618.158663692142</v>
      </c>
      <c r="I55">
        <f t="shared" si="30"/>
        <v>97735.48818131673</v>
      </c>
      <c r="K55" s="3">
        <f t="shared" si="9"/>
        <v>44922</v>
      </c>
      <c r="L55" s="4">
        <f t="shared" si="1"/>
        <v>5.0000000000000001E-4</v>
      </c>
      <c r="M55" s="4">
        <f t="shared" si="1"/>
        <v>5.0000000000000001E-4</v>
      </c>
      <c r="N55" s="4">
        <f t="shared" si="1"/>
        <v>5.0000000000000218E-4</v>
      </c>
      <c r="O55" s="4">
        <f t="shared" si="1"/>
        <v>4.9999999999999784E-4</v>
      </c>
      <c r="Q55" s="3">
        <f t="shared" si="10"/>
        <v>44922</v>
      </c>
      <c r="R55" s="5">
        <f t="shared" si="11"/>
        <v>5.0012504168224286E-4</v>
      </c>
      <c r="S55" s="5">
        <f t="shared" si="2"/>
        <v>5.0012504168224286E-4</v>
      </c>
      <c r="T55" s="5">
        <f t="shared" si="2"/>
        <v>5.0012504168235388E-4</v>
      </c>
      <c r="U55" s="5">
        <f t="shared" si="2"/>
        <v>5.0012504168224286E-4</v>
      </c>
      <c r="W55" s="3">
        <f t="shared" si="12"/>
        <v>44922</v>
      </c>
      <c r="X55">
        <f t="shared" si="34"/>
        <v>2.4006002000747647E-2</v>
      </c>
      <c r="Y55">
        <f t="shared" si="34"/>
        <v>2.4006002000747647E-2</v>
      </c>
      <c r="Z55">
        <f t="shared" si="34"/>
        <v>2.4606783034141093E-2</v>
      </c>
      <c r="AA55">
        <f t="shared" si="34"/>
        <v>2.3405581688506184E-2</v>
      </c>
      <c r="AC55">
        <f t="shared" si="33"/>
        <v>1</v>
      </c>
      <c r="AD55">
        <f t="shared" si="33"/>
        <v>1.0250262844006568</v>
      </c>
      <c r="AE55">
        <f t="shared" si="14"/>
        <v>1.0250262844006568</v>
      </c>
      <c r="AF55">
        <f t="shared" si="15"/>
        <v>0.97498874188951734</v>
      </c>
      <c r="AG55">
        <f t="shared" si="16"/>
        <v>0.97498874188951734</v>
      </c>
      <c r="AH55">
        <f t="shared" si="17"/>
        <v>0.9511841371556663</v>
      </c>
      <c r="AJ55" s="3">
        <f t="shared" si="18"/>
        <v>44922</v>
      </c>
      <c r="AK55">
        <f t="shared" si="19"/>
        <v>1</v>
      </c>
      <c r="AL55">
        <f t="shared" si="19"/>
        <v>0.83151357183608554</v>
      </c>
      <c r="AM55">
        <f t="shared" si="19"/>
        <v>0.83151357183608554</v>
      </c>
      <c r="AN55">
        <f t="shared" si="20"/>
        <v>1.2704894764038559</v>
      </c>
      <c r="AO55">
        <f t="shared" si="21"/>
        <v>1.2704894764038559</v>
      </c>
      <c r="AP55">
        <f t="shared" si="22"/>
        <v>1.527923920229536</v>
      </c>
    </row>
    <row r="56" spans="1:42" x14ac:dyDescent="0.25">
      <c r="A56" s="3">
        <v>44929</v>
      </c>
      <c r="B56">
        <f t="shared" si="23"/>
        <v>48.813992505396563</v>
      </c>
      <c r="C56">
        <f t="shared" si="24"/>
        <v>48.813992505396563</v>
      </c>
      <c r="D56">
        <f t="shared" si="25"/>
        <v>48.784674792180262</v>
      </c>
      <c r="E56">
        <f t="shared" si="26"/>
        <v>48.843310218612928</v>
      </c>
      <c r="F56">
        <f t="shared" si="27"/>
        <v>97627.985010793127</v>
      </c>
      <c r="G56">
        <f t="shared" si="28"/>
        <v>97627.985010793127</v>
      </c>
      <c r="H56">
        <f t="shared" si="29"/>
        <v>97569.349584360301</v>
      </c>
      <c r="I56">
        <f t="shared" si="30"/>
        <v>97686.620437226069</v>
      </c>
      <c r="K56" s="3">
        <f t="shared" si="9"/>
        <v>44929</v>
      </c>
      <c r="L56" s="4">
        <f t="shared" si="1"/>
        <v>5.0000000000000001E-4</v>
      </c>
      <c r="M56" s="4">
        <f t="shared" si="1"/>
        <v>5.0000000000000001E-4</v>
      </c>
      <c r="N56" s="4">
        <f t="shared" si="1"/>
        <v>5.0000000000000109E-4</v>
      </c>
      <c r="O56" s="4">
        <f t="shared" si="1"/>
        <v>4.9999999999999893E-4</v>
      </c>
      <c r="Q56" s="3">
        <f t="shared" si="10"/>
        <v>44929</v>
      </c>
      <c r="R56" s="5">
        <f t="shared" si="11"/>
        <v>5.0012504168224286E-4</v>
      </c>
      <c r="S56" s="5">
        <f t="shared" si="2"/>
        <v>5.0012504168224286E-4</v>
      </c>
      <c r="T56" s="5">
        <f t="shared" si="2"/>
        <v>5.0012504168235388E-4</v>
      </c>
      <c r="U56" s="5">
        <f t="shared" si="2"/>
        <v>5.0012504168224286E-4</v>
      </c>
      <c r="W56" s="3">
        <f t="shared" si="12"/>
        <v>44929</v>
      </c>
      <c r="X56">
        <f t="shared" si="34"/>
        <v>2.4506127042429889E-2</v>
      </c>
      <c r="Y56">
        <f t="shared" si="34"/>
        <v>2.4506127042429889E-2</v>
      </c>
      <c r="Z56">
        <f t="shared" si="34"/>
        <v>2.5106908075823445E-2</v>
      </c>
      <c r="AA56">
        <f t="shared" si="34"/>
        <v>2.3905706730188426E-2</v>
      </c>
      <c r="AC56">
        <f t="shared" si="33"/>
        <v>1</v>
      </c>
      <c r="AD56">
        <f t="shared" si="33"/>
        <v>1.0245155439026887</v>
      </c>
      <c r="AE56">
        <f t="shared" si="14"/>
        <v>1.0245155439026887</v>
      </c>
      <c r="AF56">
        <f t="shared" si="15"/>
        <v>0.97549917572850675</v>
      </c>
      <c r="AG56">
        <f t="shared" si="16"/>
        <v>0.97549917572850675</v>
      </c>
      <c r="AH56">
        <f t="shared" si="17"/>
        <v>0.95215654026344609</v>
      </c>
      <c r="AJ56" s="3">
        <f t="shared" si="18"/>
        <v>44929</v>
      </c>
      <c r="AK56">
        <f t="shared" si="19"/>
        <v>1</v>
      </c>
      <c r="AL56">
        <f t="shared" si="19"/>
        <v>0.83109925304035326</v>
      </c>
      <c r="AM56">
        <f t="shared" si="19"/>
        <v>0.83109925304035326</v>
      </c>
      <c r="AN56">
        <f t="shared" si="20"/>
        <v>1.2711546131310552</v>
      </c>
      <c r="AO56">
        <f t="shared" si="21"/>
        <v>1.2711546131310552</v>
      </c>
      <c r="AP56">
        <f t="shared" si="22"/>
        <v>1.5294859290041201</v>
      </c>
    </row>
    <row r="57" spans="1:42" x14ac:dyDescent="0.25">
      <c r="A57" s="3">
        <v>44936</v>
      </c>
      <c r="B57">
        <f t="shared" si="23"/>
        <v>48.789585509143862</v>
      </c>
      <c r="C57">
        <f t="shared" si="24"/>
        <v>48.789585509143862</v>
      </c>
      <c r="D57">
        <f t="shared" si="25"/>
        <v>48.760282454784118</v>
      </c>
      <c r="E57">
        <f t="shared" si="26"/>
        <v>48.818888563503677</v>
      </c>
      <c r="F57">
        <f t="shared" si="27"/>
        <v>97579.171018287729</v>
      </c>
      <c r="G57">
        <f t="shared" si="28"/>
        <v>97579.171018287729</v>
      </c>
      <c r="H57">
        <f t="shared" si="29"/>
        <v>97520.564909568115</v>
      </c>
      <c r="I57">
        <f t="shared" si="30"/>
        <v>97637.777127007459</v>
      </c>
      <c r="K57" s="3">
        <f t="shared" si="9"/>
        <v>44936</v>
      </c>
      <c r="L57" s="4">
        <f t="shared" si="1"/>
        <v>5.0000000000000001E-4</v>
      </c>
      <c r="M57" s="4">
        <f t="shared" si="1"/>
        <v>5.0000000000000001E-4</v>
      </c>
      <c r="N57" s="4">
        <f t="shared" si="1"/>
        <v>5.0000000000000066E-4</v>
      </c>
      <c r="O57" s="4">
        <f t="shared" si="1"/>
        <v>4.9999999999999947E-4</v>
      </c>
      <c r="Q57" s="3">
        <f t="shared" si="10"/>
        <v>44936</v>
      </c>
      <c r="R57" s="5">
        <f t="shared" si="11"/>
        <v>5.0012504168224286E-4</v>
      </c>
      <c r="S57" s="5">
        <f t="shared" si="2"/>
        <v>5.0012504168224286E-4</v>
      </c>
      <c r="T57" s="5">
        <f t="shared" si="2"/>
        <v>5.0012504168235388E-4</v>
      </c>
      <c r="U57" s="5">
        <f t="shared" si="2"/>
        <v>5.0012504168224286E-4</v>
      </c>
      <c r="W57" s="3">
        <f t="shared" si="12"/>
        <v>44936</v>
      </c>
      <c r="X57">
        <f t="shared" si="34"/>
        <v>2.500625208411213E-2</v>
      </c>
      <c r="Y57">
        <f t="shared" si="34"/>
        <v>2.500625208411213E-2</v>
      </c>
      <c r="Z57">
        <f t="shared" si="34"/>
        <v>2.5607033117505798E-2</v>
      </c>
      <c r="AA57">
        <f t="shared" si="34"/>
        <v>2.4405831771870667E-2</v>
      </c>
      <c r="AC57">
        <f t="shared" si="33"/>
        <v>1</v>
      </c>
      <c r="AD57">
        <f t="shared" si="33"/>
        <v>1.0240252330246393</v>
      </c>
      <c r="AE57">
        <f t="shared" si="14"/>
        <v>1.0240252330246393</v>
      </c>
      <c r="AF57">
        <f t="shared" si="15"/>
        <v>0.97598919221393665</v>
      </c>
      <c r="AG57">
        <f t="shared" si="16"/>
        <v>0.97598919221393665</v>
      </c>
      <c r="AH57">
        <f t="shared" si="17"/>
        <v>0.95309095981080483</v>
      </c>
      <c r="AJ57" s="3">
        <f t="shared" si="18"/>
        <v>44936</v>
      </c>
      <c r="AK57">
        <f t="shared" si="19"/>
        <v>1</v>
      </c>
      <c r="AL57">
        <f t="shared" si="19"/>
        <v>0.83070150699645029</v>
      </c>
      <c r="AM57">
        <f t="shared" si="19"/>
        <v>0.83070150699645029</v>
      </c>
      <c r="AN57">
        <f t="shared" si="20"/>
        <v>1.2717931443891664</v>
      </c>
      <c r="AO57">
        <f t="shared" si="21"/>
        <v>1.2717931443891664</v>
      </c>
      <c r="AP57">
        <f t="shared" si="22"/>
        <v>1.5309869233144424</v>
      </c>
    </row>
    <row r="58" spans="1:42" x14ac:dyDescent="0.25">
      <c r="A58" s="3">
        <v>44943</v>
      </c>
      <c r="B58">
        <f t="shared" si="23"/>
        <v>48.765190716389291</v>
      </c>
      <c r="C58">
        <f t="shared" si="24"/>
        <v>48.765190716389291</v>
      </c>
      <c r="D58">
        <f t="shared" si="25"/>
        <v>48.7359023135567</v>
      </c>
      <c r="E58">
        <f t="shared" si="26"/>
        <v>48.794479119221954</v>
      </c>
      <c r="F58">
        <f t="shared" si="27"/>
        <v>97530.38143277858</v>
      </c>
      <c r="G58">
        <f t="shared" si="28"/>
        <v>97530.38143277858</v>
      </c>
      <c r="H58">
        <f t="shared" si="29"/>
        <v>97471.804627113335</v>
      </c>
      <c r="I58">
        <f t="shared" si="30"/>
        <v>97588.958238443956</v>
      </c>
      <c r="K58" s="3">
        <f t="shared" si="9"/>
        <v>44943</v>
      </c>
      <c r="L58" s="4">
        <f t="shared" si="1"/>
        <v>5.0000000000000001E-4</v>
      </c>
      <c r="M58" s="4">
        <f t="shared" si="1"/>
        <v>5.0000000000000001E-4</v>
      </c>
      <c r="N58" s="4">
        <f t="shared" si="1"/>
        <v>5.0000000000000034E-4</v>
      </c>
      <c r="O58" s="4">
        <f t="shared" si="1"/>
        <v>4.9999999999999979E-4</v>
      </c>
      <c r="Q58" s="3">
        <f t="shared" si="10"/>
        <v>44943</v>
      </c>
      <c r="R58" s="5">
        <f t="shared" si="11"/>
        <v>5.0012504168224286E-4</v>
      </c>
      <c r="S58" s="5">
        <f t="shared" si="2"/>
        <v>5.0012504168224286E-4</v>
      </c>
      <c r="T58" s="5">
        <f t="shared" si="2"/>
        <v>5.0012504168224286E-4</v>
      </c>
      <c r="U58" s="5">
        <f t="shared" si="2"/>
        <v>5.0012504168224286E-4</v>
      </c>
      <c r="W58" s="3">
        <f t="shared" si="12"/>
        <v>44943</v>
      </c>
      <c r="X58">
        <f t="shared" ref="X58:AA73" si="35">R58+X57</f>
        <v>2.5506377125794372E-2</v>
      </c>
      <c r="Y58">
        <f t="shared" si="35"/>
        <v>2.5506377125794372E-2</v>
      </c>
      <c r="Z58">
        <f t="shared" si="35"/>
        <v>2.610715815918804E-2</v>
      </c>
      <c r="AA58">
        <f t="shared" si="35"/>
        <v>2.4905956813552909E-2</v>
      </c>
      <c r="AC58">
        <f t="shared" si="33"/>
        <v>1</v>
      </c>
      <c r="AD58">
        <f t="shared" si="33"/>
        <v>1.0235541500241563</v>
      </c>
      <c r="AE58">
        <f t="shared" si="14"/>
        <v>1.0235541500241563</v>
      </c>
      <c r="AF58">
        <f t="shared" si="15"/>
        <v>0.97645999236660452</v>
      </c>
      <c r="AG58">
        <f t="shared" si="16"/>
        <v>0.97645999236660452</v>
      </c>
      <c r="AH58">
        <f t="shared" si="17"/>
        <v>0.95398957870822931</v>
      </c>
      <c r="AJ58" s="3">
        <f t="shared" si="18"/>
        <v>44943</v>
      </c>
      <c r="AK58">
        <f t="shared" si="19"/>
        <v>1</v>
      </c>
      <c r="AL58">
        <f t="shared" si="19"/>
        <v>0.83031935883661845</v>
      </c>
      <c r="AM58">
        <f t="shared" si="19"/>
        <v>0.83031935883661845</v>
      </c>
      <c r="AN58">
        <f t="shared" si="20"/>
        <v>1.272406635205783</v>
      </c>
      <c r="AO58">
        <f t="shared" si="21"/>
        <v>1.272406635205783</v>
      </c>
      <c r="AP58">
        <f t="shared" si="22"/>
        <v>1.5324304096541652</v>
      </c>
    </row>
    <row r="59" spans="1:42" x14ac:dyDescent="0.25">
      <c r="A59" s="3">
        <v>44950</v>
      </c>
      <c r="B59">
        <f t="shared" si="23"/>
        <v>48.740808121031094</v>
      </c>
      <c r="C59">
        <f t="shared" si="24"/>
        <v>48.740808121031094</v>
      </c>
      <c r="D59">
        <f t="shared" si="25"/>
        <v>48.71153436239991</v>
      </c>
      <c r="E59">
        <f t="shared" si="26"/>
        <v>48.770081879662349</v>
      </c>
      <c r="F59">
        <f t="shared" si="27"/>
        <v>97481.616242062184</v>
      </c>
      <c r="G59">
        <f t="shared" si="28"/>
        <v>97481.616242062184</v>
      </c>
      <c r="H59">
        <f t="shared" si="29"/>
        <v>97423.068724799785</v>
      </c>
      <c r="I59">
        <f t="shared" si="30"/>
        <v>97540.163759324729</v>
      </c>
      <c r="K59" s="3">
        <f t="shared" si="9"/>
        <v>44950</v>
      </c>
      <c r="L59" s="4">
        <f t="shared" si="1"/>
        <v>5.0000000000000001E-4</v>
      </c>
      <c r="M59" s="4">
        <f t="shared" si="1"/>
        <v>5.0000000000000001E-4</v>
      </c>
      <c r="N59" s="4">
        <f t="shared" si="1"/>
        <v>5.0000000000000023E-4</v>
      </c>
      <c r="O59" s="4">
        <f t="shared" si="1"/>
        <v>4.9999999999999979E-4</v>
      </c>
      <c r="Q59" s="3">
        <f t="shared" si="10"/>
        <v>44950</v>
      </c>
      <c r="R59" s="5">
        <f t="shared" si="11"/>
        <v>5.0012504168224286E-4</v>
      </c>
      <c r="S59" s="5">
        <f t="shared" si="2"/>
        <v>5.0012504168224286E-4</v>
      </c>
      <c r="T59" s="5">
        <f t="shared" si="2"/>
        <v>5.0012504168224286E-4</v>
      </c>
      <c r="U59" s="5">
        <f t="shared" si="2"/>
        <v>5.0012504168224286E-4</v>
      </c>
      <c r="W59" s="3">
        <f t="shared" si="12"/>
        <v>44950</v>
      </c>
      <c r="X59">
        <f t="shared" si="35"/>
        <v>2.6006502167476613E-2</v>
      </c>
      <c r="Y59">
        <f t="shared" si="35"/>
        <v>2.6006502167476613E-2</v>
      </c>
      <c r="Z59">
        <f t="shared" si="35"/>
        <v>2.6607283200870281E-2</v>
      </c>
      <c r="AA59">
        <f t="shared" si="35"/>
        <v>2.5406081855235151E-2</v>
      </c>
      <c r="AC59">
        <f t="shared" si="33"/>
        <v>1</v>
      </c>
      <c r="AD59">
        <f t="shared" si="33"/>
        <v>1.0231011856006147</v>
      </c>
      <c r="AE59">
        <f t="shared" si="14"/>
        <v>1.0231011856006147</v>
      </c>
      <c r="AF59">
        <f t="shared" si="15"/>
        <v>0.97691268482109295</v>
      </c>
      <c r="AG59">
        <f t="shared" si="16"/>
        <v>0.97691268482109295</v>
      </c>
      <c r="AH59">
        <f t="shared" si="17"/>
        <v>0.95485441574148233</v>
      </c>
      <c r="AJ59" s="3">
        <f t="shared" si="18"/>
        <v>44950</v>
      </c>
      <c r="AK59">
        <f t="shared" si="19"/>
        <v>1</v>
      </c>
      <c r="AL59">
        <f t="shared" si="19"/>
        <v>0.82995190868293389</v>
      </c>
      <c r="AM59">
        <f t="shared" si="19"/>
        <v>0.82995190868293389</v>
      </c>
      <c r="AN59">
        <f t="shared" si="20"/>
        <v>1.2729965302217607</v>
      </c>
      <c r="AO59">
        <f t="shared" si="21"/>
        <v>1.2729965302217607</v>
      </c>
      <c r="AP59">
        <f t="shared" si="22"/>
        <v>1.5338196308770495</v>
      </c>
    </row>
    <row r="60" spans="1:42" x14ac:dyDescent="0.25">
      <c r="A60" s="3">
        <v>44957</v>
      </c>
      <c r="B60">
        <f t="shared" si="23"/>
        <v>48.716437716970574</v>
      </c>
      <c r="C60">
        <f t="shared" si="24"/>
        <v>48.716437716970574</v>
      </c>
      <c r="D60">
        <f t="shared" si="25"/>
        <v>48.687178595218697</v>
      </c>
      <c r="E60">
        <f t="shared" si="26"/>
        <v>48.74569683872253</v>
      </c>
      <c r="F60">
        <f t="shared" si="27"/>
        <v>97432.875433941153</v>
      </c>
      <c r="G60">
        <f t="shared" si="28"/>
        <v>97432.875433941153</v>
      </c>
      <c r="H60">
        <f t="shared" si="29"/>
        <v>97374.357190437382</v>
      </c>
      <c r="I60">
        <f t="shared" si="30"/>
        <v>97491.39367744507</v>
      </c>
      <c r="K60" s="3">
        <f t="shared" si="9"/>
        <v>44957</v>
      </c>
      <c r="L60" s="4">
        <f t="shared" si="1"/>
        <v>5.0000000000000001E-4</v>
      </c>
      <c r="M60" s="4">
        <f t="shared" si="1"/>
        <v>5.0000000000000001E-4</v>
      </c>
      <c r="N60" s="4">
        <f t="shared" si="1"/>
        <v>5.0000000000000001E-4</v>
      </c>
      <c r="O60" s="4">
        <f t="shared" si="1"/>
        <v>4.999999999999999E-4</v>
      </c>
      <c r="Q60" s="3">
        <f t="shared" si="10"/>
        <v>44957</v>
      </c>
      <c r="R60" s="5">
        <f t="shared" si="11"/>
        <v>5.0012504168224286E-4</v>
      </c>
      <c r="S60" s="5">
        <f t="shared" si="2"/>
        <v>5.0012504168224286E-4</v>
      </c>
      <c r="T60" s="5">
        <f t="shared" si="2"/>
        <v>5.0012504168224286E-4</v>
      </c>
      <c r="U60" s="5">
        <f t="shared" si="2"/>
        <v>5.0012504168224286E-4</v>
      </c>
      <c r="W60" s="3">
        <f t="shared" si="12"/>
        <v>44957</v>
      </c>
      <c r="X60">
        <f t="shared" si="35"/>
        <v>2.6506627209158855E-2</v>
      </c>
      <c r="Y60">
        <f t="shared" si="35"/>
        <v>2.6506627209158855E-2</v>
      </c>
      <c r="Z60">
        <f t="shared" si="35"/>
        <v>2.7107408242552523E-2</v>
      </c>
      <c r="AA60">
        <f t="shared" si="35"/>
        <v>2.5906206896917392E-2</v>
      </c>
      <c r="AC60">
        <f t="shared" si="33"/>
        <v>1</v>
      </c>
      <c r="AD60">
        <f t="shared" si="33"/>
        <v>1.0226653141741882</v>
      </c>
      <c r="AE60">
        <f t="shared" si="14"/>
        <v>1.0226653141741882</v>
      </c>
      <c r="AF60">
        <f t="shared" si="15"/>
        <v>0.97734829454144967</v>
      </c>
      <c r="AG60">
        <f t="shared" si="16"/>
        <v>0.97734829454144967</v>
      </c>
      <c r="AH60">
        <f t="shared" si="17"/>
        <v>0.95568734071191963</v>
      </c>
      <c r="AJ60" s="3">
        <f t="shared" si="18"/>
        <v>44957</v>
      </c>
      <c r="AK60">
        <f t="shared" si="19"/>
        <v>1</v>
      </c>
      <c r="AL60">
        <f t="shared" si="19"/>
        <v>0.82959832457278482</v>
      </c>
      <c r="AM60">
        <f t="shared" si="19"/>
        <v>0.82959832457278482</v>
      </c>
      <c r="AN60">
        <f t="shared" si="20"/>
        <v>1.2735641650484562</v>
      </c>
      <c r="AO60">
        <f t="shared" si="21"/>
        <v>1.2735641650484562</v>
      </c>
      <c r="AP60">
        <f t="shared" si="22"/>
        <v>1.5351575905174333</v>
      </c>
    </row>
    <row r="61" spans="1:42" x14ac:dyDescent="0.25">
      <c r="A61" s="3">
        <v>44964</v>
      </c>
      <c r="B61">
        <f t="shared" si="23"/>
        <v>48.692079498112093</v>
      </c>
      <c r="C61">
        <f t="shared" si="24"/>
        <v>48.692079498112093</v>
      </c>
      <c r="D61">
        <f t="shared" si="25"/>
        <v>48.662835005921082</v>
      </c>
      <c r="E61">
        <f t="shared" si="26"/>
        <v>48.721323990303176</v>
      </c>
      <c r="F61">
        <f t="shared" si="27"/>
        <v>97384.158996224185</v>
      </c>
      <c r="G61">
        <f t="shared" si="28"/>
        <v>97384.158996224185</v>
      </c>
      <c r="H61">
        <f t="shared" si="29"/>
        <v>97325.670011842158</v>
      </c>
      <c r="I61">
        <f t="shared" si="30"/>
        <v>97442.647980606343</v>
      </c>
      <c r="K61" s="3">
        <f t="shared" si="9"/>
        <v>44964</v>
      </c>
      <c r="L61" s="4">
        <f t="shared" si="1"/>
        <v>5.0000000000000001E-4</v>
      </c>
      <c r="M61" s="4">
        <f t="shared" si="1"/>
        <v>5.0000000000000001E-4</v>
      </c>
      <c r="N61" s="4">
        <f t="shared" si="1"/>
        <v>5.0000000000000001E-4</v>
      </c>
      <c r="O61" s="4">
        <f t="shared" si="1"/>
        <v>5.0000000000000001E-4</v>
      </c>
      <c r="Q61" s="3">
        <f t="shared" si="10"/>
        <v>44964</v>
      </c>
      <c r="R61" s="5">
        <f t="shared" si="11"/>
        <v>5.0012504168224286E-4</v>
      </c>
      <c r="S61" s="5">
        <f t="shared" si="2"/>
        <v>5.0012504168224286E-4</v>
      </c>
      <c r="T61" s="5">
        <f t="shared" si="2"/>
        <v>5.0012504168224286E-4</v>
      </c>
      <c r="U61" s="5">
        <f t="shared" si="2"/>
        <v>5.0012504168224286E-4</v>
      </c>
      <c r="W61" s="3">
        <f t="shared" si="12"/>
        <v>44964</v>
      </c>
      <c r="X61">
        <f t="shared" si="35"/>
        <v>2.7006752250841096E-2</v>
      </c>
      <c r="Y61">
        <f t="shared" si="35"/>
        <v>2.7006752250841096E-2</v>
      </c>
      <c r="Z61">
        <f t="shared" si="35"/>
        <v>2.7607533284234764E-2</v>
      </c>
      <c r="AA61">
        <f t="shared" si="35"/>
        <v>2.6406331938599634E-2</v>
      </c>
      <c r="AC61">
        <f t="shared" si="33"/>
        <v>1</v>
      </c>
      <c r="AD61">
        <f t="shared" si="33"/>
        <v>1.0222455861339252</v>
      </c>
      <c r="AE61">
        <f t="shared" si="14"/>
        <v>1.0222455861339252</v>
      </c>
      <c r="AF61">
        <f t="shared" si="15"/>
        <v>0.97776777056845987</v>
      </c>
      <c r="AG61">
        <f t="shared" si="16"/>
        <v>0.97776777056845987</v>
      </c>
      <c r="AH61">
        <f t="shared" si="17"/>
        <v>0.95649008793114176</v>
      </c>
      <c r="AJ61" s="3">
        <f t="shared" si="18"/>
        <v>44964</v>
      </c>
      <c r="AK61">
        <f t="shared" si="19"/>
        <v>1</v>
      </c>
      <c r="AL61">
        <f t="shared" si="19"/>
        <v>0.82925783617041882</v>
      </c>
      <c r="AM61">
        <f t="shared" si="19"/>
        <v>0.82925783617041882</v>
      </c>
      <c r="AN61">
        <f t="shared" si="20"/>
        <v>1.2741107763630519</v>
      </c>
      <c r="AO61">
        <f t="shared" si="21"/>
        <v>1.2741107763630519</v>
      </c>
      <c r="AP61">
        <f t="shared" si="22"/>
        <v>1.536447074467213</v>
      </c>
    </row>
    <row r="62" spans="1:42" x14ac:dyDescent="0.25">
      <c r="A62" s="3">
        <v>44971</v>
      </c>
      <c r="B62">
        <f t="shared" si="23"/>
        <v>48.667733458363038</v>
      </c>
      <c r="C62">
        <f t="shared" si="24"/>
        <v>48.667733458363038</v>
      </c>
      <c r="D62">
        <f t="shared" si="25"/>
        <v>48.638503588418118</v>
      </c>
      <c r="E62">
        <f t="shared" si="26"/>
        <v>48.696963328308023</v>
      </c>
      <c r="F62">
        <f t="shared" si="27"/>
        <v>97335.466916726073</v>
      </c>
      <c r="G62">
        <f t="shared" si="28"/>
        <v>97335.466916726073</v>
      </c>
      <c r="H62">
        <f t="shared" si="29"/>
        <v>97277.00717683624</v>
      </c>
      <c r="I62">
        <f t="shared" si="30"/>
        <v>97393.926656616037</v>
      </c>
      <c r="K62" s="3">
        <f t="shared" si="9"/>
        <v>44971</v>
      </c>
      <c r="L62" s="4">
        <f t="shared" si="1"/>
        <v>5.0000000000000001E-4</v>
      </c>
      <c r="M62" s="4">
        <f t="shared" si="1"/>
        <v>5.0000000000000001E-4</v>
      </c>
      <c r="N62" s="4">
        <f t="shared" si="1"/>
        <v>5.0000000000000001E-4</v>
      </c>
      <c r="O62" s="4">
        <f t="shared" si="1"/>
        <v>5.0000000000000001E-4</v>
      </c>
      <c r="Q62" s="3">
        <f t="shared" si="10"/>
        <v>44971</v>
      </c>
      <c r="R62" s="5">
        <f t="shared" si="11"/>
        <v>5.0012504168224286E-4</v>
      </c>
      <c r="S62" s="5">
        <f t="shared" si="2"/>
        <v>5.0012504168224286E-4</v>
      </c>
      <c r="T62" s="5">
        <f t="shared" si="2"/>
        <v>5.0012504168224286E-4</v>
      </c>
      <c r="U62" s="5">
        <f t="shared" si="2"/>
        <v>5.0012504168224286E-4</v>
      </c>
      <c r="W62" s="3">
        <f t="shared" si="12"/>
        <v>44971</v>
      </c>
      <c r="X62">
        <f t="shared" si="35"/>
        <v>2.7506877292523338E-2</v>
      </c>
      <c r="Y62">
        <f t="shared" si="35"/>
        <v>2.7506877292523338E-2</v>
      </c>
      <c r="Z62">
        <f t="shared" si="35"/>
        <v>2.8107658325917006E-2</v>
      </c>
      <c r="AA62">
        <f t="shared" si="35"/>
        <v>2.6906456980281875E-2</v>
      </c>
      <c r="AC62">
        <f t="shared" si="33"/>
        <v>1</v>
      </c>
      <c r="AD62">
        <f t="shared" si="33"/>
        <v>1.0218411209314904</v>
      </c>
      <c r="AE62">
        <f t="shared" si="14"/>
        <v>1.0218411209314904</v>
      </c>
      <c r="AF62">
        <f t="shared" si="15"/>
        <v>0.9781719929217606</v>
      </c>
      <c r="AG62">
        <f t="shared" si="16"/>
        <v>0.9781719929217606</v>
      </c>
      <c r="AH62">
        <f t="shared" si="17"/>
        <v>0.95726426827497224</v>
      </c>
      <c r="AJ62" s="3">
        <f t="shared" si="18"/>
        <v>44971</v>
      </c>
      <c r="AK62">
        <f t="shared" si="19"/>
        <v>1</v>
      </c>
      <c r="AL62">
        <f t="shared" si="19"/>
        <v>0.82892972916450269</v>
      </c>
      <c r="AM62">
        <f t="shared" si="19"/>
        <v>0.82892972916450269</v>
      </c>
      <c r="AN62">
        <f t="shared" si="20"/>
        <v>1.2746375109025712</v>
      </c>
      <c r="AO62">
        <f t="shared" si="21"/>
        <v>1.2746375109025712</v>
      </c>
      <c r="AP62">
        <f t="shared" si="22"/>
        <v>1.5376906703386153</v>
      </c>
    </row>
    <row r="63" spans="1:42" x14ac:dyDescent="0.25">
      <c r="A63" s="3">
        <v>44978</v>
      </c>
      <c r="B63">
        <f t="shared" si="23"/>
        <v>48.643399591633852</v>
      </c>
      <c r="C63">
        <f t="shared" si="24"/>
        <v>48.643399591633852</v>
      </c>
      <c r="D63">
        <f t="shared" si="25"/>
        <v>48.614184336623914</v>
      </c>
      <c r="E63">
        <f t="shared" si="26"/>
        <v>48.67261484664386</v>
      </c>
      <c r="F63">
        <f t="shared" si="27"/>
        <v>97286.799183267707</v>
      </c>
      <c r="G63">
        <f t="shared" si="28"/>
        <v>97286.799183267707</v>
      </c>
      <c r="H63">
        <f t="shared" si="29"/>
        <v>97228.368673247824</v>
      </c>
      <c r="I63">
        <f t="shared" si="30"/>
        <v>97345.229693287722</v>
      </c>
      <c r="K63" s="3">
        <f t="shared" si="9"/>
        <v>44978</v>
      </c>
      <c r="L63" s="4">
        <f t="shared" si="1"/>
        <v>5.0000000000000001E-4</v>
      </c>
      <c r="M63" s="4">
        <f t="shared" si="1"/>
        <v>5.0000000000000001E-4</v>
      </c>
      <c r="N63" s="4">
        <f t="shared" si="1"/>
        <v>5.0000000000000001E-4</v>
      </c>
      <c r="O63" s="4">
        <f t="shared" si="1"/>
        <v>5.0000000000000001E-4</v>
      </c>
      <c r="Q63" s="3">
        <f t="shared" si="10"/>
        <v>44978</v>
      </c>
      <c r="R63" s="5">
        <f t="shared" si="11"/>
        <v>5.0012504168224286E-4</v>
      </c>
      <c r="S63" s="5">
        <f t="shared" si="2"/>
        <v>5.0012504168224286E-4</v>
      </c>
      <c r="T63" s="5">
        <f t="shared" si="2"/>
        <v>5.0012504168224286E-4</v>
      </c>
      <c r="U63" s="5">
        <f t="shared" si="2"/>
        <v>5.0012504168224286E-4</v>
      </c>
      <c r="W63" s="3">
        <f t="shared" si="12"/>
        <v>44978</v>
      </c>
      <c r="X63">
        <f t="shared" si="35"/>
        <v>2.8007002334205579E-2</v>
      </c>
      <c r="Y63">
        <f t="shared" si="35"/>
        <v>2.8007002334205579E-2</v>
      </c>
      <c r="Z63">
        <f t="shared" si="35"/>
        <v>2.8607783367599247E-2</v>
      </c>
      <c r="AA63">
        <f t="shared" si="35"/>
        <v>2.7406582021964117E-2</v>
      </c>
      <c r="AC63">
        <f t="shared" si="33"/>
        <v>1</v>
      </c>
      <c r="AD63">
        <f t="shared" si="33"/>
        <v>1.0214511009148566</v>
      </c>
      <c r="AE63">
        <f t="shared" si="14"/>
        <v>1.0214511009148566</v>
      </c>
      <c r="AF63">
        <f t="shared" si="15"/>
        <v>0.97856177876244343</v>
      </c>
      <c r="AG63">
        <f t="shared" si="16"/>
        <v>0.97856177876244343</v>
      </c>
      <c r="AH63">
        <f t="shared" si="17"/>
        <v>0.9580113799730603</v>
      </c>
      <c r="AJ63" s="3">
        <f t="shared" si="18"/>
        <v>44978</v>
      </c>
      <c r="AK63">
        <f t="shared" si="19"/>
        <v>1</v>
      </c>
      <c r="AL63">
        <f t="shared" si="19"/>
        <v>0.82861334026594058</v>
      </c>
      <c r="AM63">
        <f t="shared" si="19"/>
        <v>0.82861334026594058</v>
      </c>
      <c r="AN63">
        <f t="shared" si="20"/>
        <v>1.2751454334942507</v>
      </c>
      <c r="AO63">
        <f t="shared" si="21"/>
        <v>1.2751454334942507</v>
      </c>
      <c r="AP63">
        <f t="shared" si="22"/>
        <v>1.5388907847959543</v>
      </c>
    </row>
    <row r="64" spans="1:42" x14ac:dyDescent="0.25">
      <c r="A64" s="3">
        <v>44985</v>
      </c>
      <c r="B64">
        <f t="shared" si="23"/>
        <v>48.619077891838039</v>
      </c>
      <c r="C64">
        <f t="shared" si="24"/>
        <v>48.619077891838039</v>
      </c>
      <c r="D64">
        <f t="shared" si="25"/>
        <v>48.5898772444556</v>
      </c>
      <c r="E64">
        <f t="shared" si="26"/>
        <v>48.648278539220541</v>
      </c>
      <c r="F64">
        <f t="shared" si="27"/>
        <v>97238.155783676077</v>
      </c>
      <c r="G64">
        <f t="shared" si="28"/>
        <v>97238.155783676077</v>
      </c>
      <c r="H64">
        <f t="shared" si="29"/>
        <v>97179.754488911203</v>
      </c>
      <c r="I64">
        <f t="shared" si="30"/>
        <v>97296.557078441081</v>
      </c>
      <c r="K64" s="3">
        <f t="shared" si="9"/>
        <v>44985</v>
      </c>
      <c r="L64" s="4">
        <f t="shared" si="1"/>
        <v>5.0000000000000001E-4</v>
      </c>
      <c r="M64" s="4">
        <f t="shared" si="1"/>
        <v>5.0000000000000001E-4</v>
      </c>
      <c r="N64" s="4">
        <f t="shared" si="1"/>
        <v>5.0000000000000001E-4</v>
      </c>
      <c r="O64" s="4">
        <f t="shared" si="1"/>
        <v>5.0000000000000001E-4</v>
      </c>
      <c r="Q64" s="3">
        <f t="shared" si="10"/>
        <v>44985</v>
      </c>
      <c r="R64" s="5">
        <f t="shared" si="11"/>
        <v>5.0012504168224286E-4</v>
      </c>
      <c r="S64" s="5">
        <f t="shared" si="2"/>
        <v>5.0012504168224286E-4</v>
      </c>
      <c r="T64" s="5">
        <f t="shared" si="2"/>
        <v>5.0012504168224286E-4</v>
      </c>
      <c r="U64" s="5">
        <f t="shared" si="2"/>
        <v>5.0012504168224286E-4</v>
      </c>
      <c r="W64" s="3">
        <f t="shared" si="12"/>
        <v>44985</v>
      </c>
      <c r="X64">
        <f t="shared" si="35"/>
        <v>2.8507127375887821E-2</v>
      </c>
      <c r="Y64">
        <f t="shared" si="35"/>
        <v>2.8507127375887821E-2</v>
      </c>
      <c r="Z64">
        <f t="shared" si="35"/>
        <v>2.9107908409281489E-2</v>
      </c>
      <c r="AA64">
        <f t="shared" si="35"/>
        <v>2.7906707063646358E-2</v>
      </c>
      <c r="AC64">
        <f t="shared" si="33"/>
        <v>1</v>
      </c>
      <c r="AD64">
        <f t="shared" si="33"/>
        <v>1.0210747658110872</v>
      </c>
      <c r="AE64">
        <f t="shared" si="14"/>
        <v>1.0210747658110872</v>
      </c>
      <c r="AF64">
        <f t="shared" si="15"/>
        <v>0.97893788790696201</v>
      </c>
      <c r="AG64">
        <f t="shared" si="16"/>
        <v>0.97893788790696201</v>
      </c>
      <c r="AH64">
        <f t="shared" si="17"/>
        <v>0.95873281828617718</v>
      </c>
      <c r="AJ64" s="3">
        <f t="shared" si="18"/>
        <v>44985</v>
      </c>
      <c r="AK64">
        <f t="shared" si="19"/>
        <v>1</v>
      </c>
      <c r="AL64">
        <f t="shared" si="19"/>
        <v>0.8283080527322404</v>
      </c>
      <c r="AM64">
        <f t="shared" si="19"/>
        <v>0.8283080527322404</v>
      </c>
      <c r="AN64">
        <f t="shared" si="20"/>
        <v>1.275635534240608</v>
      </c>
      <c r="AO64">
        <f t="shared" si="21"/>
        <v>1.275635534240608</v>
      </c>
      <c r="AP64">
        <f t="shared" si="22"/>
        <v>1.5400496591006474</v>
      </c>
    </row>
    <row r="65" spans="1:42" x14ac:dyDescent="0.25">
      <c r="A65" s="3">
        <v>44992</v>
      </c>
      <c r="B65">
        <f t="shared" si="23"/>
        <v>48.594768352892117</v>
      </c>
      <c r="C65">
        <f t="shared" si="24"/>
        <v>48.594768352892117</v>
      </c>
      <c r="D65">
        <f t="shared" si="25"/>
        <v>48.565582305833381</v>
      </c>
      <c r="E65">
        <f t="shared" si="26"/>
        <v>48.623954399950932</v>
      </c>
      <c r="F65">
        <f t="shared" si="27"/>
        <v>97189.536705784238</v>
      </c>
      <c r="G65">
        <f t="shared" si="28"/>
        <v>97189.536705784238</v>
      </c>
      <c r="H65">
        <f t="shared" si="29"/>
        <v>97131.164611666754</v>
      </c>
      <c r="I65">
        <f t="shared" si="30"/>
        <v>97247.908799901867</v>
      </c>
      <c r="K65" s="3">
        <f t="shared" si="9"/>
        <v>44992</v>
      </c>
      <c r="L65" s="4">
        <f t="shared" si="1"/>
        <v>5.0000000000000001E-4</v>
      </c>
      <c r="M65" s="4">
        <f t="shared" si="1"/>
        <v>5.0000000000000001E-4</v>
      </c>
      <c r="N65" s="4">
        <f t="shared" si="1"/>
        <v>5.0000000000000001E-4</v>
      </c>
      <c r="O65" s="4">
        <f t="shared" si="1"/>
        <v>5.0000000000000001E-4</v>
      </c>
      <c r="Q65" s="3">
        <f t="shared" si="10"/>
        <v>44992</v>
      </c>
      <c r="R65" s="5">
        <f t="shared" si="11"/>
        <v>5.0012504168224286E-4</v>
      </c>
      <c r="S65" s="5">
        <f t="shared" si="2"/>
        <v>5.0012504168224286E-4</v>
      </c>
      <c r="T65" s="5">
        <f t="shared" si="2"/>
        <v>5.0012504168224286E-4</v>
      </c>
      <c r="U65" s="5">
        <f t="shared" si="2"/>
        <v>5.0012504168224286E-4</v>
      </c>
      <c r="W65" s="3">
        <f t="shared" si="12"/>
        <v>44992</v>
      </c>
      <c r="X65">
        <f t="shared" si="35"/>
        <v>2.9007252417570063E-2</v>
      </c>
      <c r="Y65">
        <f t="shared" si="35"/>
        <v>2.9007252417570063E-2</v>
      </c>
      <c r="Z65">
        <f t="shared" si="35"/>
        <v>2.9608033450963731E-2</v>
      </c>
      <c r="AA65">
        <f t="shared" si="35"/>
        <v>2.84068321053286E-2</v>
      </c>
      <c r="AC65">
        <f t="shared" si="33"/>
        <v>1</v>
      </c>
      <c r="AD65">
        <f t="shared" si="33"/>
        <v>1.0207114077798616</v>
      </c>
      <c r="AE65">
        <f t="shared" si="14"/>
        <v>1.0207114077798616</v>
      </c>
      <c r="AF65">
        <f t="shared" si="15"/>
        <v>0.97930102777063499</v>
      </c>
      <c r="AG65">
        <f t="shared" si="16"/>
        <v>0.97930102777063499</v>
      </c>
      <c r="AH65">
        <f t="shared" si="17"/>
        <v>0.95942988420272701</v>
      </c>
      <c r="AJ65" s="3">
        <f t="shared" si="18"/>
        <v>44992</v>
      </c>
      <c r="AK65">
        <f t="shared" si="19"/>
        <v>1</v>
      </c>
      <c r="AL65">
        <f t="shared" si="19"/>
        <v>0.82801329235487464</v>
      </c>
      <c r="AM65">
        <f t="shared" si="19"/>
        <v>0.82801329235487464</v>
      </c>
      <c r="AN65">
        <f t="shared" si="20"/>
        <v>1.2761087349612288</v>
      </c>
      <c r="AO65">
        <f t="shared" si="21"/>
        <v>1.2761087349612288</v>
      </c>
      <c r="AP65">
        <f t="shared" si="22"/>
        <v>1.5411693830807571</v>
      </c>
    </row>
    <row r="66" spans="1:42" x14ac:dyDescent="0.25">
      <c r="A66" s="3">
        <v>44999</v>
      </c>
      <c r="B66">
        <f t="shared" si="23"/>
        <v>48.570470968715675</v>
      </c>
      <c r="C66">
        <f t="shared" si="24"/>
        <v>48.570470968715675</v>
      </c>
      <c r="D66">
        <f t="shared" si="25"/>
        <v>48.54129951468046</v>
      </c>
      <c r="E66">
        <f t="shared" si="26"/>
        <v>48.599642422750954</v>
      </c>
      <c r="F66">
        <f t="shared" si="27"/>
        <v>97140.941937431344</v>
      </c>
      <c r="G66">
        <f t="shared" si="28"/>
        <v>97140.941937431344</v>
      </c>
      <c r="H66">
        <f t="shared" si="29"/>
        <v>97082.599029360921</v>
      </c>
      <c r="I66">
        <f t="shared" si="30"/>
        <v>97199.284845501912</v>
      </c>
      <c r="K66" s="3">
        <f t="shared" si="9"/>
        <v>44999</v>
      </c>
      <c r="L66" s="4">
        <f t="shared" si="1"/>
        <v>5.0000000000000001E-4</v>
      </c>
      <c r="M66" s="4">
        <f t="shared" si="1"/>
        <v>5.0000000000000001E-4</v>
      </c>
      <c r="N66" s="4">
        <f t="shared" si="1"/>
        <v>5.0000000000000001E-4</v>
      </c>
      <c r="O66" s="4">
        <f t="shared" si="1"/>
        <v>5.0000000000000001E-4</v>
      </c>
      <c r="Q66" s="3">
        <f t="shared" si="10"/>
        <v>44999</v>
      </c>
      <c r="R66" s="5">
        <f t="shared" si="11"/>
        <v>5.0012504168224286E-4</v>
      </c>
      <c r="S66" s="5">
        <f t="shared" si="2"/>
        <v>5.0012504168224286E-4</v>
      </c>
      <c r="T66" s="5">
        <f t="shared" si="2"/>
        <v>5.0012504168224286E-4</v>
      </c>
      <c r="U66" s="5">
        <f t="shared" si="2"/>
        <v>5.0012504168224286E-4</v>
      </c>
      <c r="W66" s="3">
        <f t="shared" si="12"/>
        <v>44999</v>
      </c>
      <c r="X66">
        <f t="shared" si="35"/>
        <v>2.9507377459252304E-2</v>
      </c>
      <c r="Y66">
        <f t="shared" si="35"/>
        <v>2.9507377459252304E-2</v>
      </c>
      <c r="Z66">
        <f t="shared" si="35"/>
        <v>3.0108158492645972E-2</v>
      </c>
      <c r="AA66">
        <f t="shared" si="35"/>
        <v>2.8906957147010841E-2</v>
      </c>
      <c r="AC66">
        <f t="shared" si="33"/>
        <v>1</v>
      </c>
      <c r="AD66">
        <f t="shared" si="33"/>
        <v>1.0203603669700334</v>
      </c>
      <c r="AE66">
        <f t="shared" si="14"/>
        <v>1.0203603669700334</v>
      </c>
      <c r="AF66">
        <f t="shared" si="15"/>
        <v>0.9796518578084209</v>
      </c>
      <c r="AG66">
        <f t="shared" si="16"/>
        <v>0.9796518578084209</v>
      </c>
      <c r="AH66">
        <f t="shared" si="17"/>
        <v>0.96010379226851328</v>
      </c>
      <c r="AJ66" s="3">
        <f t="shared" si="18"/>
        <v>44999</v>
      </c>
      <c r="AK66">
        <f t="shared" si="19"/>
        <v>1</v>
      </c>
      <c r="AL66">
        <f t="shared" si="19"/>
        <v>0.82772852385470774</v>
      </c>
      <c r="AM66">
        <f t="shared" si="19"/>
        <v>0.82772852385470774</v>
      </c>
      <c r="AN66">
        <f t="shared" si="20"/>
        <v>1.2765658949794558</v>
      </c>
      <c r="AO66">
        <f t="shared" si="21"/>
        <v>1.2765658949794558</v>
      </c>
      <c r="AP66">
        <f t="shared" si="22"/>
        <v>1.5422519077082488</v>
      </c>
    </row>
    <row r="67" spans="1:42" x14ac:dyDescent="0.25">
      <c r="A67" s="3">
        <v>45006</v>
      </c>
      <c r="B67">
        <f t="shared" si="23"/>
        <v>48.546185733231319</v>
      </c>
      <c r="C67">
        <f t="shared" si="24"/>
        <v>48.546185733231319</v>
      </c>
      <c r="D67">
        <f t="shared" si="25"/>
        <v>48.517028864923127</v>
      </c>
      <c r="E67">
        <f t="shared" si="26"/>
        <v>48.575342601539582</v>
      </c>
      <c r="F67">
        <f t="shared" si="27"/>
        <v>97092.371466462631</v>
      </c>
      <c r="G67">
        <f t="shared" si="28"/>
        <v>97092.371466462631</v>
      </c>
      <c r="H67">
        <f t="shared" si="29"/>
        <v>97034.057729846245</v>
      </c>
      <c r="I67">
        <f t="shared" si="30"/>
        <v>97150.685203079163</v>
      </c>
      <c r="K67" s="3">
        <f t="shared" si="9"/>
        <v>45006</v>
      </c>
      <c r="L67" s="4">
        <f t="shared" si="1"/>
        <v>5.0000000000000001E-4</v>
      </c>
      <c r="M67" s="4">
        <f t="shared" si="1"/>
        <v>5.0000000000000001E-4</v>
      </c>
      <c r="N67" s="4">
        <f t="shared" si="1"/>
        <v>5.0000000000000001E-4</v>
      </c>
      <c r="O67" s="4">
        <f t="shared" si="1"/>
        <v>5.0000000000000001E-4</v>
      </c>
      <c r="Q67" s="3">
        <f t="shared" si="10"/>
        <v>45006</v>
      </c>
      <c r="R67" s="5">
        <f t="shared" si="11"/>
        <v>5.0012504168224286E-4</v>
      </c>
      <c r="S67" s="5">
        <f t="shared" si="2"/>
        <v>5.0012504168224286E-4</v>
      </c>
      <c r="T67" s="5">
        <f t="shared" si="2"/>
        <v>5.0012504168224286E-4</v>
      </c>
      <c r="U67" s="5">
        <f t="shared" si="2"/>
        <v>5.0012504168224286E-4</v>
      </c>
      <c r="W67" s="3">
        <f t="shared" si="12"/>
        <v>45006</v>
      </c>
      <c r="X67">
        <f t="shared" si="35"/>
        <v>3.0007502500934546E-2</v>
      </c>
      <c r="Y67">
        <f t="shared" si="35"/>
        <v>3.0007502500934546E-2</v>
      </c>
      <c r="Z67">
        <f t="shared" si="35"/>
        <v>3.0608283534328214E-2</v>
      </c>
      <c r="AA67">
        <f t="shared" si="35"/>
        <v>2.9407082188693083E-2</v>
      </c>
      <c r="AC67">
        <f t="shared" si="33"/>
        <v>1</v>
      </c>
      <c r="AD67">
        <f t="shared" si="33"/>
        <v>1.0200210275205328</v>
      </c>
      <c r="AE67">
        <f t="shared" si="14"/>
        <v>1.0200210275205328</v>
      </c>
      <c r="AF67">
        <f t="shared" si="15"/>
        <v>0.97999099351161389</v>
      </c>
      <c r="AG67">
        <f t="shared" si="16"/>
        <v>0.97999099351161389</v>
      </c>
      <c r="AH67">
        <f t="shared" si="17"/>
        <v>0.96075567764889713</v>
      </c>
      <c r="AJ67" s="3">
        <f t="shared" si="18"/>
        <v>45006</v>
      </c>
      <c r="AK67">
        <f t="shared" si="19"/>
        <v>1</v>
      </c>
      <c r="AL67">
        <f t="shared" si="19"/>
        <v>0.82745324763787964</v>
      </c>
      <c r="AM67">
        <f t="shared" si="19"/>
        <v>0.82745324763787964</v>
      </c>
      <c r="AN67">
        <f t="shared" si="20"/>
        <v>1.2770078163304086</v>
      </c>
      <c r="AO67">
        <f t="shared" si="21"/>
        <v>1.2770078163304086</v>
      </c>
      <c r="AP67">
        <f t="shared" si="22"/>
        <v>1.5432990564432087</v>
      </c>
    </row>
    <row r="68" spans="1:42" x14ac:dyDescent="0.25">
      <c r="A68" s="3">
        <v>45013</v>
      </c>
      <c r="B68">
        <f t="shared" si="23"/>
        <v>48.521912640364704</v>
      </c>
      <c r="C68">
        <f t="shared" si="24"/>
        <v>48.521912640364704</v>
      </c>
      <c r="D68">
        <f t="shared" si="25"/>
        <v>48.492770350490659</v>
      </c>
      <c r="E68">
        <f t="shared" si="26"/>
        <v>48.551054930238813</v>
      </c>
      <c r="F68">
        <f t="shared" si="27"/>
        <v>97043.825280729405</v>
      </c>
      <c r="G68">
        <f t="shared" si="28"/>
        <v>97043.825280729405</v>
      </c>
      <c r="H68">
        <f t="shared" si="29"/>
        <v>96985.540700981321</v>
      </c>
      <c r="I68">
        <f t="shared" si="30"/>
        <v>97102.10986047762</v>
      </c>
      <c r="K68" s="3">
        <f t="shared" si="9"/>
        <v>45013</v>
      </c>
      <c r="L68" s="4">
        <f t="shared" si="1"/>
        <v>5.0000000000000001E-4</v>
      </c>
      <c r="M68" s="4">
        <f t="shared" si="1"/>
        <v>5.0000000000000001E-4</v>
      </c>
      <c r="N68" s="4">
        <f t="shared" si="1"/>
        <v>5.0000000000000001E-4</v>
      </c>
      <c r="O68" s="4">
        <f t="shared" si="1"/>
        <v>5.0000000000000001E-4</v>
      </c>
      <c r="Q68" s="3">
        <f t="shared" si="10"/>
        <v>45013</v>
      </c>
      <c r="R68" s="5">
        <f t="shared" si="11"/>
        <v>5.0012504168224286E-4</v>
      </c>
      <c r="S68" s="5">
        <f t="shared" si="2"/>
        <v>5.0012504168224286E-4</v>
      </c>
      <c r="T68" s="5">
        <f t="shared" si="2"/>
        <v>5.0012504168224286E-4</v>
      </c>
      <c r="U68" s="5">
        <f t="shared" si="2"/>
        <v>5.0012504168224286E-4</v>
      </c>
      <c r="W68" s="3">
        <f t="shared" si="12"/>
        <v>45013</v>
      </c>
      <c r="X68">
        <f t="shared" si="35"/>
        <v>3.0507627542616787E-2</v>
      </c>
      <c r="Y68">
        <f t="shared" si="35"/>
        <v>3.0507627542616787E-2</v>
      </c>
      <c r="Z68">
        <f t="shared" si="35"/>
        <v>3.1108408576010455E-2</v>
      </c>
      <c r="AA68">
        <f t="shared" si="35"/>
        <v>2.9907207230375325E-2</v>
      </c>
      <c r="AC68">
        <f t="shared" si="33"/>
        <v>1</v>
      </c>
      <c r="AD68">
        <f t="shared" si="33"/>
        <v>1.0196928139546224</v>
      </c>
      <c r="AE68">
        <f t="shared" si="14"/>
        <v>1.0196928139546224</v>
      </c>
      <c r="AF68">
        <f t="shared" si="15"/>
        <v>0.98031901001142352</v>
      </c>
      <c r="AG68">
        <f t="shared" si="16"/>
        <v>0.98031901001142352</v>
      </c>
      <c r="AH68">
        <f t="shared" si="17"/>
        <v>0.96138660250973274</v>
      </c>
      <c r="AJ68" s="3">
        <f t="shared" si="18"/>
        <v>45013</v>
      </c>
      <c r="AK68">
        <f t="shared" si="19"/>
        <v>1</v>
      </c>
      <c r="AL68">
        <f t="shared" si="19"/>
        <v>0.82718699687078368</v>
      </c>
      <c r="AM68">
        <f t="shared" si="19"/>
        <v>0.82718699687078368</v>
      </c>
      <c r="AN68">
        <f t="shared" si="20"/>
        <v>1.2774352484567399</v>
      </c>
      <c r="AO68">
        <f t="shared" si="21"/>
        <v>1.2774352484567399</v>
      </c>
      <c r="AP68">
        <f t="shared" si="22"/>
        <v>1.5443125354837874</v>
      </c>
    </row>
    <row r="69" spans="1:42" x14ac:dyDescent="0.25">
      <c r="A69" s="3">
        <v>45020</v>
      </c>
      <c r="B69">
        <f t="shared" si="23"/>
        <v>48.49765168404452</v>
      </c>
      <c r="C69">
        <f t="shared" si="24"/>
        <v>48.49765168404452</v>
      </c>
      <c r="D69">
        <f t="shared" si="25"/>
        <v>48.468523965315413</v>
      </c>
      <c r="E69">
        <f t="shared" si="26"/>
        <v>48.526779402773691</v>
      </c>
      <c r="F69">
        <f t="shared" si="27"/>
        <v>96995.303368089037</v>
      </c>
      <c r="G69">
        <f t="shared" si="28"/>
        <v>96995.303368089037</v>
      </c>
      <c r="H69">
        <f t="shared" si="29"/>
        <v>96937.047930630826</v>
      </c>
      <c r="I69">
        <f t="shared" si="30"/>
        <v>97053.558805547378</v>
      </c>
      <c r="K69" s="3">
        <f t="shared" si="9"/>
        <v>45020</v>
      </c>
      <c r="L69" s="4">
        <f t="shared" si="1"/>
        <v>5.0000000000000001E-4</v>
      </c>
      <c r="M69" s="4">
        <f t="shared" si="1"/>
        <v>5.0000000000000001E-4</v>
      </c>
      <c r="N69" s="4">
        <f t="shared" si="1"/>
        <v>5.0000000000000001E-4</v>
      </c>
      <c r="O69" s="4">
        <f t="shared" si="1"/>
        <v>5.0000000000000001E-4</v>
      </c>
      <c r="Q69" s="3">
        <f t="shared" si="10"/>
        <v>45020</v>
      </c>
      <c r="R69" s="5">
        <f t="shared" si="11"/>
        <v>5.0012504168224286E-4</v>
      </c>
      <c r="S69" s="5">
        <f t="shared" si="2"/>
        <v>5.0012504168224286E-4</v>
      </c>
      <c r="T69" s="5">
        <f t="shared" si="2"/>
        <v>5.0012504168224286E-4</v>
      </c>
      <c r="U69" s="5">
        <f t="shared" si="2"/>
        <v>5.0012504168224286E-4</v>
      </c>
      <c r="W69" s="3">
        <f t="shared" si="12"/>
        <v>45020</v>
      </c>
      <c r="X69">
        <f t="shared" si="35"/>
        <v>3.1007752584299029E-2</v>
      </c>
      <c r="Y69">
        <f t="shared" si="35"/>
        <v>3.1007752584299029E-2</v>
      </c>
      <c r="Z69">
        <f t="shared" si="35"/>
        <v>3.1608533617692697E-2</v>
      </c>
      <c r="AA69">
        <f t="shared" si="35"/>
        <v>3.0407332272057566E-2</v>
      </c>
      <c r="AC69">
        <f t="shared" si="33"/>
        <v>1</v>
      </c>
      <c r="AD69">
        <f t="shared" si="33"/>
        <v>1.0193751879230963</v>
      </c>
      <c r="AE69">
        <f t="shared" si="14"/>
        <v>1.0193751879230963</v>
      </c>
      <c r="AF69">
        <f t="shared" si="15"/>
        <v>0.98063644533381988</v>
      </c>
      <c r="AG69">
        <f t="shared" si="16"/>
        <v>0.98063644533381988</v>
      </c>
      <c r="AH69">
        <f t="shared" si="17"/>
        <v>0.96199756179252915</v>
      </c>
      <c r="AJ69" s="3">
        <f t="shared" si="18"/>
        <v>45020</v>
      </c>
      <c r="AK69">
        <f t="shared" si="19"/>
        <v>1</v>
      </c>
      <c r="AL69">
        <f t="shared" si="19"/>
        <v>0.82692933483811026</v>
      </c>
      <c r="AM69">
        <f t="shared" si="19"/>
        <v>0.82692933483811026</v>
      </c>
      <c r="AN69">
        <f t="shared" si="20"/>
        <v>1.2778488924499638</v>
      </c>
      <c r="AO69">
        <f t="shared" si="21"/>
        <v>1.2778488924499638</v>
      </c>
      <c r="AP69">
        <f t="shared" si="22"/>
        <v>1.5452939430430666</v>
      </c>
    </row>
    <row r="70" spans="1:42" x14ac:dyDescent="0.25">
      <c r="A70" s="3">
        <v>45027</v>
      </c>
      <c r="B70">
        <f t="shared" si="23"/>
        <v>48.473402858202498</v>
      </c>
      <c r="C70">
        <f t="shared" si="24"/>
        <v>48.473402858202498</v>
      </c>
      <c r="D70">
        <f t="shared" si="25"/>
        <v>48.444289703332757</v>
      </c>
      <c r="E70">
        <f t="shared" si="26"/>
        <v>48.502516013072302</v>
      </c>
      <c r="F70">
        <f t="shared" si="27"/>
        <v>96946.805716404997</v>
      </c>
      <c r="G70">
        <f t="shared" si="28"/>
        <v>96946.805716404997</v>
      </c>
      <c r="H70">
        <f t="shared" si="29"/>
        <v>96888.579406665507</v>
      </c>
      <c r="I70">
        <f t="shared" si="30"/>
        <v>97005.032026144603</v>
      </c>
      <c r="K70" s="3">
        <f t="shared" si="9"/>
        <v>45027</v>
      </c>
      <c r="L70" s="4">
        <f t="shared" si="1"/>
        <v>5.0000000000000001E-4</v>
      </c>
      <c r="M70" s="4">
        <f t="shared" si="1"/>
        <v>5.0000000000000001E-4</v>
      </c>
      <c r="N70" s="4">
        <f t="shared" si="1"/>
        <v>5.0000000000000001E-4</v>
      </c>
      <c r="O70" s="4">
        <f t="shared" si="1"/>
        <v>5.0000000000000001E-4</v>
      </c>
      <c r="Q70" s="3">
        <f t="shared" si="10"/>
        <v>45027</v>
      </c>
      <c r="R70" s="5">
        <f t="shared" si="11"/>
        <v>5.0012504168224286E-4</v>
      </c>
      <c r="S70" s="5">
        <f t="shared" si="2"/>
        <v>5.0012504168224286E-4</v>
      </c>
      <c r="T70" s="5">
        <f t="shared" si="2"/>
        <v>5.0012504168224286E-4</v>
      </c>
      <c r="U70" s="5">
        <f t="shared" si="2"/>
        <v>5.0012504168224286E-4</v>
      </c>
      <c r="W70" s="3">
        <f t="shared" si="12"/>
        <v>45027</v>
      </c>
      <c r="X70">
        <f t="shared" si="35"/>
        <v>3.150787762598127E-2</v>
      </c>
      <c r="Y70">
        <f t="shared" si="35"/>
        <v>3.150787762598127E-2</v>
      </c>
      <c r="Z70">
        <f t="shared" si="35"/>
        <v>3.2108658659374942E-2</v>
      </c>
      <c r="AA70">
        <f t="shared" si="35"/>
        <v>3.0907457313739808E-2</v>
      </c>
      <c r="AC70">
        <f t="shared" si="33"/>
        <v>1</v>
      </c>
      <c r="AD70">
        <f t="shared" si="33"/>
        <v>1.0190676452576504</v>
      </c>
      <c r="AE70">
        <f t="shared" si="14"/>
        <v>1.0190676452576504</v>
      </c>
      <c r="AF70">
        <f t="shared" si="15"/>
        <v>0.98094380334439413</v>
      </c>
      <c r="AG70">
        <f t="shared" si="16"/>
        <v>0.98094380334439413</v>
      </c>
      <c r="AH70">
        <f t="shared" si="17"/>
        <v>0.96258948844988845</v>
      </c>
      <c r="AJ70" s="3">
        <f t="shared" si="18"/>
        <v>45027</v>
      </c>
      <c r="AK70">
        <f t="shared" si="19"/>
        <v>1</v>
      </c>
      <c r="AL70">
        <f t="shared" si="19"/>
        <v>0.82667985255250576</v>
      </c>
      <c r="AM70">
        <f t="shared" si="19"/>
        <v>0.82667985255250576</v>
      </c>
      <c r="AN70">
        <f t="shared" si="20"/>
        <v>1.278249404887847</v>
      </c>
      <c r="AO70">
        <f t="shared" si="21"/>
        <v>1.278249404887847</v>
      </c>
      <c r="AP70">
        <f t="shared" si="22"/>
        <v>1.5462447777589452</v>
      </c>
    </row>
    <row r="71" spans="1:42" x14ac:dyDescent="0.25">
      <c r="A71" s="3">
        <v>45034</v>
      </c>
      <c r="B71">
        <f t="shared" si="23"/>
        <v>48.449166156773401</v>
      </c>
      <c r="C71">
        <f t="shared" si="24"/>
        <v>48.449166156773401</v>
      </c>
      <c r="D71">
        <f t="shared" si="25"/>
        <v>48.420067558481087</v>
      </c>
      <c r="E71">
        <f t="shared" si="26"/>
        <v>48.478264755065766</v>
      </c>
      <c r="F71">
        <f t="shared" si="27"/>
        <v>96898.332313546794</v>
      </c>
      <c r="G71">
        <f t="shared" si="28"/>
        <v>96898.332313546794</v>
      </c>
      <c r="H71">
        <f t="shared" si="29"/>
        <v>96840.135116962178</v>
      </c>
      <c r="I71">
        <f t="shared" si="30"/>
        <v>96956.529510131528</v>
      </c>
      <c r="K71" s="3">
        <f t="shared" si="9"/>
        <v>45034</v>
      </c>
      <c r="L71" s="4">
        <f t="shared" si="1"/>
        <v>5.0000000000000001E-4</v>
      </c>
      <c r="M71" s="4">
        <f t="shared" si="1"/>
        <v>5.0000000000000001E-4</v>
      </c>
      <c r="N71" s="4">
        <f t="shared" si="1"/>
        <v>5.0000000000000001E-4</v>
      </c>
      <c r="O71" s="4">
        <f t="shared" si="1"/>
        <v>5.0000000000000001E-4</v>
      </c>
      <c r="Q71" s="3">
        <f t="shared" si="10"/>
        <v>45034</v>
      </c>
      <c r="R71" s="5">
        <f t="shared" si="11"/>
        <v>5.0012504168224286E-4</v>
      </c>
      <c r="S71" s="5">
        <f t="shared" si="2"/>
        <v>5.0012504168224286E-4</v>
      </c>
      <c r="T71" s="5">
        <f t="shared" si="2"/>
        <v>5.0012504168224286E-4</v>
      </c>
      <c r="U71" s="5">
        <f t="shared" si="2"/>
        <v>5.0012504168224286E-4</v>
      </c>
      <c r="W71" s="3">
        <f t="shared" si="12"/>
        <v>45034</v>
      </c>
      <c r="X71">
        <f t="shared" si="35"/>
        <v>3.2008002667663515E-2</v>
      </c>
      <c r="Y71">
        <f t="shared" si="35"/>
        <v>3.2008002667663515E-2</v>
      </c>
      <c r="Z71">
        <f t="shared" si="35"/>
        <v>3.2608783701057187E-2</v>
      </c>
      <c r="AA71">
        <f t="shared" si="35"/>
        <v>3.1407582355422049E-2</v>
      </c>
      <c r="AC71">
        <f t="shared" si="33"/>
        <v>1</v>
      </c>
      <c r="AD71">
        <f t="shared" si="33"/>
        <v>1.0187697133004996</v>
      </c>
      <c r="AE71">
        <f t="shared" si="14"/>
        <v>1.0187697133004996</v>
      </c>
      <c r="AF71">
        <f t="shared" si="15"/>
        <v>0.98124155641713784</v>
      </c>
      <c r="AG71">
        <f t="shared" si="16"/>
        <v>0.98124155641713784</v>
      </c>
      <c r="AH71">
        <f t="shared" si="17"/>
        <v>0.96316325819916448</v>
      </c>
      <c r="AJ71" s="3">
        <f t="shared" si="18"/>
        <v>45034</v>
      </c>
      <c r="AK71">
        <f t="shared" si="19"/>
        <v>1</v>
      </c>
      <c r="AL71">
        <f t="shared" si="19"/>
        <v>0.82643816658832636</v>
      </c>
      <c r="AM71">
        <f t="shared" si="19"/>
        <v>0.82643816658832636</v>
      </c>
      <c r="AN71">
        <f t="shared" si="20"/>
        <v>1.2786374013120465</v>
      </c>
      <c r="AO71">
        <f t="shared" si="21"/>
        <v>1.2786374013120465</v>
      </c>
      <c r="AP71">
        <f t="shared" si="22"/>
        <v>1.5471664463301269</v>
      </c>
    </row>
    <row r="72" spans="1:42" x14ac:dyDescent="0.25">
      <c r="A72" s="3">
        <v>45041</v>
      </c>
      <c r="B72">
        <f t="shared" si="23"/>
        <v>48.424941573695008</v>
      </c>
      <c r="C72">
        <f t="shared" si="24"/>
        <v>48.424941573695008</v>
      </c>
      <c r="D72">
        <f t="shared" si="25"/>
        <v>48.395857524701846</v>
      </c>
      <c r="E72">
        <f t="shared" si="26"/>
        <v>48.454025622688235</v>
      </c>
      <c r="F72">
        <f t="shared" si="27"/>
        <v>96849.883147390021</v>
      </c>
      <c r="G72">
        <f t="shared" si="28"/>
        <v>96849.883147390021</v>
      </c>
      <c r="H72">
        <f t="shared" si="29"/>
        <v>96791.715049403691</v>
      </c>
      <c r="I72">
        <f t="shared" si="30"/>
        <v>96908.051245376468</v>
      </c>
      <c r="K72" s="3">
        <f t="shared" si="9"/>
        <v>45041</v>
      </c>
      <c r="L72" s="4">
        <f t="shared" ref="L72:O135" si="36">IFERROR(B72/F72,0)</f>
        <v>5.0000000000000001E-4</v>
      </c>
      <c r="M72" s="4">
        <f t="shared" si="36"/>
        <v>5.0000000000000001E-4</v>
      </c>
      <c r="N72" s="4">
        <f t="shared" si="36"/>
        <v>5.0000000000000001E-4</v>
      </c>
      <c r="O72" s="4">
        <f t="shared" si="36"/>
        <v>5.0000000000000001E-4</v>
      </c>
      <c r="Q72" s="3">
        <f t="shared" si="10"/>
        <v>45041</v>
      </c>
      <c r="R72" s="5">
        <f t="shared" si="11"/>
        <v>5.0012504168224286E-4</v>
      </c>
      <c r="S72" s="5">
        <f t="shared" si="11"/>
        <v>5.0012504168224286E-4</v>
      </c>
      <c r="T72" s="5">
        <f t="shared" si="11"/>
        <v>5.0012504168224286E-4</v>
      </c>
      <c r="U72" s="5">
        <f t="shared" si="11"/>
        <v>5.0012504168224286E-4</v>
      </c>
      <c r="W72" s="3">
        <f t="shared" si="12"/>
        <v>45041</v>
      </c>
      <c r="X72">
        <f t="shared" si="35"/>
        <v>3.250812770934576E-2</v>
      </c>
      <c r="Y72">
        <f t="shared" si="35"/>
        <v>3.250812770934576E-2</v>
      </c>
      <c r="Z72">
        <f t="shared" si="35"/>
        <v>3.3108908742739432E-2</v>
      </c>
      <c r="AA72">
        <f t="shared" si="35"/>
        <v>3.1907707397104294E-2</v>
      </c>
      <c r="AC72">
        <f t="shared" ref="AC72:AD103" si="37">Y72/$X72</f>
        <v>1</v>
      </c>
      <c r="AD72">
        <f t="shared" si="37"/>
        <v>1.018480948480492</v>
      </c>
      <c r="AE72">
        <f t="shared" si="14"/>
        <v>1.018480948480492</v>
      </c>
      <c r="AF72">
        <f t="shared" si="15"/>
        <v>0.9815301478568742</v>
      </c>
      <c r="AG72">
        <f t="shared" si="16"/>
        <v>0.9815301478568742</v>
      </c>
      <c r="AH72">
        <f t="shared" si="17"/>
        <v>0.96371969384528411</v>
      </c>
      <c r="AJ72" s="3">
        <f t="shared" si="18"/>
        <v>45041</v>
      </c>
      <c r="AK72">
        <f t="shared" si="19"/>
        <v>1</v>
      </c>
      <c r="AL72">
        <f t="shared" si="19"/>
        <v>0.82620391711535257</v>
      </c>
      <c r="AM72">
        <f t="shared" si="19"/>
        <v>0.82620391711535257</v>
      </c>
      <c r="AN72">
        <f t="shared" si="20"/>
        <v>1.2790134593847322</v>
      </c>
      <c r="AO72">
        <f t="shared" si="21"/>
        <v>1.2790134593847322</v>
      </c>
      <c r="AP72">
        <f t="shared" si="22"/>
        <v>1.5480602704600339</v>
      </c>
    </row>
    <row r="73" spans="1:42" x14ac:dyDescent="0.25">
      <c r="A73" s="3">
        <v>45048</v>
      </c>
      <c r="B73">
        <f t="shared" si="23"/>
        <v>48.400729102908159</v>
      </c>
      <c r="C73">
        <f t="shared" si="24"/>
        <v>48.400729102908159</v>
      </c>
      <c r="D73">
        <f t="shared" si="25"/>
        <v>48.371659595939491</v>
      </c>
      <c r="E73">
        <f t="shared" si="26"/>
        <v>48.42979860987689</v>
      </c>
      <c r="F73">
        <f t="shared" si="27"/>
        <v>96801.458205816321</v>
      </c>
      <c r="G73">
        <f t="shared" si="28"/>
        <v>96801.458205816321</v>
      </c>
      <c r="H73">
        <f t="shared" si="29"/>
        <v>96743.319191878982</v>
      </c>
      <c r="I73">
        <f t="shared" si="30"/>
        <v>96859.597219753778</v>
      </c>
      <c r="K73" s="3">
        <f t="shared" ref="K73:K136" si="38">A73</f>
        <v>45048</v>
      </c>
      <c r="L73" s="4">
        <f t="shared" si="36"/>
        <v>5.0000000000000001E-4</v>
      </c>
      <c r="M73" s="4">
        <f t="shared" si="36"/>
        <v>5.0000000000000001E-4</v>
      </c>
      <c r="N73" s="4">
        <f t="shared" si="36"/>
        <v>5.0000000000000001E-4</v>
      </c>
      <c r="O73" s="4">
        <f t="shared" si="36"/>
        <v>5.0000000000000001E-4</v>
      </c>
      <c r="Q73" s="3">
        <f t="shared" ref="Q73:Q136" si="39">$A73</f>
        <v>45048</v>
      </c>
      <c r="R73" s="5">
        <f t="shared" ref="R73:U136" si="40">-LN(1-L73)</f>
        <v>5.0012504168224286E-4</v>
      </c>
      <c r="S73" s="5">
        <f t="shared" si="40"/>
        <v>5.0012504168224286E-4</v>
      </c>
      <c r="T73" s="5">
        <f t="shared" si="40"/>
        <v>5.0012504168224286E-4</v>
      </c>
      <c r="U73" s="5">
        <f t="shared" si="40"/>
        <v>5.0012504168224286E-4</v>
      </c>
      <c r="W73" s="3">
        <f t="shared" ref="W73:W136" si="41">$A73</f>
        <v>45048</v>
      </c>
      <c r="X73">
        <f t="shared" si="35"/>
        <v>3.3008252751028005E-2</v>
      </c>
      <c r="Y73">
        <f t="shared" si="35"/>
        <v>3.3008252751028005E-2</v>
      </c>
      <c r="Z73">
        <f t="shared" si="35"/>
        <v>3.3609033784421677E-2</v>
      </c>
      <c r="AA73">
        <f t="shared" si="35"/>
        <v>3.2407832438786539E-2</v>
      </c>
      <c r="AC73">
        <f t="shared" si="37"/>
        <v>1</v>
      </c>
      <c r="AD73">
        <f t="shared" si="37"/>
        <v>1.0182009341095755</v>
      </c>
      <c r="AE73">
        <f t="shared" ref="AE73:AE136" si="42">Z73/Y73</f>
        <v>1.0182009341095755</v>
      </c>
      <c r="AF73">
        <f t="shared" ref="AF73:AF136" si="43">$AA73/X73</f>
        <v>0.98180999410146708</v>
      </c>
      <c r="AG73">
        <f t="shared" ref="AG73:AG136" si="44">$AA73/Y73</f>
        <v>0.98180999410146708</v>
      </c>
      <c r="AH73">
        <f t="shared" ref="AH73:AH136" si="45">$AA73/Z73</f>
        <v>0.9642595692176098</v>
      </c>
      <c r="AJ73" s="3">
        <f t="shared" ref="AJ73:AJ136" si="46">$A73</f>
        <v>45048</v>
      </c>
      <c r="AK73">
        <f t="shared" ref="AK73:AM114" si="47">AC73/AC$12</f>
        <v>1</v>
      </c>
      <c r="AL73">
        <f t="shared" si="47"/>
        <v>0.8259767661112567</v>
      </c>
      <c r="AM73">
        <f t="shared" si="47"/>
        <v>0.8259767661112567</v>
      </c>
      <c r="AN73">
        <f t="shared" ref="AN73:AN136" si="48">AF73/AF$12</f>
        <v>1.2793781217582458</v>
      </c>
      <c r="AO73">
        <f t="shared" ref="AO73:AO136" si="49">AG73/AG$12</f>
        <v>1.2793781217582458</v>
      </c>
      <c r="AP73">
        <f t="shared" ref="AP73:AP136" si="50">AH73/AH$12</f>
        <v>1.5489274931807429</v>
      </c>
    </row>
    <row r="74" spans="1:42" x14ac:dyDescent="0.25">
      <c r="A74" s="3">
        <v>45055</v>
      </c>
      <c r="B74">
        <f t="shared" ref="B74:B137" si="51">F74*$B$1</f>
        <v>48.376528738356704</v>
      </c>
      <c r="C74">
        <f t="shared" ref="C74:C137" si="52">G74*$B$1</f>
        <v>48.376528738356704</v>
      </c>
      <c r="D74">
        <f t="shared" ref="D74:D137" si="53">H74*$B$1+$B$2*$B$3^(ROW()-8)</f>
        <v>48.347473766141519</v>
      </c>
      <c r="E74">
        <f t="shared" ref="E74:E137" si="54">I74*$B$1-$B$2*$B$3^(ROW()-8)</f>
        <v>48.405583710571946</v>
      </c>
      <c r="F74">
        <f t="shared" ref="F74:F137" si="55">F73-B73</f>
        <v>96753.057476713409</v>
      </c>
      <c r="G74">
        <f t="shared" ref="G74:G137" si="56">G73-C73</f>
        <v>96753.057476713409</v>
      </c>
      <c r="H74">
        <f t="shared" ref="H74:H137" si="57">H73-D73</f>
        <v>96694.94753228304</v>
      </c>
      <c r="I74">
        <f t="shared" ref="I74:I137" si="58">I73-E73</f>
        <v>96811.167421143895</v>
      </c>
      <c r="K74" s="3">
        <f t="shared" si="38"/>
        <v>45055</v>
      </c>
      <c r="L74" s="4">
        <f t="shared" si="36"/>
        <v>5.0000000000000001E-4</v>
      </c>
      <c r="M74" s="4">
        <f t="shared" si="36"/>
        <v>5.0000000000000001E-4</v>
      </c>
      <c r="N74" s="4">
        <f t="shared" si="36"/>
        <v>5.0000000000000001E-4</v>
      </c>
      <c r="O74" s="4">
        <f t="shared" si="36"/>
        <v>5.0000000000000001E-4</v>
      </c>
      <c r="Q74" s="3">
        <f t="shared" si="39"/>
        <v>45055</v>
      </c>
      <c r="R74" s="5">
        <f t="shared" si="40"/>
        <v>5.0012504168224286E-4</v>
      </c>
      <c r="S74" s="5">
        <f t="shared" si="40"/>
        <v>5.0012504168224286E-4</v>
      </c>
      <c r="T74" s="5">
        <f t="shared" si="40"/>
        <v>5.0012504168224286E-4</v>
      </c>
      <c r="U74" s="5">
        <f t="shared" si="40"/>
        <v>5.0012504168224286E-4</v>
      </c>
      <c r="W74" s="3">
        <f t="shared" si="41"/>
        <v>45055</v>
      </c>
      <c r="X74">
        <f t="shared" ref="X74:AA89" si="59">R74+X73</f>
        <v>3.3508377792710251E-2</v>
      </c>
      <c r="Y74">
        <f t="shared" si="59"/>
        <v>3.3508377792710251E-2</v>
      </c>
      <c r="Z74">
        <f t="shared" si="59"/>
        <v>3.4109158826103922E-2</v>
      </c>
      <c r="AA74">
        <f t="shared" si="59"/>
        <v>3.2907957480468784E-2</v>
      </c>
      <c r="AC74">
        <f t="shared" si="37"/>
        <v>1</v>
      </c>
      <c r="AD74">
        <f t="shared" si="37"/>
        <v>1.0179292783765967</v>
      </c>
      <c r="AE74">
        <f t="shared" si="42"/>
        <v>1.0179292783765967</v>
      </c>
      <c r="AF74">
        <f t="shared" si="43"/>
        <v>0.98208148672681828</v>
      </c>
      <c r="AG74">
        <f t="shared" si="44"/>
        <v>0.98208148672681828</v>
      </c>
      <c r="AH74">
        <f t="shared" si="45"/>
        <v>0.96478361276045743</v>
      </c>
      <c r="AJ74" s="3">
        <f t="shared" si="46"/>
        <v>45055</v>
      </c>
      <c r="AK74">
        <f t="shared" si="47"/>
        <v>1</v>
      </c>
      <c r="AL74">
        <f t="shared" si="47"/>
        <v>0.82575639573414883</v>
      </c>
      <c r="AM74">
        <f t="shared" si="47"/>
        <v>0.82575639573414883</v>
      </c>
      <c r="AN74">
        <f t="shared" si="48"/>
        <v>1.2797318986877737</v>
      </c>
      <c r="AO74">
        <f t="shared" si="49"/>
        <v>1.2797318986877737</v>
      </c>
      <c r="AP74">
        <f t="shared" si="50"/>
        <v>1.5497692846205717</v>
      </c>
    </row>
    <row r="75" spans="1:42" x14ac:dyDescent="0.25">
      <c r="A75" s="3">
        <v>45062</v>
      </c>
      <c r="B75">
        <f t="shared" si="51"/>
        <v>48.352340473987525</v>
      </c>
      <c r="C75">
        <f t="shared" si="52"/>
        <v>48.352340473987525</v>
      </c>
      <c r="D75">
        <f t="shared" si="53"/>
        <v>48.323300029258448</v>
      </c>
      <c r="E75">
        <f t="shared" si="54"/>
        <v>48.381380918716665</v>
      </c>
      <c r="F75">
        <f t="shared" si="55"/>
        <v>96704.680947975052</v>
      </c>
      <c r="G75">
        <f t="shared" si="56"/>
        <v>96704.680947975052</v>
      </c>
      <c r="H75">
        <f t="shared" si="57"/>
        <v>96646.600058516895</v>
      </c>
      <c r="I75">
        <f t="shared" si="58"/>
        <v>96762.761837433325</v>
      </c>
      <c r="K75" s="3">
        <f t="shared" si="38"/>
        <v>45062</v>
      </c>
      <c r="L75" s="4">
        <f t="shared" si="36"/>
        <v>5.0000000000000001E-4</v>
      </c>
      <c r="M75" s="4">
        <f t="shared" si="36"/>
        <v>5.0000000000000001E-4</v>
      </c>
      <c r="N75" s="4">
        <f t="shared" si="36"/>
        <v>5.0000000000000001E-4</v>
      </c>
      <c r="O75" s="4">
        <f t="shared" si="36"/>
        <v>5.0000000000000001E-4</v>
      </c>
      <c r="Q75" s="3">
        <f t="shared" si="39"/>
        <v>45062</v>
      </c>
      <c r="R75" s="5">
        <f t="shared" si="40"/>
        <v>5.0012504168224286E-4</v>
      </c>
      <c r="S75" s="5">
        <f t="shared" si="40"/>
        <v>5.0012504168224286E-4</v>
      </c>
      <c r="T75" s="5">
        <f t="shared" si="40"/>
        <v>5.0012504168224286E-4</v>
      </c>
      <c r="U75" s="5">
        <f t="shared" si="40"/>
        <v>5.0012504168224286E-4</v>
      </c>
      <c r="W75" s="3">
        <f t="shared" si="41"/>
        <v>45062</v>
      </c>
      <c r="X75">
        <f t="shared" si="59"/>
        <v>3.4008502834392496E-2</v>
      </c>
      <c r="Y75">
        <f t="shared" si="59"/>
        <v>3.4008502834392496E-2</v>
      </c>
      <c r="Z75">
        <f t="shared" si="59"/>
        <v>3.4609283867786167E-2</v>
      </c>
      <c r="AA75">
        <f t="shared" si="59"/>
        <v>3.3408082522151029E-2</v>
      </c>
      <c r="AC75">
        <f t="shared" si="37"/>
        <v>1</v>
      </c>
      <c r="AD75">
        <f t="shared" si="37"/>
        <v>1.0176656125181174</v>
      </c>
      <c r="AE75">
        <f t="shared" si="42"/>
        <v>1.0176656125181174</v>
      </c>
      <c r="AF75">
        <f t="shared" si="43"/>
        <v>0.98234499427495325</v>
      </c>
      <c r="AG75">
        <f t="shared" si="44"/>
        <v>0.98234499427495325</v>
      </c>
      <c r="AH75">
        <f t="shared" si="45"/>
        <v>0.96529251081230261</v>
      </c>
      <c r="AJ75" s="3">
        <f t="shared" si="46"/>
        <v>45062</v>
      </c>
      <c r="AK75">
        <f t="shared" si="47"/>
        <v>1</v>
      </c>
      <c r="AL75">
        <f t="shared" si="47"/>
        <v>0.82554250683872055</v>
      </c>
      <c r="AM75">
        <f t="shared" si="47"/>
        <v>0.82554250683872055</v>
      </c>
      <c r="AN75">
        <f t="shared" si="48"/>
        <v>1.2800752704134919</v>
      </c>
      <c r="AO75">
        <f t="shared" si="49"/>
        <v>1.2800752704134919</v>
      </c>
      <c r="AP75">
        <f t="shared" si="50"/>
        <v>1.5505867472715971</v>
      </c>
    </row>
    <row r="76" spans="1:42" x14ac:dyDescent="0.25">
      <c r="A76" s="3">
        <v>45069</v>
      </c>
      <c r="B76">
        <f t="shared" si="51"/>
        <v>48.328164303750533</v>
      </c>
      <c r="C76">
        <f t="shared" si="52"/>
        <v>48.328164303750533</v>
      </c>
      <c r="D76">
        <f t="shared" si="53"/>
        <v>48.299138379243821</v>
      </c>
      <c r="E76">
        <f t="shared" si="54"/>
        <v>48.357190228257309</v>
      </c>
      <c r="F76">
        <f t="shared" si="55"/>
        <v>96656.328607501069</v>
      </c>
      <c r="G76">
        <f t="shared" si="56"/>
        <v>96656.328607501069</v>
      </c>
      <c r="H76">
        <f t="shared" si="57"/>
        <v>96598.276758487642</v>
      </c>
      <c r="I76">
        <f t="shared" si="58"/>
        <v>96714.380456514613</v>
      </c>
      <c r="K76" s="3">
        <f t="shared" si="38"/>
        <v>45069</v>
      </c>
      <c r="L76" s="4">
        <f t="shared" si="36"/>
        <v>5.0000000000000001E-4</v>
      </c>
      <c r="M76" s="4">
        <f t="shared" si="36"/>
        <v>5.0000000000000001E-4</v>
      </c>
      <c r="N76" s="4">
        <f t="shared" si="36"/>
        <v>5.0000000000000001E-4</v>
      </c>
      <c r="O76" s="4">
        <f t="shared" si="36"/>
        <v>5.0000000000000001E-4</v>
      </c>
      <c r="Q76" s="3">
        <f t="shared" si="39"/>
        <v>45069</v>
      </c>
      <c r="R76" s="5">
        <f t="shared" si="40"/>
        <v>5.0012504168224286E-4</v>
      </c>
      <c r="S76" s="5">
        <f t="shared" si="40"/>
        <v>5.0012504168224286E-4</v>
      </c>
      <c r="T76" s="5">
        <f t="shared" si="40"/>
        <v>5.0012504168224286E-4</v>
      </c>
      <c r="U76" s="5">
        <f t="shared" si="40"/>
        <v>5.0012504168224286E-4</v>
      </c>
      <c r="W76" s="3">
        <f t="shared" si="41"/>
        <v>45069</v>
      </c>
      <c r="X76">
        <f t="shared" si="59"/>
        <v>3.4508627876074741E-2</v>
      </c>
      <c r="Y76">
        <f t="shared" si="59"/>
        <v>3.4508627876074741E-2</v>
      </c>
      <c r="Z76">
        <f t="shared" si="59"/>
        <v>3.5109408909468412E-2</v>
      </c>
      <c r="AA76">
        <f t="shared" si="59"/>
        <v>3.3908207563833274E-2</v>
      </c>
      <c r="AC76">
        <f t="shared" si="37"/>
        <v>1</v>
      </c>
      <c r="AD76">
        <f t="shared" si="37"/>
        <v>1.0174095891482895</v>
      </c>
      <c r="AE76">
        <f t="shared" si="42"/>
        <v>1.0174095891482895</v>
      </c>
      <c r="AF76">
        <f t="shared" si="43"/>
        <v>0.98260086392314239</v>
      </c>
      <c r="AG76">
        <f t="shared" si="44"/>
        <v>0.98260086392314239</v>
      </c>
      <c r="AH76">
        <f t="shared" si="45"/>
        <v>0.96578691060471844</v>
      </c>
      <c r="AJ76" s="3">
        <f t="shared" si="46"/>
        <v>45069</v>
      </c>
      <c r="AK76">
        <f t="shared" si="47"/>
        <v>1</v>
      </c>
      <c r="AL76">
        <f t="shared" si="47"/>
        <v>0.82533481762142058</v>
      </c>
      <c r="AM76">
        <f t="shared" si="47"/>
        <v>0.82533481762142058</v>
      </c>
      <c r="AN76">
        <f t="shared" si="48"/>
        <v>1.2804086893355664</v>
      </c>
      <c r="AO76">
        <f t="shared" si="49"/>
        <v>1.2804086893355664</v>
      </c>
      <c r="AP76">
        <f t="shared" si="50"/>
        <v>1.5513809208069627</v>
      </c>
    </row>
    <row r="77" spans="1:42" x14ac:dyDescent="0.25">
      <c r="A77" s="3">
        <v>45076</v>
      </c>
      <c r="B77">
        <f t="shared" si="51"/>
        <v>48.304000221598663</v>
      </c>
      <c r="C77">
        <f t="shared" si="52"/>
        <v>48.304000221598663</v>
      </c>
      <c r="D77">
        <f t="shared" si="53"/>
        <v>48.274988810054204</v>
      </c>
      <c r="E77">
        <f t="shared" si="54"/>
        <v>48.33301163314318</v>
      </c>
      <c r="F77">
        <f t="shared" si="55"/>
        <v>96608.000443197321</v>
      </c>
      <c r="G77">
        <f t="shared" si="56"/>
        <v>96608.000443197321</v>
      </c>
      <c r="H77">
        <f t="shared" si="57"/>
        <v>96549.977620108402</v>
      </c>
      <c r="I77">
        <f t="shared" si="58"/>
        <v>96666.023266286356</v>
      </c>
      <c r="K77" s="3">
        <f t="shared" si="38"/>
        <v>45076</v>
      </c>
      <c r="L77" s="4">
        <f t="shared" si="36"/>
        <v>5.0000000000000001E-4</v>
      </c>
      <c r="M77" s="4">
        <f t="shared" si="36"/>
        <v>5.0000000000000001E-4</v>
      </c>
      <c r="N77" s="4">
        <f t="shared" si="36"/>
        <v>5.0000000000000001E-4</v>
      </c>
      <c r="O77" s="4">
        <f t="shared" si="36"/>
        <v>5.0000000000000001E-4</v>
      </c>
      <c r="Q77" s="3">
        <f t="shared" si="39"/>
        <v>45076</v>
      </c>
      <c r="R77" s="5">
        <f t="shared" si="40"/>
        <v>5.0012504168224286E-4</v>
      </c>
      <c r="S77" s="5">
        <f t="shared" si="40"/>
        <v>5.0012504168224286E-4</v>
      </c>
      <c r="T77" s="5">
        <f t="shared" si="40"/>
        <v>5.0012504168224286E-4</v>
      </c>
      <c r="U77" s="5">
        <f t="shared" si="40"/>
        <v>5.0012504168224286E-4</v>
      </c>
      <c r="W77" s="3">
        <f t="shared" si="41"/>
        <v>45076</v>
      </c>
      <c r="X77">
        <f t="shared" si="59"/>
        <v>3.5008752917756986E-2</v>
      </c>
      <c r="Y77">
        <f t="shared" si="59"/>
        <v>3.5008752917756986E-2</v>
      </c>
      <c r="Z77">
        <f t="shared" si="59"/>
        <v>3.5609533951150657E-2</v>
      </c>
      <c r="AA77">
        <f t="shared" si="59"/>
        <v>3.4408332605515519E-2</v>
      </c>
      <c r="AC77">
        <f t="shared" si="37"/>
        <v>1</v>
      </c>
      <c r="AD77">
        <f t="shared" si="37"/>
        <v>1.0171608807318853</v>
      </c>
      <c r="AE77">
        <f t="shared" si="42"/>
        <v>1.0171608807318853</v>
      </c>
      <c r="AF77">
        <f t="shared" si="43"/>
        <v>0.98284942300995459</v>
      </c>
      <c r="AG77">
        <f t="shared" si="44"/>
        <v>0.98284942300995459</v>
      </c>
      <c r="AH77">
        <f t="shared" si="45"/>
        <v>0.96626742300859791</v>
      </c>
      <c r="AJ77" s="3">
        <f t="shared" si="46"/>
        <v>45076</v>
      </c>
      <c r="AK77">
        <f t="shared" si="47"/>
        <v>1</v>
      </c>
      <c r="AL77">
        <f t="shared" si="47"/>
        <v>0.82513306238175776</v>
      </c>
      <c r="AM77">
        <f t="shared" si="47"/>
        <v>0.82513306238175776</v>
      </c>
      <c r="AN77">
        <f t="shared" si="48"/>
        <v>1.2807325820027242</v>
      </c>
      <c r="AO77">
        <f t="shared" si="49"/>
        <v>1.2807325820027242</v>
      </c>
      <c r="AP77">
        <f t="shared" si="50"/>
        <v>1.5521527864922442</v>
      </c>
    </row>
    <row r="78" spans="1:42" x14ac:dyDescent="0.25">
      <c r="A78" s="3">
        <v>45083</v>
      </c>
      <c r="B78">
        <f t="shared" si="51"/>
        <v>48.27984822148786</v>
      </c>
      <c r="C78">
        <f t="shared" si="52"/>
        <v>48.27984822148786</v>
      </c>
      <c r="D78">
        <f t="shared" si="53"/>
        <v>48.250851315649179</v>
      </c>
      <c r="E78">
        <f t="shared" si="54"/>
        <v>48.308845127326606</v>
      </c>
      <c r="F78">
        <f t="shared" si="55"/>
        <v>96559.696442975721</v>
      </c>
      <c r="G78">
        <f t="shared" si="56"/>
        <v>96559.696442975721</v>
      </c>
      <c r="H78">
        <f t="shared" si="57"/>
        <v>96501.702631298351</v>
      </c>
      <c r="I78">
        <f t="shared" si="58"/>
        <v>96617.690254653207</v>
      </c>
      <c r="K78" s="3">
        <f t="shared" si="38"/>
        <v>45083</v>
      </c>
      <c r="L78" s="4">
        <f t="shared" si="36"/>
        <v>5.0000000000000001E-4</v>
      </c>
      <c r="M78" s="4">
        <f t="shared" si="36"/>
        <v>5.0000000000000001E-4</v>
      </c>
      <c r="N78" s="4">
        <f t="shared" si="36"/>
        <v>5.0000000000000001E-4</v>
      </c>
      <c r="O78" s="4">
        <f t="shared" si="36"/>
        <v>5.0000000000000001E-4</v>
      </c>
      <c r="Q78" s="3">
        <f t="shared" si="39"/>
        <v>45083</v>
      </c>
      <c r="R78" s="5">
        <f t="shared" si="40"/>
        <v>5.0012504168224286E-4</v>
      </c>
      <c r="S78" s="5">
        <f t="shared" si="40"/>
        <v>5.0012504168224286E-4</v>
      </c>
      <c r="T78" s="5">
        <f t="shared" si="40"/>
        <v>5.0012504168224286E-4</v>
      </c>
      <c r="U78" s="5">
        <f t="shared" si="40"/>
        <v>5.0012504168224286E-4</v>
      </c>
      <c r="W78" s="3">
        <f t="shared" si="41"/>
        <v>45083</v>
      </c>
      <c r="X78">
        <f t="shared" si="59"/>
        <v>3.5508877959439231E-2</v>
      </c>
      <c r="Y78">
        <f t="shared" si="59"/>
        <v>3.5508877959439231E-2</v>
      </c>
      <c r="Z78">
        <f t="shared" si="59"/>
        <v>3.6109658992832902E-2</v>
      </c>
      <c r="AA78">
        <f t="shared" si="59"/>
        <v>3.4908457647197765E-2</v>
      </c>
      <c r="AC78">
        <f t="shared" si="37"/>
        <v>1</v>
      </c>
      <c r="AD78">
        <f t="shared" si="37"/>
        <v>1.0169191781863658</v>
      </c>
      <c r="AE78">
        <f t="shared" si="42"/>
        <v>1.0169191781863658</v>
      </c>
      <c r="AF78">
        <f t="shared" si="43"/>
        <v>0.98309098043234966</v>
      </c>
      <c r="AG78">
        <f t="shared" si="44"/>
        <v>0.98309098043234966</v>
      </c>
      <c r="AH78">
        <f t="shared" si="45"/>
        <v>0.96673462505216257</v>
      </c>
      <c r="AJ78" s="3">
        <f t="shared" si="46"/>
        <v>45083</v>
      </c>
      <c r="AK78">
        <f t="shared" si="47"/>
        <v>1</v>
      </c>
      <c r="AL78">
        <f t="shared" si="47"/>
        <v>0.82493699038828261</v>
      </c>
      <c r="AM78">
        <f t="shared" si="47"/>
        <v>0.82493699038828261</v>
      </c>
      <c r="AN78">
        <f t="shared" si="48"/>
        <v>1.2810473509327791</v>
      </c>
      <c r="AO78">
        <f t="shared" si="49"/>
        <v>1.2810473509327791</v>
      </c>
      <c r="AP78">
        <f t="shared" si="50"/>
        <v>1.5529032712302226</v>
      </c>
    </row>
    <row r="79" spans="1:42" x14ac:dyDescent="0.25">
      <c r="A79" s="3">
        <v>45090</v>
      </c>
      <c r="B79">
        <f t="shared" si="51"/>
        <v>48.255708297377119</v>
      </c>
      <c r="C79">
        <f t="shared" si="52"/>
        <v>48.255708297377119</v>
      </c>
      <c r="D79">
        <f t="shared" si="53"/>
        <v>48.22672588999135</v>
      </c>
      <c r="E79">
        <f t="shared" si="54"/>
        <v>48.284690704762944</v>
      </c>
      <c r="F79">
        <f t="shared" si="55"/>
        <v>96511.416594754235</v>
      </c>
      <c r="G79">
        <f t="shared" si="56"/>
        <v>96511.416594754235</v>
      </c>
      <c r="H79">
        <f t="shared" si="57"/>
        <v>96453.451779982701</v>
      </c>
      <c r="I79">
        <f t="shared" si="58"/>
        <v>96569.381409525886</v>
      </c>
      <c r="K79" s="3">
        <f t="shared" si="38"/>
        <v>45090</v>
      </c>
      <c r="L79" s="4">
        <f t="shared" si="36"/>
        <v>5.0000000000000001E-4</v>
      </c>
      <c r="M79" s="4">
        <f t="shared" si="36"/>
        <v>5.0000000000000001E-4</v>
      </c>
      <c r="N79" s="4">
        <f t="shared" si="36"/>
        <v>5.0000000000000001E-4</v>
      </c>
      <c r="O79" s="4">
        <f t="shared" si="36"/>
        <v>5.0000000000000001E-4</v>
      </c>
      <c r="Q79" s="3">
        <f t="shared" si="39"/>
        <v>45090</v>
      </c>
      <c r="R79" s="5">
        <f t="shared" si="40"/>
        <v>5.0012504168224286E-4</v>
      </c>
      <c r="S79" s="5">
        <f t="shared" si="40"/>
        <v>5.0012504168224286E-4</v>
      </c>
      <c r="T79" s="5">
        <f t="shared" si="40"/>
        <v>5.0012504168224286E-4</v>
      </c>
      <c r="U79" s="5">
        <f t="shared" si="40"/>
        <v>5.0012504168224286E-4</v>
      </c>
      <c r="W79" s="3">
        <f t="shared" si="41"/>
        <v>45090</v>
      </c>
      <c r="X79">
        <f t="shared" si="59"/>
        <v>3.6009003001121476E-2</v>
      </c>
      <c r="Y79">
        <f t="shared" si="59"/>
        <v>3.6009003001121476E-2</v>
      </c>
      <c r="Z79">
        <f t="shared" si="59"/>
        <v>3.6609784034515147E-2</v>
      </c>
      <c r="AA79">
        <f t="shared" si="59"/>
        <v>3.540858268888001E-2</v>
      </c>
      <c r="AC79">
        <f t="shared" si="37"/>
        <v>1</v>
      </c>
      <c r="AD79">
        <f t="shared" si="37"/>
        <v>1.0166841896004442</v>
      </c>
      <c r="AE79">
        <f t="shared" si="42"/>
        <v>1.0166841896004442</v>
      </c>
      <c r="AF79">
        <f t="shared" si="43"/>
        <v>0.98332582792634482</v>
      </c>
      <c r="AG79">
        <f t="shared" si="44"/>
        <v>0.98332582792634482</v>
      </c>
      <c r="AH79">
        <f t="shared" si="45"/>
        <v>0.96718906223258072</v>
      </c>
      <c r="AJ79" s="3">
        <f t="shared" si="46"/>
        <v>45090</v>
      </c>
      <c r="AK79">
        <f t="shared" si="47"/>
        <v>1</v>
      </c>
      <c r="AL79">
        <f t="shared" si="47"/>
        <v>0.82474636483907082</v>
      </c>
      <c r="AM79">
        <f t="shared" si="47"/>
        <v>0.82474636483907082</v>
      </c>
      <c r="AN79">
        <f t="shared" si="48"/>
        <v>1.2813533762814435</v>
      </c>
      <c r="AO79">
        <f t="shared" si="49"/>
        <v>1.2813533762814435</v>
      </c>
      <c r="AP79">
        <f t="shared" si="50"/>
        <v>1.5536332512741275</v>
      </c>
    </row>
    <row r="80" spans="1:42" x14ac:dyDescent="0.25">
      <c r="A80" s="3">
        <v>45097</v>
      </c>
      <c r="B80">
        <f t="shared" si="51"/>
        <v>48.231580443228431</v>
      </c>
      <c r="C80">
        <f t="shared" si="52"/>
        <v>48.231580443228431</v>
      </c>
      <c r="D80">
        <f t="shared" si="53"/>
        <v>48.202612527046355</v>
      </c>
      <c r="E80">
        <f t="shared" si="54"/>
        <v>48.260548359410564</v>
      </c>
      <c r="F80">
        <f t="shared" si="55"/>
        <v>96463.160886456855</v>
      </c>
      <c r="G80">
        <f t="shared" si="56"/>
        <v>96463.160886456855</v>
      </c>
      <c r="H80">
        <f t="shared" si="57"/>
        <v>96405.225054092705</v>
      </c>
      <c r="I80">
        <f t="shared" si="58"/>
        <v>96521.096718821122</v>
      </c>
      <c r="K80" s="3">
        <f t="shared" si="38"/>
        <v>45097</v>
      </c>
      <c r="L80" s="4">
        <f t="shared" si="36"/>
        <v>5.0000000000000001E-4</v>
      </c>
      <c r="M80" s="4">
        <f t="shared" si="36"/>
        <v>5.0000000000000001E-4</v>
      </c>
      <c r="N80" s="4">
        <f t="shared" si="36"/>
        <v>5.0000000000000001E-4</v>
      </c>
      <c r="O80" s="4">
        <f t="shared" si="36"/>
        <v>5.0000000000000001E-4</v>
      </c>
      <c r="Q80" s="3">
        <f t="shared" si="39"/>
        <v>45097</v>
      </c>
      <c r="R80" s="5">
        <f t="shared" si="40"/>
        <v>5.0012504168224286E-4</v>
      </c>
      <c r="S80" s="5">
        <f t="shared" si="40"/>
        <v>5.0012504168224286E-4</v>
      </c>
      <c r="T80" s="5">
        <f t="shared" si="40"/>
        <v>5.0012504168224286E-4</v>
      </c>
      <c r="U80" s="5">
        <f t="shared" si="40"/>
        <v>5.0012504168224286E-4</v>
      </c>
      <c r="W80" s="3">
        <f t="shared" si="41"/>
        <v>45097</v>
      </c>
      <c r="X80">
        <f t="shared" si="59"/>
        <v>3.6509128042803721E-2</v>
      </c>
      <c r="Y80">
        <f t="shared" si="59"/>
        <v>3.6509128042803721E-2</v>
      </c>
      <c r="Z80">
        <f t="shared" si="59"/>
        <v>3.7109909076197392E-2</v>
      </c>
      <c r="AA80">
        <f t="shared" si="59"/>
        <v>3.5908707730562255E-2</v>
      </c>
      <c r="AC80">
        <f t="shared" si="37"/>
        <v>1</v>
      </c>
      <c r="AD80">
        <f t="shared" si="37"/>
        <v>1.0164556390579722</v>
      </c>
      <c r="AE80">
        <f t="shared" si="42"/>
        <v>1.0164556390579722</v>
      </c>
      <c r="AF80">
        <f t="shared" si="43"/>
        <v>0.9835542412424223</v>
      </c>
      <c r="AG80">
        <f t="shared" si="44"/>
        <v>0.9835542412424223</v>
      </c>
      <c r="AH80">
        <f t="shared" si="45"/>
        <v>0.96763125064066524</v>
      </c>
      <c r="AJ80" s="3">
        <f t="shared" si="46"/>
        <v>45097</v>
      </c>
      <c r="AK80">
        <f t="shared" si="47"/>
        <v>1</v>
      </c>
      <c r="AL80">
        <f t="shared" si="47"/>
        <v>0.8245609619076455</v>
      </c>
      <c r="AM80">
        <f t="shared" si="47"/>
        <v>0.8245609619076455</v>
      </c>
      <c r="AN80">
        <f t="shared" si="48"/>
        <v>1.2816510173739801</v>
      </c>
      <c r="AO80">
        <f t="shared" si="49"/>
        <v>1.2816510173739801</v>
      </c>
      <c r="AP80">
        <f t="shared" si="50"/>
        <v>1.5543435556406204</v>
      </c>
    </row>
    <row r="81" spans="1:42" x14ac:dyDescent="0.25">
      <c r="A81" s="3">
        <v>45104</v>
      </c>
      <c r="B81">
        <f t="shared" si="51"/>
        <v>48.207464653006816</v>
      </c>
      <c r="C81">
        <f t="shared" si="52"/>
        <v>48.207464653006816</v>
      </c>
      <c r="D81">
        <f t="shared" si="53"/>
        <v>48.178511220782831</v>
      </c>
      <c r="E81">
        <f t="shared" si="54"/>
        <v>48.236418085230859</v>
      </c>
      <c r="F81">
        <f t="shared" si="55"/>
        <v>96414.929306013626</v>
      </c>
      <c r="G81">
        <f t="shared" si="56"/>
        <v>96414.929306013626</v>
      </c>
      <c r="H81">
        <f t="shared" si="57"/>
        <v>96357.022441565656</v>
      </c>
      <c r="I81">
        <f t="shared" si="58"/>
        <v>96472.836170461713</v>
      </c>
      <c r="K81" s="3">
        <f t="shared" si="38"/>
        <v>45104</v>
      </c>
      <c r="L81" s="4">
        <f t="shared" si="36"/>
        <v>5.0000000000000001E-4</v>
      </c>
      <c r="M81" s="4">
        <f t="shared" si="36"/>
        <v>5.0000000000000001E-4</v>
      </c>
      <c r="N81" s="4">
        <f t="shared" si="36"/>
        <v>5.0000000000000001E-4</v>
      </c>
      <c r="O81" s="4">
        <f t="shared" si="36"/>
        <v>5.0000000000000001E-4</v>
      </c>
      <c r="Q81" s="3">
        <f t="shared" si="39"/>
        <v>45104</v>
      </c>
      <c r="R81" s="5">
        <f t="shared" si="40"/>
        <v>5.0012504168224286E-4</v>
      </c>
      <c r="S81" s="5">
        <f t="shared" si="40"/>
        <v>5.0012504168224286E-4</v>
      </c>
      <c r="T81" s="5">
        <f t="shared" si="40"/>
        <v>5.0012504168224286E-4</v>
      </c>
      <c r="U81" s="5">
        <f t="shared" si="40"/>
        <v>5.0012504168224286E-4</v>
      </c>
      <c r="W81" s="3">
        <f t="shared" si="41"/>
        <v>45104</v>
      </c>
      <c r="X81">
        <f t="shared" si="59"/>
        <v>3.7009253084485966E-2</v>
      </c>
      <c r="Y81">
        <f t="shared" si="59"/>
        <v>3.7009253084485966E-2</v>
      </c>
      <c r="Z81">
        <f t="shared" si="59"/>
        <v>3.7610034117879637E-2</v>
      </c>
      <c r="AA81">
        <f t="shared" si="59"/>
        <v>3.64088327722445E-2</v>
      </c>
      <c r="AC81">
        <f t="shared" si="37"/>
        <v>1</v>
      </c>
      <c r="AD81">
        <f t="shared" si="37"/>
        <v>1.0162332655571888</v>
      </c>
      <c r="AE81">
        <f t="shared" si="42"/>
        <v>1.0162332655571888</v>
      </c>
      <c r="AF81">
        <f t="shared" si="43"/>
        <v>0.98377648122563277</v>
      </c>
      <c r="AG81">
        <f t="shared" si="44"/>
        <v>0.98377648122563277</v>
      </c>
      <c r="AH81">
        <f t="shared" si="45"/>
        <v>0.96806167891605044</v>
      </c>
      <c r="AJ81" s="3">
        <f t="shared" si="46"/>
        <v>45104</v>
      </c>
      <c r="AK81">
        <f t="shared" si="47"/>
        <v>1</v>
      </c>
      <c r="AL81">
        <f t="shared" si="47"/>
        <v>0.82438056986625874</v>
      </c>
      <c r="AM81">
        <f t="shared" si="47"/>
        <v>0.82438056986625874</v>
      </c>
      <c r="AN81">
        <f t="shared" si="48"/>
        <v>1.2819406141126644</v>
      </c>
      <c r="AO81">
        <f t="shared" si="49"/>
        <v>1.2819406141126644</v>
      </c>
      <c r="AP81">
        <f t="shared" si="50"/>
        <v>1.5550349692504719</v>
      </c>
    </row>
    <row r="82" spans="1:42" x14ac:dyDescent="0.25">
      <c r="A82" s="3">
        <v>45111</v>
      </c>
      <c r="B82">
        <f t="shared" si="51"/>
        <v>48.183360920680308</v>
      </c>
      <c r="C82">
        <f t="shared" si="52"/>
        <v>48.183360920680308</v>
      </c>
      <c r="D82">
        <f t="shared" si="53"/>
        <v>48.154421965172432</v>
      </c>
      <c r="E82">
        <f t="shared" si="54"/>
        <v>48.21229987618824</v>
      </c>
      <c r="F82">
        <f t="shared" si="55"/>
        <v>96366.721841360617</v>
      </c>
      <c r="G82">
        <f t="shared" si="56"/>
        <v>96366.721841360617</v>
      </c>
      <c r="H82">
        <f t="shared" si="57"/>
        <v>96308.843930344869</v>
      </c>
      <c r="I82">
        <f t="shared" si="58"/>
        <v>96424.599752376482</v>
      </c>
      <c r="K82" s="3">
        <f t="shared" si="38"/>
        <v>45111</v>
      </c>
      <c r="L82" s="4">
        <f t="shared" si="36"/>
        <v>5.0000000000000001E-4</v>
      </c>
      <c r="M82" s="4">
        <f t="shared" si="36"/>
        <v>5.0000000000000001E-4</v>
      </c>
      <c r="N82" s="4">
        <f t="shared" si="36"/>
        <v>5.0000000000000001E-4</v>
      </c>
      <c r="O82" s="4">
        <f t="shared" si="36"/>
        <v>5.0000000000000001E-4</v>
      </c>
      <c r="Q82" s="3">
        <f t="shared" si="39"/>
        <v>45111</v>
      </c>
      <c r="R82" s="5">
        <f t="shared" si="40"/>
        <v>5.0012504168224286E-4</v>
      </c>
      <c r="S82" s="5">
        <f t="shared" si="40"/>
        <v>5.0012504168224286E-4</v>
      </c>
      <c r="T82" s="5">
        <f t="shared" si="40"/>
        <v>5.0012504168224286E-4</v>
      </c>
      <c r="U82" s="5">
        <f t="shared" si="40"/>
        <v>5.0012504168224286E-4</v>
      </c>
      <c r="W82" s="3">
        <f t="shared" si="41"/>
        <v>45111</v>
      </c>
      <c r="X82">
        <f t="shared" si="59"/>
        <v>3.7509378126168211E-2</v>
      </c>
      <c r="Y82">
        <f t="shared" si="59"/>
        <v>3.7509378126168211E-2</v>
      </c>
      <c r="Z82">
        <f t="shared" si="59"/>
        <v>3.8110159159561882E-2</v>
      </c>
      <c r="AA82">
        <f t="shared" si="59"/>
        <v>3.6908957813926745E-2</v>
      </c>
      <c r="AC82">
        <f t="shared" si="37"/>
        <v>1</v>
      </c>
      <c r="AD82">
        <f t="shared" si="37"/>
        <v>1.0160168220164263</v>
      </c>
      <c r="AE82">
        <f t="shared" si="42"/>
        <v>1.0160168220164263</v>
      </c>
      <c r="AF82">
        <f t="shared" si="43"/>
        <v>0.98399279480929103</v>
      </c>
      <c r="AG82">
        <f t="shared" si="44"/>
        <v>0.98399279480929103</v>
      </c>
      <c r="AH82">
        <f t="shared" si="45"/>
        <v>0.96848081004842101</v>
      </c>
      <c r="AJ82" s="3">
        <f t="shared" si="46"/>
        <v>45111</v>
      </c>
      <c r="AK82">
        <f t="shared" si="47"/>
        <v>1</v>
      </c>
      <c r="AL82">
        <f t="shared" si="47"/>
        <v>0.82420498827930899</v>
      </c>
      <c r="AM82">
        <f t="shared" si="47"/>
        <v>0.82420498827930899</v>
      </c>
      <c r="AN82">
        <f t="shared" si="48"/>
        <v>1.2822224882716506</v>
      </c>
      <c r="AO82">
        <f t="shared" si="49"/>
        <v>1.2822224882716506</v>
      </c>
      <c r="AP82">
        <f t="shared" si="50"/>
        <v>1.5557082358219445</v>
      </c>
    </row>
    <row r="83" spans="1:42" x14ac:dyDescent="0.25">
      <c r="A83" s="3">
        <v>45118</v>
      </c>
      <c r="B83">
        <f t="shared" si="51"/>
        <v>48.15926924021997</v>
      </c>
      <c r="C83">
        <f t="shared" si="52"/>
        <v>48.15926924021997</v>
      </c>
      <c r="D83">
        <f t="shared" si="53"/>
        <v>48.130344754189849</v>
      </c>
      <c r="E83">
        <f t="shared" si="54"/>
        <v>48.188193726250148</v>
      </c>
      <c r="F83">
        <f t="shared" si="55"/>
        <v>96318.538480439936</v>
      </c>
      <c r="G83">
        <f t="shared" si="56"/>
        <v>96318.538480439936</v>
      </c>
      <c r="H83">
        <f t="shared" si="57"/>
        <v>96260.689508379699</v>
      </c>
      <c r="I83">
        <f t="shared" si="58"/>
        <v>96376.38745250029</v>
      </c>
      <c r="K83" s="3">
        <f t="shared" si="38"/>
        <v>45118</v>
      </c>
      <c r="L83" s="4">
        <f t="shared" si="36"/>
        <v>5.0000000000000001E-4</v>
      </c>
      <c r="M83" s="4">
        <f t="shared" si="36"/>
        <v>5.0000000000000001E-4</v>
      </c>
      <c r="N83" s="4">
        <f t="shared" si="36"/>
        <v>5.0000000000000001E-4</v>
      </c>
      <c r="O83" s="4">
        <f t="shared" si="36"/>
        <v>5.0000000000000001E-4</v>
      </c>
      <c r="Q83" s="3">
        <f t="shared" si="39"/>
        <v>45118</v>
      </c>
      <c r="R83" s="5">
        <f t="shared" si="40"/>
        <v>5.0012504168224286E-4</v>
      </c>
      <c r="S83" s="5">
        <f t="shared" si="40"/>
        <v>5.0012504168224286E-4</v>
      </c>
      <c r="T83" s="5">
        <f t="shared" si="40"/>
        <v>5.0012504168224286E-4</v>
      </c>
      <c r="U83" s="5">
        <f t="shared" si="40"/>
        <v>5.0012504168224286E-4</v>
      </c>
      <c r="W83" s="3">
        <f t="shared" si="41"/>
        <v>45118</v>
      </c>
      <c r="X83">
        <f t="shared" si="59"/>
        <v>3.8009503167850456E-2</v>
      </c>
      <c r="Y83">
        <f t="shared" si="59"/>
        <v>3.8009503167850456E-2</v>
      </c>
      <c r="Z83">
        <f t="shared" si="59"/>
        <v>3.8610284201244127E-2</v>
      </c>
      <c r="AA83">
        <f t="shared" si="59"/>
        <v>3.740908285560899E-2</v>
      </c>
      <c r="AC83">
        <f t="shared" si="37"/>
        <v>1</v>
      </c>
      <c r="AD83">
        <f t="shared" si="37"/>
        <v>1.0158060743583155</v>
      </c>
      <c r="AE83">
        <f t="shared" si="42"/>
        <v>1.0158060743583155</v>
      </c>
      <c r="AF83">
        <f t="shared" si="43"/>
        <v>0.98420341593022143</v>
      </c>
      <c r="AG83">
        <f t="shared" si="44"/>
        <v>0.98420341593022143</v>
      </c>
      <c r="AH83">
        <f t="shared" si="45"/>
        <v>0.96888908303875076</v>
      </c>
      <c r="AJ83" s="3">
        <f t="shared" si="46"/>
        <v>45118</v>
      </c>
      <c r="AK83">
        <f t="shared" si="47"/>
        <v>1</v>
      </c>
      <c r="AL83">
        <f t="shared" si="47"/>
        <v>0.82403402726043695</v>
      </c>
      <c r="AM83">
        <f t="shared" si="47"/>
        <v>0.82403402726043695</v>
      </c>
      <c r="AN83">
        <f t="shared" si="48"/>
        <v>1.2824969446896106</v>
      </c>
      <c r="AO83">
        <f t="shared" si="49"/>
        <v>1.2824969446896106</v>
      </c>
      <c r="AP83">
        <f t="shared" si="50"/>
        <v>1.5563640605393056</v>
      </c>
    </row>
    <row r="84" spans="1:42" x14ac:dyDescent="0.25">
      <c r="A84" s="3">
        <v>45125</v>
      </c>
      <c r="B84">
        <f t="shared" si="51"/>
        <v>48.135189605599862</v>
      </c>
      <c r="C84">
        <f t="shared" si="52"/>
        <v>48.135189605599862</v>
      </c>
      <c r="D84">
        <f t="shared" si="53"/>
        <v>48.106279581812757</v>
      </c>
      <c r="E84">
        <f t="shared" si="54"/>
        <v>48.164099629387017</v>
      </c>
      <c r="F84">
        <f t="shared" si="55"/>
        <v>96270.379211199717</v>
      </c>
      <c r="G84">
        <f t="shared" si="56"/>
        <v>96270.379211199717</v>
      </c>
      <c r="H84">
        <f t="shared" si="57"/>
        <v>96212.559163625512</v>
      </c>
      <c r="I84">
        <f t="shared" si="58"/>
        <v>96328.199258774039</v>
      </c>
      <c r="K84" s="3">
        <f t="shared" si="38"/>
        <v>45125</v>
      </c>
      <c r="L84" s="4">
        <f t="shared" si="36"/>
        <v>5.0000000000000001E-4</v>
      </c>
      <c r="M84" s="4">
        <f t="shared" si="36"/>
        <v>5.0000000000000001E-4</v>
      </c>
      <c r="N84" s="4">
        <f t="shared" si="36"/>
        <v>5.0000000000000001E-4</v>
      </c>
      <c r="O84" s="4">
        <f t="shared" si="36"/>
        <v>5.0000000000000001E-4</v>
      </c>
      <c r="Q84" s="3">
        <f t="shared" si="39"/>
        <v>45125</v>
      </c>
      <c r="R84" s="5">
        <f t="shared" si="40"/>
        <v>5.0012504168224286E-4</v>
      </c>
      <c r="S84" s="5">
        <f t="shared" si="40"/>
        <v>5.0012504168224286E-4</v>
      </c>
      <c r="T84" s="5">
        <f t="shared" si="40"/>
        <v>5.0012504168224286E-4</v>
      </c>
      <c r="U84" s="5">
        <f t="shared" si="40"/>
        <v>5.0012504168224286E-4</v>
      </c>
      <c r="W84" s="3">
        <f t="shared" si="41"/>
        <v>45125</v>
      </c>
      <c r="X84">
        <f t="shared" si="59"/>
        <v>3.8509628209532701E-2</v>
      </c>
      <c r="Y84">
        <f t="shared" si="59"/>
        <v>3.8509628209532701E-2</v>
      </c>
      <c r="Z84">
        <f t="shared" si="59"/>
        <v>3.9110409242926372E-2</v>
      </c>
      <c r="AA84">
        <f t="shared" si="59"/>
        <v>3.7909207897291235E-2</v>
      </c>
      <c r="AC84">
        <f t="shared" si="37"/>
        <v>1</v>
      </c>
      <c r="AD84">
        <f t="shared" si="37"/>
        <v>1.0156008006653503</v>
      </c>
      <c r="AE84">
        <f t="shared" si="42"/>
        <v>1.0156008006653503</v>
      </c>
      <c r="AF84">
        <f t="shared" si="43"/>
        <v>0.98440856637268603</v>
      </c>
      <c r="AG84">
        <f t="shared" si="44"/>
        <v>0.98440856637268603</v>
      </c>
      <c r="AH84">
        <f t="shared" si="45"/>
        <v>0.96928691443308301</v>
      </c>
      <c r="AJ84" s="3">
        <f t="shared" si="46"/>
        <v>45125</v>
      </c>
      <c r="AK84">
        <f t="shared" si="47"/>
        <v>1</v>
      </c>
      <c r="AL84">
        <f t="shared" si="47"/>
        <v>0.82386750678750942</v>
      </c>
      <c r="AM84">
        <f t="shared" si="47"/>
        <v>0.82386750678750942</v>
      </c>
      <c r="AN84">
        <f t="shared" si="48"/>
        <v>1.2827642723694419</v>
      </c>
      <c r="AO84">
        <f t="shared" si="49"/>
        <v>1.2827642723694419</v>
      </c>
      <c r="AP84">
        <f t="shared" si="50"/>
        <v>1.557003112516598</v>
      </c>
    </row>
    <row r="85" spans="1:42" x14ac:dyDescent="0.25">
      <c r="A85" s="3">
        <v>45132</v>
      </c>
      <c r="B85">
        <f t="shared" si="51"/>
        <v>48.111122010797061</v>
      </c>
      <c r="C85">
        <f t="shared" si="52"/>
        <v>48.111122010797061</v>
      </c>
      <c r="D85">
        <f t="shared" si="53"/>
        <v>48.082226442021849</v>
      </c>
      <c r="E85">
        <f t="shared" si="54"/>
        <v>48.14001757957233</v>
      </c>
      <c r="F85">
        <f t="shared" si="55"/>
        <v>96222.244021594117</v>
      </c>
      <c r="G85">
        <f t="shared" si="56"/>
        <v>96222.244021594117</v>
      </c>
      <c r="H85">
        <f t="shared" si="57"/>
        <v>96164.452884043698</v>
      </c>
      <c r="I85">
        <f t="shared" si="58"/>
        <v>96280.035159144652</v>
      </c>
      <c r="K85" s="3">
        <f t="shared" si="38"/>
        <v>45132</v>
      </c>
      <c r="L85" s="4">
        <f t="shared" si="36"/>
        <v>5.0000000000000001E-4</v>
      </c>
      <c r="M85" s="4">
        <f t="shared" si="36"/>
        <v>5.0000000000000001E-4</v>
      </c>
      <c r="N85" s="4">
        <f t="shared" si="36"/>
        <v>5.0000000000000001E-4</v>
      </c>
      <c r="O85" s="4">
        <f t="shared" si="36"/>
        <v>5.0000000000000001E-4</v>
      </c>
      <c r="Q85" s="3">
        <f t="shared" si="39"/>
        <v>45132</v>
      </c>
      <c r="R85" s="5">
        <f t="shared" si="40"/>
        <v>5.0012504168224286E-4</v>
      </c>
      <c r="S85" s="5">
        <f t="shared" si="40"/>
        <v>5.0012504168224286E-4</v>
      </c>
      <c r="T85" s="5">
        <f t="shared" si="40"/>
        <v>5.0012504168224286E-4</v>
      </c>
      <c r="U85" s="5">
        <f t="shared" si="40"/>
        <v>5.0012504168224286E-4</v>
      </c>
      <c r="W85" s="3">
        <f t="shared" si="41"/>
        <v>45132</v>
      </c>
      <c r="X85">
        <f t="shared" si="59"/>
        <v>3.9009753251214946E-2</v>
      </c>
      <c r="Y85">
        <f t="shared" si="59"/>
        <v>3.9009753251214946E-2</v>
      </c>
      <c r="Z85">
        <f t="shared" si="59"/>
        <v>3.9610534284608617E-2</v>
      </c>
      <c r="AA85">
        <f t="shared" si="59"/>
        <v>3.840933293897348E-2</v>
      </c>
      <c r="AC85">
        <f t="shared" si="37"/>
        <v>1</v>
      </c>
      <c r="AD85">
        <f t="shared" si="37"/>
        <v>1.0154007904004099</v>
      </c>
      <c r="AE85">
        <f t="shared" si="42"/>
        <v>1.0154007904004099</v>
      </c>
      <c r="AF85">
        <f t="shared" si="43"/>
        <v>0.98460845654739515</v>
      </c>
      <c r="AG85">
        <f t="shared" si="44"/>
        <v>0.98460845654739515</v>
      </c>
      <c r="AH85">
        <f t="shared" si="45"/>
        <v>0.96967469974011722</v>
      </c>
      <c r="AJ85" s="3">
        <f t="shared" si="46"/>
        <v>45132</v>
      </c>
      <c r="AK85">
        <f t="shared" si="47"/>
        <v>1</v>
      </c>
      <c r="AL85">
        <f t="shared" si="47"/>
        <v>0.8237052560702981</v>
      </c>
      <c r="AM85">
        <f t="shared" si="47"/>
        <v>0.8237052560702981</v>
      </c>
      <c r="AN85">
        <f t="shared" si="48"/>
        <v>1.2830247454933801</v>
      </c>
      <c r="AO85">
        <f t="shared" si="49"/>
        <v>1.2830247454933801</v>
      </c>
      <c r="AP85">
        <f t="shared" si="50"/>
        <v>1.5576260270747644</v>
      </c>
    </row>
    <row r="86" spans="1:42" x14ac:dyDescent="0.25">
      <c r="A86" s="3">
        <v>45139</v>
      </c>
      <c r="B86">
        <f t="shared" si="51"/>
        <v>48.087066449791656</v>
      </c>
      <c r="C86">
        <f t="shared" si="52"/>
        <v>48.087066449791656</v>
      </c>
      <c r="D86">
        <f t="shared" si="53"/>
        <v>48.058185328800839</v>
      </c>
      <c r="E86">
        <f t="shared" si="54"/>
        <v>48.115947570782538</v>
      </c>
      <c r="F86">
        <f t="shared" si="55"/>
        <v>96174.132899583317</v>
      </c>
      <c r="G86">
        <f t="shared" si="56"/>
        <v>96174.132899583317</v>
      </c>
      <c r="H86">
        <f t="shared" si="57"/>
        <v>96116.37065760167</v>
      </c>
      <c r="I86">
        <f t="shared" si="58"/>
        <v>96231.895141565081</v>
      </c>
      <c r="K86" s="3">
        <f t="shared" si="38"/>
        <v>45139</v>
      </c>
      <c r="L86" s="4">
        <f t="shared" si="36"/>
        <v>5.0000000000000001E-4</v>
      </c>
      <c r="M86" s="4">
        <f t="shared" si="36"/>
        <v>5.0000000000000001E-4</v>
      </c>
      <c r="N86" s="4">
        <f t="shared" si="36"/>
        <v>5.0000000000000001E-4</v>
      </c>
      <c r="O86" s="4">
        <f t="shared" si="36"/>
        <v>5.0000000000000001E-4</v>
      </c>
      <c r="Q86" s="3">
        <f t="shared" si="39"/>
        <v>45139</v>
      </c>
      <c r="R86" s="5">
        <f t="shared" si="40"/>
        <v>5.0012504168224286E-4</v>
      </c>
      <c r="S86" s="5">
        <f t="shared" si="40"/>
        <v>5.0012504168224286E-4</v>
      </c>
      <c r="T86" s="5">
        <f t="shared" si="40"/>
        <v>5.0012504168224286E-4</v>
      </c>
      <c r="U86" s="5">
        <f t="shared" si="40"/>
        <v>5.0012504168224286E-4</v>
      </c>
      <c r="W86" s="3">
        <f t="shared" si="41"/>
        <v>45139</v>
      </c>
      <c r="X86">
        <f t="shared" si="59"/>
        <v>3.9509878292897191E-2</v>
      </c>
      <c r="Y86">
        <f t="shared" si="59"/>
        <v>3.9509878292897191E-2</v>
      </c>
      <c r="Z86">
        <f t="shared" si="59"/>
        <v>4.0110659326290862E-2</v>
      </c>
      <c r="AA86">
        <f t="shared" si="59"/>
        <v>3.8909457980655725E-2</v>
      </c>
      <c r="AC86">
        <f t="shared" si="37"/>
        <v>1</v>
      </c>
      <c r="AD86">
        <f t="shared" si="37"/>
        <v>1.0152058436864806</v>
      </c>
      <c r="AE86">
        <f t="shared" si="42"/>
        <v>1.0152058436864806</v>
      </c>
      <c r="AF86">
        <f t="shared" si="43"/>
        <v>0.98480328621135227</v>
      </c>
      <c r="AG86">
        <f t="shared" si="44"/>
        <v>0.98480328621135227</v>
      </c>
      <c r="AH86">
        <f t="shared" si="45"/>
        <v>0.97005281474274341</v>
      </c>
      <c r="AJ86" s="3">
        <f t="shared" si="46"/>
        <v>45139</v>
      </c>
      <c r="AK86">
        <f t="shared" si="47"/>
        <v>1</v>
      </c>
      <c r="AL86">
        <f t="shared" si="47"/>
        <v>0.82354711296618066</v>
      </c>
      <c r="AM86">
        <f t="shared" si="47"/>
        <v>0.82354711296618066</v>
      </c>
      <c r="AN86">
        <f t="shared" si="48"/>
        <v>1.2832786243610161</v>
      </c>
      <c r="AO86">
        <f t="shared" si="49"/>
        <v>1.2832786243610161</v>
      </c>
      <c r="AP86">
        <f t="shared" si="50"/>
        <v>1.5582334078484155</v>
      </c>
    </row>
    <row r="87" spans="1:42" x14ac:dyDescent="0.25">
      <c r="A87" s="3">
        <v>45146</v>
      </c>
      <c r="B87">
        <f t="shared" si="51"/>
        <v>48.063022916566766</v>
      </c>
      <c r="C87">
        <f t="shared" si="52"/>
        <v>48.063022916566766</v>
      </c>
      <c r="D87">
        <f t="shared" si="53"/>
        <v>48.034156236136432</v>
      </c>
      <c r="E87">
        <f t="shared" si="54"/>
        <v>48.091889596997149</v>
      </c>
      <c r="F87">
        <f t="shared" si="55"/>
        <v>96126.045833133525</v>
      </c>
      <c r="G87">
        <f t="shared" si="56"/>
        <v>96126.045833133525</v>
      </c>
      <c r="H87">
        <f t="shared" si="57"/>
        <v>96068.312472272868</v>
      </c>
      <c r="I87">
        <f t="shared" si="58"/>
        <v>96183.779193994298</v>
      </c>
      <c r="K87" s="3">
        <f t="shared" si="38"/>
        <v>45146</v>
      </c>
      <c r="L87" s="4">
        <f t="shared" si="36"/>
        <v>5.0000000000000001E-4</v>
      </c>
      <c r="M87" s="4">
        <f t="shared" si="36"/>
        <v>5.0000000000000001E-4</v>
      </c>
      <c r="N87" s="4">
        <f t="shared" si="36"/>
        <v>5.0000000000000001E-4</v>
      </c>
      <c r="O87" s="4">
        <f t="shared" si="36"/>
        <v>5.0000000000000001E-4</v>
      </c>
      <c r="Q87" s="3">
        <f t="shared" si="39"/>
        <v>45146</v>
      </c>
      <c r="R87" s="5">
        <f t="shared" si="40"/>
        <v>5.0012504168224286E-4</v>
      </c>
      <c r="S87" s="5">
        <f t="shared" si="40"/>
        <v>5.0012504168224286E-4</v>
      </c>
      <c r="T87" s="5">
        <f t="shared" si="40"/>
        <v>5.0012504168224286E-4</v>
      </c>
      <c r="U87" s="5">
        <f t="shared" si="40"/>
        <v>5.0012504168224286E-4</v>
      </c>
      <c r="W87" s="3">
        <f t="shared" si="41"/>
        <v>45146</v>
      </c>
      <c r="X87">
        <f t="shared" si="59"/>
        <v>4.0010003334579436E-2</v>
      </c>
      <c r="Y87">
        <f t="shared" si="59"/>
        <v>4.0010003334579436E-2</v>
      </c>
      <c r="Z87">
        <f t="shared" si="59"/>
        <v>4.0610784367973107E-2</v>
      </c>
      <c r="AA87">
        <f t="shared" si="59"/>
        <v>3.940958302233797E-2</v>
      </c>
      <c r="AC87">
        <f t="shared" si="37"/>
        <v>1</v>
      </c>
      <c r="AD87">
        <f t="shared" si="37"/>
        <v>1.0150157706403997</v>
      </c>
      <c r="AE87">
        <f t="shared" si="42"/>
        <v>1.0150157706403997</v>
      </c>
      <c r="AF87">
        <f t="shared" si="43"/>
        <v>0.98499324513371034</v>
      </c>
      <c r="AG87">
        <f t="shared" si="44"/>
        <v>0.98499324513371034</v>
      </c>
      <c r="AH87">
        <f t="shared" si="45"/>
        <v>0.97042161671266702</v>
      </c>
      <c r="AJ87" s="3">
        <f t="shared" si="46"/>
        <v>45146</v>
      </c>
      <c r="AK87">
        <f t="shared" si="47"/>
        <v>1</v>
      </c>
      <c r="AL87">
        <f t="shared" si="47"/>
        <v>0.82339292343966641</v>
      </c>
      <c r="AM87">
        <f t="shared" si="47"/>
        <v>0.82339292343966641</v>
      </c>
      <c r="AN87">
        <f t="shared" si="48"/>
        <v>1.2835261562569611</v>
      </c>
      <c r="AO87">
        <f t="shared" si="49"/>
        <v>1.2835261562569611</v>
      </c>
      <c r="AP87">
        <f t="shared" si="50"/>
        <v>1.5588258287369292</v>
      </c>
    </row>
    <row r="88" spans="1:42" x14ac:dyDescent="0.25">
      <c r="A88" s="3">
        <v>45153</v>
      </c>
      <c r="B88">
        <f t="shared" si="51"/>
        <v>48.038991405108476</v>
      </c>
      <c r="C88">
        <f t="shared" si="52"/>
        <v>48.038991405108476</v>
      </c>
      <c r="D88">
        <f t="shared" si="53"/>
        <v>48.010139158018362</v>
      </c>
      <c r="E88">
        <f t="shared" si="54"/>
        <v>48.067843652198654</v>
      </c>
      <c r="F88">
        <f t="shared" si="55"/>
        <v>96077.982810216956</v>
      </c>
      <c r="G88">
        <f t="shared" si="56"/>
        <v>96077.982810216956</v>
      </c>
      <c r="H88">
        <f t="shared" si="57"/>
        <v>96020.278316036725</v>
      </c>
      <c r="I88">
        <f t="shared" si="58"/>
        <v>96135.687304397303</v>
      </c>
      <c r="K88" s="3">
        <f t="shared" si="38"/>
        <v>45153</v>
      </c>
      <c r="L88" s="4">
        <f t="shared" si="36"/>
        <v>5.0000000000000001E-4</v>
      </c>
      <c r="M88" s="4">
        <f t="shared" si="36"/>
        <v>5.0000000000000001E-4</v>
      </c>
      <c r="N88" s="4">
        <f t="shared" si="36"/>
        <v>5.0000000000000001E-4</v>
      </c>
      <c r="O88" s="4">
        <f t="shared" si="36"/>
        <v>5.0000000000000001E-4</v>
      </c>
      <c r="Q88" s="3">
        <f t="shared" si="39"/>
        <v>45153</v>
      </c>
      <c r="R88" s="5">
        <f t="shared" si="40"/>
        <v>5.0012504168224286E-4</v>
      </c>
      <c r="S88" s="5">
        <f t="shared" si="40"/>
        <v>5.0012504168224286E-4</v>
      </c>
      <c r="T88" s="5">
        <f t="shared" si="40"/>
        <v>5.0012504168224286E-4</v>
      </c>
      <c r="U88" s="5">
        <f t="shared" si="40"/>
        <v>5.0012504168224286E-4</v>
      </c>
      <c r="W88" s="3">
        <f t="shared" si="41"/>
        <v>45153</v>
      </c>
      <c r="X88">
        <f t="shared" si="59"/>
        <v>4.0510128376261681E-2</v>
      </c>
      <c r="Y88">
        <f t="shared" si="59"/>
        <v>4.0510128376261681E-2</v>
      </c>
      <c r="Z88">
        <f t="shared" si="59"/>
        <v>4.1110909409655352E-2</v>
      </c>
      <c r="AA88">
        <f t="shared" si="59"/>
        <v>3.9909708064020215E-2</v>
      </c>
      <c r="AC88">
        <f t="shared" si="37"/>
        <v>1</v>
      </c>
      <c r="AD88">
        <f t="shared" si="37"/>
        <v>1.0148303907559504</v>
      </c>
      <c r="AE88">
        <f t="shared" si="42"/>
        <v>1.0148303907559504</v>
      </c>
      <c r="AF88">
        <f t="shared" si="43"/>
        <v>0.98517851371230647</v>
      </c>
      <c r="AG88">
        <f t="shared" si="44"/>
        <v>0.98517851371230647</v>
      </c>
      <c r="AH88">
        <f t="shared" si="45"/>
        <v>0.9707814455363758</v>
      </c>
      <c r="AJ88" s="3">
        <f t="shared" si="46"/>
        <v>45153</v>
      </c>
      <c r="AK88">
        <f t="shared" si="47"/>
        <v>1</v>
      </c>
      <c r="AL88">
        <f t="shared" si="47"/>
        <v>0.82324254106195482</v>
      </c>
      <c r="AM88">
        <f t="shared" si="47"/>
        <v>0.82324254106195482</v>
      </c>
      <c r="AN88">
        <f t="shared" si="48"/>
        <v>1.2837675762542409</v>
      </c>
      <c r="AO88">
        <f t="shared" si="49"/>
        <v>1.2837675762542409</v>
      </c>
      <c r="AP88">
        <f t="shared" si="50"/>
        <v>1.5594038357131355</v>
      </c>
    </row>
    <row r="89" spans="1:42" x14ac:dyDescent="0.25">
      <c r="A89" s="3">
        <v>45160</v>
      </c>
      <c r="B89">
        <f t="shared" si="51"/>
        <v>48.014971909405929</v>
      </c>
      <c r="C89">
        <f t="shared" si="52"/>
        <v>48.014971909405929</v>
      </c>
      <c r="D89">
        <f t="shared" si="53"/>
        <v>47.98613408843935</v>
      </c>
      <c r="E89">
        <f t="shared" si="54"/>
        <v>48.043809730372551</v>
      </c>
      <c r="F89">
        <f t="shared" si="55"/>
        <v>96029.943818811851</v>
      </c>
      <c r="G89">
        <f t="shared" si="56"/>
        <v>96029.943818811851</v>
      </c>
      <c r="H89">
        <f t="shared" si="57"/>
        <v>95972.268176878701</v>
      </c>
      <c r="I89">
        <f t="shared" si="58"/>
        <v>96087.619460745103</v>
      </c>
      <c r="K89" s="3">
        <f t="shared" si="38"/>
        <v>45160</v>
      </c>
      <c r="L89" s="4">
        <f t="shared" si="36"/>
        <v>5.0000000000000001E-4</v>
      </c>
      <c r="M89" s="4">
        <f t="shared" si="36"/>
        <v>5.0000000000000001E-4</v>
      </c>
      <c r="N89" s="4">
        <f t="shared" si="36"/>
        <v>5.0000000000000001E-4</v>
      </c>
      <c r="O89" s="4">
        <f t="shared" si="36"/>
        <v>5.0000000000000001E-4</v>
      </c>
      <c r="Q89" s="3">
        <f t="shared" si="39"/>
        <v>45160</v>
      </c>
      <c r="R89" s="5">
        <f t="shared" si="40"/>
        <v>5.0012504168224286E-4</v>
      </c>
      <c r="S89" s="5">
        <f t="shared" si="40"/>
        <v>5.0012504168224286E-4</v>
      </c>
      <c r="T89" s="5">
        <f t="shared" si="40"/>
        <v>5.0012504168224286E-4</v>
      </c>
      <c r="U89" s="5">
        <f t="shared" si="40"/>
        <v>5.0012504168224286E-4</v>
      </c>
      <c r="W89" s="3">
        <f t="shared" si="41"/>
        <v>45160</v>
      </c>
      <c r="X89">
        <f t="shared" si="59"/>
        <v>4.1010253417943926E-2</v>
      </c>
      <c r="Y89">
        <f t="shared" si="59"/>
        <v>4.1010253417943926E-2</v>
      </c>
      <c r="Z89">
        <f t="shared" si="59"/>
        <v>4.1611034451337597E-2</v>
      </c>
      <c r="AA89">
        <f t="shared" si="59"/>
        <v>4.040983310570246E-2</v>
      </c>
      <c r="AC89">
        <f t="shared" si="37"/>
        <v>1</v>
      </c>
      <c r="AD89">
        <f t="shared" si="37"/>
        <v>1.0146495323320972</v>
      </c>
      <c r="AE89">
        <f t="shared" si="42"/>
        <v>1.0146495323320972</v>
      </c>
      <c r="AF89">
        <f t="shared" si="43"/>
        <v>0.9853592635450833</v>
      </c>
      <c r="AG89">
        <f t="shared" si="44"/>
        <v>0.9853592635450833</v>
      </c>
      <c r="AH89">
        <f t="shared" si="45"/>
        <v>0.97113262475990847</v>
      </c>
      <c r="AJ89" s="3">
        <f t="shared" si="46"/>
        <v>45160</v>
      </c>
      <c r="AK89">
        <f t="shared" si="47"/>
        <v>1</v>
      </c>
      <c r="AL89">
        <f t="shared" si="47"/>
        <v>0.82309582654711411</v>
      </c>
      <c r="AM89">
        <f t="shared" si="47"/>
        <v>0.82309582654711411</v>
      </c>
      <c r="AN89">
        <f t="shared" si="48"/>
        <v>1.284003107958904</v>
      </c>
      <c r="AO89">
        <f t="shared" si="49"/>
        <v>1.284003107958904</v>
      </c>
      <c r="AP89">
        <f t="shared" si="50"/>
        <v>1.5599679485015676</v>
      </c>
    </row>
    <row r="90" spans="1:42" x14ac:dyDescent="0.25">
      <c r="A90" s="3">
        <v>45167</v>
      </c>
      <c r="B90">
        <f t="shared" si="51"/>
        <v>47.990964423451224</v>
      </c>
      <c r="C90">
        <f t="shared" si="52"/>
        <v>47.990964423451224</v>
      </c>
      <c r="D90">
        <f t="shared" si="53"/>
        <v>47.962141021395134</v>
      </c>
      <c r="E90">
        <f t="shared" si="54"/>
        <v>48.019787825507365</v>
      </c>
      <c r="F90">
        <f t="shared" si="55"/>
        <v>95981.928846902447</v>
      </c>
      <c r="G90">
        <f t="shared" si="56"/>
        <v>95981.928846902447</v>
      </c>
      <c r="H90">
        <f t="shared" si="57"/>
        <v>95924.282042790262</v>
      </c>
      <c r="I90">
        <f t="shared" si="58"/>
        <v>96039.575651014733</v>
      </c>
      <c r="K90" s="3">
        <f t="shared" si="38"/>
        <v>45167</v>
      </c>
      <c r="L90" s="4">
        <f t="shared" si="36"/>
        <v>5.0000000000000001E-4</v>
      </c>
      <c r="M90" s="4">
        <f t="shared" si="36"/>
        <v>5.0000000000000001E-4</v>
      </c>
      <c r="N90" s="4">
        <f t="shared" si="36"/>
        <v>5.0000000000000001E-4</v>
      </c>
      <c r="O90" s="4">
        <f t="shared" si="36"/>
        <v>5.0000000000000001E-4</v>
      </c>
      <c r="Q90" s="3">
        <f t="shared" si="39"/>
        <v>45167</v>
      </c>
      <c r="R90" s="5">
        <f t="shared" si="40"/>
        <v>5.0012504168224286E-4</v>
      </c>
      <c r="S90" s="5">
        <f t="shared" si="40"/>
        <v>5.0012504168224286E-4</v>
      </c>
      <c r="T90" s="5">
        <f t="shared" si="40"/>
        <v>5.0012504168224286E-4</v>
      </c>
      <c r="U90" s="5">
        <f t="shared" si="40"/>
        <v>5.0012504168224286E-4</v>
      </c>
      <c r="W90" s="3">
        <f t="shared" si="41"/>
        <v>45167</v>
      </c>
      <c r="X90">
        <f t="shared" ref="X90:AA105" si="60">R90+X89</f>
        <v>4.1510378459626171E-2</v>
      </c>
      <c r="Y90">
        <f t="shared" si="60"/>
        <v>4.1510378459626171E-2</v>
      </c>
      <c r="Z90">
        <f t="shared" si="60"/>
        <v>4.2111159493019842E-2</v>
      </c>
      <c r="AA90">
        <f t="shared" si="60"/>
        <v>4.0909958147384705E-2</v>
      </c>
      <c r="AC90">
        <f t="shared" si="37"/>
        <v>1</v>
      </c>
      <c r="AD90">
        <f t="shared" si="37"/>
        <v>1.0144730319425539</v>
      </c>
      <c r="AE90">
        <f t="shared" si="42"/>
        <v>1.0144730319425539</v>
      </c>
      <c r="AF90">
        <f t="shared" si="43"/>
        <v>0.9855356579602027</v>
      </c>
      <c r="AG90">
        <f t="shared" si="44"/>
        <v>0.9855356579602027</v>
      </c>
      <c r="AH90">
        <f t="shared" si="45"/>
        <v>0.97147546255917638</v>
      </c>
      <c r="AJ90" s="3">
        <f t="shared" si="46"/>
        <v>45167</v>
      </c>
      <c r="AK90">
        <f t="shared" si="47"/>
        <v>1</v>
      </c>
      <c r="AL90">
        <f t="shared" si="47"/>
        <v>0.82295264732178774</v>
      </c>
      <c r="AM90">
        <f t="shared" si="47"/>
        <v>0.82295264732178774</v>
      </c>
      <c r="AN90">
        <f t="shared" si="48"/>
        <v>1.2842329642008041</v>
      </c>
      <c r="AO90">
        <f t="shared" si="49"/>
        <v>1.2842329642008041</v>
      </c>
      <c r="AP90">
        <f t="shared" si="50"/>
        <v>1.5605186621371279</v>
      </c>
    </row>
    <row r="91" spans="1:42" x14ac:dyDescent="0.25">
      <c r="A91" s="3">
        <v>45174</v>
      </c>
      <c r="B91">
        <f t="shared" si="51"/>
        <v>47.966968941239493</v>
      </c>
      <c r="C91">
        <f t="shared" si="52"/>
        <v>47.966968941239493</v>
      </c>
      <c r="D91">
        <f t="shared" si="53"/>
        <v>47.938159950884433</v>
      </c>
      <c r="E91">
        <f t="shared" si="54"/>
        <v>47.99577793159461</v>
      </c>
      <c r="F91">
        <f t="shared" si="55"/>
        <v>95933.937882478989</v>
      </c>
      <c r="G91">
        <f t="shared" si="56"/>
        <v>95933.937882478989</v>
      </c>
      <c r="H91">
        <f t="shared" si="57"/>
        <v>95876.31990176886</v>
      </c>
      <c r="I91">
        <f t="shared" si="58"/>
        <v>95991.55586318922</v>
      </c>
      <c r="K91" s="3">
        <f t="shared" si="38"/>
        <v>45174</v>
      </c>
      <c r="L91" s="4">
        <f t="shared" si="36"/>
        <v>5.0000000000000001E-4</v>
      </c>
      <c r="M91" s="4">
        <f t="shared" si="36"/>
        <v>5.0000000000000001E-4</v>
      </c>
      <c r="N91" s="4">
        <f t="shared" si="36"/>
        <v>5.0000000000000001E-4</v>
      </c>
      <c r="O91" s="4">
        <f t="shared" si="36"/>
        <v>5.0000000000000001E-4</v>
      </c>
      <c r="Q91" s="3">
        <f t="shared" si="39"/>
        <v>45174</v>
      </c>
      <c r="R91" s="5">
        <f t="shared" si="40"/>
        <v>5.0012504168224286E-4</v>
      </c>
      <c r="S91" s="5">
        <f t="shared" si="40"/>
        <v>5.0012504168224286E-4</v>
      </c>
      <c r="T91" s="5">
        <f t="shared" si="40"/>
        <v>5.0012504168224286E-4</v>
      </c>
      <c r="U91" s="5">
        <f t="shared" si="40"/>
        <v>5.0012504168224286E-4</v>
      </c>
      <c r="W91" s="3">
        <f t="shared" si="41"/>
        <v>45174</v>
      </c>
      <c r="X91">
        <f t="shared" si="60"/>
        <v>4.2010503501308416E-2</v>
      </c>
      <c r="Y91">
        <f t="shared" si="60"/>
        <v>4.2010503501308416E-2</v>
      </c>
      <c r="Z91">
        <f t="shared" si="60"/>
        <v>4.2611284534702087E-2</v>
      </c>
      <c r="AA91">
        <f t="shared" si="60"/>
        <v>4.141008318906695E-2</v>
      </c>
      <c r="AC91">
        <f t="shared" si="37"/>
        <v>1</v>
      </c>
      <c r="AD91">
        <f t="shared" si="37"/>
        <v>1.0143007339432377</v>
      </c>
      <c r="AE91">
        <f t="shared" si="42"/>
        <v>1.0143007339432377</v>
      </c>
      <c r="AF91">
        <f t="shared" si="43"/>
        <v>0.98570785250829551</v>
      </c>
      <c r="AG91">
        <f t="shared" si="44"/>
        <v>0.98570785250829551</v>
      </c>
      <c r="AH91">
        <f t="shared" si="45"/>
        <v>0.97181025264195231</v>
      </c>
      <c r="AJ91" s="3">
        <f t="shared" si="46"/>
        <v>45174</v>
      </c>
      <c r="AK91">
        <f t="shared" si="47"/>
        <v>1</v>
      </c>
      <c r="AL91">
        <f t="shared" si="47"/>
        <v>0.82281287712563578</v>
      </c>
      <c r="AM91">
        <f t="shared" si="47"/>
        <v>0.82281287712563578</v>
      </c>
      <c r="AN91">
        <f t="shared" si="48"/>
        <v>1.2844573476750401</v>
      </c>
      <c r="AO91">
        <f t="shared" si="49"/>
        <v>1.2844573476750401</v>
      </c>
      <c r="AP91">
        <f t="shared" si="50"/>
        <v>1.5610564484139875</v>
      </c>
    </row>
    <row r="92" spans="1:42" x14ac:dyDescent="0.25">
      <c r="A92" s="3">
        <v>45181</v>
      </c>
      <c r="B92">
        <f t="shared" si="51"/>
        <v>47.942985456768874</v>
      </c>
      <c r="C92">
        <f t="shared" si="52"/>
        <v>47.942985456768874</v>
      </c>
      <c r="D92">
        <f t="shared" si="53"/>
        <v>47.914190870908989</v>
      </c>
      <c r="E92">
        <f t="shared" si="54"/>
        <v>47.971780042628815</v>
      </c>
      <c r="F92">
        <f t="shared" si="55"/>
        <v>95885.970913537749</v>
      </c>
      <c r="G92">
        <f t="shared" si="56"/>
        <v>95885.970913537749</v>
      </c>
      <c r="H92">
        <f t="shared" si="57"/>
        <v>95828.381741817982</v>
      </c>
      <c r="I92">
        <f t="shared" si="58"/>
        <v>95943.560085257632</v>
      </c>
      <c r="K92" s="3">
        <f t="shared" si="38"/>
        <v>45181</v>
      </c>
      <c r="L92" s="4">
        <f t="shared" si="36"/>
        <v>5.0000000000000001E-4</v>
      </c>
      <c r="M92" s="4">
        <f t="shared" si="36"/>
        <v>5.0000000000000001E-4</v>
      </c>
      <c r="N92" s="4">
        <f t="shared" si="36"/>
        <v>5.0000000000000001E-4</v>
      </c>
      <c r="O92" s="4">
        <f t="shared" si="36"/>
        <v>5.0000000000000001E-4</v>
      </c>
      <c r="Q92" s="3">
        <f t="shared" si="39"/>
        <v>45181</v>
      </c>
      <c r="R92" s="5">
        <f t="shared" si="40"/>
        <v>5.0012504168224286E-4</v>
      </c>
      <c r="S92" s="5">
        <f t="shared" si="40"/>
        <v>5.0012504168224286E-4</v>
      </c>
      <c r="T92" s="5">
        <f t="shared" si="40"/>
        <v>5.0012504168224286E-4</v>
      </c>
      <c r="U92" s="5">
        <f t="shared" si="40"/>
        <v>5.0012504168224286E-4</v>
      </c>
      <c r="W92" s="3">
        <f t="shared" si="41"/>
        <v>45181</v>
      </c>
      <c r="X92">
        <f t="shared" si="60"/>
        <v>4.2510628542990661E-2</v>
      </c>
      <c r="Y92">
        <f t="shared" si="60"/>
        <v>4.2510628542990661E-2</v>
      </c>
      <c r="Z92">
        <f t="shared" si="60"/>
        <v>4.3111409576384332E-2</v>
      </c>
      <c r="AA92">
        <f t="shared" si="60"/>
        <v>4.1910208230749195E-2</v>
      </c>
      <c r="AC92">
        <f t="shared" si="37"/>
        <v>1</v>
      </c>
      <c r="AD92">
        <f t="shared" si="37"/>
        <v>1.0141324900144939</v>
      </c>
      <c r="AE92">
        <f t="shared" si="42"/>
        <v>1.0141324900144939</v>
      </c>
      <c r="AF92">
        <f t="shared" si="43"/>
        <v>0.98587599541996263</v>
      </c>
      <c r="AG92">
        <f t="shared" si="44"/>
        <v>0.98587599541996263</v>
      </c>
      <c r="AH92">
        <f t="shared" si="45"/>
        <v>0.97213727508707726</v>
      </c>
      <c r="AJ92" s="3">
        <f t="shared" si="46"/>
        <v>45181</v>
      </c>
      <c r="AK92">
        <f t="shared" si="47"/>
        <v>1</v>
      </c>
      <c r="AL92">
        <f t="shared" si="47"/>
        <v>0.82267639563998174</v>
      </c>
      <c r="AM92">
        <f t="shared" si="47"/>
        <v>0.82267639563998174</v>
      </c>
      <c r="AN92">
        <f t="shared" si="48"/>
        <v>1.2846764515381173</v>
      </c>
      <c r="AO92">
        <f t="shared" si="49"/>
        <v>1.2846764515381173</v>
      </c>
      <c r="AP92">
        <f t="shared" si="50"/>
        <v>1.5615817572336368</v>
      </c>
    </row>
    <row r="93" spans="1:42" x14ac:dyDescent="0.25">
      <c r="A93" s="3">
        <v>45188</v>
      </c>
      <c r="B93">
        <f t="shared" si="51"/>
        <v>47.919013964040488</v>
      </c>
      <c r="C93">
        <f t="shared" si="52"/>
        <v>47.919013964040488</v>
      </c>
      <c r="D93">
        <f t="shared" si="53"/>
        <v>47.890233775473533</v>
      </c>
      <c r="E93">
        <f t="shared" si="54"/>
        <v>47.9477941526075</v>
      </c>
      <c r="F93">
        <f t="shared" si="55"/>
        <v>95838.027928080977</v>
      </c>
      <c r="G93">
        <f t="shared" si="56"/>
        <v>95838.027928080977</v>
      </c>
      <c r="H93">
        <f t="shared" si="57"/>
        <v>95780.467550947069</v>
      </c>
      <c r="I93">
        <f t="shared" si="58"/>
        <v>95895.588305215002</v>
      </c>
      <c r="K93" s="3">
        <f t="shared" si="38"/>
        <v>45188</v>
      </c>
      <c r="L93" s="4">
        <f t="shared" si="36"/>
        <v>5.0000000000000001E-4</v>
      </c>
      <c r="M93" s="4">
        <f t="shared" si="36"/>
        <v>5.0000000000000001E-4</v>
      </c>
      <c r="N93" s="4">
        <f t="shared" si="36"/>
        <v>5.0000000000000001E-4</v>
      </c>
      <c r="O93" s="4">
        <f t="shared" si="36"/>
        <v>5.0000000000000001E-4</v>
      </c>
      <c r="Q93" s="3">
        <f t="shared" si="39"/>
        <v>45188</v>
      </c>
      <c r="R93" s="5">
        <f t="shared" si="40"/>
        <v>5.0012504168224286E-4</v>
      </c>
      <c r="S93" s="5">
        <f t="shared" si="40"/>
        <v>5.0012504168224286E-4</v>
      </c>
      <c r="T93" s="5">
        <f t="shared" si="40"/>
        <v>5.0012504168224286E-4</v>
      </c>
      <c r="U93" s="5">
        <f t="shared" si="40"/>
        <v>5.0012504168224286E-4</v>
      </c>
      <c r="W93" s="3">
        <f t="shared" si="41"/>
        <v>45188</v>
      </c>
      <c r="X93">
        <f t="shared" si="60"/>
        <v>4.3010753584672906E-2</v>
      </c>
      <c r="Y93">
        <f t="shared" si="60"/>
        <v>4.3010753584672906E-2</v>
      </c>
      <c r="Z93">
        <f t="shared" si="60"/>
        <v>4.3611534618066577E-2</v>
      </c>
      <c r="AA93">
        <f t="shared" si="60"/>
        <v>4.241033327243144E-2</v>
      </c>
      <c r="AC93">
        <f t="shared" si="37"/>
        <v>1</v>
      </c>
      <c r="AD93">
        <f t="shared" si="37"/>
        <v>1.0139681587352556</v>
      </c>
      <c r="AE93">
        <f t="shared" si="42"/>
        <v>1.0139681587352556</v>
      </c>
      <c r="AF93">
        <f t="shared" si="43"/>
        <v>0.98604022803135849</v>
      </c>
      <c r="AG93">
        <f t="shared" si="44"/>
        <v>0.98604022803135849</v>
      </c>
      <c r="AH93">
        <f t="shared" si="45"/>
        <v>0.97245679712592537</v>
      </c>
      <c r="AJ93" s="3">
        <f t="shared" si="46"/>
        <v>45188</v>
      </c>
      <c r="AK93">
        <f t="shared" si="47"/>
        <v>1</v>
      </c>
      <c r="AL93">
        <f t="shared" si="47"/>
        <v>0.82254308814236599</v>
      </c>
      <c r="AM93">
        <f t="shared" si="47"/>
        <v>0.82254308814236599</v>
      </c>
      <c r="AN93">
        <f t="shared" si="48"/>
        <v>1.2848904599625186</v>
      </c>
      <c r="AO93">
        <f t="shared" si="49"/>
        <v>1.2848904599625186</v>
      </c>
      <c r="AP93">
        <f t="shared" si="50"/>
        <v>1.5620950178601822</v>
      </c>
    </row>
    <row r="94" spans="1:42" x14ac:dyDescent="0.25">
      <c r="A94" s="3">
        <v>45195</v>
      </c>
      <c r="B94">
        <f t="shared" si="51"/>
        <v>47.895054457058471</v>
      </c>
      <c r="C94">
        <f t="shared" si="52"/>
        <v>47.895054457058471</v>
      </c>
      <c r="D94">
        <f t="shared" si="53"/>
        <v>47.866288658585802</v>
      </c>
      <c r="E94">
        <f t="shared" si="54"/>
        <v>47.923820255531197</v>
      </c>
      <c r="F94">
        <f t="shared" si="55"/>
        <v>95790.108914116936</v>
      </c>
      <c r="G94">
        <f t="shared" si="56"/>
        <v>95790.108914116936</v>
      </c>
      <c r="H94">
        <f t="shared" si="57"/>
        <v>95732.577317171599</v>
      </c>
      <c r="I94">
        <f t="shared" si="58"/>
        <v>95847.640511062389</v>
      </c>
      <c r="K94" s="3">
        <f t="shared" si="38"/>
        <v>45195</v>
      </c>
      <c r="L94" s="4">
        <f t="shared" si="36"/>
        <v>5.0000000000000001E-4</v>
      </c>
      <c r="M94" s="4">
        <f t="shared" si="36"/>
        <v>5.0000000000000001E-4</v>
      </c>
      <c r="N94" s="4">
        <f t="shared" si="36"/>
        <v>5.0000000000000001E-4</v>
      </c>
      <c r="O94" s="4">
        <f t="shared" si="36"/>
        <v>5.0000000000000001E-4</v>
      </c>
      <c r="Q94" s="3">
        <f t="shared" si="39"/>
        <v>45195</v>
      </c>
      <c r="R94" s="5">
        <f t="shared" si="40"/>
        <v>5.0012504168224286E-4</v>
      </c>
      <c r="S94" s="5">
        <f t="shared" si="40"/>
        <v>5.0012504168224286E-4</v>
      </c>
      <c r="T94" s="5">
        <f t="shared" si="40"/>
        <v>5.0012504168224286E-4</v>
      </c>
      <c r="U94" s="5">
        <f t="shared" si="40"/>
        <v>5.0012504168224286E-4</v>
      </c>
      <c r="W94" s="3">
        <f t="shared" si="41"/>
        <v>45195</v>
      </c>
      <c r="X94">
        <f t="shared" si="60"/>
        <v>4.3510878626355151E-2</v>
      </c>
      <c r="Y94">
        <f t="shared" si="60"/>
        <v>4.3510878626355151E-2</v>
      </c>
      <c r="Z94">
        <f t="shared" si="60"/>
        <v>4.4111659659748823E-2</v>
      </c>
      <c r="AA94">
        <f t="shared" si="60"/>
        <v>4.2910458314113685E-2</v>
      </c>
      <c r="AC94">
        <f t="shared" si="37"/>
        <v>1</v>
      </c>
      <c r="AD94">
        <f t="shared" si="37"/>
        <v>1.0138076051865743</v>
      </c>
      <c r="AE94">
        <f t="shared" si="42"/>
        <v>1.0138076051865743</v>
      </c>
      <c r="AF94">
        <f t="shared" si="43"/>
        <v>0.98620068518042325</v>
      </c>
      <c r="AG94">
        <f t="shared" si="44"/>
        <v>0.98620068518042325</v>
      </c>
      <c r="AH94">
        <f t="shared" si="45"/>
        <v>0.97276907387070688</v>
      </c>
      <c r="AJ94" s="3">
        <f t="shared" si="46"/>
        <v>45195</v>
      </c>
      <c r="AK94">
        <f t="shared" si="47"/>
        <v>1</v>
      </c>
      <c r="AL94">
        <f t="shared" si="47"/>
        <v>0.82241284518492508</v>
      </c>
      <c r="AM94">
        <f t="shared" si="47"/>
        <v>0.82241284518492508</v>
      </c>
      <c r="AN94">
        <f t="shared" si="48"/>
        <v>1.2850995486530254</v>
      </c>
      <c r="AO94">
        <f t="shared" si="49"/>
        <v>1.2850995486530254</v>
      </c>
      <c r="AP94">
        <f t="shared" si="50"/>
        <v>1.5625966400902478</v>
      </c>
    </row>
    <row r="95" spans="1:42" x14ac:dyDescent="0.25">
      <c r="A95" s="3">
        <v>45202</v>
      </c>
      <c r="B95">
        <f t="shared" si="51"/>
        <v>47.871106929829942</v>
      </c>
      <c r="C95">
        <f t="shared" si="52"/>
        <v>47.871106929829942</v>
      </c>
      <c r="D95">
        <f t="shared" si="53"/>
        <v>47.842355514256511</v>
      </c>
      <c r="E95">
        <f t="shared" si="54"/>
        <v>47.89985834540343</v>
      </c>
      <c r="F95">
        <f t="shared" si="55"/>
        <v>95742.213859659882</v>
      </c>
      <c r="G95">
        <f t="shared" si="56"/>
        <v>95742.213859659882</v>
      </c>
      <c r="H95">
        <f t="shared" si="57"/>
        <v>95684.711028513018</v>
      </c>
      <c r="I95">
        <f t="shared" si="58"/>
        <v>95799.716690806861</v>
      </c>
      <c r="K95" s="3">
        <f t="shared" si="38"/>
        <v>45202</v>
      </c>
      <c r="L95" s="4">
        <f t="shared" si="36"/>
        <v>5.0000000000000001E-4</v>
      </c>
      <c r="M95" s="4">
        <f t="shared" si="36"/>
        <v>5.0000000000000001E-4</v>
      </c>
      <c r="N95" s="4">
        <f t="shared" si="36"/>
        <v>5.0000000000000001E-4</v>
      </c>
      <c r="O95" s="4">
        <f t="shared" si="36"/>
        <v>5.0000000000000001E-4</v>
      </c>
      <c r="Q95" s="3">
        <f t="shared" si="39"/>
        <v>45202</v>
      </c>
      <c r="R95" s="5">
        <f t="shared" si="40"/>
        <v>5.0012504168224286E-4</v>
      </c>
      <c r="S95" s="5">
        <f t="shared" si="40"/>
        <v>5.0012504168224286E-4</v>
      </c>
      <c r="T95" s="5">
        <f t="shared" si="40"/>
        <v>5.0012504168224286E-4</v>
      </c>
      <c r="U95" s="5">
        <f t="shared" si="40"/>
        <v>5.0012504168224286E-4</v>
      </c>
      <c r="W95" s="3">
        <f t="shared" si="41"/>
        <v>45202</v>
      </c>
      <c r="X95">
        <f t="shared" si="60"/>
        <v>4.4011003668037396E-2</v>
      </c>
      <c r="Y95">
        <f t="shared" si="60"/>
        <v>4.4011003668037396E-2</v>
      </c>
      <c r="Z95">
        <f t="shared" si="60"/>
        <v>4.4611784701431068E-2</v>
      </c>
      <c r="AA95">
        <f t="shared" si="60"/>
        <v>4.341058335579593E-2</v>
      </c>
      <c r="AC95">
        <f t="shared" si="37"/>
        <v>1</v>
      </c>
      <c r="AD95">
        <f t="shared" si="37"/>
        <v>1.0136507005821815</v>
      </c>
      <c r="AE95">
        <f t="shared" si="42"/>
        <v>1.0136507005821815</v>
      </c>
      <c r="AF95">
        <f t="shared" si="43"/>
        <v>0.98635749557610031</v>
      </c>
      <c r="AG95">
        <f t="shared" si="44"/>
        <v>0.98635749557610031</v>
      </c>
      <c r="AH95">
        <f t="shared" si="45"/>
        <v>0.97307434899378498</v>
      </c>
      <c r="AJ95" s="3">
        <f t="shared" si="46"/>
        <v>45202</v>
      </c>
      <c r="AK95">
        <f t="shared" si="47"/>
        <v>1</v>
      </c>
      <c r="AL95">
        <f t="shared" si="47"/>
        <v>0.82228556229469907</v>
      </c>
      <c r="AM95">
        <f t="shared" si="47"/>
        <v>0.82228556229469907</v>
      </c>
      <c r="AN95">
        <f t="shared" si="48"/>
        <v>1.2853038853278391</v>
      </c>
      <c r="AO95">
        <f t="shared" si="49"/>
        <v>1.2853038853278391</v>
      </c>
      <c r="AP95">
        <f t="shared" si="50"/>
        <v>1.5630870153441885</v>
      </c>
    </row>
    <row r="96" spans="1:42" x14ac:dyDescent="0.25">
      <c r="A96" s="3">
        <v>45209</v>
      </c>
      <c r="B96">
        <f t="shared" si="51"/>
        <v>47.847171376365026</v>
      </c>
      <c r="C96">
        <f t="shared" si="52"/>
        <v>47.847171376365026</v>
      </c>
      <c r="D96">
        <f t="shared" si="53"/>
        <v>47.818434336499386</v>
      </c>
      <c r="E96">
        <f t="shared" si="54"/>
        <v>47.875908416230729</v>
      </c>
      <c r="F96">
        <f t="shared" si="55"/>
        <v>95694.342752730052</v>
      </c>
      <c r="G96">
        <f t="shared" si="56"/>
        <v>95694.342752730052</v>
      </c>
      <c r="H96">
        <f t="shared" si="57"/>
        <v>95636.868672998768</v>
      </c>
      <c r="I96">
        <f t="shared" si="58"/>
        <v>95751.816832461453</v>
      </c>
      <c r="K96" s="3">
        <f t="shared" si="38"/>
        <v>45209</v>
      </c>
      <c r="L96" s="4">
        <f t="shared" si="36"/>
        <v>5.0000000000000001E-4</v>
      </c>
      <c r="M96" s="4">
        <f t="shared" si="36"/>
        <v>5.0000000000000001E-4</v>
      </c>
      <c r="N96" s="4">
        <f t="shared" si="36"/>
        <v>5.0000000000000001E-4</v>
      </c>
      <c r="O96" s="4">
        <f t="shared" si="36"/>
        <v>5.0000000000000001E-4</v>
      </c>
      <c r="Q96" s="3">
        <f t="shared" si="39"/>
        <v>45209</v>
      </c>
      <c r="R96" s="5">
        <f t="shared" si="40"/>
        <v>5.0012504168224286E-4</v>
      </c>
      <c r="S96" s="5">
        <f t="shared" si="40"/>
        <v>5.0012504168224286E-4</v>
      </c>
      <c r="T96" s="5">
        <f t="shared" si="40"/>
        <v>5.0012504168224286E-4</v>
      </c>
      <c r="U96" s="5">
        <f t="shared" si="40"/>
        <v>5.0012504168224286E-4</v>
      </c>
      <c r="W96" s="3">
        <f t="shared" si="41"/>
        <v>45209</v>
      </c>
      <c r="X96">
        <f t="shared" si="60"/>
        <v>4.4511128709719641E-2</v>
      </c>
      <c r="Y96">
        <f t="shared" si="60"/>
        <v>4.4511128709719641E-2</v>
      </c>
      <c r="Z96">
        <f t="shared" si="60"/>
        <v>4.5111909743113313E-2</v>
      </c>
      <c r="AA96">
        <f t="shared" si="60"/>
        <v>4.3910708397478175E-2</v>
      </c>
      <c r="AC96">
        <f t="shared" si="37"/>
        <v>1</v>
      </c>
      <c r="AD96">
        <f t="shared" si="37"/>
        <v>1.0134973219239547</v>
      </c>
      <c r="AE96">
        <f t="shared" si="42"/>
        <v>1.0134973219239547</v>
      </c>
      <c r="AF96">
        <f t="shared" si="43"/>
        <v>0.98651078214266097</v>
      </c>
      <c r="AG96">
        <f t="shared" si="44"/>
        <v>0.98651078214266097</v>
      </c>
      <c r="AH96">
        <f t="shared" si="45"/>
        <v>0.97337285536180362</v>
      </c>
      <c r="AJ96" s="3">
        <f t="shared" si="46"/>
        <v>45209</v>
      </c>
      <c r="AK96">
        <f t="shared" si="47"/>
        <v>1</v>
      </c>
      <c r="AL96">
        <f t="shared" si="47"/>
        <v>0.82216113969414084</v>
      </c>
      <c r="AM96">
        <f t="shared" si="47"/>
        <v>0.82216113969414084</v>
      </c>
      <c r="AN96">
        <f t="shared" si="48"/>
        <v>1.2855036301672635</v>
      </c>
      <c r="AO96">
        <f t="shared" si="49"/>
        <v>1.2855036301672635</v>
      </c>
      <c r="AP96">
        <f t="shared" si="50"/>
        <v>1.5635665176847136</v>
      </c>
    </row>
    <row r="97" spans="1:42" x14ac:dyDescent="0.25">
      <c r="A97" s="3">
        <v>45216</v>
      </c>
      <c r="B97">
        <f t="shared" si="51"/>
        <v>47.823247790676838</v>
      </c>
      <c r="C97">
        <f t="shared" si="52"/>
        <v>47.823247790676838</v>
      </c>
      <c r="D97">
        <f t="shared" si="53"/>
        <v>47.794525119331134</v>
      </c>
      <c r="E97">
        <f t="shared" si="54"/>
        <v>47.851970462022614</v>
      </c>
      <c r="F97">
        <f t="shared" si="55"/>
        <v>95646.49558135368</v>
      </c>
      <c r="G97">
        <f t="shared" si="56"/>
        <v>95646.49558135368</v>
      </c>
      <c r="H97">
        <f t="shared" si="57"/>
        <v>95589.050238662268</v>
      </c>
      <c r="I97">
        <f t="shared" si="58"/>
        <v>95703.940924045222</v>
      </c>
      <c r="K97" s="3">
        <f t="shared" si="38"/>
        <v>45216</v>
      </c>
      <c r="L97" s="4">
        <f t="shared" si="36"/>
        <v>5.0000000000000001E-4</v>
      </c>
      <c r="M97" s="4">
        <f t="shared" si="36"/>
        <v>5.0000000000000001E-4</v>
      </c>
      <c r="N97" s="4">
        <f t="shared" si="36"/>
        <v>5.0000000000000001E-4</v>
      </c>
      <c r="O97" s="4">
        <f t="shared" si="36"/>
        <v>5.0000000000000001E-4</v>
      </c>
      <c r="Q97" s="3">
        <f t="shared" si="39"/>
        <v>45216</v>
      </c>
      <c r="R97" s="5">
        <f t="shared" si="40"/>
        <v>5.0012504168224286E-4</v>
      </c>
      <c r="S97" s="5">
        <f t="shared" si="40"/>
        <v>5.0012504168224286E-4</v>
      </c>
      <c r="T97" s="5">
        <f t="shared" si="40"/>
        <v>5.0012504168224286E-4</v>
      </c>
      <c r="U97" s="5">
        <f t="shared" si="40"/>
        <v>5.0012504168224286E-4</v>
      </c>
      <c r="W97" s="3">
        <f t="shared" si="41"/>
        <v>45216</v>
      </c>
      <c r="X97">
        <f t="shared" si="60"/>
        <v>4.5011253751401886E-2</v>
      </c>
      <c r="Y97">
        <f t="shared" si="60"/>
        <v>4.5011253751401886E-2</v>
      </c>
      <c r="Z97">
        <f t="shared" si="60"/>
        <v>4.5612034784795558E-2</v>
      </c>
      <c r="AA97">
        <f t="shared" si="60"/>
        <v>4.441083343916042E-2</v>
      </c>
      <c r="AC97">
        <f t="shared" si="37"/>
        <v>1</v>
      </c>
      <c r="AD97">
        <f t="shared" si="37"/>
        <v>1.0133473516803553</v>
      </c>
      <c r="AE97">
        <f t="shared" si="42"/>
        <v>1.0133473516803553</v>
      </c>
      <c r="AF97">
        <f t="shared" si="43"/>
        <v>0.98666066234107586</v>
      </c>
      <c r="AG97">
        <f t="shared" si="44"/>
        <v>0.98666066234107586</v>
      </c>
      <c r="AH97">
        <f t="shared" si="45"/>
        <v>0.97366481562809937</v>
      </c>
      <c r="AJ97" s="3">
        <f t="shared" si="46"/>
        <v>45216</v>
      </c>
      <c r="AK97">
        <f t="shared" si="47"/>
        <v>1</v>
      </c>
      <c r="AL97">
        <f t="shared" si="47"/>
        <v>0.82203948204026189</v>
      </c>
      <c r="AM97">
        <f t="shared" si="47"/>
        <v>0.82203948204026189</v>
      </c>
      <c r="AN97">
        <f t="shared" si="48"/>
        <v>1.2856989362324787</v>
      </c>
      <c r="AO97">
        <f t="shared" si="49"/>
        <v>1.2856989362324787</v>
      </c>
      <c r="AP97">
        <f t="shared" si="50"/>
        <v>1.5640355047685015</v>
      </c>
    </row>
    <row r="98" spans="1:42" x14ac:dyDescent="0.25">
      <c r="A98" s="3">
        <v>45223</v>
      </c>
      <c r="B98">
        <f t="shared" si="51"/>
        <v>47.799336166781508</v>
      </c>
      <c r="C98">
        <f t="shared" si="52"/>
        <v>47.799336166781508</v>
      </c>
      <c r="D98">
        <f t="shared" si="53"/>
        <v>47.770627856771469</v>
      </c>
      <c r="E98">
        <f t="shared" si="54"/>
        <v>47.828044476791597</v>
      </c>
      <c r="F98">
        <f t="shared" si="55"/>
        <v>95598.672333563009</v>
      </c>
      <c r="G98">
        <f t="shared" si="56"/>
        <v>95598.672333563009</v>
      </c>
      <c r="H98">
        <f t="shared" si="57"/>
        <v>95541.255713542938</v>
      </c>
      <c r="I98">
        <f t="shared" si="58"/>
        <v>95656.088953583196</v>
      </c>
      <c r="K98" s="3">
        <f t="shared" si="38"/>
        <v>45223</v>
      </c>
      <c r="L98" s="4">
        <f t="shared" si="36"/>
        <v>5.0000000000000001E-4</v>
      </c>
      <c r="M98" s="4">
        <f t="shared" si="36"/>
        <v>5.0000000000000001E-4</v>
      </c>
      <c r="N98" s="4">
        <f t="shared" si="36"/>
        <v>5.0000000000000001E-4</v>
      </c>
      <c r="O98" s="4">
        <f t="shared" si="36"/>
        <v>5.0000000000000001E-4</v>
      </c>
      <c r="Q98" s="3">
        <f t="shared" si="39"/>
        <v>45223</v>
      </c>
      <c r="R98" s="5">
        <f t="shared" si="40"/>
        <v>5.0012504168224286E-4</v>
      </c>
      <c r="S98" s="5">
        <f t="shared" si="40"/>
        <v>5.0012504168224286E-4</v>
      </c>
      <c r="T98" s="5">
        <f t="shared" si="40"/>
        <v>5.0012504168224286E-4</v>
      </c>
      <c r="U98" s="5">
        <f t="shared" si="40"/>
        <v>5.0012504168224286E-4</v>
      </c>
      <c r="W98" s="3">
        <f t="shared" si="41"/>
        <v>45223</v>
      </c>
      <c r="X98">
        <f t="shared" si="60"/>
        <v>4.5511378793084131E-2</v>
      </c>
      <c r="Y98">
        <f t="shared" si="60"/>
        <v>4.5511378793084131E-2</v>
      </c>
      <c r="Z98">
        <f t="shared" si="60"/>
        <v>4.6112159826477803E-2</v>
      </c>
      <c r="AA98">
        <f t="shared" si="60"/>
        <v>4.4910958480842665E-2</v>
      </c>
      <c r="AC98">
        <f t="shared" si="37"/>
        <v>1</v>
      </c>
      <c r="AD98">
        <f t="shared" si="37"/>
        <v>1.0132006774860656</v>
      </c>
      <c r="AE98">
        <f t="shared" si="42"/>
        <v>1.0132006774860656</v>
      </c>
      <c r="AF98">
        <f t="shared" si="43"/>
        <v>0.98680724846919587</v>
      </c>
      <c r="AG98">
        <f t="shared" si="44"/>
        <v>0.98680724846919587</v>
      </c>
      <c r="AH98">
        <f t="shared" si="45"/>
        <v>0.97395044278655973</v>
      </c>
      <c r="AJ98" s="3">
        <f t="shared" si="46"/>
        <v>45223</v>
      </c>
      <c r="AK98">
        <f t="shared" si="47"/>
        <v>1</v>
      </c>
      <c r="AL98">
        <f t="shared" si="47"/>
        <v>0.82192049818097357</v>
      </c>
      <c r="AM98">
        <f t="shared" si="47"/>
        <v>0.82192049818097357</v>
      </c>
      <c r="AN98">
        <f t="shared" si="48"/>
        <v>1.2858899498567</v>
      </c>
      <c r="AO98">
        <f t="shared" si="49"/>
        <v>1.2858899498567</v>
      </c>
      <c r="AP98">
        <f t="shared" si="50"/>
        <v>1.5644943187358831</v>
      </c>
    </row>
    <row r="99" spans="1:42" x14ac:dyDescent="0.25">
      <c r="A99" s="3">
        <v>45230</v>
      </c>
      <c r="B99">
        <f t="shared" si="51"/>
        <v>47.77543649869812</v>
      </c>
      <c r="C99">
        <f t="shared" si="52"/>
        <v>47.77543649869812</v>
      </c>
      <c r="D99">
        <f t="shared" si="53"/>
        <v>47.74674254284308</v>
      </c>
      <c r="E99">
        <f t="shared" si="54"/>
        <v>47.804130454553203</v>
      </c>
      <c r="F99">
        <f t="shared" si="55"/>
        <v>95550.872997396233</v>
      </c>
      <c r="G99">
        <f t="shared" si="56"/>
        <v>95550.872997396233</v>
      </c>
      <c r="H99">
        <f t="shared" si="57"/>
        <v>95493.485085686159</v>
      </c>
      <c r="I99">
        <f t="shared" si="58"/>
        <v>95608.260909106408</v>
      </c>
      <c r="K99" s="3">
        <f t="shared" si="38"/>
        <v>45230</v>
      </c>
      <c r="L99" s="4">
        <f t="shared" si="36"/>
        <v>5.0000000000000001E-4</v>
      </c>
      <c r="M99" s="4">
        <f t="shared" si="36"/>
        <v>5.0000000000000001E-4</v>
      </c>
      <c r="N99" s="4">
        <f t="shared" si="36"/>
        <v>5.0000000000000001E-4</v>
      </c>
      <c r="O99" s="4">
        <f t="shared" si="36"/>
        <v>5.0000000000000001E-4</v>
      </c>
      <c r="Q99" s="3">
        <f t="shared" si="39"/>
        <v>45230</v>
      </c>
      <c r="R99" s="5">
        <f t="shared" si="40"/>
        <v>5.0012504168224286E-4</v>
      </c>
      <c r="S99" s="5">
        <f t="shared" si="40"/>
        <v>5.0012504168224286E-4</v>
      </c>
      <c r="T99" s="5">
        <f t="shared" si="40"/>
        <v>5.0012504168224286E-4</v>
      </c>
      <c r="U99" s="5">
        <f t="shared" si="40"/>
        <v>5.0012504168224286E-4</v>
      </c>
      <c r="W99" s="3">
        <f t="shared" si="41"/>
        <v>45230</v>
      </c>
      <c r="X99">
        <f t="shared" si="60"/>
        <v>4.6011503834766376E-2</v>
      </c>
      <c r="Y99">
        <f t="shared" si="60"/>
        <v>4.6011503834766376E-2</v>
      </c>
      <c r="Z99">
        <f t="shared" si="60"/>
        <v>4.6612284868160048E-2</v>
      </c>
      <c r="AA99">
        <f t="shared" si="60"/>
        <v>4.541108352252491E-2</v>
      </c>
      <c r="AC99">
        <f t="shared" si="37"/>
        <v>1</v>
      </c>
      <c r="AD99">
        <f t="shared" si="37"/>
        <v>1.013057191861217</v>
      </c>
      <c r="AE99">
        <f t="shared" si="42"/>
        <v>1.013057191861217</v>
      </c>
      <c r="AF99">
        <f t="shared" si="43"/>
        <v>0.98695064794235676</v>
      </c>
      <c r="AG99">
        <f t="shared" si="44"/>
        <v>0.98695064794235676</v>
      </c>
      <c r="AH99">
        <f t="shared" si="45"/>
        <v>0.9742299406898276</v>
      </c>
      <c r="AJ99" s="3">
        <f t="shared" si="46"/>
        <v>45230</v>
      </c>
      <c r="AK99">
        <f t="shared" si="47"/>
        <v>1</v>
      </c>
      <c r="AL99">
        <f t="shared" si="47"/>
        <v>0.82180410092732192</v>
      </c>
      <c r="AM99">
        <f t="shared" si="47"/>
        <v>0.82180410092732192</v>
      </c>
      <c r="AN99">
        <f t="shared" si="48"/>
        <v>1.2860768110108294</v>
      </c>
      <c r="AO99">
        <f t="shared" si="49"/>
        <v>1.2860768110108294</v>
      </c>
      <c r="AP99">
        <f t="shared" si="50"/>
        <v>1.564943287043254</v>
      </c>
    </row>
    <row r="100" spans="1:42" x14ac:dyDescent="0.25">
      <c r="A100" s="3">
        <v>45237</v>
      </c>
      <c r="B100">
        <f t="shared" si="51"/>
        <v>47.751548780448765</v>
      </c>
      <c r="C100">
        <f t="shared" si="52"/>
        <v>47.751548780448765</v>
      </c>
      <c r="D100">
        <f t="shared" si="53"/>
        <v>47.722869171571659</v>
      </c>
      <c r="E100">
        <f t="shared" si="54"/>
        <v>47.780228389325934</v>
      </c>
      <c r="F100">
        <f t="shared" si="55"/>
        <v>95503.097560897528</v>
      </c>
      <c r="G100">
        <f t="shared" si="56"/>
        <v>95503.097560897528</v>
      </c>
      <c r="H100">
        <f t="shared" si="57"/>
        <v>95445.738343143312</v>
      </c>
      <c r="I100">
        <f t="shared" si="58"/>
        <v>95560.45677865186</v>
      </c>
      <c r="K100" s="3">
        <f t="shared" si="38"/>
        <v>45237</v>
      </c>
      <c r="L100" s="4">
        <f t="shared" si="36"/>
        <v>5.0000000000000001E-4</v>
      </c>
      <c r="M100" s="4">
        <f t="shared" si="36"/>
        <v>5.0000000000000001E-4</v>
      </c>
      <c r="N100" s="4">
        <f t="shared" si="36"/>
        <v>5.0000000000000001E-4</v>
      </c>
      <c r="O100" s="4">
        <f t="shared" si="36"/>
        <v>5.0000000000000001E-4</v>
      </c>
      <c r="Q100" s="3">
        <f t="shared" si="39"/>
        <v>45237</v>
      </c>
      <c r="R100" s="5">
        <f t="shared" si="40"/>
        <v>5.0012504168224286E-4</v>
      </c>
      <c r="S100" s="5">
        <f t="shared" si="40"/>
        <v>5.0012504168224286E-4</v>
      </c>
      <c r="T100" s="5">
        <f t="shared" si="40"/>
        <v>5.0012504168224286E-4</v>
      </c>
      <c r="U100" s="5">
        <f t="shared" si="40"/>
        <v>5.0012504168224286E-4</v>
      </c>
      <c r="W100" s="3">
        <f t="shared" si="41"/>
        <v>45237</v>
      </c>
      <c r="X100">
        <f t="shared" si="60"/>
        <v>4.6511628876448621E-2</v>
      </c>
      <c r="Y100">
        <f t="shared" si="60"/>
        <v>4.6511628876448621E-2</v>
      </c>
      <c r="Z100">
        <f t="shared" si="60"/>
        <v>4.7112409909842293E-2</v>
      </c>
      <c r="AA100">
        <f t="shared" si="60"/>
        <v>4.5911208564207155E-2</v>
      </c>
      <c r="AC100">
        <f t="shared" si="37"/>
        <v>1</v>
      </c>
      <c r="AD100">
        <f t="shared" si="37"/>
        <v>1.012916791948731</v>
      </c>
      <c r="AE100">
        <f t="shared" si="42"/>
        <v>1.012916791948731</v>
      </c>
      <c r="AF100">
        <f t="shared" si="43"/>
        <v>0.98709096355587989</v>
      </c>
      <c r="AG100">
        <f t="shared" si="44"/>
        <v>0.98709096355587989</v>
      </c>
      <c r="AH100">
        <f t="shared" si="45"/>
        <v>0.97450350453449863</v>
      </c>
      <c r="AJ100" s="3">
        <f t="shared" si="46"/>
        <v>45237</v>
      </c>
      <c r="AK100">
        <f t="shared" si="47"/>
        <v>1</v>
      </c>
      <c r="AL100">
        <f t="shared" si="47"/>
        <v>0.8216902068404156</v>
      </c>
      <c r="AM100">
        <f t="shared" si="47"/>
        <v>0.8216902068404156</v>
      </c>
      <c r="AN100">
        <f t="shared" si="48"/>
        <v>1.2862596536455155</v>
      </c>
      <c r="AO100">
        <f t="shared" si="49"/>
        <v>1.2862596536455155</v>
      </c>
      <c r="AP100">
        <f t="shared" si="50"/>
        <v>1.5653827232424664</v>
      </c>
    </row>
    <row r="101" spans="1:42" x14ac:dyDescent="0.25">
      <c r="A101" s="3">
        <v>45244</v>
      </c>
      <c r="B101">
        <f t="shared" si="51"/>
        <v>47.727673006058538</v>
      </c>
      <c r="C101">
        <f t="shared" si="52"/>
        <v>47.727673006058538</v>
      </c>
      <c r="D101">
        <f t="shared" si="53"/>
        <v>47.69900773698587</v>
      </c>
      <c r="E101">
        <f t="shared" si="54"/>
        <v>47.75633827513127</v>
      </c>
      <c r="F101">
        <f t="shared" si="55"/>
        <v>95455.346012117079</v>
      </c>
      <c r="G101">
        <f t="shared" si="56"/>
        <v>95455.346012117079</v>
      </c>
      <c r="H101">
        <f t="shared" si="57"/>
        <v>95398.01547397174</v>
      </c>
      <c r="I101">
        <f t="shared" si="58"/>
        <v>95512.676550262535</v>
      </c>
      <c r="K101" s="3">
        <f t="shared" si="38"/>
        <v>45244</v>
      </c>
      <c r="L101" s="4">
        <f t="shared" si="36"/>
        <v>5.0000000000000001E-4</v>
      </c>
      <c r="M101" s="4">
        <f t="shared" si="36"/>
        <v>5.0000000000000001E-4</v>
      </c>
      <c r="N101" s="4">
        <f t="shared" si="36"/>
        <v>5.0000000000000001E-4</v>
      </c>
      <c r="O101" s="4">
        <f t="shared" si="36"/>
        <v>5.0000000000000001E-4</v>
      </c>
      <c r="Q101" s="3">
        <f t="shared" si="39"/>
        <v>45244</v>
      </c>
      <c r="R101" s="5">
        <f t="shared" si="40"/>
        <v>5.0012504168224286E-4</v>
      </c>
      <c r="S101" s="5">
        <f t="shared" si="40"/>
        <v>5.0012504168224286E-4</v>
      </c>
      <c r="T101" s="5">
        <f t="shared" si="40"/>
        <v>5.0012504168224286E-4</v>
      </c>
      <c r="U101" s="5">
        <f t="shared" si="40"/>
        <v>5.0012504168224286E-4</v>
      </c>
      <c r="W101" s="3">
        <f t="shared" si="41"/>
        <v>45244</v>
      </c>
      <c r="X101">
        <f t="shared" si="60"/>
        <v>4.7011753918130866E-2</v>
      </c>
      <c r="Y101">
        <f t="shared" si="60"/>
        <v>4.7011753918130866E-2</v>
      </c>
      <c r="Z101">
        <f t="shared" si="60"/>
        <v>4.7612534951524538E-2</v>
      </c>
      <c r="AA101">
        <f t="shared" si="60"/>
        <v>4.64113336058894E-2</v>
      </c>
      <c r="AC101">
        <f t="shared" si="37"/>
        <v>1</v>
      </c>
      <c r="AD101">
        <f t="shared" si="37"/>
        <v>1.0127793792684252</v>
      </c>
      <c r="AE101">
        <f t="shared" si="42"/>
        <v>1.0127793792684252</v>
      </c>
      <c r="AF101">
        <f t="shared" si="43"/>
        <v>0.98722829373081733</v>
      </c>
      <c r="AG101">
        <f t="shared" si="44"/>
        <v>0.98722829373081733</v>
      </c>
      <c r="AH101">
        <f t="shared" si="45"/>
        <v>0.9747713213157394</v>
      </c>
      <c r="AJ101" s="3">
        <f t="shared" si="46"/>
        <v>45244</v>
      </c>
      <c r="AK101">
        <f t="shared" si="47"/>
        <v>1</v>
      </c>
      <c r="AL101">
        <f t="shared" si="47"/>
        <v>0.82157873603195397</v>
      </c>
      <c r="AM101">
        <f t="shared" si="47"/>
        <v>0.82157873603195397</v>
      </c>
      <c r="AN101">
        <f t="shared" si="48"/>
        <v>1.2864386060113782</v>
      </c>
      <c r="AO101">
        <f t="shared" si="49"/>
        <v>1.2864386060113782</v>
      </c>
      <c r="AP101">
        <f t="shared" si="50"/>
        <v>1.5658129277110988</v>
      </c>
    </row>
    <row r="102" spans="1:42" x14ac:dyDescent="0.25">
      <c r="A102" s="3">
        <v>45251</v>
      </c>
      <c r="B102">
        <f t="shared" si="51"/>
        <v>47.703809169555512</v>
      </c>
      <c r="C102">
        <f t="shared" si="52"/>
        <v>47.703809169555512</v>
      </c>
      <c r="D102">
        <f t="shared" si="53"/>
        <v>47.675158233117379</v>
      </c>
      <c r="E102">
        <f t="shared" si="54"/>
        <v>47.732460105993709</v>
      </c>
      <c r="F102">
        <f t="shared" si="55"/>
        <v>95407.618339111024</v>
      </c>
      <c r="G102">
        <f t="shared" si="56"/>
        <v>95407.618339111024</v>
      </c>
      <c r="H102">
        <f t="shared" si="57"/>
        <v>95350.316466234755</v>
      </c>
      <c r="I102">
        <f t="shared" si="58"/>
        <v>95464.92021198741</v>
      </c>
      <c r="K102" s="3">
        <f t="shared" si="38"/>
        <v>45251</v>
      </c>
      <c r="L102" s="4">
        <f t="shared" si="36"/>
        <v>5.0000000000000001E-4</v>
      </c>
      <c r="M102" s="4">
        <f t="shared" si="36"/>
        <v>5.0000000000000001E-4</v>
      </c>
      <c r="N102" s="4">
        <f t="shared" si="36"/>
        <v>5.0000000000000001E-4</v>
      </c>
      <c r="O102" s="4">
        <f t="shared" si="36"/>
        <v>5.0000000000000001E-4</v>
      </c>
      <c r="Q102" s="3">
        <f t="shared" si="39"/>
        <v>45251</v>
      </c>
      <c r="R102" s="5">
        <f t="shared" si="40"/>
        <v>5.0012504168224286E-4</v>
      </c>
      <c r="S102" s="5">
        <f t="shared" si="40"/>
        <v>5.0012504168224286E-4</v>
      </c>
      <c r="T102" s="5">
        <f t="shared" si="40"/>
        <v>5.0012504168224286E-4</v>
      </c>
      <c r="U102" s="5">
        <f t="shared" si="40"/>
        <v>5.0012504168224286E-4</v>
      </c>
      <c r="W102" s="3">
        <f t="shared" si="41"/>
        <v>45251</v>
      </c>
      <c r="X102">
        <f t="shared" si="60"/>
        <v>4.7511878959813111E-2</v>
      </c>
      <c r="Y102">
        <f t="shared" si="60"/>
        <v>4.7511878959813111E-2</v>
      </c>
      <c r="Z102">
        <f t="shared" si="60"/>
        <v>4.8112659993206783E-2</v>
      </c>
      <c r="AA102">
        <f t="shared" si="60"/>
        <v>4.6911458647571645E-2</v>
      </c>
      <c r="AC102">
        <f t="shared" si="37"/>
        <v>1</v>
      </c>
      <c r="AD102">
        <f t="shared" si="37"/>
        <v>1.0126448594866524</v>
      </c>
      <c r="AE102">
        <f t="shared" si="42"/>
        <v>1.0126448594866524</v>
      </c>
      <c r="AF102">
        <f t="shared" si="43"/>
        <v>0.98736273274417707</v>
      </c>
      <c r="AG102">
        <f t="shared" si="44"/>
        <v>0.98736273274417707</v>
      </c>
      <c r="AH102">
        <f t="shared" si="45"/>
        <v>0.97503357025355197</v>
      </c>
      <c r="AJ102" s="3">
        <f t="shared" si="46"/>
        <v>45251</v>
      </c>
      <c r="AK102">
        <f t="shared" si="47"/>
        <v>1</v>
      </c>
      <c r="AL102">
        <f t="shared" si="47"/>
        <v>0.8214696119773548</v>
      </c>
      <c r="AM102">
        <f t="shared" si="47"/>
        <v>0.8214696119773548</v>
      </c>
      <c r="AN102">
        <f t="shared" si="48"/>
        <v>1.2866137909590123</v>
      </c>
      <c r="AO102">
        <f t="shared" si="49"/>
        <v>1.2866137909590123</v>
      </c>
      <c r="AP102">
        <f t="shared" si="50"/>
        <v>1.5662341883371822</v>
      </c>
    </row>
    <row r="103" spans="1:42" x14ac:dyDescent="0.25">
      <c r="A103" s="3">
        <v>45258</v>
      </c>
      <c r="B103">
        <f t="shared" si="51"/>
        <v>47.679957264970732</v>
      </c>
      <c r="C103">
        <f t="shared" si="52"/>
        <v>47.679957264970732</v>
      </c>
      <c r="D103">
        <f t="shared" si="53"/>
        <v>47.65132065400082</v>
      </c>
      <c r="E103">
        <f t="shared" si="54"/>
        <v>47.708593875940707</v>
      </c>
      <c r="F103">
        <f t="shared" si="55"/>
        <v>95359.914529941467</v>
      </c>
      <c r="G103">
        <f t="shared" si="56"/>
        <v>95359.914529941467</v>
      </c>
      <c r="H103">
        <f t="shared" si="57"/>
        <v>95302.641308001635</v>
      </c>
      <c r="I103">
        <f t="shared" si="58"/>
        <v>95417.187751881414</v>
      </c>
      <c r="K103" s="3">
        <f t="shared" si="38"/>
        <v>45258</v>
      </c>
      <c r="L103" s="4">
        <f t="shared" si="36"/>
        <v>5.0000000000000001E-4</v>
      </c>
      <c r="M103" s="4">
        <f t="shared" si="36"/>
        <v>5.0000000000000001E-4</v>
      </c>
      <c r="N103" s="4">
        <f t="shared" si="36"/>
        <v>5.0000000000000001E-4</v>
      </c>
      <c r="O103" s="4">
        <f t="shared" si="36"/>
        <v>5.0000000000000001E-4</v>
      </c>
      <c r="Q103" s="3">
        <f t="shared" si="39"/>
        <v>45258</v>
      </c>
      <c r="R103" s="5">
        <f t="shared" si="40"/>
        <v>5.0012504168224286E-4</v>
      </c>
      <c r="S103" s="5">
        <f t="shared" si="40"/>
        <v>5.0012504168224286E-4</v>
      </c>
      <c r="T103" s="5">
        <f t="shared" si="40"/>
        <v>5.0012504168224286E-4</v>
      </c>
      <c r="U103" s="5">
        <f t="shared" si="40"/>
        <v>5.0012504168224286E-4</v>
      </c>
      <c r="W103" s="3">
        <f t="shared" si="41"/>
        <v>45258</v>
      </c>
      <c r="X103">
        <f t="shared" si="60"/>
        <v>4.8012004001495356E-2</v>
      </c>
      <c r="Y103">
        <f t="shared" si="60"/>
        <v>4.8012004001495356E-2</v>
      </c>
      <c r="Z103">
        <f t="shared" si="60"/>
        <v>4.8612785034889028E-2</v>
      </c>
      <c r="AA103">
        <f t="shared" si="60"/>
        <v>4.741158368925389E-2</v>
      </c>
      <c r="AC103">
        <f t="shared" si="37"/>
        <v>1</v>
      </c>
      <c r="AD103">
        <f t="shared" si="37"/>
        <v>1.0125131422003331</v>
      </c>
      <c r="AE103">
        <f t="shared" si="42"/>
        <v>1.0125131422003331</v>
      </c>
      <c r="AF103">
        <f t="shared" si="43"/>
        <v>0.98749437094475856</v>
      </c>
      <c r="AG103">
        <f t="shared" si="44"/>
        <v>0.98749437094475856</v>
      </c>
      <c r="AH103">
        <f t="shared" si="45"/>
        <v>0.97529042319272508</v>
      </c>
      <c r="AJ103" s="3">
        <f t="shared" si="46"/>
        <v>45258</v>
      </c>
      <c r="AK103">
        <f t="shared" si="47"/>
        <v>1</v>
      </c>
      <c r="AL103">
        <f t="shared" si="47"/>
        <v>0.82136276134055963</v>
      </c>
      <c r="AM103">
        <f t="shared" si="47"/>
        <v>0.82136276134055963</v>
      </c>
      <c r="AN103">
        <f t="shared" si="48"/>
        <v>1.2867853262202373</v>
      </c>
      <c r="AO103">
        <f t="shared" si="49"/>
        <v>1.2867853262202373</v>
      </c>
      <c r="AP103">
        <f t="shared" si="50"/>
        <v>1.566646781161656</v>
      </c>
    </row>
    <row r="104" spans="1:42" x14ac:dyDescent="0.25">
      <c r="A104" s="3">
        <v>45265</v>
      </c>
      <c r="B104">
        <f t="shared" si="51"/>
        <v>47.656117286338244</v>
      </c>
      <c r="C104">
        <f t="shared" si="52"/>
        <v>47.656117286338244</v>
      </c>
      <c r="D104">
        <f t="shared" si="53"/>
        <v>47.627494993673821</v>
      </c>
      <c r="E104">
        <f t="shared" si="54"/>
        <v>47.684739579002738</v>
      </c>
      <c r="F104">
        <f t="shared" si="55"/>
        <v>95312.234572676491</v>
      </c>
      <c r="G104">
        <f t="shared" si="56"/>
        <v>95312.234572676491</v>
      </c>
      <c r="H104">
        <f t="shared" si="57"/>
        <v>95254.989987347639</v>
      </c>
      <c r="I104">
        <f t="shared" si="58"/>
        <v>95369.479158005473</v>
      </c>
      <c r="K104" s="3">
        <f t="shared" si="38"/>
        <v>45265</v>
      </c>
      <c r="L104" s="4">
        <f t="shared" si="36"/>
        <v>5.0000000000000001E-4</v>
      </c>
      <c r="M104" s="4">
        <f t="shared" si="36"/>
        <v>5.0000000000000001E-4</v>
      </c>
      <c r="N104" s="4">
        <f t="shared" si="36"/>
        <v>5.0000000000000001E-4</v>
      </c>
      <c r="O104" s="4">
        <f t="shared" si="36"/>
        <v>5.0000000000000001E-4</v>
      </c>
      <c r="Q104" s="3">
        <f t="shared" si="39"/>
        <v>45265</v>
      </c>
      <c r="R104" s="5">
        <f t="shared" si="40"/>
        <v>5.0012504168224286E-4</v>
      </c>
      <c r="S104" s="5">
        <f t="shared" si="40"/>
        <v>5.0012504168224286E-4</v>
      </c>
      <c r="T104" s="5">
        <f t="shared" si="40"/>
        <v>5.0012504168224286E-4</v>
      </c>
      <c r="U104" s="5">
        <f t="shared" si="40"/>
        <v>5.0012504168224286E-4</v>
      </c>
      <c r="W104" s="3">
        <f t="shared" si="41"/>
        <v>45265</v>
      </c>
      <c r="X104">
        <f t="shared" si="60"/>
        <v>4.8512129043177601E-2</v>
      </c>
      <c r="Y104">
        <f t="shared" si="60"/>
        <v>4.8512129043177601E-2</v>
      </c>
      <c r="Z104">
        <f t="shared" si="60"/>
        <v>4.9112910076571273E-2</v>
      </c>
      <c r="AA104">
        <f t="shared" si="60"/>
        <v>4.7911708730936135E-2</v>
      </c>
      <c r="AC104">
        <f t="shared" ref="AC104:AD119" si="61">Y104/$X104</f>
        <v>1</v>
      </c>
      <c r="AD104">
        <f t="shared" si="61"/>
        <v>1.0123841407343503</v>
      </c>
      <c r="AE104">
        <f t="shared" si="42"/>
        <v>1.0123841407343503</v>
      </c>
      <c r="AF104">
        <f t="shared" si="43"/>
        <v>0.98762329495563739</v>
      </c>
      <c r="AG104">
        <f t="shared" si="44"/>
        <v>0.98762329495563739</v>
      </c>
      <c r="AH104">
        <f t="shared" si="45"/>
        <v>0.97554204497834962</v>
      </c>
      <c r="AJ104" s="3">
        <f t="shared" si="46"/>
        <v>45265</v>
      </c>
      <c r="AK104">
        <f t="shared" si="47"/>
        <v>1</v>
      </c>
      <c r="AL104">
        <f t="shared" si="47"/>
        <v>0.82125811380967795</v>
      </c>
      <c r="AM104">
        <f t="shared" si="47"/>
        <v>0.82125811380967795</v>
      </c>
      <c r="AN104">
        <f t="shared" si="48"/>
        <v>1.2869533246719527</v>
      </c>
      <c r="AO104">
        <f t="shared" si="49"/>
        <v>1.2869533246719527</v>
      </c>
      <c r="AP104">
        <f t="shared" si="50"/>
        <v>1.567050970981575</v>
      </c>
    </row>
    <row r="105" spans="1:42" x14ac:dyDescent="0.25">
      <c r="A105" s="3">
        <v>45272</v>
      </c>
      <c r="B105">
        <f t="shared" si="51"/>
        <v>47.632289227695075</v>
      </c>
      <c r="C105">
        <f t="shared" si="52"/>
        <v>47.632289227695075</v>
      </c>
      <c r="D105">
        <f t="shared" si="53"/>
        <v>47.603681246176983</v>
      </c>
      <c r="E105">
        <f t="shared" si="54"/>
        <v>47.660897209213239</v>
      </c>
      <c r="F105">
        <f t="shared" si="55"/>
        <v>95264.578455390147</v>
      </c>
      <c r="G105">
        <f t="shared" si="56"/>
        <v>95264.578455390147</v>
      </c>
      <c r="H105">
        <f t="shared" si="57"/>
        <v>95207.362492353961</v>
      </c>
      <c r="I105">
        <f t="shared" si="58"/>
        <v>95321.794418426478</v>
      </c>
      <c r="K105" s="3">
        <f t="shared" si="38"/>
        <v>45272</v>
      </c>
      <c r="L105" s="4">
        <f t="shared" si="36"/>
        <v>5.0000000000000001E-4</v>
      </c>
      <c r="M105" s="4">
        <f t="shared" si="36"/>
        <v>5.0000000000000001E-4</v>
      </c>
      <c r="N105" s="4">
        <f t="shared" si="36"/>
        <v>5.0000000000000001E-4</v>
      </c>
      <c r="O105" s="4">
        <f t="shared" si="36"/>
        <v>5.0000000000000001E-4</v>
      </c>
      <c r="Q105" s="3">
        <f t="shared" si="39"/>
        <v>45272</v>
      </c>
      <c r="R105" s="5">
        <f t="shared" si="40"/>
        <v>5.0012504168224286E-4</v>
      </c>
      <c r="S105" s="5">
        <f t="shared" si="40"/>
        <v>5.0012504168224286E-4</v>
      </c>
      <c r="T105" s="5">
        <f t="shared" si="40"/>
        <v>5.0012504168224286E-4</v>
      </c>
      <c r="U105" s="5">
        <f t="shared" si="40"/>
        <v>5.0012504168224286E-4</v>
      </c>
      <c r="W105" s="3">
        <f t="shared" si="41"/>
        <v>45272</v>
      </c>
      <c r="X105">
        <f t="shared" si="60"/>
        <v>4.9012254084859846E-2</v>
      </c>
      <c r="Y105">
        <f t="shared" si="60"/>
        <v>4.9012254084859846E-2</v>
      </c>
      <c r="Z105">
        <f t="shared" si="60"/>
        <v>4.9613035118253518E-2</v>
      </c>
      <c r="AA105">
        <f t="shared" si="60"/>
        <v>4.841183377261838E-2</v>
      </c>
      <c r="AC105">
        <f t="shared" si="61"/>
        <v>1</v>
      </c>
      <c r="AD105">
        <f t="shared" si="61"/>
        <v>1.0122577719513466</v>
      </c>
      <c r="AE105">
        <f t="shared" si="42"/>
        <v>1.0122577719513466</v>
      </c>
      <c r="AF105">
        <f t="shared" si="43"/>
        <v>0.98774958786425338</v>
      </c>
      <c r="AG105">
        <f t="shared" si="44"/>
        <v>0.98774958786425338</v>
      </c>
      <c r="AH105">
        <f t="shared" si="45"/>
        <v>0.97578859380862204</v>
      </c>
      <c r="AJ105" s="3">
        <f t="shared" si="46"/>
        <v>45272</v>
      </c>
      <c r="AK105">
        <f t="shared" si="47"/>
        <v>1</v>
      </c>
      <c r="AL105">
        <f t="shared" si="47"/>
        <v>0.82115560194269155</v>
      </c>
      <c r="AM105">
        <f t="shared" si="47"/>
        <v>0.82115560194269155</v>
      </c>
      <c r="AN105">
        <f t="shared" si="48"/>
        <v>1.2871178945838371</v>
      </c>
      <c r="AO105">
        <f t="shared" si="49"/>
        <v>1.2871178945838371</v>
      </c>
      <c r="AP105">
        <f t="shared" si="50"/>
        <v>1.5674470119168289</v>
      </c>
    </row>
    <row r="106" spans="1:42" x14ac:dyDescent="0.25">
      <c r="A106" s="3">
        <v>45279</v>
      </c>
      <c r="B106">
        <f t="shared" si="51"/>
        <v>47.608473083081229</v>
      </c>
      <c r="C106">
        <f t="shared" si="52"/>
        <v>47.608473083081229</v>
      </c>
      <c r="D106">
        <f t="shared" si="53"/>
        <v>47.579879405553889</v>
      </c>
      <c r="E106">
        <f t="shared" si="54"/>
        <v>47.637066760608633</v>
      </c>
      <c r="F106">
        <f t="shared" si="55"/>
        <v>95216.946166162452</v>
      </c>
      <c r="G106">
        <f t="shared" si="56"/>
        <v>95216.946166162452</v>
      </c>
      <c r="H106">
        <f t="shared" si="57"/>
        <v>95159.758811107778</v>
      </c>
      <c r="I106">
        <f t="shared" si="58"/>
        <v>95274.133521217271</v>
      </c>
      <c r="K106" s="3">
        <f t="shared" si="38"/>
        <v>45279</v>
      </c>
      <c r="L106" s="4">
        <f t="shared" si="36"/>
        <v>5.0000000000000001E-4</v>
      </c>
      <c r="M106" s="4">
        <f t="shared" si="36"/>
        <v>5.0000000000000001E-4</v>
      </c>
      <c r="N106" s="4">
        <f t="shared" si="36"/>
        <v>5.0000000000000001E-4</v>
      </c>
      <c r="O106" s="4">
        <f t="shared" si="36"/>
        <v>5.0000000000000001E-4</v>
      </c>
      <c r="Q106" s="3">
        <f t="shared" si="39"/>
        <v>45279</v>
      </c>
      <c r="R106" s="5">
        <f t="shared" si="40"/>
        <v>5.0012504168224286E-4</v>
      </c>
      <c r="S106" s="5">
        <f t="shared" si="40"/>
        <v>5.0012504168224286E-4</v>
      </c>
      <c r="T106" s="5">
        <f t="shared" si="40"/>
        <v>5.0012504168224286E-4</v>
      </c>
      <c r="U106" s="5">
        <f t="shared" si="40"/>
        <v>5.0012504168224286E-4</v>
      </c>
      <c r="W106" s="3">
        <f t="shared" si="41"/>
        <v>45279</v>
      </c>
      <c r="X106">
        <f t="shared" ref="X106:AA121" si="62">R106+X105</f>
        <v>4.9512379126542092E-2</v>
      </c>
      <c r="Y106">
        <f t="shared" si="62"/>
        <v>4.9512379126542092E-2</v>
      </c>
      <c r="Z106">
        <f t="shared" si="62"/>
        <v>5.0113160159935763E-2</v>
      </c>
      <c r="AA106">
        <f t="shared" si="62"/>
        <v>4.8911958814300625E-2</v>
      </c>
      <c r="AC106">
        <f t="shared" si="61"/>
        <v>1</v>
      </c>
      <c r="AD106">
        <f t="shared" si="61"/>
        <v>1.0121339560730502</v>
      </c>
      <c r="AE106">
        <f t="shared" si="42"/>
        <v>1.0121339560730502</v>
      </c>
      <c r="AF106">
        <f t="shared" si="43"/>
        <v>0.98787332940097805</v>
      </c>
      <c r="AG106">
        <f t="shared" si="44"/>
        <v>0.98787332940097805</v>
      </c>
      <c r="AH106">
        <f t="shared" si="45"/>
        <v>0.97603022156652042</v>
      </c>
      <c r="AJ106" s="3">
        <f t="shared" si="46"/>
        <v>45279</v>
      </c>
      <c r="AK106">
        <f t="shared" si="47"/>
        <v>1</v>
      </c>
      <c r="AL106">
        <f t="shared" si="47"/>
        <v>0.82105516102251319</v>
      </c>
      <c r="AM106">
        <f t="shared" si="47"/>
        <v>0.82105516102251319</v>
      </c>
      <c r="AN106">
        <f t="shared" si="48"/>
        <v>1.2872791398510368</v>
      </c>
      <c r="AO106">
        <f t="shared" si="49"/>
        <v>1.2872791398510368</v>
      </c>
      <c r="AP106">
        <f t="shared" si="50"/>
        <v>1.5678351479429282</v>
      </c>
    </row>
    <row r="107" spans="1:42" x14ac:dyDescent="0.25">
      <c r="A107" s="3">
        <v>45286</v>
      </c>
      <c r="B107">
        <f t="shared" si="51"/>
        <v>47.584668846539685</v>
      </c>
      <c r="C107">
        <f t="shared" si="52"/>
        <v>47.584668846539685</v>
      </c>
      <c r="D107">
        <f t="shared" si="53"/>
        <v>47.556089465851109</v>
      </c>
      <c r="E107">
        <f t="shared" si="54"/>
        <v>47.613248227228333</v>
      </c>
      <c r="F107">
        <f t="shared" si="55"/>
        <v>95169.337693079375</v>
      </c>
      <c r="G107">
        <f t="shared" si="56"/>
        <v>95169.337693079375</v>
      </c>
      <c r="H107">
        <f t="shared" si="57"/>
        <v>95112.178931702219</v>
      </c>
      <c r="I107">
        <f t="shared" si="58"/>
        <v>95226.496454456661</v>
      </c>
      <c r="K107" s="3">
        <f t="shared" si="38"/>
        <v>45286</v>
      </c>
      <c r="L107" s="4">
        <f t="shared" si="36"/>
        <v>5.0000000000000001E-4</v>
      </c>
      <c r="M107" s="4">
        <f t="shared" si="36"/>
        <v>5.0000000000000001E-4</v>
      </c>
      <c r="N107" s="4">
        <f t="shared" si="36"/>
        <v>5.0000000000000001E-4</v>
      </c>
      <c r="O107" s="4">
        <f t="shared" si="36"/>
        <v>5.0000000000000001E-4</v>
      </c>
      <c r="Q107" s="3">
        <f t="shared" si="39"/>
        <v>45286</v>
      </c>
      <c r="R107" s="5">
        <f t="shared" si="40"/>
        <v>5.0012504168224286E-4</v>
      </c>
      <c r="S107" s="5">
        <f t="shared" si="40"/>
        <v>5.0012504168224286E-4</v>
      </c>
      <c r="T107" s="5">
        <f t="shared" si="40"/>
        <v>5.0012504168224286E-4</v>
      </c>
      <c r="U107" s="5">
        <f t="shared" si="40"/>
        <v>5.0012504168224286E-4</v>
      </c>
      <c r="W107" s="3">
        <f t="shared" si="41"/>
        <v>45286</v>
      </c>
      <c r="X107">
        <f t="shared" si="62"/>
        <v>5.0012504168224337E-2</v>
      </c>
      <c r="Y107">
        <f t="shared" si="62"/>
        <v>5.0012504168224337E-2</v>
      </c>
      <c r="Z107">
        <f t="shared" si="62"/>
        <v>5.0613285201618008E-2</v>
      </c>
      <c r="AA107">
        <f t="shared" si="62"/>
        <v>4.941208385598287E-2</v>
      </c>
      <c r="AC107">
        <f t="shared" si="61"/>
        <v>1</v>
      </c>
      <c r="AD107">
        <f t="shared" si="61"/>
        <v>1.0120126165123198</v>
      </c>
      <c r="AE107">
        <f t="shared" si="42"/>
        <v>1.0120126165123198</v>
      </c>
      <c r="AF107">
        <f t="shared" si="43"/>
        <v>0.98799459610696827</v>
      </c>
      <c r="AG107">
        <f t="shared" si="44"/>
        <v>0.98799459610696827</v>
      </c>
      <c r="AH107">
        <f t="shared" si="45"/>
        <v>0.97626707413181835</v>
      </c>
      <c r="AJ107" s="3">
        <f t="shared" si="46"/>
        <v>45286</v>
      </c>
      <c r="AK107">
        <f t="shared" si="47"/>
        <v>1</v>
      </c>
      <c r="AL107">
        <f t="shared" si="47"/>
        <v>0.82095672892073834</v>
      </c>
      <c r="AM107">
        <f t="shared" si="47"/>
        <v>0.82095672892073834</v>
      </c>
      <c r="AN107">
        <f t="shared" si="48"/>
        <v>1.2874371602128927</v>
      </c>
      <c r="AO107">
        <f t="shared" si="49"/>
        <v>1.2874371602128927</v>
      </c>
      <c r="AP107">
        <f t="shared" si="50"/>
        <v>1.5682156133922034</v>
      </c>
    </row>
    <row r="108" spans="1:42" x14ac:dyDescent="0.25">
      <c r="A108" s="3">
        <v>45293</v>
      </c>
      <c r="B108">
        <f t="shared" si="51"/>
        <v>47.560876512116415</v>
      </c>
      <c r="C108">
        <f t="shared" si="52"/>
        <v>47.560876512116415</v>
      </c>
      <c r="D108">
        <f t="shared" si="53"/>
        <v>47.53231142111818</v>
      </c>
      <c r="E108">
        <f t="shared" si="54"/>
        <v>47.589441603114722</v>
      </c>
      <c r="F108">
        <f t="shared" si="55"/>
        <v>95121.753024232836</v>
      </c>
      <c r="G108">
        <f t="shared" si="56"/>
        <v>95121.753024232836</v>
      </c>
      <c r="H108">
        <f t="shared" si="57"/>
        <v>95064.622842236364</v>
      </c>
      <c r="I108">
        <f t="shared" si="58"/>
        <v>95178.883206229439</v>
      </c>
      <c r="K108" s="3">
        <f t="shared" si="38"/>
        <v>45293</v>
      </c>
      <c r="L108" s="4">
        <f t="shared" si="36"/>
        <v>5.0000000000000001E-4</v>
      </c>
      <c r="M108" s="4">
        <f t="shared" si="36"/>
        <v>5.0000000000000001E-4</v>
      </c>
      <c r="N108" s="4">
        <f t="shared" si="36"/>
        <v>5.0000000000000001E-4</v>
      </c>
      <c r="O108" s="4">
        <f t="shared" si="36"/>
        <v>5.0000000000000001E-4</v>
      </c>
      <c r="Q108" s="3">
        <f t="shared" si="39"/>
        <v>45293</v>
      </c>
      <c r="R108" s="5">
        <f t="shared" si="40"/>
        <v>5.0012504168224286E-4</v>
      </c>
      <c r="S108" s="5">
        <f t="shared" si="40"/>
        <v>5.0012504168224286E-4</v>
      </c>
      <c r="T108" s="5">
        <f t="shared" si="40"/>
        <v>5.0012504168224286E-4</v>
      </c>
      <c r="U108" s="5">
        <f t="shared" si="40"/>
        <v>5.0012504168224286E-4</v>
      </c>
      <c r="W108" s="3">
        <f t="shared" si="41"/>
        <v>45293</v>
      </c>
      <c r="X108">
        <f t="shared" si="62"/>
        <v>5.0512629209906582E-2</v>
      </c>
      <c r="Y108">
        <f t="shared" si="62"/>
        <v>5.0512629209906582E-2</v>
      </c>
      <c r="Z108">
        <f t="shared" si="62"/>
        <v>5.1113410243300253E-2</v>
      </c>
      <c r="AA108">
        <f t="shared" si="62"/>
        <v>4.9912208897665115E-2</v>
      </c>
      <c r="AC108">
        <f t="shared" si="61"/>
        <v>1</v>
      </c>
      <c r="AD108">
        <f t="shared" si="61"/>
        <v>1.0118936797151681</v>
      </c>
      <c r="AE108">
        <f t="shared" si="42"/>
        <v>1.0118936797151681</v>
      </c>
      <c r="AF108">
        <f t="shared" si="43"/>
        <v>0.98811346149204782</v>
      </c>
      <c r="AG108">
        <f t="shared" si="44"/>
        <v>0.98811346149204782</v>
      </c>
      <c r="AH108">
        <f t="shared" si="45"/>
        <v>0.97649929167477945</v>
      </c>
      <c r="AJ108" s="3">
        <f t="shared" si="46"/>
        <v>45293</v>
      </c>
      <c r="AK108">
        <f t="shared" si="47"/>
        <v>1</v>
      </c>
      <c r="AL108">
        <f t="shared" si="47"/>
        <v>0.8208602459694937</v>
      </c>
      <c r="AM108">
        <f t="shared" si="47"/>
        <v>0.8208602459694937</v>
      </c>
      <c r="AN108">
        <f t="shared" si="48"/>
        <v>1.2875920514586723</v>
      </c>
      <c r="AO108">
        <f t="shared" si="49"/>
        <v>1.2875920514586723</v>
      </c>
      <c r="AP108">
        <f t="shared" si="50"/>
        <v>1.5685886334255781</v>
      </c>
    </row>
    <row r="109" spans="1:42" x14ac:dyDescent="0.25">
      <c r="A109" s="3">
        <v>45300</v>
      </c>
      <c r="B109">
        <f t="shared" si="51"/>
        <v>47.537096073860361</v>
      </c>
      <c r="C109">
        <f t="shared" si="52"/>
        <v>47.537096073860361</v>
      </c>
      <c r="D109">
        <f t="shared" si="53"/>
        <v>47.508545265407619</v>
      </c>
      <c r="E109">
        <f t="shared" si="54"/>
        <v>47.565646882313168</v>
      </c>
      <c r="F109">
        <f t="shared" si="55"/>
        <v>95074.192147720722</v>
      </c>
      <c r="G109">
        <f t="shared" si="56"/>
        <v>95074.192147720722</v>
      </c>
      <c r="H109">
        <f t="shared" si="57"/>
        <v>95017.090530815243</v>
      </c>
      <c r="I109">
        <f t="shared" si="58"/>
        <v>95131.293764626331</v>
      </c>
      <c r="K109" s="3">
        <f t="shared" si="38"/>
        <v>45300</v>
      </c>
      <c r="L109" s="4">
        <f t="shared" si="36"/>
        <v>5.0000000000000001E-4</v>
      </c>
      <c r="M109" s="4">
        <f t="shared" si="36"/>
        <v>5.0000000000000001E-4</v>
      </c>
      <c r="N109" s="4">
        <f t="shared" si="36"/>
        <v>5.0000000000000001E-4</v>
      </c>
      <c r="O109" s="4">
        <f t="shared" si="36"/>
        <v>5.0000000000000001E-4</v>
      </c>
      <c r="Q109" s="3">
        <f t="shared" si="39"/>
        <v>45300</v>
      </c>
      <c r="R109" s="5">
        <f t="shared" si="40"/>
        <v>5.0012504168224286E-4</v>
      </c>
      <c r="S109" s="5">
        <f t="shared" si="40"/>
        <v>5.0012504168224286E-4</v>
      </c>
      <c r="T109" s="5">
        <f t="shared" si="40"/>
        <v>5.0012504168224286E-4</v>
      </c>
      <c r="U109" s="5">
        <f t="shared" si="40"/>
        <v>5.0012504168224286E-4</v>
      </c>
      <c r="W109" s="3">
        <f t="shared" si="41"/>
        <v>45300</v>
      </c>
      <c r="X109">
        <f t="shared" si="62"/>
        <v>5.1012754251588827E-2</v>
      </c>
      <c r="Y109">
        <f t="shared" si="62"/>
        <v>5.1012754251588827E-2</v>
      </c>
      <c r="Z109">
        <f t="shared" si="62"/>
        <v>5.1613535284982498E-2</v>
      </c>
      <c r="AA109">
        <f t="shared" si="62"/>
        <v>5.041233393934736E-2</v>
      </c>
      <c r="AC109">
        <f t="shared" si="61"/>
        <v>1</v>
      </c>
      <c r="AD109">
        <f t="shared" si="61"/>
        <v>1.0117770750120783</v>
      </c>
      <c r="AE109">
        <f t="shared" si="42"/>
        <v>1.0117770750120783</v>
      </c>
      <c r="AF109">
        <f t="shared" si="43"/>
        <v>0.98822999618330221</v>
      </c>
      <c r="AG109">
        <f t="shared" si="44"/>
        <v>0.98822999618330221</v>
      </c>
      <c r="AH109">
        <f t="shared" si="45"/>
        <v>0.9767270089327782</v>
      </c>
      <c r="AJ109" s="3">
        <f t="shared" si="46"/>
        <v>45300</v>
      </c>
      <c r="AK109">
        <f t="shared" si="47"/>
        <v>1</v>
      </c>
      <c r="AL109">
        <f t="shared" si="47"/>
        <v>0.82076565484082242</v>
      </c>
      <c r="AM109">
        <f t="shared" si="47"/>
        <v>0.82076565484082242</v>
      </c>
      <c r="AN109">
        <f t="shared" si="48"/>
        <v>1.287743905621201</v>
      </c>
      <c r="AO109">
        <f t="shared" si="49"/>
        <v>1.287743905621201</v>
      </c>
      <c r="AP109">
        <f t="shared" si="50"/>
        <v>1.5689544244769151</v>
      </c>
    </row>
    <row r="110" spans="1:42" x14ac:dyDescent="0.25">
      <c r="A110" s="3">
        <v>45307</v>
      </c>
      <c r="B110">
        <f t="shared" si="51"/>
        <v>47.513327525823428</v>
      </c>
      <c r="C110">
        <f t="shared" si="52"/>
        <v>47.513327525823428</v>
      </c>
      <c r="D110">
        <f t="shared" si="53"/>
        <v>47.484790992774919</v>
      </c>
      <c r="E110">
        <f t="shared" si="54"/>
        <v>47.541864058872008</v>
      </c>
      <c r="F110">
        <f t="shared" si="55"/>
        <v>95026.655051646856</v>
      </c>
      <c r="G110">
        <f t="shared" si="56"/>
        <v>95026.655051646856</v>
      </c>
      <c r="H110">
        <f t="shared" si="57"/>
        <v>94969.581985549841</v>
      </c>
      <c r="I110">
        <f t="shared" si="58"/>
        <v>95083.728117744016</v>
      </c>
      <c r="K110" s="3">
        <f t="shared" si="38"/>
        <v>45307</v>
      </c>
      <c r="L110" s="4">
        <f t="shared" si="36"/>
        <v>5.0000000000000001E-4</v>
      </c>
      <c r="M110" s="4">
        <f t="shared" si="36"/>
        <v>5.0000000000000001E-4</v>
      </c>
      <c r="N110" s="4">
        <f t="shared" si="36"/>
        <v>5.0000000000000001E-4</v>
      </c>
      <c r="O110" s="4">
        <f t="shared" si="36"/>
        <v>5.0000000000000001E-4</v>
      </c>
      <c r="Q110" s="3">
        <f t="shared" si="39"/>
        <v>45307</v>
      </c>
      <c r="R110" s="5">
        <f t="shared" si="40"/>
        <v>5.0012504168224286E-4</v>
      </c>
      <c r="S110" s="5">
        <f t="shared" si="40"/>
        <v>5.0012504168224286E-4</v>
      </c>
      <c r="T110" s="5">
        <f t="shared" si="40"/>
        <v>5.0012504168224286E-4</v>
      </c>
      <c r="U110" s="5">
        <f t="shared" si="40"/>
        <v>5.0012504168224286E-4</v>
      </c>
      <c r="W110" s="3">
        <f t="shared" si="41"/>
        <v>45307</v>
      </c>
      <c r="X110">
        <f t="shared" si="62"/>
        <v>5.1512879293271072E-2</v>
      </c>
      <c r="Y110">
        <f t="shared" si="62"/>
        <v>5.1512879293271072E-2</v>
      </c>
      <c r="Z110">
        <f t="shared" si="62"/>
        <v>5.2113660326664743E-2</v>
      </c>
      <c r="AA110">
        <f t="shared" si="62"/>
        <v>5.0912458981029605E-2</v>
      </c>
      <c r="AC110">
        <f t="shared" si="61"/>
        <v>1</v>
      </c>
      <c r="AD110">
        <f t="shared" si="61"/>
        <v>1.0116627344779803</v>
      </c>
      <c r="AE110">
        <f t="shared" si="42"/>
        <v>1.0116627344779803</v>
      </c>
      <c r="AF110">
        <f t="shared" si="43"/>
        <v>0.98834426806501774</v>
      </c>
      <c r="AG110">
        <f t="shared" si="44"/>
        <v>0.98834426806501774</v>
      </c>
      <c r="AH110">
        <f t="shared" si="45"/>
        <v>0.97695035547099107</v>
      </c>
      <c r="AJ110" s="3">
        <f t="shared" si="46"/>
        <v>45307</v>
      </c>
      <c r="AK110">
        <f t="shared" si="47"/>
        <v>1</v>
      </c>
      <c r="AL110">
        <f t="shared" si="47"/>
        <v>0.82067290043309615</v>
      </c>
      <c r="AM110">
        <f t="shared" si="47"/>
        <v>0.82067290043309615</v>
      </c>
      <c r="AN110">
        <f t="shared" si="48"/>
        <v>1.2878928111592147</v>
      </c>
      <c r="AO110">
        <f t="shared" si="49"/>
        <v>1.2878928111592147</v>
      </c>
      <c r="AP110">
        <f t="shared" si="50"/>
        <v>1.569313194671776</v>
      </c>
    </row>
    <row r="111" spans="1:42" x14ac:dyDescent="0.25">
      <c r="A111" s="3">
        <v>45314</v>
      </c>
      <c r="B111">
        <f t="shared" si="51"/>
        <v>47.489570862060518</v>
      </c>
      <c r="C111">
        <f t="shared" si="52"/>
        <v>47.489570862060518</v>
      </c>
      <c r="D111">
        <f t="shared" si="53"/>
        <v>47.461048597278534</v>
      </c>
      <c r="E111">
        <f t="shared" si="54"/>
        <v>47.518093126842572</v>
      </c>
      <c r="F111">
        <f t="shared" si="55"/>
        <v>94979.141724121029</v>
      </c>
      <c r="G111">
        <f t="shared" si="56"/>
        <v>94979.141724121029</v>
      </c>
      <c r="H111">
        <f t="shared" si="57"/>
        <v>94922.097194557064</v>
      </c>
      <c r="I111">
        <f t="shared" si="58"/>
        <v>95036.18625368514</v>
      </c>
      <c r="K111" s="3">
        <f t="shared" si="38"/>
        <v>45314</v>
      </c>
      <c r="L111" s="4">
        <f t="shared" si="36"/>
        <v>5.0000000000000001E-4</v>
      </c>
      <c r="M111" s="4">
        <f t="shared" si="36"/>
        <v>5.0000000000000001E-4</v>
      </c>
      <c r="N111" s="4">
        <f t="shared" si="36"/>
        <v>5.0000000000000001E-4</v>
      </c>
      <c r="O111" s="4">
        <f t="shared" si="36"/>
        <v>5.0000000000000001E-4</v>
      </c>
      <c r="Q111" s="3">
        <f t="shared" si="39"/>
        <v>45314</v>
      </c>
      <c r="R111" s="5">
        <f t="shared" si="40"/>
        <v>5.0012504168224286E-4</v>
      </c>
      <c r="S111" s="5">
        <f t="shared" si="40"/>
        <v>5.0012504168224286E-4</v>
      </c>
      <c r="T111" s="5">
        <f t="shared" si="40"/>
        <v>5.0012504168224286E-4</v>
      </c>
      <c r="U111" s="5">
        <f t="shared" si="40"/>
        <v>5.0012504168224286E-4</v>
      </c>
      <c r="W111" s="3">
        <f t="shared" si="41"/>
        <v>45314</v>
      </c>
      <c r="X111">
        <f t="shared" si="62"/>
        <v>5.2013004334953317E-2</v>
      </c>
      <c r="Y111">
        <f t="shared" si="62"/>
        <v>5.2013004334953317E-2</v>
      </c>
      <c r="Z111">
        <f t="shared" si="62"/>
        <v>5.2613785368346988E-2</v>
      </c>
      <c r="AA111">
        <f t="shared" si="62"/>
        <v>5.1412584022711851E-2</v>
      </c>
      <c r="AC111">
        <f t="shared" si="61"/>
        <v>1</v>
      </c>
      <c r="AD111">
        <f t="shared" si="61"/>
        <v>1.0115505928003075</v>
      </c>
      <c r="AE111">
        <f t="shared" si="42"/>
        <v>1.0115505928003075</v>
      </c>
      <c r="AF111">
        <f t="shared" si="43"/>
        <v>0.98845634241054636</v>
      </c>
      <c r="AG111">
        <f t="shared" si="44"/>
        <v>0.98845634241054636</v>
      </c>
      <c r="AH111">
        <f t="shared" si="45"/>
        <v>0.97716945592822158</v>
      </c>
      <c r="AJ111" s="3">
        <f t="shared" si="46"/>
        <v>45314</v>
      </c>
      <c r="AK111">
        <f t="shared" si="47"/>
        <v>1</v>
      </c>
      <c r="AL111">
        <f t="shared" si="47"/>
        <v>0.82058192976398014</v>
      </c>
      <c r="AM111">
        <f t="shared" si="47"/>
        <v>0.82058192976398014</v>
      </c>
      <c r="AN111">
        <f t="shared" si="48"/>
        <v>1.2880388531291898</v>
      </c>
      <c r="AO111">
        <f t="shared" si="49"/>
        <v>1.2880388531291898</v>
      </c>
      <c r="AP111">
        <f t="shared" si="50"/>
        <v>1.5696651442222982</v>
      </c>
    </row>
    <row r="112" spans="1:42" x14ac:dyDescent="0.25">
      <c r="A112" s="3">
        <v>45321</v>
      </c>
      <c r="B112">
        <f t="shared" si="51"/>
        <v>47.465826076629483</v>
      </c>
      <c r="C112">
        <f t="shared" si="52"/>
        <v>47.465826076629483</v>
      </c>
      <c r="D112">
        <f t="shared" si="53"/>
        <v>47.437318072979892</v>
      </c>
      <c r="E112">
        <f t="shared" si="54"/>
        <v>47.494334080279152</v>
      </c>
      <c r="F112">
        <f t="shared" si="55"/>
        <v>94931.652153258969</v>
      </c>
      <c r="G112">
        <f t="shared" si="56"/>
        <v>94931.652153258969</v>
      </c>
      <c r="H112">
        <f t="shared" si="57"/>
        <v>94874.636145959783</v>
      </c>
      <c r="I112">
        <f t="shared" si="58"/>
        <v>94988.6681605583</v>
      </c>
      <c r="K112" s="3">
        <f t="shared" si="38"/>
        <v>45321</v>
      </c>
      <c r="L112" s="4">
        <f t="shared" si="36"/>
        <v>5.0000000000000001E-4</v>
      </c>
      <c r="M112" s="4">
        <f t="shared" si="36"/>
        <v>5.0000000000000001E-4</v>
      </c>
      <c r="N112" s="4">
        <f t="shared" si="36"/>
        <v>5.0000000000000001E-4</v>
      </c>
      <c r="O112" s="4">
        <f t="shared" si="36"/>
        <v>5.0000000000000001E-4</v>
      </c>
      <c r="Q112" s="3">
        <f t="shared" si="39"/>
        <v>45321</v>
      </c>
      <c r="R112" s="5">
        <f t="shared" si="40"/>
        <v>5.0012504168224286E-4</v>
      </c>
      <c r="S112" s="5">
        <f t="shared" si="40"/>
        <v>5.0012504168224286E-4</v>
      </c>
      <c r="T112" s="5">
        <f t="shared" si="40"/>
        <v>5.0012504168224286E-4</v>
      </c>
      <c r="U112" s="5">
        <f t="shared" si="40"/>
        <v>5.0012504168224286E-4</v>
      </c>
      <c r="W112" s="3">
        <f t="shared" si="41"/>
        <v>45321</v>
      </c>
      <c r="X112">
        <f t="shared" si="62"/>
        <v>5.2513129376635562E-2</v>
      </c>
      <c r="Y112">
        <f t="shared" si="62"/>
        <v>5.2513129376635562E-2</v>
      </c>
      <c r="Z112">
        <f t="shared" si="62"/>
        <v>5.3113910410029233E-2</v>
      </c>
      <c r="AA112">
        <f t="shared" si="62"/>
        <v>5.1912709064394096E-2</v>
      </c>
      <c r="AC112">
        <f t="shared" si="61"/>
        <v>1</v>
      </c>
      <c r="AD112">
        <f t="shared" si="61"/>
        <v>1.0114405871545902</v>
      </c>
      <c r="AE112">
        <f t="shared" si="42"/>
        <v>1.0114405871545902</v>
      </c>
      <c r="AF112">
        <f t="shared" si="43"/>
        <v>0.98856628200663643</v>
      </c>
      <c r="AG112">
        <f t="shared" si="44"/>
        <v>0.98856628200663643</v>
      </c>
      <c r="AH112">
        <f t="shared" si="45"/>
        <v>0.97738443024883515</v>
      </c>
      <c r="AJ112" s="3">
        <f t="shared" si="46"/>
        <v>45321</v>
      </c>
      <c r="AK112">
        <f t="shared" si="47"/>
        <v>1</v>
      </c>
      <c r="AL112">
        <f t="shared" si="47"/>
        <v>0.8204926918695139</v>
      </c>
      <c r="AM112">
        <f t="shared" si="47"/>
        <v>0.8204926918695139</v>
      </c>
      <c r="AN112">
        <f t="shared" si="48"/>
        <v>1.2881821133473559</v>
      </c>
      <c r="AO112">
        <f t="shared" si="49"/>
        <v>1.2881821133473559</v>
      </c>
      <c r="AP112">
        <f t="shared" si="50"/>
        <v>1.5700104657997613</v>
      </c>
    </row>
    <row r="113" spans="1:42" x14ac:dyDescent="0.25">
      <c r="A113" s="3">
        <v>45328</v>
      </c>
      <c r="B113">
        <f t="shared" si="51"/>
        <v>47.442093163591167</v>
      </c>
      <c r="C113">
        <f t="shared" si="52"/>
        <v>47.442093163591167</v>
      </c>
      <c r="D113">
        <f t="shared" si="53"/>
        <v>47.413599413943402</v>
      </c>
      <c r="E113">
        <f t="shared" si="54"/>
        <v>47.470586913239011</v>
      </c>
      <c r="F113">
        <f t="shared" si="55"/>
        <v>94884.186327182339</v>
      </c>
      <c r="G113">
        <f t="shared" si="56"/>
        <v>94884.186327182339</v>
      </c>
      <c r="H113">
        <f t="shared" si="57"/>
        <v>94827.198827886808</v>
      </c>
      <c r="I113">
        <f t="shared" si="58"/>
        <v>94941.173826478014</v>
      </c>
      <c r="K113" s="3">
        <f t="shared" si="38"/>
        <v>45328</v>
      </c>
      <c r="L113" s="4">
        <f t="shared" si="36"/>
        <v>5.0000000000000001E-4</v>
      </c>
      <c r="M113" s="4">
        <f t="shared" si="36"/>
        <v>5.0000000000000001E-4</v>
      </c>
      <c r="N113" s="4">
        <f t="shared" si="36"/>
        <v>5.0000000000000001E-4</v>
      </c>
      <c r="O113" s="4">
        <f t="shared" si="36"/>
        <v>5.0000000000000001E-4</v>
      </c>
      <c r="Q113" s="3">
        <f t="shared" si="39"/>
        <v>45328</v>
      </c>
      <c r="R113" s="5">
        <f t="shared" si="40"/>
        <v>5.0012504168224286E-4</v>
      </c>
      <c r="S113" s="5">
        <f t="shared" si="40"/>
        <v>5.0012504168224286E-4</v>
      </c>
      <c r="T113" s="5">
        <f t="shared" si="40"/>
        <v>5.0012504168224286E-4</v>
      </c>
      <c r="U113" s="5">
        <f t="shared" si="40"/>
        <v>5.0012504168224286E-4</v>
      </c>
      <c r="W113" s="3">
        <f t="shared" si="41"/>
        <v>45328</v>
      </c>
      <c r="X113">
        <f t="shared" si="62"/>
        <v>5.3013254418317807E-2</v>
      </c>
      <c r="Y113">
        <f t="shared" si="62"/>
        <v>5.3013254418317807E-2</v>
      </c>
      <c r="Z113">
        <f t="shared" si="62"/>
        <v>5.3614035451711478E-2</v>
      </c>
      <c r="AA113">
        <f t="shared" si="62"/>
        <v>5.2412834106076341E-2</v>
      </c>
      <c r="AC113">
        <f t="shared" si="61"/>
        <v>1</v>
      </c>
      <c r="AD113">
        <f t="shared" si="61"/>
        <v>1.0113326570870942</v>
      </c>
      <c r="AE113">
        <f t="shared" si="42"/>
        <v>1.0113326570870942</v>
      </c>
      <c r="AF113">
        <f t="shared" si="43"/>
        <v>0.98867414727072478</v>
      </c>
      <c r="AG113">
        <f t="shared" si="44"/>
        <v>0.98867414727072478</v>
      </c>
      <c r="AH113">
        <f t="shared" si="45"/>
        <v>0.97759539390171402</v>
      </c>
      <c r="AJ113" s="3">
        <f t="shared" si="46"/>
        <v>45328</v>
      </c>
      <c r="AK113">
        <f t="shared" si="47"/>
        <v>1</v>
      </c>
      <c r="AL113">
        <f t="shared" si="47"/>
        <v>0.82040513770890566</v>
      </c>
      <c r="AM113">
        <f t="shared" si="47"/>
        <v>0.82040513770890566</v>
      </c>
      <c r="AN113">
        <f t="shared" si="48"/>
        <v>1.2883226705425375</v>
      </c>
      <c r="AO113">
        <f t="shared" si="49"/>
        <v>1.2883226705425375</v>
      </c>
      <c r="AP113">
        <f t="shared" si="50"/>
        <v>1.5703493448863035</v>
      </c>
    </row>
    <row r="114" spans="1:42" x14ac:dyDescent="0.25">
      <c r="A114" s="3">
        <v>45335</v>
      </c>
      <c r="B114">
        <f t="shared" si="51"/>
        <v>47.418372117009369</v>
      </c>
      <c r="C114">
        <f t="shared" si="52"/>
        <v>47.418372117009369</v>
      </c>
      <c r="D114">
        <f t="shared" si="53"/>
        <v>47.38989261423643</v>
      </c>
      <c r="E114">
        <f t="shared" si="54"/>
        <v>47.446851619782386</v>
      </c>
      <c r="F114">
        <f t="shared" si="55"/>
        <v>94836.744234018741</v>
      </c>
      <c r="G114">
        <f t="shared" si="56"/>
        <v>94836.744234018741</v>
      </c>
      <c r="H114">
        <f t="shared" si="57"/>
        <v>94779.785228472858</v>
      </c>
      <c r="I114">
        <f t="shared" si="58"/>
        <v>94893.703239564769</v>
      </c>
      <c r="K114" s="3">
        <f t="shared" si="38"/>
        <v>45335</v>
      </c>
      <c r="L114" s="4">
        <f t="shared" si="36"/>
        <v>5.0000000000000001E-4</v>
      </c>
      <c r="M114" s="4">
        <f t="shared" si="36"/>
        <v>5.0000000000000001E-4</v>
      </c>
      <c r="N114" s="4">
        <f t="shared" si="36"/>
        <v>5.0000000000000001E-4</v>
      </c>
      <c r="O114" s="4">
        <f t="shared" si="36"/>
        <v>5.0000000000000001E-4</v>
      </c>
      <c r="Q114" s="3">
        <f t="shared" si="39"/>
        <v>45335</v>
      </c>
      <c r="R114" s="5">
        <f t="shared" si="40"/>
        <v>5.0012504168224286E-4</v>
      </c>
      <c r="S114" s="5">
        <f t="shared" si="40"/>
        <v>5.0012504168224286E-4</v>
      </c>
      <c r="T114" s="5">
        <f t="shared" si="40"/>
        <v>5.0012504168224286E-4</v>
      </c>
      <c r="U114" s="5">
        <f t="shared" si="40"/>
        <v>5.0012504168224286E-4</v>
      </c>
      <c r="W114" s="3">
        <f t="shared" si="41"/>
        <v>45335</v>
      </c>
      <c r="X114">
        <f t="shared" si="62"/>
        <v>5.3513379460000052E-2</v>
      </c>
      <c r="Y114">
        <f t="shared" si="62"/>
        <v>5.3513379460000052E-2</v>
      </c>
      <c r="Z114">
        <f t="shared" si="62"/>
        <v>5.4114160493393723E-2</v>
      </c>
      <c r="AA114">
        <f t="shared" si="62"/>
        <v>5.2912959147758586E-2</v>
      </c>
      <c r="AC114">
        <f t="shared" si="61"/>
        <v>1</v>
      </c>
      <c r="AD114">
        <f t="shared" si="61"/>
        <v>1.011226744404037</v>
      </c>
      <c r="AE114">
        <f t="shared" si="42"/>
        <v>1.011226744404037</v>
      </c>
      <c r="AF114">
        <f t="shared" si="43"/>
        <v>0.98877999636165259</v>
      </c>
      <c r="AG114">
        <f t="shared" si="44"/>
        <v>0.98877999636165259</v>
      </c>
      <c r="AH114">
        <f t="shared" si="45"/>
        <v>0.97780245808706978</v>
      </c>
      <c r="AJ114" s="3">
        <f t="shared" si="46"/>
        <v>45335</v>
      </c>
      <c r="AK114">
        <f t="shared" si="47"/>
        <v>1</v>
      </c>
      <c r="AL114">
        <f t="shared" si="47"/>
        <v>0.82031922007466362</v>
      </c>
      <c r="AM114">
        <f t="shared" si="47"/>
        <v>0.82031922007466362</v>
      </c>
      <c r="AN114">
        <f t="shared" si="48"/>
        <v>1.2884606005004262</v>
      </c>
      <c r="AO114">
        <f t="shared" si="49"/>
        <v>1.2884606005004262</v>
      </c>
      <c r="AP114">
        <f t="shared" si="50"/>
        <v>1.5706819601071311</v>
      </c>
    </row>
    <row r="115" spans="1:42" x14ac:dyDescent="0.25">
      <c r="A115" s="3">
        <v>45342</v>
      </c>
      <c r="B115">
        <f t="shared" si="51"/>
        <v>47.394662930950865</v>
      </c>
      <c r="C115">
        <f t="shared" si="52"/>
        <v>47.394662930950865</v>
      </c>
      <c r="D115">
        <f t="shared" si="53"/>
        <v>47.366197667929306</v>
      </c>
      <c r="E115">
        <f t="shared" si="54"/>
        <v>47.423128193972495</v>
      </c>
      <c r="F115">
        <f t="shared" si="55"/>
        <v>94789.325861901729</v>
      </c>
      <c r="G115">
        <f t="shared" si="56"/>
        <v>94789.325861901729</v>
      </c>
      <c r="H115">
        <f t="shared" si="57"/>
        <v>94732.395335858615</v>
      </c>
      <c r="I115">
        <f t="shared" si="58"/>
        <v>94846.256387944988</v>
      </c>
      <c r="K115" s="3">
        <f t="shared" si="38"/>
        <v>45342</v>
      </c>
      <c r="L115" s="4">
        <f t="shared" si="36"/>
        <v>5.0000000000000001E-4</v>
      </c>
      <c r="M115" s="4">
        <f t="shared" si="36"/>
        <v>5.0000000000000001E-4</v>
      </c>
      <c r="N115" s="4">
        <f t="shared" si="36"/>
        <v>5.0000000000000001E-4</v>
      </c>
      <c r="O115" s="4">
        <f t="shared" si="36"/>
        <v>5.0000000000000001E-4</v>
      </c>
      <c r="Q115" s="3">
        <f t="shared" si="39"/>
        <v>45342</v>
      </c>
      <c r="R115" s="5">
        <f t="shared" si="40"/>
        <v>5.0012504168224286E-4</v>
      </c>
      <c r="S115" s="5">
        <f t="shared" si="40"/>
        <v>5.0012504168224286E-4</v>
      </c>
      <c r="T115" s="5">
        <f t="shared" si="40"/>
        <v>5.0012504168224286E-4</v>
      </c>
      <c r="U115" s="5">
        <f t="shared" si="40"/>
        <v>5.0012504168224286E-4</v>
      </c>
      <c r="W115" s="3">
        <f t="shared" si="41"/>
        <v>45342</v>
      </c>
      <c r="X115">
        <f t="shared" si="62"/>
        <v>5.4013504501682297E-2</v>
      </c>
      <c r="Y115">
        <f t="shared" si="62"/>
        <v>5.4013504501682297E-2</v>
      </c>
      <c r="Z115">
        <f t="shared" si="62"/>
        <v>5.4614285535075968E-2</v>
      </c>
      <c r="AA115">
        <f t="shared" si="62"/>
        <v>5.3413084189440831E-2</v>
      </c>
      <c r="AC115">
        <f t="shared" si="61"/>
        <v>1</v>
      </c>
      <c r="AD115">
        <f t="shared" si="61"/>
        <v>1.0111227930669626</v>
      </c>
      <c r="AE115">
        <f t="shared" si="42"/>
        <v>1.0111227930669626</v>
      </c>
      <c r="AF115">
        <f t="shared" si="43"/>
        <v>0.98888388528422988</v>
      </c>
      <c r="AG115">
        <f t="shared" si="44"/>
        <v>0.98888388528422988</v>
      </c>
      <c r="AH115">
        <f t="shared" si="45"/>
        <v>0.97800572993189361</v>
      </c>
      <c r="AJ115" s="3">
        <f t="shared" si="46"/>
        <v>45342</v>
      </c>
      <c r="AK115">
        <f t="shared" ref="AK115:AM178" si="63">AC115/AC$12</f>
        <v>1</v>
      </c>
      <c r="AL115">
        <f t="shared" si="63"/>
        <v>0.8202348935077225</v>
      </c>
      <c r="AM115">
        <f t="shared" si="63"/>
        <v>0.8202348935077225</v>
      </c>
      <c r="AN115">
        <f t="shared" si="48"/>
        <v>1.2885959761998353</v>
      </c>
      <c r="AO115">
        <f t="shared" si="49"/>
        <v>1.2885959761998353</v>
      </c>
      <c r="AP115">
        <f t="shared" si="50"/>
        <v>1.5710084835444798</v>
      </c>
    </row>
    <row r="116" spans="1:42" x14ac:dyDescent="0.25">
      <c r="A116" s="3">
        <v>45349</v>
      </c>
      <c r="B116">
        <f t="shared" si="51"/>
        <v>47.370965599485388</v>
      </c>
      <c r="C116">
        <f t="shared" si="52"/>
        <v>47.370965599485388</v>
      </c>
      <c r="D116">
        <f t="shared" si="53"/>
        <v>47.342514569095343</v>
      </c>
      <c r="E116">
        <f t="shared" si="54"/>
        <v>47.39941662987551</v>
      </c>
      <c r="F116">
        <f t="shared" si="55"/>
        <v>94741.931198970778</v>
      </c>
      <c r="G116">
        <f t="shared" si="56"/>
        <v>94741.931198970778</v>
      </c>
      <c r="H116">
        <f t="shared" si="57"/>
        <v>94685.029138190686</v>
      </c>
      <c r="I116">
        <f t="shared" si="58"/>
        <v>94798.833259751016</v>
      </c>
      <c r="K116" s="3">
        <f t="shared" si="38"/>
        <v>45349</v>
      </c>
      <c r="L116" s="4">
        <f t="shared" si="36"/>
        <v>5.0000000000000001E-4</v>
      </c>
      <c r="M116" s="4">
        <f t="shared" si="36"/>
        <v>5.0000000000000001E-4</v>
      </c>
      <c r="N116" s="4">
        <f t="shared" si="36"/>
        <v>5.0000000000000001E-4</v>
      </c>
      <c r="O116" s="4">
        <f t="shared" si="36"/>
        <v>5.0000000000000001E-4</v>
      </c>
      <c r="Q116" s="3">
        <f t="shared" si="39"/>
        <v>45349</v>
      </c>
      <c r="R116" s="5">
        <f t="shared" si="40"/>
        <v>5.0012504168224286E-4</v>
      </c>
      <c r="S116" s="5">
        <f t="shared" si="40"/>
        <v>5.0012504168224286E-4</v>
      </c>
      <c r="T116" s="5">
        <f t="shared" si="40"/>
        <v>5.0012504168224286E-4</v>
      </c>
      <c r="U116" s="5">
        <f t="shared" si="40"/>
        <v>5.0012504168224286E-4</v>
      </c>
      <c r="W116" s="3">
        <f t="shared" si="41"/>
        <v>45349</v>
      </c>
      <c r="X116">
        <f t="shared" si="62"/>
        <v>5.4513629543364542E-2</v>
      </c>
      <c r="Y116">
        <f t="shared" si="62"/>
        <v>5.4513629543364542E-2</v>
      </c>
      <c r="Z116">
        <f t="shared" si="62"/>
        <v>5.5114410576758213E-2</v>
      </c>
      <c r="AA116">
        <f t="shared" si="62"/>
        <v>5.3913209231123076E-2</v>
      </c>
      <c r="AC116">
        <f t="shared" si="61"/>
        <v>1</v>
      </c>
      <c r="AD116">
        <f t="shared" si="61"/>
        <v>1.0110207490938714</v>
      </c>
      <c r="AE116">
        <f t="shared" si="42"/>
        <v>1.0110207490938714</v>
      </c>
      <c r="AF116">
        <f t="shared" si="43"/>
        <v>0.98898586798804433</v>
      </c>
      <c r="AG116">
        <f t="shared" si="44"/>
        <v>0.98898586798804433</v>
      </c>
      <c r="AH116">
        <f t="shared" si="45"/>
        <v>0.97820531267476374</v>
      </c>
      <c r="AJ116" s="3">
        <f t="shared" si="46"/>
        <v>45349</v>
      </c>
      <c r="AK116">
        <f t="shared" si="63"/>
        <v>1</v>
      </c>
      <c r="AL116">
        <f t="shared" si="63"/>
        <v>0.82015211421723921</v>
      </c>
      <c r="AM116">
        <f t="shared" si="63"/>
        <v>0.82015211421723921</v>
      </c>
      <c r="AN116">
        <f t="shared" si="48"/>
        <v>1.2887288679414572</v>
      </c>
      <c r="AO116">
        <f t="shared" si="49"/>
        <v>1.2887288679414572</v>
      </c>
      <c r="AP116">
        <f t="shared" si="50"/>
        <v>1.571329081034476</v>
      </c>
    </row>
    <row r="117" spans="1:42" x14ac:dyDescent="0.25">
      <c r="A117" s="3">
        <v>45356</v>
      </c>
      <c r="B117">
        <f t="shared" si="51"/>
        <v>47.347280116685646</v>
      </c>
      <c r="C117">
        <f t="shared" si="52"/>
        <v>47.347280116685646</v>
      </c>
      <c r="D117">
        <f t="shared" si="53"/>
        <v>47.318843311810795</v>
      </c>
      <c r="E117">
        <f t="shared" si="54"/>
        <v>47.375716921560567</v>
      </c>
      <c r="F117">
        <f t="shared" si="55"/>
        <v>94694.560233371289</v>
      </c>
      <c r="G117">
        <f t="shared" si="56"/>
        <v>94694.560233371289</v>
      </c>
      <c r="H117">
        <f t="shared" si="57"/>
        <v>94637.686623621586</v>
      </c>
      <c r="I117">
        <f t="shared" si="58"/>
        <v>94751.433843121136</v>
      </c>
      <c r="K117" s="3">
        <f t="shared" si="38"/>
        <v>45356</v>
      </c>
      <c r="L117" s="4">
        <f t="shared" si="36"/>
        <v>5.0000000000000001E-4</v>
      </c>
      <c r="M117" s="4">
        <f t="shared" si="36"/>
        <v>5.0000000000000001E-4</v>
      </c>
      <c r="N117" s="4">
        <f t="shared" si="36"/>
        <v>5.0000000000000001E-4</v>
      </c>
      <c r="O117" s="4">
        <f t="shared" si="36"/>
        <v>5.0000000000000001E-4</v>
      </c>
      <c r="Q117" s="3">
        <f t="shared" si="39"/>
        <v>45356</v>
      </c>
      <c r="R117" s="5">
        <f t="shared" si="40"/>
        <v>5.0012504168224286E-4</v>
      </c>
      <c r="S117" s="5">
        <f t="shared" si="40"/>
        <v>5.0012504168224286E-4</v>
      </c>
      <c r="T117" s="5">
        <f t="shared" si="40"/>
        <v>5.0012504168224286E-4</v>
      </c>
      <c r="U117" s="5">
        <f t="shared" si="40"/>
        <v>5.0012504168224286E-4</v>
      </c>
      <c r="W117" s="3">
        <f t="shared" si="41"/>
        <v>45356</v>
      </c>
      <c r="X117">
        <f t="shared" si="62"/>
        <v>5.5013754585046787E-2</v>
      </c>
      <c r="Y117">
        <f t="shared" si="62"/>
        <v>5.5013754585046787E-2</v>
      </c>
      <c r="Z117">
        <f t="shared" si="62"/>
        <v>5.5614535618440458E-2</v>
      </c>
      <c r="AA117">
        <f t="shared" si="62"/>
        <v>5.4413334272805321E-2</v>
      </c>
      <c r="AC117">
        <f t="shared" si="61"/>
        <v>1</v>
      </c>
      <c r="AD117">
        <f t="shared" si="61"/>
        <v>1.0109205604657452</v>
      </c>
      <c r="AE117">
        <f t="shared" si="42"/>
        <v>1.0109205604657452</v>
      </c>
      <c r="AF117">
        <f t="shared" si="43"/>
        <v>0.98908599646088025</v>
      </c>
      <c r="AG117">
        <f t="shared" si="44"/>
        <v>0.98908599646088025</v>
      </c>
      <c r="AH117">
        <f t="shared" si="45"/>
        <v>0.97840130584068297</v>
      </c>
      <c r="AJ117" s="3">
        <f t="shared" si="46"/>
        <v>45356</v>
      </c>
      <c r="AK117">
        <f t="shared" si="63"/>
        <v>1</v>
      </c>
      <c r="AL117">
        <f t="shared" si="63"/>
        <v>0.82007084000476449</v>
      </c>
      <c r="AM117">
        <f t="shared" si="63"/>
        <v>0.82007084000476449</v>
      </c>
      <c r="AN117">
        <f t="shared" si="48"/>
        <v>1.2888593434695952</v>
      </c>
      <c r="AO117">
        <f t="shared" si="49"/>
        <v>1.2888593434695952</v>
      </c>
      <c r="AP117">
        <f t="shared" si="50"/>
        <v>1.5716439124479866</v>
      </c>
    </row>
    <row r="118" spans="1:42" x14ac:dyDescent="0.25">
      <c r="A118" s="3">
        <v>45363</v>
      </c>
      <c r="B118">
        <f t="shared" si="51"/>
        <v>47.323606476627305</v>
      </c>
      <c r="C118">
        <f t="shared" si="52"/>
        <v>47.323606476627305</v>
      </c>
      <c r="D118">
        <f t="shared" si="53"/>
        <v>47.295183890154895</v>
      </c>
      <c r="E118">
        <f t="shared" si="54"/>
        <v>47.352029063099785</v>
      </c>
      <c r="F118">
        <f t="shared" si="55"/>
        <v>94647.21295325461</v>
      </c>
      <c r="G118">
        <f t="shared" si="56"/>
        <v>94647.21295325461</v>
      </c>
      <c r="H118">
        <f t="shared" si="57"/>
        <v>94590.367780309782</v>
      </c>
      <c r="I118">
        <f t="shared" si="58"/>
        <v>94704.058126199569</v>
      </c>
      <c r="K118" s="3">
        <f t="shared" si="38"/>
        <v>45363</v>
      </c>
      <c r="L118" s="4">
        <f t="shared" si="36"/>
        <v>5.0000000000000001E-4</v>
      </c>
      <c r="M118" s="4">
        <f t="shared" si="36"/>
        <v>5.0000000000000001E-4</v>
      </c>
      <c r="N118" s="4">
        <f t="shared" si="36"/>
        <v>5.0000000000000001E-4</v>
      </c>
      <c r="O118" s="4">
        <f t="shared" si="36"/>
        <v>5.0000000000000001E-4</v>
      </c>
      <c r="Q118" s="3">
        <f t="shared" si="39"/>
        <v>45363</v>
      </c>
      <c r="R118" s="5">
        <f t="shared" si="40"/>
        <v>5.0012504168224286E-4</v>
      </c>
      <c r="S118" s="5">
        <f t="shared" si="40"/>
        <v>5.0012504168224286E-4</v>
      </c>
      <c r="T118" s="5">
        <f t="shared" si="40"/>
        <v>5.0012504168224286E-4</v>
      </c>
      <c r="U118" s="5">
        <f t="shared" si="40"/>
        <v>5.0012504168224286E-4</v>
      </c>
      <c r="W118" s="3">
        <f t="shared" si="41"/>
        <v>45363</v>
      </c>
      <c r="X118">
        <f t="shared" si="62"/>
        <v>5.5513879626729032E-2</v>
      </c>
      <c r="Y118">
        <f t="shared" si="62"/>
        <v>5.5513879626729032E-2</v>
      </c>
      <c r="Z118">
        <f t="shared" si="62"/>
        <v>5.6114660660122703E-2</v>
      </c>
      <c r="AA118">
        <f t="shared" si="62"/>
        <v>5.4913459314487566E-2</v>
      </c>
      <c r="AC118">
        <f t="shared" si="61"/>
        <v>1</v>
      </c>
      <c r="AD118">
        <f t="shared" si="61"/>
        <v>1.0108221770381258</v>
      </c>
      <c r="AE118">
        <f t="shared" si="42"/>
        <v>1.0108221770381258</v>
      </c>
      <c r="AF118">
        <f t="shared" si="43"/>
        <v>0.98918432081708851</v>
      </c>
      <c r="AG118">
        <f t="shared" si="44"/>
        <v>0.98918432081708851</v>
      </c>
      <c r="AH118">
        <f t="shared" si="45"/>
        <v>0.97859380540656538</v>
      </c>
      <c r="AJ118" s="3">
        <f t="shared" si="46"/>
        <v>45363</v>
      </c>
      <c r="AK118">
        <f t="shared" si="63"/>
        <v>1</v>
      </c>
      <c r="AL118">
        <f t="shared" si="63"/>
        <v>0.81999103019251451</v>
      </c>
      <c r="AM118">
        <f t="shared" si="63"/>
        <v>0.81999103019251451</v>
      </c>
      <c r="AN118">
        <f t="shared" si="48"/>
        <v>1.2889874680873159</v>
      </c>
      <c r="AO118">
        <f t="shared" si="49"/>
        <v>1.2889874680873159</v>
      </c>
      <c r="AP118">
        <f t="shared" si="50"/>
        <v>1.5719531319564457</v>
      </c>
    </row>
    <row r="119" spans="1:42" x14ac:dyDescent="0.25">
      <c r="A119" s="3">
        <v>45370</v>
      </c>
      <c r="B119">
        <f t="shared" si="51"/>
        <v>47.299944673388993</v>
      </c>
      <c r="C119">
        <f t="shared" si="52"/>
        <v>47.299944673388993</v>
      </c>
      <c r="D119">
        <f t="shared" si="53"/>
        <v>47.271536298209817</v>
      </c>
      <c r="E119">
        <f t="shared" si="54"/>
        <v>47.328353048568239</v>
      </c>
      <c r="F119">
        <f t="shared" si="55"/>
        <v>94599.889346777985</v>
      </c>
      <c r="G119">
        <f t="shared" si="56"/>
        <v>94599.889346777985</v>
      </c>
      <c r="H119">
        <f t="shared" si="57"/>
        <v>94543.072596419632</v>
      </c>
      <c r="I119">
        <f t="shared" si="58"/>
        <v>94656.70609713647</v>
      </c>
      <c r="K119" s="3">
        <f t="shared" si="38"/>
        <v>45370</v>
      </c>
      <c r="L119" s="4">
        <f t="shared" si="36"/>
        <v>5.0000000000000001E-4</v>
      </c>
      <c r="M119" s="4">
        <f t="shared" si="36"/>
        <v>5.0000000000000001E-4</v>
      </c>
      <c r="N119" s="4">
        <f t="shared" si="36"/>
        <v>5.0000000000000001E-4</v>
      </c>
      <c r="O119" s="4">
        <f t="shared" si="36"/>
        <v>5.0000000000000001E-4</v>
      </c>
      <c r="Q119" s="3">
        <f t="shared" si="39"/>
        <v>45370</v>
      </c>
      <c r="R119" s="5">
        <f t="shared" si="40"/>
        <v>5.0012504168224286E-4</v>
      </c>
      <c r="S119" s="5">
        <f t="shared" si="40"/>
        <v>5.0012504168224286E-4</v>
      </c>
      <c r="T119" s="5">
        <f t="shared" si="40"/>
        <v>5.0012504168224286E-4</v>
      </c>
      <c r="U119" s="5">
        <f t="shared" si="40"/>
        <v>5.0012504168224286E-4</v>
      </c>
      <c r="W119" s="3">
        <f t="shared" si="41"/>
        <v>45370</v>
      </c>
      <c r="X119">
        <f t="shared" si="62"/>
        <v>5.6014004668411277E-2</v>
      </c>
      <c r="Y119">
        <f t="shared" si="62"/>
        <v>5.6014004668411277E-2</v>
      </c>
      <c r="Z119">
        <f t="shared" si="62"/>
        <v>5.6614785701804948E-2</v>
      </c>
      <c r="AA119">
        <f t="shared" si="62"/>
        <v>5.5413584356169811E-2</v>
      </c>
      <c r="AC119">
        <f t="shared" si="61"/>
        <v>1</v>
      </c>
      <c r="AD119">
        <f t="shared" si="61"/>
        <v>1.0107255504574284</v>
      </c>
      <c r="AE119">
        <f t="shared" si="42"/>
        <v>1.0107255504574284</v>
      </c>
      <c r="AF119">
        <f t="shared" si="43"/>
        <v>0.98928088938122172</v>
      </c>
      <c r="AG119">
        <f t="shared" si="44"/>
        <v>0.98928088938122172</v>
      </c>
      <c r="AH119">
        <f t="shared" si="45"/>
        <v>0.97878290395795242</v>
      </c>
      <c r="AJ119" s="3">
        <f t="shared" si="46"/>
        <v>45370</v>
      </c>
      <c r="AK119">
        <f t="shared" si="63"/>
        <v>1</v>
      </c>
      <c r="AL119">
        <f t="shared" si="63"/>
        <v>0.81991264555548349</v>
      </c>
      <c r="AM119">
        <f t="shared" si="63"/>
        <v>0.81991264555548349</v>
      </c>
      <c r="AN119">
        <f t="shared" si="48"/>
        <v>1.2891133047654348</v>
      </c>
      <c r="AO119">
        <f t="shared" si="49"/>
        <v>1.2891133047654348</v>
      </c>
      <c r="AP119">
        <f t="shared" si="50"/>
        <v>1.572256888283595</v>
      </c>
    </row>
    <row r="120" spans="1:42" x14ac:dyDescent="0.25">
      <c r="A120" s="3">
        <v>45377</v>
      </c>
      <c r="B120">
        <f t="shared" si="51"/>
        <v>47.276294701052301</v>
      </c>
      <c r="C120">
        <f t="shared" si="52"/>
        <v>47.276294701052301</v>
      </c>
      <c r="D120">
        <f t="shared" si="53"/>
        <v>47.247900530060711</v>
      </c>
      <c r="E120">
        <f t="shared" si="54"/>
        <v>47.304688872043954</v>
      </c>
      <c r="F120">
        <f t="shared" si="55"/>
        <v>94552.589402104597</v>
      </c>
      <c r="G120">
        <f t="shared" si="56"/>
        <v>94552.589402104597</v>
      </c>
      <c r="H120">
        <f t="shared" si="57"/>
        <v>94495.801060121419</v>
      </c>
      <c r="I120">
        <f t="shared" si="58"/>
        <v>94609.377744087906</v>
      </c>
      <c r="K120" s="3">
        <f t="shared" si="38"/>
        <v>45377</v>
      </c>
      <c r="L120" s="4">
        <f t="shared" si="36"/>
        <v>5.0000000000000001E-4</v>
      </c>
      <c r="M120" s="4">
        <f t="shared" si="36"/>
        <v>5.0000000000000001E-4</v>
      </c>
      <c r="N120" s="4">
        <f t="shared" si="36"/>
        <v>5.0000000000000001E-4</v>
      </c>
      <c r="O120" s="4">
        <f t="shared" si="36"/>
        <v>5.0000000000000001E-4</v>
      </c>
      <c r="Q120" s="3">
        <f t="shared" si="39"/>
        <v>45377</v>
      </c>
      <c r="R120" s="5">
        <f t="shared" si="40"/>
        <v>5.0012504168224286E-4</v>
      </c>
      <c r="S120" s="5">
        <f t="shared" si="40"/>
        <v>5.0012504168224286E-4</v>
      </c>
      <c r="T120" s="5">
        <f t="shared" si="40"/>
        <v>5.0012504168224286E-4</v>
      </c>
      <c r="U120" s="5">
        <f t="shared" si="40"/>
        <v>5.0012504168224286E-4</v>
      </c>
      <c r="W120" s="3">
        <f t="shared" si="41"/>
        <v>45377</v>
      </c>
      <c r="X120">
        <f t="shared" si="62"/>
        <v>5.6514129710093522E-2</v>
      </c>
      <c r="Y120">
        <f t="shared" si="62"/>
        <v>5.6514129710093522E-2</v>
      </c>
      <c r="Z120">
        <f t="shared" si="62"/>
        <v>5.7114910743487193E-2</v>
      </c>
      <c r="AA120">
        <f t="shared" si="62"/>
        <v>5.5913709397852056E-2</v>
      </c>
      <c r="AC120">
        <f t="shared" ref="AC120:AD181" si="64">Y120/$X120</f>
        <v>1</v>
      </c>
      <c r="AD120">
        <f t="shared" si="64"/>
        <v>1.0106306340816988</v>
      </c>
      <c r="AE120">
        <f t="shared" si="42"/>
        <v>1.0106306340816988</v>
      </c>
      <c r="AF120">
        <f t="shared" si="43"/>
        <v>0.98937574876722856</v>
      </c>
      <c r="AG120">
        <f t="shared" si="44"/>
        <v>0.98937574876722856</v>
      </c>
      <c r="AH120">
        <f t="shared" si="45"/>
        <v>0.97896869083749538</v>
      </c>
      <c r="AJ120" s="3">
        <f t="shared" si="46"/>
        <v>45377</v>
      </c>
      <c r="AK120">
        <f t="shared" si="63"/>
        <v>1</v>
      </c>
      <c r="AL120">
        <f t="shared" si="63"/>
        <v>0.81983564825716082</v>
      </c>
      <c r="AM120">
        <f t="shared" si="63"/>
        <v>0.81983564825716082</v>
      </c>
      <c r="AN120">
        <f t="shared" si="48"/>
        <v>1.2892369142457107</v>
      </c>
      <c r="AO120">
        <f t="shared" si="49"/>
        <v>1.2892369142457107</v>
      </c>
      <c r="AP120">
        <f t="shared" si="50"/>
        <v>1.5725553249439954</v>
      </c>
    </row>
    <row r="121" spans="1:42" x14ac:dyDescent="0.25">
      <c r="A121" s="3">
        <v>45384</v>
      </c>
      <c r="B121">
        <f t="shared" si="51"/>
        <v>47.252656553701776</v>
      </c>
      <c r="C121">
        <f t="shared" si="52"/>
        <v>47.252656553701776</v>
      </c>
      <c r="D121">
        <f t="shared" si="53"/>
        <v>47.224276579795685</v>
      </c>
      <c r="E121">
        <f t="shared" si="54"/>
        <v>47.281036527607931</v>
      </c>
      <c r="F121">
        <f t="shared" si="55"/>
        <v>94505.313107403548</v>
      </c>
      <c r="G121">
        <f t="shared" si="56"/>
        <v>94505.313107403548</v>
      </c>
      <c r="H121">
        <f t="shared" si="57"/>
        <v>94448.553159591364</v>
      </c>
      <c r="I121">
        <f t="shared" si="58"/>
        <v>94562.073055215864</v>
      </c>
      <c r="K121" s="3">
        <f t="shared" si="38"/>
        <v>45384</v>
      </c>
      <c r="L121" s="4">
        <f t="shared" si="36"/>
        <v>5.0000000000000001E-4</v>
      </c>
      <c r="M121" s="4">
        <f t="shared" si="36"/>
        <v>5.0000000000000001E-4</v>
      </c>
      <c r="N121" s="4">
        <f t="shared" si="36"/>
        <v>5.0000000000000001E-4</v>
      </c>
      <c r="O121" s="4">
        <f t="shared" si="36"/>
        <v>5.0000000000000001E-4</v>
      </c>
      <c r="Q121" s="3">
        <f t="shared" si="39"/>
        <v>45384</v>
      </c>
      <c r="R121" s="5">
        <f t="shared" si="40"/>
        <v>5.0012504168224286E-4</v>
      </c>
      <c r="S121" s="5">
        <f t="shared" si="40"/>
        <v>5.0012504168224286E-4</v>
      </c>
      <c r="T121" s="5">
        <f t="shared" si="40"/>
        <v>5.0012504168224286E-4</v>
      </c>
      <c r="U121" s="5">
        <f t="shared" si="40"/>
        <v>5.0012504168224286E-4</v>
      </c>
      <c r="W121" s="3">
        <f t="shared" si="41"/>
        <v>45384</v>
      </c>
      <c r="X121">
        <f t="shared" si="62"/>
        <v>5.7014254751775767E-2</v>
      </c>
      <c r="Y121">
        <f t="shared" si="62"/>
        <v>5.7014254751775767E-2</v>
      </c>
      <c r="Z121">
        <f t="shared" si="62"/>
        <v>5.7615035785169438E-2</v>
      </c>
      <c r="AA121">
        <f t="shared" si="62"/>
        <v>5.6413834439534301E-2</v>
      </c>
      <c r="AC121">
        <f t="shared" si="64"/>
        <v>1</v>
      </c>
      <c r="AD121">
        <f t="shared" si="64"/>
        <v>1.0105373829055437</v>
      </c>
      <c r="AE121">
        <f t="shared" si="42"/>
        <v>1.0105373829055437</v>
      </c>
      <c r="AF121">
        <f t="shared" si="43"/>
        <v>0.98946894395348095</v>
      </c>
      <c r="AG121">
        <f t="shared" si="44"/>
        <v>0.98946894395348095</v>
      </c>
      <c r="AH121">
        <f t="shared" si="45"/>
        <v>0.97915125228570388</v>
      </c>
      <c r="AJ121" s="3">
        <f t="shared" si="46"/>
        <v>45384</v>
      </c>
      <c r="AK121">
        <f t="shared" si="63"/>
        <v>1</v>
      </c>
      <c r="AL121">
        <f t="shared" si="63"/>
        <v>0.8197600017886334</v>
      </c>
      <c r="AM121">
        <f t="shared" si="63"/>
        <v>0.8197600017886334</v>
      </c>
      <c r="AN121">
        <f t="shared" si="48"/>
        <v>1.2893583551386134</v>
      </c>
      <c r="AO121">
        <f t="shared" si="49"/>
        <v>1.2893583551386134</v>
      </c>
      <c r="AP121">
        <f t="shared" si="50"/>
        <v>1.5728485804691175</v>
      </c>
    </row>
    <row r="122" spans="1:42" x14ac:dyDescent="0.25">
      <c r="A122" s="3">
        <v>45391</v>
      </c>
      <c r="B122">
        <f t="shared" si="51"/>
        <v>47.229030225424928</v>
      </c>
      <c r="C122">
        <f t="shared" si="52"/>
        <v>47.229030225424928</v>
      </c>
      <c r="D122">
        <f t="shared" si="53"/>
        <v>47.200664441505779</v>
      </c>
      <c r="E122">
        <f t="shared" si="54"/>
        <v>47.257396009344127</v>
      </c>
      <c r="F122">
        <f t="shared" si="55"/>
        <v>94458.060450849851</v>
      </c>
      <c r="G122">
        <f t="shared" si="56"/>
        <v>94458.060450849851</v>
      </c>
      <c r="H122">
        <f t="shared" si="57"/>
        <v>94401.328883011563</v>
      </c>
      <c r="I122">
        <f t="shared" si="58"/>
        <v>94514.792018688255</v>
      </c>
      <c r="K122" s="3">
        <f t="shared" si="38"/>
        <v>45391</v>
      </c>
      <c r="L122" s="4">
        <f t="shared" si="36"/>
        <v>5.0000000000000001E-4</v>
      </c>
      <c r="M122" s="4">
        <f t="shared" si="36"/>
        <v>5.0000000000000001E-4</v>
      </c>
      <c r="N122" s="4">
        <f t="shared" si="36"/>
        <v>5.0000000000000001E-4</v>
      </c>
      <c r="O122" s="4">
        <f t="shared" si="36"/>
        <v>5.0000000000000001E-4</v>
      </c>
      <c r="Q122" s="3">
        <f t="shared" si="39"/>
        <v>45391</v>
      </c>
      <c r="R122" s="5">
        <f t="shared" si="40"/>
        <v>5.0012504168224286E-4</v>
      </c>
      <c r="S122" s="5">
        <f t="shared" si="40"/>
        <v>5.0012504168224286E-4</v>
      </c>
      <c r="T122" s="5">
        <f t="shared" si="40"/>
        <v>5.0012504168224286E-4</v>
      </c>
      <c r="U122" s="5">
        <f t="shared" si="40"/>
        <v>5.0012504168224286E-4</v>
      </c>
      <c r="W122" s="3">
        <f t="shared" si="41"/>
        <v>45391</v>
      </c>
      <c r="X122">
        <f t="shared" ref="X122:AA137" si="65">R122+X121</f>
        <v>5.7514379793458012E-2</v>
      </c>
      <c r="Y122">
        <f t="shared" si="65"/>
        <v>5.7514379793458012E-2</v>
      </c>
      <c r="Z122">
        <f t="shared" si="65"/>
        <v>5.8115160826851683E-2</v>
      </c>
      <c r="AA122">
        <f t="shared" si="65"/>
        <v>5.6913959481216546E-2</v>
      </c>
      <c r="AC122">
        <f t="shared" si="64"/>
        <v>1</v>
      </c>
      <c r="AD122">
        <f t="shared" si="64"/>
        <v>1.0104457534889737</v>
      </c>
      <c r="AE122">
        <f t="shared" si="42"/>
        <v>1.0104457534889737</v>
      </c>
      <c r="AF122">
        <f t="shared" si="43"/>
        <v>0.98956051835388548</v>
      </c>
      <c r="AG122">
        <f t="shared" si="44"/>
        <v>0.98956051835388548</v>
      </c>
      <c r="AH122">
        <f t="shared" si="45"/>
        <v>0.97933067157442799</v>
      </c>
      <c r="AJ122" s="3">
        <f t="shared" si="46"/>
        <v>45391</v>
      </c>
      <c r="AK122">
        <f t="shared" si="63"/>
        <v>1</v>
      </c>
      <c r="AL122">
        <f t="shared" si="63"/>
        <v>0.81968567091086286</v>
      </c>
      <c r="AM122">
        <f t="shared" si="63"/>
        <v>0.81968567091086286</v>
      </c>
      <c r="AN122">
        <f t="shared" si="48"/>
        <v>1.2894776840159874</v>
      </c>
      <c r="AO122">
        <f t="shared" si="49"/>
        <v>1.2894776840159874</v>
      </c>
      <c r="AP122">
        <f t="shared" si="50"/>
        <v>1.5731367886217598</v>
      </c>
    </row>
    <row r="123" spans="1:42" x14ac:dyDescent="0.25">
      <c r="A123" s="3">
        <v>45398</v>
      </c>
      <c r="B123">
        <f t="shared" si="51"/>
        <v>47.205415710312217</v>
      </c>
      <c r="C123">
        <f t="shared" si="52"/>
        <v>47.205415710312217</v>
      </c>
      <c r="D123">
        <f t="shared" si="53"/>
        <v>47.177064109285027</v>
      </c>
      <c r="E123">
        <f t="shared" si="54"/>
        <v>47.233767311339456</v>
      </c>
      <c r="F123">
        <f t="shared" si="55"/>
        <v>94410.831420624425</v>
      </c>
      <c r="G123">
        <f t="shared" si="56"/>
        <v>94410.831420624425</v>
      </c>
      <c r="H123">
        <f t="shared" si="57"/>
        <v>94354.128218570055</v>
      </c>
      <c r="I123">
        <f t="shared" si="58"/>
        <v>94467.534622678912</v>
      </c>
      <c r="K123" s="3">
        <f t="shared" si="38"/>
        <v>45398</v>
      </c>
      <c r="L123" s="4">
        <f t="shared" si="36"/>
        <v>5.0000000000000001E-4</v>
      </c>
      <c r="M123" s="4">
        <f t="shared" si="36"/>
        <v>5.0000000000000001E-4</v>
      </c>
      <c r="N123" s="4">
        <f t="shared" si="36"/>
        <v>5.0000000000000001E-4</v>
      </c>
      <c r="O123" s="4">
        <f t="shared" si="36"/>
        <v>5.0000000000000001E-4</v>
      </c>
      <c r="Q123" s="3">
        <f t="shared" si="39"/>
        <v>45398</v>
      </c>
      <c r="R123" s="5">
        <f t="shared" si="40"/>
        <v>5.0012504168224286E-4</v>
      </c>
      <c r="S123" s="5">
        <f t="shared" si="40"/>
        <v>5.0012504168224286E-4</v>
      </c>
      <c r="T123" s="5">
        <f t="shared" si="40"/>
        <v>5.0012504168224286E-4</v>
      </c>
      <c r="U123" s="5">
        <f t="shared" si="40"/>
        <v>5.0012504168224286E-4</v>
      </c>
      <c r="W123" s="3">
        <f t="shared" si="41"/>
        <v>45398</v>
      </c>
      <c r="X123">
        <f t="shared" si="65"/>
        <v>5.8014504835140257E-2</v>
      </c>
      <c r="Y123">
        <f t="shared" si="65"/>
        <v>5.8014504835140257E-2</v>
      </c>
      <c r="Z123">
        <f t="shared" si="65"/>
        <v>5.8615285868533928E-2</v>
      </c>
      <c r="AA123">
        <f t="shared" si="65"/>
        <v>5.7414084522898791E-2</v>
      </c>
      <c r="AC123">
        <f t="shared" si="64"/>
        <v>1</v>
      </c>
      <c r="AD123">
        <f t="shared" si="64"/>
        <v>1.0103557038899309</v>
      </c>
      <c r="AE123">
        <f t="shared" si="42"/>
        <v>1.0103557038899309</v>
      </c>
      <c r="AF123">
        <f t="shared" si="43"/>
        <v>0.98965051388531744</v>
      </c>
      <c r="AG123">
        <f t="shared" si="44"/>
        <v>0.98965051388531744</v>
      </c>
      <c r="AH123">
        <f t="shared" si="45"/>
        <v>0.97950702913350507</v>
      </c>
      <c r="AJ123" s="3">
        <f t="shared" si="46"/>
        <v>45398</v>
      </c>
      <c r="AK123">
        <f t="shared" si="63"/>
        <v>1</v>
      </c>
      <c r="AL123">
        <f t="shared" si="63"/>
        <v>0.81961262159995052</v>
      </c>
      <c r="AM123">
        <f t="shared" si="63"/>
        <v>0.81961262159995052</v>
      </c>
      <c r="AN123">
        <f t="shared" si="48"/>
        <v>1.2895949554989239</v>
      </c>
      <c r="AO123">
        <f t="shared" si="49"/>
        <v>1.2895949554989239</v>
      </c>
      <c r="AP123">
        <f t="shared" si="50"/>
        <v>1.5734200785994847</v>
      </c>
    </row>
    <row r="124" spans="1:42" x14ac:dyDescent="0.25">
      <c r="A124" s="3">
        <v>45405</v>
      </c>
      <c r="B124">
        <f t="shared" si="51"/>
        <v>47.181813002457055</v>
      </c>
      <c r="C124">
        <f t="shared" si="52"/>
        <v>47.181813002457055</v>
      </c>
      <c r="D124">
        <f t="shared" si="53"/>
        <v>47.153475577230381</v>
      </c>
      <c r="E124">
        <f t="shared" si="54"/>
        <v>47.210150427683786</v>
      </c>
      <c r="F124">
        <f t="shared" si="55"/>
        <v>94363.626004914113</v>
      </c>
      <c r="G124">
        <f t="shared" si="56"/>
        <v>94363.626004914113</v>
      </c>
      <c r="H124">
        <f t="shared" si="57"/>
        <v>94306.951154460767</v>
      </c>
      <c r="I124">
        <f t="shared" si="58"/>
        <v>94420.300855367575</v>
      </c>
      <c r="K124" s="3">
        <f t="shared" si="38"/>
        <v>45405</v>
      </c>
      <c r="L124" s="4">
        <f t="shared" si="36"/>
        <v>5.0000000000000001E-4</v>
      </c>
      <c r="M124" s="4">
        <f t="shared" si="36"/>
        <v>5.0000000000000001E-4</v>
      </c>
      <c r="N124" s="4">
        <f t="shared" si="36"/>
        <v>5.0000000000000001E-4</v>
      </c>
      <c r="O124" s="4">
        <f t="shared" si="36"/>
        <v>5.0000000000000001E-4</v>
      </c>
      <c r="Q124" s="3">
        <f t="shared" si="39"/>
        <v>45405</v>
      </c>
      <c r="R124" s="5">
        <f t="shared" si="40"/>
        <v>5.0012504168224286E-4</v>
      </c>
      <c r="S124" s="5">
        <f t="shared" si="40"/>
        <v>5.0012504168224286E-4</v>
      </c>
      <c r="T124" s="5">
        <f t="shared" si="40"/>
        <v>5.0012504168224286E-4</v>
      </c>
      <c r="U124" s="5">
        <f t="shared" si="40"/>
        <v>5.0012504168224286E-4</v>
      </c>
      <c r="W124" s="3">
        <f t="shared" si="41"/>
        <v>45405</v>
      </c>
      <c r="X124">
        <f t="shared" si="65"/>
        <v>5.8514629876822502E-2</v>
      </c>
      <c r="Y124">
        <f t="shared" si="65"/>
        <v>5.8514629876822502E-2</v>
      </c>
      <c r="Z124">
        <f t="shared" si="65"/>
        <v>5.9115410910216173E-2</v>
      </c>
      <c r="AA124">
        <f t="shared" si="65"/>
        <v>5.7914209564581036E-2</v>
      </c>
      <c r="AC124">
        <f t="shared" si="64"/>
        <v>1</v>
      </c>
      <c r="AD124">
        <f t="shared" si="64"/>
        <v>1.0102671936002732</v>
      </c>
      <c r="AE124">
        <f t="shared" si="42"/>
        <v>1.0102671936002732</v>
      </c>
      <c r="AF124">
        <f t="shared" si="43"/>
        <v>0.9897389710315968</v>
      </c>
      <c r="AG124">
        <f t="shared" si="44"/>
        <v>0.9897389710315968</v>
      </c>
      <c r="AH124">
        <f t="shared" si="45"/>
        <v>0.97968040267098022</v>
      </c>
      <c r="AJ124" s="3">
        <f t="shared" si="46"/>
        <v>45405</v>
      </c>
      <c r="AK124">
        <f t="shared" si="63"/>
        <v>1</v>
      </c>
      <c r="AL124">
        <f t="shared" si="63"/>
        <v>0.81954082099520742</v>
      </c>
      <c r="AM124">
        <f t="shared" si="63"/>
        <v>0.81954082099520742</v>
      </c>
      <c r="AN124">
        <f t="shared" si="48"/>
        <v>1.2897102223411263</v>
      </c>
      <c r="AO124">
        <f t="shared" si="49"/>
        <v>1.2897102223411263</v>
      </c>
      <c r="AP124">
        <f t="shared" si="50"/>
        <v>1.573698575227735</v>
      </c>
    </row>
    <row r="125" spans="1:42" x14ac:dyDescent="0.25">
      <c r="A125" s="3">
        <v>45412</v>
      </c>
      <c r="B125">
        <f t="shared" si="51"/>
        <v>47.158222095955828</v>
      </c>
      <c r="C125">
        <f t="shared" si="52"/>
        <v>47.158222095955828</v>
      </c>
      <c r="D125">
        <f t="shared" si="53"/>
        <v>47.129898839441772</v>
      </c>
      <c r="E125">
        <f t="shared" si="54"/>
        <v>47.186545352469949</v>
      </c>
      <c r="F125">
        <f t="shared" si="55"/>
        <v>94316.444191911651</v>
      </c>
      <c r="G125">
        <f t="shared" si="56"/>
        <v>94316.444191911651</v>
      </c>
      <c r="H125">
        <f t="shared" si="57"/>
        <v>94259.797678883537</v>
      </c>
      <c r="I125">
        <f t="shared" si="58"/>
        <v>94373.090704939896</v>
      </c>
      <c r="K125" s="3">
        <f t="shared" si="38"/>
        <v>45412</v>
      </c>
      <c r="L125" s="4">
        <f t="shared" si="36"/>
        <v>5.0000000000000001E-4</v>
      </c>
      <c r="M125" s="4">
        <f t="shared" si="36"/>
        <v>5.0000000000000001E-4</v>
      </c>
      <c r="N125" s="4">
        <f t="shared" si="36"/>
        <v>5.0000000000000001E-4</v>
      </c>
      <c r="O125" s="4">
        <f t="shared" si="36"/>
        <v>5.0000000000000001E-4</v>
      </c>
      <c r="Q125" s="3">
        <f t="shared" si="39"/>
        <v>45412</v>
      </c>
      <c r="R125" s="5">
        <f t="shared" si="40"/>
        <v>5.0012504168224286E-4</v>
      </c>
      <c r="S125" s="5">
        <f t="shared" si="40"/>
        <v>5.0012504168224286E-4</v>
      </c>
      <c r="T125" s="5">
        <f t="shared" si="40"/>
        <v>5.0012504168224286E-4</v>
      </c>
      <c r="U125" s="5">
        <f t="shared" si="40"/>
        <v>5.0012504168224286E-4</v>
      </c>
      <c r="W125" s="3">
        <f t="shared" si="41"/>
        <v>45412</v>
      </c>
      <c r="X125">
        <f t="shared" si="65"/>
        <v>5.9014754918504747E-2</v>
      </c>
      <c r="Y125">
        <f t="shared" si="65"/>
        <v>5.9014754918504747E-2</v>
      </c>
      <c r="Z125">
        <f t="shared" si="65"/>
        <v>5.9615535951898418E-2</v>
      </c>
      <c r="AA125">
        <f t="shared" si="65"/>
        <v>5.8414334606263281E-2</v>
      </c>
      <c r="AC125">
        <f t="shared" si="64"/>
        <v>1</v>
      </c>
      <c r="AD125">
        <f t="shared" si="64"/>
        <v>1.0101801834850168</v>
      </c>
      <c r="AE125">
        <f t="shared" si="42"/>
        <v>1.0101801834850168</v>
      </c>
      <c r="AF125">
        <f t="shared" si="43"/>
        <v>0.98982592890421039</v>
      </c>
      <c r="AG125">
        <f t="shared" si="44"/>
        <v>0.98982592890421039</v>
      </c>
      <c r="AH125">
        <f t="shared" si="45"/>
        <v>0.97985086728727322</v>
      </c>
      <c r="AJ125" s="3">
        <f t="shared" si="46"/>
        <v>45412</v>
      </c>
      <c r="AK125">
        <f t="shared" si="63"/>
        <v>1</v>
      </c>
      <c r="AL125">
        <f t="shared" si="63"/>
        <v>0.81947023734986701</v>
      </c>
      <c r="AM125">
        <f t="shared" si="63"/>
        <v>0.81947023734986701</v>
      </c>
      <c r="AN125">
        <f t="shared" si="48"/>
        <v>1.2898235355080374</v>
      </c>
      <c r="AO125">
        <f t="shared" si="49"/>
        <v>1.2898235355080374</v>
      </c>
      <c r="AP125">
        <f t="shared" si="50"/>
        <v>1.573972399143224</v>
      </c>
    </row>
    <row r="126" spans="1:42" x14ac:dyDescent="0.25">
      <c r="A126" s="3">
        <v>45419</v>
      </c>
      <c r="B126">
        <f t="shared" si="51"/>
        <v>47.134642984907849</v>
      </c>
      <c r="C126">
        <f t="shared" si="52"/>
        <v>47.134642984907849</v>
      </c>
      <c r="D126">
        <f t="shared" si="53"/>
        <v>47.10633389002205</v>
      </c>
      <c r="E126">
        <f t="shared" si="54"/>
        <v>47.162952079793719</v>
      </c>
      <c r="F126">
        <f t="shared" si="55"/>
        <v>94269.285969815697</v>
      </c>
      <c r="G126">
        <f t="shared" si="56"/>
        <v>94269.285969815697</v>
      </c>
      <c r="H126">
        <f t="shared" si="57"/>
        <v>94212.667780044096</v>
      </c>
      <c r="I126">
        <f t="shared" si="58"/>
        <v>94325.90415958743</v>
      </c>
      <c r="K126" s="3">
        <f t="shared" si="38"/>
        <v>45419</v>
      </c>
      <c r="L126" s="4">
        <f t="shared" si="36"/>
        <v>5.0000000000000001E-4</v>
      </c>
      <c r="M126" s="4">
        <f t="shared" si="36"/>
        <v>5.0000000000000001E-4</v>
      </c>
      <c r="N126" s="4">
        <f t="shared" si="36"/>
        <v>5.0000000000000001E-4</v>
      </c>
      <c r="O126" s="4">
        <f t="shared" si="36"/>
        <v>5.0000000000000001E-4</v>
      </c>
      <c r="Q126" s="3">
        <f t="shared" si="39"/>
        <v>45419</v>
      </c>
      <c r="R126" s="5">
        <f t="shared" si="40"/>
        <v>5.0012504168224286E-4</v>
      </c>
      <c r="S126" s="5">
        <f t="shared" si="40"/>
        <v>5.0012504168224286E-4</v>
      </c>
      <c r="T126" s="5">
        <f t="shared" si="40"/>
        <v>5.0012504168224286E-4</v>
      </c>
      <c r="U126" s="5">
        <f t="shared" si="40"/>
        <v>5.0012504168224286E-4</v>
      </c>
      <c r="W126" s="3">
        <f t="shared" si="41"/>
        <v>45419</v>
      </c>
      <c r="X126">
        <f t="shared" si="65"/>
        <v>5.9514879960186992E-2</v>
      </c>
      <c r="Y126">
        <f t="shared" si="65"/>
        <v>5.9514879960186992E-2</v>
      </c>
      <c r="Z126">
        <f t="shared" si="65"/>
        <v>6.0115660993580664E-2</v>
      </c>
      <c r="AA126">
        <f t="shared" si="65"/>
        <v>5.8914459647945526E-2</v>
      </c>
      <c r="AC126">
        <f t="shared" si="64"/>
        <v>1</v>
      </c>
      <c r="AD126">
        <f t="shared" si="64"/>
        <v>1.0100946357246385</v>
      </c>
      <c r="AE126">
        <f t="shared" si="42"/>
        <v>1.0100946357246385</v>
      </c>
      <c r="AF126">
        <f t="shared" si="43"/>
        <v>0.98991142529997334</v>
      </c>
      <c r="AG126">
        <f t="shared" si="44"/>
        <v>0.98991142529997334</v>
      </c>
      <c r="AH126">
        <f t="shared" si="45"/>
        <v>0.98001849558364829</v>
      </c>
      <c r="AJ126" s="3">
        <f t="shared" si="46"/>
        <v>45419</v>
      </c>
      <c r="AK126">
        <f t="shared" si="63"/>
        <v>1</v>
      </c>
      <c r="AL126">
        <f t="shared" si="63"/>
        <v>0.81940083998428015</v>
      </c>
      <c r="AM126">
        <f t="shared" si="63"/>
        <v>0.81940083998428015</v>
      </c>
      <c r="AN126">
        <f t="shared" si="48"/>
        <v>1.289934944251975</v>
      </c>
      <c r="AO126">
        <f t="shared" si="49"/>
        <v>1.289934944251975</v>
      </c>
      <c r="AP126">
        <f t="shared" si="50"/>
        <v>1.5742416669681738</v>
      </c>
    </row>
    <row r="127" spans="1:42" x14ac:dyDescent="0.25">
      <c r="A127" s="3">
        <v>45426</v>
      </c>
      <c r="B127">
        <f t="shared" si="51"/>
        <v>47.111075663415399</v>
      </c>
      <c r="C127">
        <f t="shared" si="52"/>
        <v>47.111075663415399</v>
      </c>
      <c r="D127">
        <f t="shared" si="53"/>
        <v>47.082780723077036</v>
      </c>
      <c r="E127">
        <f t="shared" si="54"/>
        <v>47.139370603753825</v>
      </c>
      <c r="F127">
        <f t="shared" si="55"/>
        <v>94222.15132683079</v>
      </c>
      <c r="G127">
        <f t="shared" si="56"/>
        <v>94222.15132683079</v>
      </c>
      <c r="H127">
        <f t="shared" si="57"/>
        <v>94165.561446154068</v>
      </c>
      <c r="I127">
        <f t="shared" si="58"/>
        <v>94278.741207507643</v>
      </c>
      <c r="K127" s="3">
        <f t="shared" si="38"/>
        <v>45426</v>
      </c>
      <c r="L127" s="4">
        <f t="shared" si="36"/>
        <v>5.0000000000000001E-4</v>
      </c>
      <c r="M127" s="4">
        <f t="shared" si="36"/>
        <v>5.0000000000000001E-4</v>
      </c>
      <c r="N127" s="4">
        <f t="shared" si="36"/>
        <v>5.0000000000000001E-4</v>
      </c>
      <c r="O127" s="4">
        <f t="shared" si="36"/>
        <v>5.0000000000000001E-4</v>
      </c>
      <c r="Q127" s="3">
        <f t="shared" si="39"/>
        <v>45426</v>
      </c>
      <c r="R127" s="5">
        <f t="shared" si="40"/>
        <v>5.0012504168224286E-4</v>
      </c>
      <c r="S127" s="5">
        <f t="shared" si="40"/>
        <v>5.0012504168224286E-4</v>
      </c>
      <c r="T127" s="5">
        <f t="shared" si="40"/>
        <v>5.0012504168224286E-4</v>
      </c>
      <c r="U127" s="5">
        <f t="shared" si="40"/>
        <v>5.0012504168224286E-4</v>
      </c>
      <c r="W127" s="3">
        <f t="shared" si="41"/>
        <v>45426</v>
      </c>
      <c r="X127">
        <f t="shared" si="65"/>
        <v>6.0015005001869237E-2</v>
      </c>
      <c r="Y127">
        <f t="shared" si="65"/>
        <v>6.0015005001869237E-2</v>
      </c>
      <c r="Z127">
        <f t="shared" si="65"/>
        <v>6.0615786035262909E-2</v>
      </c>
      <c r="AA127">
        <f t="shared" si="65"/>
        <v>5.9414584689627771E-2</v>
      </c>
      <c r="AC127">
        <f t="shared" si="64"/>
        <v>1</v>
      </c>
      <c r="AD127">
        <f t="shared" si="64"/>
        <v>1.0100105137602664</v>
      </c>
      <c r="AE127">
        <f t="shared" si="42"/>
        <v>1.0100105137602664</v>
      </c>
      <c r="AF127">
        <f t="shared" si="43"/>
        <v>0.98999549675580689</v>
      </c>
      <c r="AG127">
        <f t="shared" si="44"/>
        <v>0.98999549675580689</v>
      </c>
      <c r="AH127">
        <f t="shared" si="45"/>
        <v>0.98018335776531307</v>
      </c>
      <c r="AJ127" s="3">
        <f t="shared" si="46"/>
        <v>45426</v>
      </c>
      <c r="AK127">
        <f t="shared" si="63"/>
        <v>1</v>
      </c>
      <c r="AL127">
        <f t="shared" si="63"/>
        <v>0.81933259924145296</v>
      </c>
      <c r="AM127">
        <f t="shared" si="63"/>
        <v>0.81933259924145296</v>
      </c>
      <c r="AN127">
        <f t="shared" si="48"/>
        <v>1.2900444961835138</v>
      </c>
      <c r="AO127">
        <f t="shared" si="49"/>
        <v>1.2900444961835138</v>
      </c>
      <c r="AP127">
        <f t="shared" si="50"/>
        <v>1.574506491475929</v>
      </c>
    </row>
    <row r="128" spans="1:42" x14ac:dyDescent="0.25">
      <c r="A128" s="3">
        <v>45433</v>
      </c>
      <c r="B128">
        <f t="shared" si="51"/>
        <v>47.087520125583687</v>
      </c>
      <c r="C128">
        <f t="shared" si="52"/>
        <v>47.087520125583687</v>
      </c>
      <c r="D128">
        <f t="shared" si="53"/>
        <v>47.059239332715492</v>
      </c>
      <c r="E128">
        <f t="shared" si="54"/>
        <v>47.115800918451946</v>
      </c>
      <c r="F128">
        <f t="shared" si="55"/>
        <v>94175.040251167375</v>
      </c>
      <c r="G128">
        <f t="shared" si="56"/>
        <v>94175.040251167375</v>
      </c>
      <c r="H128">
        <f t="shared" si="57"/>
        <v>94118.478665430986</v>
      </c>
      <c r="I128">
        <f t="shared" si="58"/>
        <v>94231.601836903894</v>
      </c>
      <c r="K128" s="3">
        <f t="shared" si="38"/>
        <v>45433</v>
      </c>
      <c r="L128" s="4">
        <f t="shared" si="36"/>
        <v>5.0000000000000001E-4</v>
      </c>
      <c r="M128" s="4">
        <f t="shared" si="36"/>
        <v>5.0000000000000001E-4</v>
      </c>
      <c r="N128" s="4">
        <f t="shared" si="36"/>
        <v>5.0000000000000001E-4</v>
      </c>
      <c r="O128" s="4">
        <f t="shared" si="36"/>
        <v>5.0000000000000001E-4</v>
      </c>
      <c r="Q128" s="3">
        <f t="shared" si="39"/>
        <v>45433</v>
      </c>
      <c r="R128" s="5">
        <f t="shared" si="40"/>
        <v>5.0012504168224286E-4</v>
      </c>
      <c r="S128" s="5">
        <f t="shared" si="40"/>
        <v>5.0012504168224286E-4</v>
      </c>
      <c r="T128" s="5">
        <f t="shared" si="40"/>
        <v>5.0012504168224286E-4</v>
      </c>
      <c r="U128" s="5">
        <f t="shared" si="40"/>
        <v>5.0012504168224286E-4</v>
      </c>
      <c r="W128" s="3">
        <f t="shared" si="41"/>
        <v>45433</v>
      </c>
      <c r="X128">
        <f t="shared" si="65"/>
        <v>6.0515130043551482E-2</v>
      </c>
      <c r="Y128">
        <f t="shared" si="65"/>
        <v>6.0515130043551482E-2</v>
      </c>
      <c r="Z128">
        <f t="shared" si="65"/>
        <v>6.1115911076945154E-2</v>
      </c>
      <c r="AA128">
        <f t="shared" si="65"/>
        <v>5.9914709731310016E-2</v>
      </c>
      <c r="AC128">
        <f t="shared" si="64"/>
        <v>1</v>
      </c>
      <c r="AD128">
        <f t="shared" si="64"/>
        <v>1.0099277822415866</v>
      </c>
      <c r="AE128">
        <f t="shared" si="42"/>
        <v>1.0099277822415866</v>
      </c>
      <c r="AF128">
        <f t="shared" si="43"/>
        <v>0.99007817860080027</v>
      </c>
      <c r="AG128">
        <f t="shared" si="44"/>
        <v>0.99007817860080027</v>
      </c>
      <c r="AH128">
        <f t="shared" si="45"/>
        <v>0.98034552173945633</v>
      </c>
      <c r="AJ128" s="3">
        <f t="shared" si="46"/>
        <v>45433</v>
      </c>
      <c r="AK128">
        <f t="shared" si="63"/>
        <v>1</v>
      </c>
      <c r="AL128">
        <f t="shared" si="63"/>
        <v>0.81926548644478836</v>
      </c>
      <c r="AM128">
        <f t="shared" si="63"/>
        <v>0.81926548644478836</v>
      </c>
      <c r="AN128">
        <f t="shared" si="48"/>
        <v>1.2901522373393246</v>
      </c>
      <c r="AO128">
        <f t="shared" si="49"/>
        <v>1.2901522373393246</v>
      </c>
      <c r="AP128">
        <f t="shared" si="50"/>
        <v>1.5747669817484371</v>
      </c>
    </row>
    <row r="129" spans="1:42" x14ac:dyDescent="0.25">
      <c r="A129" s="3">
        <v>45440</v>
      </c>
      <c r="B129">
        <f t="shared" si="51"/>
        <v>47.063976365520894</v>
      </c>
      <c r="C129">
        <f t="shared" si="52"/>
        <v>47.063976365520894</v>
      </c>
      <c r="D129">
        <f t="shared" si="53"/>
        <v>47.035709713049137</v>
      </c>
      <c r="E129">
        <f t="shared" si="54"/>
        <v>47.092243017992722</v>
      </c>
      <c r="F129">
        <f t="shared" si="55"/>
        <v>94127.952731041791</v>
      </c>
      <c r="G129">
        <f t="shared" si="56"/>
        <v>94127.952731041791</v>
      </c>
      <c r="H129">
        <f t="shared" si="57"/>
        <v>94071.419426098277</v>
      </c>
      <c r="I129">
        <f t="shared" si="58"/>
        <v>94184.486035985436</v>
      </c>
      <c r="K129" s="3">
        <f t="shared" si="38"/>
        <v>45440</v>
      </c>
      <c r="L129" s="4">
        <f t="shared" si="36"/>
        <v>5.0000000000000001E-4</v>
      </c>
      <c r="M129" s="4">
        <f t="shared" si="36"/>
        <v>5.0000000000000001E-4</v>
      </c>
      <c r="N129" s="4">
        <f t="shared" si="36"/>
        <v>5.0000000000000001E-4</v>
      </c>
      <c r="O129" s="4">
        <f t="shared" si="36"/>
        <v>5.0000000000000001E-4</v>
      </c>
      <c r="Q129" s="3">
        <f t="shared" si="39"/>
        <v>45440</v>
      </c>
      <c r="R129" s="5">
        <f t="shared" si="40"/>
        <v>5.0012504168224286E-4</v>
      </c>
      <c r="S129" s="5">
        <f t="shared" si="40"/>
        <v>5.0012504168224286E-4</v>
      </c>
      <c r="T129" s="5">
        <f t="shared" si="40"/>
        <v>5.0012504168224286E-4</v>
      </c>
      <c r="U129" s="5">
        <f t="shared" si="40"/>
        <v>5.0012504168224286E-4</v>
      </c>
      <c r="W129" s="3">
        <f t="shared" si="41"/>
        <v>45440</v>
      </c>
      <c r="X129">
        <f t="shared" si="65"/>
        <v>6.1015255085233727E-2</v>
      </c>
      <c r="Y129">
        <f t="shared" si="65"/>
        <v>6.1015255085233727E-2</v>
      </c>
      <c r="Z129">
        <f t="shared" si="65"/>
        <v>6.1616036118627399E-2</v>
      </c>
      <c r="AA129">
        <f t="shared" si="65"/>
        <v>6.0414834772992261E-2</v>
      </c>
      <c r="AC129">
        <f t="shared" si="64"/>
        <v>1</v>
      </c>
      <c r="AD129">
        <f t="shared" si="64"/>
        <v>1.0098464069773112</v>
      </c>
      <c r="AE129">
        <f t="shared" si="42"/>
        <v>1.0098464069773112</v>
      </c>
      <c r="AF129">
        <f t="shared" si="43"/>
        <v>0.9901595050057117</v>
      </c>
      <c r="AG129">
        <f t="shared" si="44"/>
        <v>0.9901595050057117</v>
      </c>
      <c r="AH129">
        <f t="shared" si="45"/>
        <v>0.98050505320851045</v>
      </c>
      <c r="AJ129" s="3">
        <f t="shared" si="46"/>
        <v>45440</v>
      </c>
      <c r="AK129">
        <f t="shared" si="63"/>
        <v>1</v>
      </c>
      <c r="AL129">
        <f t="shared" si="63"/>
        <v>0.81919947385790493</v>
      </c>
      <c r="AM129">
        <f t="shared" si="63"/>
        <v>0.81919947385790493</v>
      </c>
      <c r="AN129">
        <f t="shared" si="48"/>
        <v>1.2902582122466795</v>
      </c>
      <c r="AO129">
        <f t="shared" si="49"/>
        <v>1.2902582122466795</v>
      </c>
      <c r="AP129">
        <f t="shared" si="50"/>
        <v>1.5750232433260596</v>
      </c>
    </row>
    <row r="130" spans="1:42" x14ac:dyDescent="0.25">
      <c r="A130" s="3">
        <v>45447</v>
      </c>
      <c r="B130">
        <f t="shared" si="51"/>
        <v>47.040444377338133</v>
      </c>
      <c r="C130">
        <f t="shared" si="52"/>
        <v>47.040444377338133</v>
      </c>
      <c r="D130">
        <f t="shared" si="53"/>
        <v>47.012191858192615</v>
      </c>
      <c r="E130">
        <f t="shared" si="54"/>
        <v>47.068696896483722</v>
      </c>
      <c r="F130">
        <f t="shared" si="55"/>
        <v>94080.888754676271</v>
      </c>
      <c r="G130">
        <f t="shared" si="56"/>
        <v>94080.888754676271</v>
      </c>
      <c r="H130">
        <f t="shared" si="57"/>
        <v>94024.383716385229</v>
      </c>
      <c r="I130">
        <f t="shared" si="58"/>
        <v>94137.393792967443</v>
      </c>
      <c r="K130" s="3">
        <f t="shared" si="38"/>
        <v>45447</v>
      </c>
      <c r="L130" s="4">
        <f t="shared" si="36"/>
        <v>5.0000000000000001E-4</v>
      </c>
      <c r="M130" s="4">
        <f t="shared" si="36"/>
        <v>5.0000000000000001E-4</v>
      </c>
      <c r="N130" s="4">
        <f t="shared" si="36"/>
        <v>5.0000000000000001E-4</v>
      </c>
      <c r="O130" s="4">
        <f t="shared" si="36"/>
        <v>5.0000000000000001E-4</v>
      </c>
      <c r="Q130" s="3">
        <f t="shared" si="39"/>
        <v>45447</v>
      </c>
      <c r="R130" s="5">
        <f t="shared" si="40"/>
        <v>5.0012504168224286E-4</v>
      </c>
      <c r="S130" s="5">
        <f t="shared" si="40"/>
        <v>5.0012504168224286E-4</v>
      </c>
      <c r="T130" s="5">
        <f t="shared" si="40"/>
        <v>5.0012504168224286E-4</v>
      </c>
      <c r="U130" s="5">
        <f t="shared" si="40"/>
        <v>5.0012504168224286E-4</v>
      </c>
      <c r="W130" s="3">
        <f t="shared" si="41"/>
        <v>45447</v>
      </c>
      <c r="X130">
        <f t="shared" si="65"/>
        <v>6.1515380126915972E-2</v>
      </c>
      <c r="Y130">
        <f t="shared" si="65"/>
        <v>6.1515380126915972E-2</v>
      </c>
      <c r="Z130">
        <f t="shared" si="65"/>
        <v>6.2116161160309644E-2</v>
      </c>
      <c r="AA130">
        <f t="shared" si="65"/>
        <v>6.0914959814674506E-2</v>
      </c>
      <c r="AC130">
        <f t="shared" si="64"/>
        <v>1</v>
      </c>
      <c r="AD130">
        <f t="shared" si="64"/>
        <v>1.0097663548880649</v>
      </c>
      <c r="AE130">
        <f t="shared" si="42"/>
        <v>1.0097663548880649</v>
      </c>
      <c r="AF130">
        <f t="shared" si="43"/>
        <v>0.99023950903005553</v>
      </c>
      <c r="AG130">
        <f t="shared" si="44"/>
        <v>0.99023950903005553</v>
      </c>
      <c r="AH130">
        <f t="shared" si="45"/>
        <v>0.98066201575890899</v>
      </c>
      <c r="AJ130" s="3">
        <f t="shared" si="46"/>
        <v>45447</v>
      </c>
      <c r="AK130">
        <f t="shared" si="63"/>
        <v>1</v>
      </c>
      <c r="AL130">
        <f t="shared" si="63"/>
        <v>0.81913453464641828</v>
      </c>
      <c r="AM130">
        <f t="shared" si="63"/>
        <v>0.81913453464641828</v>
      </c>
      <c r="AN130">
        <f t="shared" si="48"/>
        <v>1.290362463984809</v>
      </c>
      <c r="AO130">
        <f t="shared" si="49"/>
        <v>1.290362463984809</v>
      </c>
      <c r="AP130">
        <f t="shared" si="50"/>
        <v>1.5752753783501481</v>
      </c>
    </row>
    <row r="131" spans="1:42" x14ac:dyDescent="0.25">
      <c r="A131" s="3">
        <v>45454</v>
      </c>
      <c r="B131">
        <f t="shared" si="51"/>
        <v>47.016924155149461</v>
      </c>
      <c r="C131">
        <f t="shared" si="52"/>
        <v>47.016924155149461</v>
      </c>
      <c r="D131">
        <f t="shared" si="53"/>
        <v>46.988685762263522</v>
      </c>
      <c r="E131">
        <f t="shared" si="54"/>
        <v>47.045162548035478</v>
      </c>
      <c r="F131">
        <f t="shared" si="55"/>
        <v>94033.848310298927</v>
      </c>
      <c r="G131">
        <f t="shared" si="56"/>
        <v>94033.848310298927</v>
      </c>
      <c r="H131">
        <f t="shared" si="57"/>
        <v>93977.371524527043</v>
      </c>
      <c r="I131">
        <f t="shared" si="58"/>
        <v>94090.325096070956</v>
      </c>
      <c r="K131" s="3">
        <f t="shared" si="38"/>
        <v>45454</v>
      </c>
      <c r="L131" s="4">
        <f t="shared" si="36"/>
        <v>5.0000000000000001E-4</v>
      </c>
      <c r="M131" s="4">
        <f t="shared" si="36"/>
        <v>5.0000000000000001E-4</v>
      </c>
      <c r="N131" s="4">
        <f t="shared" si="36"/>
        <v>5.0000000000000001E-4</v>
      </c>
      <c r="O131" s="4">
        <f t="shared" si="36"/>
        <v>5.0000000000000001E-4</v>
      </c>
      <c r="Q131" s="3">
        <f t="shared" si="39"/>
        <v>45454</v>
      </c>
      <c r="R131" s="5">
        <f t="shared" si="40"/>
        <v>5.0012504168224286E-4</v>
      </c>
      <c r="S131" s="5">
        <f t="shared" si="40"/>
        <v>5.0012504168224286E-4</v>
      </c>
      <c r="T131" s="5">
        <f t="shared" si="40"/>
        <v>5.0012504168224286E-4</v>
      </c>
      <c r="U131" s="5">
        <f t="shared" si="40"/>
        <v>5.0012504168224286E-4</v>
      </c>
      <c r="W131" s="3">
        <f t="shared" si="41"/>
        <v>45454</v>
      </c>
      <c r="X131">
        <f t="shared" si="65"/>
        <v>6.2015505168598217E-2</v>
      </c>
      <c r="Y131">
        <f t="shared" si="65"/>
        <v>6.2015505168598217E-2</v>
      </c>
      <c r="Z131">
        <f t="shared" si="65"/>
        <v>6.2616286201991889E-2</v>
      </c>
      <c r="AA131">
        <f t="shared" si="65"/>
        <v>6.1415084856356751E-2</v>
      </c>
      <c r="AC131">
        <f t="shared" si="64"/>
        <v>1</v>
      </c>
      <c r="AD131">
        <f t="shared" si="64"/>
        <v>1.0096875939615482</v>
      </c>
      <c r="AE131">
        <f t="shared" si="42"/>
        <v>1.0096875939615482</v>
      </c>
      <c r="AF131">
        <f t="shared" si="43"/>
        <v>0.99031822266690994</v>
      </c>
      <c r="AG131">
        <f t="shared" si="44"/>
        <v>0.99031822266690994</v>
      </c>
      <c r="AH131">
        <f t="shared" si="45"/>
        <v>0.98081647094559044</v>
      </c>
      <c r="AJ131" s="3">
        <f t="shared" si="46"/>
        <v>45454</v>
      </c>
      <c r="AK131">
        <f t="shared" si="63"/>
        <v>1</v>
      </c>
      <c r="AL131">
        <f t="shared" si="63"/>
        <v>0.81907064284156827</v>
      </c>
      <c r="AM131">
        <f t="shared" si="63"/>
        <v>0.81907064284156827</v>
      </c>
      <c r="AN131">
        <f t="shared" si="48"/>
        <v>1.2904650342432913</v>
      </c>
      <c r="AO131">
        <f t="shared" si="49"/>
        <v>1.2904650342432913</v>
      </c>
      <c r="AP131">
        <f t="shared" si="50"/>
        <v>1.5755234856987839</v>
      </c>
    </row>
    <row r="132" spans="1:42" x14ac:dyDescent="0.25">
      <c r="A132" s="3">
        <v>45461</v>
      </c>
      <c r="B132">
        <f t="shared" si="51"/>
        <v>46.993415693071888</v>
      </c>
      <c r="C132">
        <f t="shared" si="52"/>
        <v>46.993415693071888</v>
      </c>
      <c r="D132">
        <f t="shared" si="53"/>
        <v>46.965191419382393</v>
      </c>
      <c r="E132">
        <f t="shared" si="54"/>
        <v>47.021639966761462</v>
      </c>
      <c r="F132">
        <f t="shared" si="55"/>
        <v>93986.831386143778</v>
      </c>
      <c r="G132">
        <f t="shared" si="56"/>
        <v>93986.831386143778</v>
      </c>
      <c r="H132">
        <f t="shared" si="57"/>
        <v>93930.382838764781</v>
      </c>
      <c r="I132">
        <f t="shared" si="58"/>
        <v>94043.279933522921</v>
      </c>
      <c r="K132" s="3">
        <f t="shared" si="38"/>
        <v>45461</v>
      </c>
      <c r="L132" s="4">
        <f t="shared" si="36"/>
        <v>5.0000000000000001E-4</v>
      </c>
      <c r="M132" s="4">
        <f t="shared" si="36"/>
        <v>5.0000000000000001E-4</v>
      </c>
      <c r="N132" s="4">
        <f t="shared" si="36"/>
        <v>5.0000000000000001E-4</v>
      </c>
      <c r="O132" s="4">
        <f t="shared" si="36"/>
        <v>5.0000000000000001E-4</v>
      </c>
      <c r="Q132" s="3">
        <f t="shared" si="39"/>
        <v>45461</v>
      </c>
      <c r="R132" s="5">
        <f t="shared" si="40"/>
        <v>5.0012504168224286E-4</v>
      </c>
      <c r="S132" s="5">
        <f t="shared" si="40"/>
        <v>5.0012504168224286E-4</v>
      </c>
      <c r="T132" s="5">
        <f t="shared" si="40"/>
        <v>5.0012504168224286E-4</v>
      </c>
      <c r="U132" s="5">
        <f t="shared" si="40"/>
        <v>5.0012504168224286E-4</v>
      </c>
      <c r="W132" s="3">
        <f t="shared" si="41"/>
        <v>45461</v>
      </c>
      <c r="X132">
        <f t="shared" si="65"/>
        <v>6.2515630210280462E-2</v>
      </c>
      <c r="Y132">
        <f t="shared" si="65"/>
        <v>6.2515630210280462E-2</v>
      </c>
      <c r="Z132">
        <f t="shared" si="65"/>
        <v>6.3116411243674134E-2</v>
      </c>
      <c r="AA132">
        <f t="shared" si="65"/>
        <v>6.1915209898038996E-2</v>
      </c>
      <c r="AC132">
        <f t="shared" si="64"/>
        <v>1</v>
      </c>
      <c r="AD132">
        <f t="shared" si="64"/>
        <v>1.0096100932098557</v>
      </c>
      <c r="AE132">
        <f t="shared" si="42"/>
        <v>1.0096100932098557</v>
      </c>
      <c r="AF132">
        <f t="shared" si="43"/>
        <v>0.99039567688557462</v>
      </c>
      <c r="AG132">
        <f t="shared" si="44"/>
        <v>0.99039567688557462</v>
      </c>
      <c r="AH132">
        <f t="shared" si="45"/>
        <v>0.98096847837248469</v>
      </c>
      <c r="AJ132" s="3">
        <f t="shared" si="46"/>
        <v>45461</v>
      </c>
      <c r="AK132">
        <f t="shared" si="63"/>
        <v>1</v>
      </c>
      <c r="AL132">
        <f t="shared" si="63"/>
        <v>0.81900777330559582</v>
      </c>
      <c r="AM132">
        <f t="shared" si="63"/>
        <v>0.81900777330559582</v>
      </c>
      <c r="AN132">
        <f t="shared" si="48"/>
        <v>1.2905659633776378</v>
      </c>
      <c r="AO132">
        <f t="shared" si="49"/>
        <v>1.2905659633776378</v>
      </c>
      <c r="AP132">
        <f t="shared" si="50"/>
        <v>1.5757676611160683</v>
      </c>
    </row>
    <row r="133" spans="1:42" x14ac:dyDescent="0.25">
      <c r="A133" s="3">
        <v>45468</v>
      </c>
      <c r="B133">
        <f t="shared" si="51"/>
        <v>46.969918985225355</v>
      </c>
      <c r="C133">
        <f t="shared" si="52"/>
        <v>46.969918985225355</v>
      </c>
      <c r="D133">
        <f t="shared" si="53"/>
        <v>46.941708823672698</v>
      </c>
      <c r="E133">
        <f t="shared" si="54"/>
        <v>46.998129146778084</v>
      </c>
      <c r="F133">
        <f t="shared" si="55"/>
        <v>93939.83797045071</v>
      </c>
      <c r="G133">
        <f t="shared" si="56"/>
        <v>93939.83797045071</v>
      </c>
      <c r="H133">
        <f t="shared" si="57"/>
        <v>93883.417647345399</v>
      </c>
      <c r="I133">
        <f t="shared" si="58"/>
        <v>93996.258293556166</v>
      </c>
      <c r="K133" s="3">
        <f t="shared" si="38"/>
        <v>45468</v>
      </c>
      <c r="L133" s="4">
        <f t="shared" si="36"/>
        <v>5.0000000000000001E-4</v>
      </c>
      <c r="M133" s="4">
        <f t="shared" si="36"/>
        <v>5.0000000000000001E-4</v>
      </c>
      <c r="N133" s="4">
        <f t="shared" si="36"/>
        <v>5.0000000000000001E-4</v>
      </c>
      <c r="O133" s="4">
        <f t="shared" si="36"/>
        <v>5.0000000000000001E-4</v>
      </c>
      <c r="Q133" s="3">
        <f t="shared" si="39"/>
        <v>45468</v>
      </c>
      <c r="R133" s="5">
        <f t="shared" si="40"/>
        <v>5.0012504168224286E-4</v>
      </c>
      <c r="S133" s="5">
        <f t="shared" si="40"/>
        <v>5.0012504168224286E-4</v>
      </c>
      <c r="T133" s="5">
        <f t="shared" si="40"/>
        <v>5.0012504168224286E-4</v>
      </c>
      <c r="U133" s="5">
        <f t="shared" si="40"/>
        <v>5.0012504168224286E-4</v>
      </c>
      <c r="W133" s="3">
        <f t="shared" si="41"/>
        <v>45468</v>
      </c>
      <c r="X133">
        <f t="shared" si="65"/>
        <v>6.3015755251962707E-2</v>
      </c>
      <c r="Y133">
        <f t="shared" si="65"/>
        <v>6.3015755251962707E-2</v>
      </c>
      <c r="Z133">
        <f t="shared" si="65"/>
        <v>6.3616536285356379E-2</v>
      </c>
      <c r="AA133">
        <f t="shared" si="65"/>
        <v>6.2415334939721241E-2</v>
      </c>
      <c r="AC133">
        <f t="shared" si="64"/>
        <v>1</v>
      </c>
      <c r="AD133">
        <f t="shared" si="64"/>
        <v>1.0095338226288251</v>
      </c>
      <c r="AE133">
        <f t="shared" si="42"/>
        <v>1.0095338226288251</v>
      </c>
      <c r="AF133">
        <f t="shared" si="43"/>
        <v>0.99047190167219701</v>
      </c>
      <c r="AG133">
        <f t="shared" si="44"/>
        <v>0.99047190167219701</v>
      </c>
      <c r="AH133">
        <f t="shared" si="45"/>
        <v>0.98111809576920272</v>
      </c>
      <c r="AJ133" s="3">
        <f t="shared" si="46"/>
        <v>45468</v>
      </c>
      <c r="AK133">
        <f t="shared" si="63"/>
        <v>1</v>
      </c>
      <c r="AL133">
        <f t="shared" si="63"/>
        <v>0.81894590169876591</v>
      </c>
      <c r="AM133">
        <f t="shared" si="63"/>
        <v>0.81894590169876591</v>
      </c>
      <c r="AN133">
        <f t="shared" si="48"/>
        <v>1.2906652904622331</v>
      </c>
      <c r="AO133">
        <f t="shared" si="49"/>
        <v>1.2906652904622331</v>
      </c>
      <c r="AP133">
        <f t="shared" si="50"/>
        <v>1.5760079973353112</v>
      </c>
    </row>
    <row r="134" spans="1:42" x14ac:dyDescent="0.25">
      <c r="A134" s="3">
        <v>45475</v>
      </c>
      <c r="B134">
        <f t="shared" si="51"/>
        <v>46.946434025732742</v>
      </c>
      <c r="C134">
        <f t="shared" si="52"/>
        <v>46.946434025732742</v>
      </c>
      <c r="D134">
        <f t="shared" si="53"/>
        <v>46.918237969260865</v>
      </c>
      <c r="E134">
        <f t="shared" si="54"/>
        <v>46.97463008220469</v>
      </c>
      <c r="F134">
        <f t="shared" si="55"/>
        <v>93892.868051465484</v>
      </c>
      <c r="G134">
        <f t="shared" si="56"/>
        <v>93892.868051465484</v>
      </c>
      <c r="H134">
        <f t="shared" si="57"/>
        <v>93836.475938521733</v>
      </c>
      <c r="I134">
        <f t="shared" si="58"/>
        <v>93949.260164409381</v>
      </c>
      <c r="K134" s="3">
        <f t="shared" si="38"/>
        <v>45475</v>
      </c>
      <c r="L134" s="4">
        <f t="shared" si="36"/>
        <v>5.0000000000000001E-4</v>
      </c>
      <c r="M134" s="4">
        <f t="shared" si="36"/>
        <v>5.0000000000000001E-4</v>
      </c>
      <c r="N134" s="4">
        <f t="shared" si="36"/>
        <v>5.0000000000000001E-4</v>
      </c>
      <c r="O134" s="4">
        <f t="shared" si="36"/>
        <v>5.0000000000000001E-4</v>
      </c>
      <c r="Q134" s="3">
        <f t="shared" si="39"/>
        <v>45475</v>
      </c>
      <c r="R134" s="5">
        <f t="shared" si="40"/>
        <v>5.0012504168224286E-4</v>
      </c>
      <c r="S134" s="5">
        <f t="shared" si="40"/>
        <v>5.0012504168224286E-4</v>
      </c>
      <c r="T134" s="5">
        <f t="shared" si="40"/>
        <v>5.0012504168224286E-4</v>
      </c>
      <c r="U134" s="5">
        <f t="shared" si="40"/>
        <v>5.0012504168224286E-4</v>
      </c>
      <c r="W134" s="3">
        <f t="shared" si="41"/>
        <v>45475</v>
      </c>
      <c r="X134">
        <f t="shared" si="65"/>
        <v>6.3515880293644952E-2</v>
      </c>
      <c r="Y134">
        <f t="shared" si="65"/>
        <v>6.3515880293644952E-2</v>
      </c>
      <c r="Z134">
        <f t="shared" si="65"/>
        <v>6.4116661327038624E-2</v>
      </c>
      <c r="AA134">
        <f t="shared" si="65"/>
        <v>6.2915459981403479E-2</v>
      </c>
      <c r="AC134">
        <f t="shared" si="64"/>
        <v>1</v>
      </c>
      <c r="AD134">
        <f t="shared" si="64"/>
        <v>1.0094587531593069</v>
      </c>
      <c r="AE134">
        <f t="shared" si="42"/>
        <v>1.0094587531593069</v>
      </c>
      <c r="AF134">
        <f t="shared" si="43"/>
        <v>0.99054692606847883</v>
      </c>
      <c r="AG134">
        <f t="shared" si="44"/>
        <v>0.99054692606847883</v>
      </c>
      <c r="AH134">
        <f t="shared" si="45"/>
        <v>0.98126537906413747</v>
      </c>
      <c r="AJ134" s="3">
        <f t="shared" si="46"/>
        <v>45475</v>
      </c>
      <c r="AK134">
        <f t="shared" si="63"/>
        <v>1</v>
      </c>
      <c r="AL134">
        <f t="shared" si="63"/>
        <v>0.81888500444794921</v>
      </c>
      <c r="AM134">
        <f t="shared" si="63"/>
        <v>0.81888500444794921</v>
      </c>
      <c r="AN134">
        <f t="shared" si="48"/>
        <v>1.2907630533407715</v>
      </c>
      <c r="AO134">
        <f t="shared" si="49"/>
        <v>1.2907630533407715</v>
      </c>
      <c r="AP134">
        <f t="shared" si="50"/>
        <v>1.5762445841964567</v>
      </c>
    </row>
    <row r="135" spans="1:42" x14ac:dyDescent="0.25">
      <c r="A135" s="3">
        <v>45482</v>
      </c>
      <c r="B135">
        <f t="shared" si="51"/>
        <v>46.922960808719871</v>
      </c>
      <c r="C135">
        <f t="shared" si="52"/>
        <v>46.922960808719871</v>
      </c>
      <c r="D135">
        <f t="shared" si="53"/>
        <v>46.894778850276232</v>
      </c>
      <c r="E135">
        <f t="shared" si="54"/>
        <v>46.951142767163589</v>
      </c>
      <c r="F135">
        <f t="shared" si="55"/>
        <v>93845.921617439744</v>
      </c>
      <c r="G135">
        <f t="shared" si="56"/>
        <v>93845.921617439744</v>
      </c>
      <c r="H135">
        <f t="shared" si="57"/>
        <v>93789.557700552468</v>
      </c>
      <c r="I135">
        <f t="shared" si="58"/>
        <v>93902.28553432718</v>
      </c>
      <c r="K135" s="3">
        <f t="shared" si="38"/>
        <v>45482</v>
      </c>
      <c r="L135" s="4">
        <f t="shared" si="36"/>
        <v>5.0000000000000001E-4</v>
      </c>
      <c r="M135" s="4">
        <f t="shared" si="36"/>
        <v>5.0000000000000001E-4</v>
      </c>
      <c r="N135" s="4">
        <f t="shared" si="36"/>
        <v>5.0000000000000001E-4</v>
      </c>
      <c r="O135" s="4">
        <f t="shared" ref="O135:O181" si="66">IFERROR(E135/I135,0)</f>
        <v>5.0000000000000001E-4</v>
      </c>
      <c r="Q135" s="3">
        <f t="shared" si="39"/>
        <v>45482</v>
      </c>
      <c r="R135" s="5">
        <f t="shared" si="40"/>
        <v>5.0012504168224286E-4</v>
      </c>
      <c r="S135" s="5">
        <f t="shared" si="40"/>
        <v>5.0012504168224286E-4</v>
      </c>
      <c r="T135" s="5">
        <f t="shared" si="40"/>
        <v>5.0012504168224286E-4</v>
      </c>
      <c r="U135" s="5">
        <f t="shared" si="40"/>
        <v>5.0012504168224286E-4</v>
      </c>
      <c r="W135" s="3">
        <f t="shared" si="41"/>
        <v>45482</v>
      </c>
      <c r="X135">
        <f t="shared" si="65"/>
        <v>6.4016005335327197E-2</v>
      </c>
      <c r="Y135">
        <f t="shared" si="65"/>
        <v>6.4016005335327197E-2</v>
      </c>
      <c r="Z135">
        <f t="shared" si="65"/>
        <v>6.4616786368720869E-2</v>
      </c>
      <c r="AA135">
        <f t="shared" si="65"/>
        <v>6.3415585023085724E-2</v>
      </c>
      <c r="AC135">
        <f t="shared" si="64"/>
        <v>1</v>
      </c>
      <c r="AD135">
        <f t="shared" si="64"/>
        <v>1.0093848566502497</v>
      </c>
      <c r="AE135">
        <f t="shared" si="42"/>
        <v>1.0093848566502497</v>
      </c>
      <c r="AF135">
        <f t="shared" si="43"/>
        <v>0.99062077820856886</v>
      </c>
      <c r="AG135">
        <f t="shared" si="44"/>
        <v>0.99062077820856886</v>
      </c>
      <c r="AH135">
        <f t="shared" si="45"/>
        <v>0.98141038245416967</v>
      </c>
      <c r="AJ135" s="3">
        <f t="shared" si="46"/>
        <v>45482</v>
      </c>
      <c r="AK135">
        <f t="shared" si="63"/>
        <v>1</v>
      </c>
      <c r="AL135">
        <f t="shared" si="63"/>
        <v>0.81882505871667621</v>
      </c>
      <c r="AM135">
        <f t="shared" si="63"/>
        <v>0.81882505871667621</v>
      </c>
      <c r="AN135">
        <f t="shared" si="48"/>
        <v>1.2908592886743326</v>
      </c>
      <c r="AO135">
        <f t="shared" si="49"/>
        <v>1.2908592886743326</v>
      </c>
      <c r="AP135">
        <f t="shared" si="50"/>
        <v>1.5764775087580531</v>
      </c>
    </row>
    <row r="136" spans="1:42" x14ac:dyDescent="0.25">
      <c r="A136" s="3">
        <v>45489</v>
      </c>
      <c r="B136">
        <f t="shared" si="51"/>
        <v>46.899499328315514</v>
      </c>
      <c r="C136">
        <f t="shared" si="52"/>
        <v>46.899499328315514</v>
      </c>
      <c r="D136">
        <f t="shared" si="53"/>
        <v>46.871331460851103</v>
      </c>
      <c r="E136">
        <f t="shared" si="54"/>
        <v>46.92766719578001</v>
      </c>
      <c r="F136">
        <f t="shared" si="55"/>
        <v>93798.998656631025</v>
      </c>
      <c r="G136">
        <f t="shared" si="56"/>
        <v>93798.998656631025</v>
      </c>
      <c r="H136">
        <f t="shared" si="57"/>
        <v>93742.662921702198</v>
      </c>
      <c r="I136">
        <f t="shared" si="58"/>
        <v>93855.334391560013</v>
      </c>
      <c r="K136" s="3">
        <f t="shared" si="38"/>
        <v>45489</v>
      </c>
      <c r="L136" s="4">
        <f t="shared" ref="L136:N181" si="67">IFERROR(B136/F136,0)</f>
        <v>5.0000000000000001E-4</v>
      </c>
      <c r="M136" s="4">
        <f t="shared" si="67"/>
        <v>5.0000000000000001E-4</v>
      </c>
      <c r="N136" s="4">
        <f t="shared" si="67"/>
        <v>5.0000000000000001E-4</v>
      </c>
      <c r="O136" s="4">
        <f t="shared" si="66"/>
        <v>5.0000000000000001E-4</v>
      </c>
      <c r="Q136" s="3">
        <f t="shared" si="39"/>
        <v>45489</v>
      </c>
      <c r="R136" s="5">
        <f t="shared" si="40"/>
        <v>5.0012504168224286E-4</v>
      </c>
      <c r="S136" s="5">
        <f t="shared" si="40"/>
        <v>5.0012504168224286E-4</v>
      </c>
      <c r="T136" s="5">
        <f t="shared" si="40"/>
        <v>5.0012504168224286E-4</v>
      </c>
      <c r="U136" s="5">
        <f t="shared" ref="U136:U181" si="68">-LN(1-O136)</f>
        <v>5.0012504168224286E-4</v>
      </c>
      <c r="W136" s="3">
        <f t="shared" si="41"/>
        <v>45489</v>
      </c>
      <c r="X136">
        <f t="shared" si="65"/>
        <v>6.4516130377009442E-2</v>
      </c>
      <c r="Y136">
        <f t="shared" si="65"/>
        <v>6.4516130377009442E-2</v>
      </c>
      <c r="Z136">
        <f t="shared" si="65"/>
        <v>6.5116911410403114E-2</v>
      </c>
      <c r="AA136">
        <f t="shared" si="65"/>
        <v>6.3915710064767969E-2</v>
      </c>
      <c r="AC136">
        <f t="shared" si="64"/>
        <v>1</v>
      </c>
      <c r="AD136">
        <f t="shared" si="64"/>
        <v>1.0093121058235037</v>
      </c>
      <c r="AE136">
        <f t="shared" si="42"/>
        <v>1.0093121058235037</v>
      </c>
      <c r="AF136">
        <f t="shared" si="43"/>
        <v>0.99069348535423885</v>
      </c>
      <c r="AG136">
        <f t="shared" si="44"/>
        <v>0.99069348535423885</v>
      </c>
      <c r="AH136">
        <f t="shared" si="45"/>
        <v>0.9815531584711612</v>
      </c>
      <c r="AJ136" s="3">
        <f t="shared" si="46"/>
        <v>45489</v>
      </c>
      <c r="AK136">
        <f t="shared" si="63"/>
        <v>1</v>
      </c>
      <c r="AL136">
        <f t="shared" si="63"/>
        <v>0.81876604237658601</v>
      </c>
      <c r="AM136">
        <f t="shared" si="63"/>
        <v>0.81876604237658601</v>
      </c>
      <c r="AN136">
        <f t="shared" si="48"/>
        <v>1.2909540319872186</v>
      </c>
      <c r="AO136">
        <f t="shared" si="49"/>
        <v>1.2909540319872186</v>
      </c>
      <c r="AP136">
        <f t="shared" si="50"/>
        <v>1.5767068554040653</v>
      </c>
    </row>
    <row r="137" spans="1:42" x14ac:dyDescent="0.25">
      <c r="A137" s="3">
        <v>45496</v>
      </c>
      <c r="B137">
        <f t="shared" si="51"/>
        <v>46.876049578651354</v>
      </c>
      <c r="C137">
        <f t="shared" si="52"/>
        <v>46.876049578651354</v>
      </c>
      <c r="D137">
        <f t="shared" si="53"/>
        <v>46.847895795120678</v>
      </c>
      <c r="E137">
        <f t="shared" si="54"/>
        <v>46.904203362182116</v>
      </c>
      <c r="F137">
        <f t="shared" si="55"/>
        <v>93752.099157302713</v>
      </c>
      <c r="G137">
        <f t="shared" si="56"/>
        <v>93752.099157302713</v>
      </c>
      <c r="H137">
        <f t="shared" si="57"/>
        <v>93695.791590241352</v>
      </c>
      <c r="I137">
        <f t="shared" si="58"/>
        <v>93808.406724364235</v>
      </c>
      <c r="K137" s="3">
        <f t="shared" ref="K137:K181" si="69">A137</f>
        <v>45496</v>
      </c>
      <c r="L137" s="4">
        <f t="shared" si="67"/>
        <v>5.0000000000000001E-4</v>
      </c>
      <c r="M137" s="4">
        <f t="shared" si="67"/>
        <v>5.0000000000000001E-4</v>
      </c>
      <c r="N137" s="4">
        <f t="shared" si="67"/>
        <v>5.0000000000000001E-4</v>
      </c>
      <c r="O137" s="4">
        <f t="shared" si="66"/>
        <v>5.0000000000000001E-4</v>
      </c>
      <c r="Q137" s="3">
        <f t="shared" ref="Q137:Q181" si="70">$A137</f>
        <v>45496</v>
      </c>
      <c r="R137" s="5">
        <f t="shared" ref="R137:T181" si="71">-LN(1-L137)</f>
        <v>5.0012504168224286E-4</v>
      </c>
      <c r="S137" s="5">
        <f t="shared" si="71"/>
        <v>5.0012504168224286E-4</v>
      </c>
      <c r="T137" s="5">
        <f t="shared" si="71"/>
        <v>5.0012504168224286E-4</v>
      </c>
      <c r="U137" s="5">
        <f t="shared" si="68"/>
        <v>5.0012504168224286E-4</v>
      </c>
      <c r="W137" s="3">
        <f t="shared" ref="W137:W181" si="72">$A137</f>
        <v>45496</v>
      </c>
      <c r="X137">
        <f t="shared" si="65"/>
        <v>6.5016255418691687E-2</v>
      </c>
      <c r="Y137">
        <f t="shared" si="65"/>
        <v>6.5016255418691687E-2</v>
      </c>
      <c r="Z137">
        <f t="shared" si="65"/>
        <v>6.5617036452085359E-2</v>
      </c>
      <c r="AA137">
        <f t="shared" si="65"/>
        <v>6.4415835106450214E-2</v>
      </c>
      <c r="AC137">
        <f t="shared" si="64"/>
        <v>1</v>
      </c>
      <c r="AD137">
        <f t="shared" si="64"/>
        <v>1.0092404742402459</v>
      </c>
      <c r="AE137">
        <f t="shared" ref="AE137:AE181" si="73">Z137/Y137</f>
        <v>1.0092404742402459</v>
      </c>
      <c r="AF137">
        <f t="shared" ref="AF137:AF181" si="74">$AA137/X137</f>
        <v>0.99076507392843705</v>
      </c>
      <c r="AG137">
        <f t="shared" ref="AG137:AG181" si="75">$AA137/Y137</f>
        <v>0.99076507392843705</v>
      </c>
      <c r="AH137">
        <f t="shared" ref="AH137:AH181" si="76">$AA137/Z137</f>
        <v>0.98169375804540815</v>
      </c>
      <c r="AJ137" s="3">
        <f t="shared" ref="AJ137:AJ181" si="77">$A137</f>
        <v>45496</v>
      </c>
      <c r="AK137">
        <f t="shared" si="63"/>
        <v>1</v>
      </c>
      <c r="AL137">
        <f t="shared" si="63"/>
        <v>0.81870793398018937</v>
      </c>
      <c r="AM137">
        <f t="shared" si="63"/>
        <v>0.81870793398018937</v>
      </c>
      <c r="AN137">
        <f t="shared" ref="AN137:AN181" si="78">AF137/AF$12</f>
        <v>1.2910473177106756</v>
      </c>
      <c r="AO137">
        <f t="shared" ref="AO137:AO181" si="79">AG137/AG$12</f>
        <v>1.2910473177106756</v>
      </c>
      <c r="AP137">
        <f t="shared" ref="AP137:AP181" si="80">AH137/AH$12</f>
        <v>1.5769327059457998</v>
      </c>
    </row>
    <row r="138" spans="1:42" x14ac:dyDescent="0.25">
      <c r="A138" s="3">
        <v>45503</v>
      </c>
      <c r="B138">
        <f t="shared" ref="B138:B181" si="81">F138*$B$1</f>
        <v>46.852611553862033</v>
      </c>
      <c r="C138">
        <f t="shared" ref="C138:C181" si="82">G138*$B$1</f>
        <v>46.852611553862033</v>
      </c>
      <c r="D138">
        <f t="shared" ref="D138:D181" si="83">H138*$B$1+$B$2*$B$3^(ROW()-8)</f>
        <v>46.824471847223116</v>
      </c>
      <c r="E138">
        <f t="shared" ref="E138:E181" si="84">I138*$B$1-$B$2*$B$3^(ROW()-8)</f>
        <v>46.880751260501029</v>
      </c>
      <c r="F138">
        <f t="shared" ref="F138:F181" si="85">F137-B137</f>
        <v>93705.223107724058</v>
      </c>
      <c r="G138">
        <f t="shared" ref="G138:G181" si="86">G137-C137</f>
        <v>93705.223107724058</v>
      </c>
      <c r="H138">
        <f t="shared" ref="H138:H181" si="87">H137-D137</f>
        <v>93648.943694446236</v>
      </c>
      <c r="I138">
        <f t="shared" ref="I138:I181" si="88">I137-E137</f>
        <v>93761.502521002054</v>
      </c>
      <c r="K138" s="3">
        <f t="shared" si="69"/>
        <v>45503</v>
      </c>
      <c r="L138" s="4">
        <f t="shared" si="67"/>
        <v>5.0000000000000001E-4</v>
      </c>
      <c r="M138" s="4">
        <f t="shared" si="67"/>
        <v>5.0000000000000001E-4</v>
      </c>
      <c r="N138" s="4">
        <f t="shared" si="67"/>
        <v>5.0000000000000001E-4</v>
      </c>
      <c r="O138" s="4">
        <f t="shared" si="66"/>
        <v>5.0000000000000001E-4</v>
      </c>
      <c r="Q138" s="3">
        <f t="shared" si="70"/>
        <v>45503</v>
      </c>
      <c r="R138" s="5">
        <f t="shared" si="71"/>
        <v>5.0012504168224286E-4</v>
      </c>
      <c r="S138" s="5">
        <f t="shared" si="71"/>
        <v>5.0012504168224286E-4</v>
      </c>
      <c r="T138" s="5">
        <f t="shared" si="71"/>
        <v>5.0012504168224286E-4</v>
      </c>
      <c r="U138" s="5">
        <f t="shared" si="68"/>
        <v>5.0012504168224286E-4</v>
      </c>
      <c r="W138" s="3">
        <f t="shared" si="72"/>
        <v>45503</v>
      </c>
      <c r="X138">
        <f t="shared" ref="X138:AA153" si="89">R138+X137</f>
        <v>6.5516380460373932E-2</v>
      </c>
      <c r="Y138">
        <f t="shared" si="89"/>
        <v>6.5516380460373932E-2</v>
      </c>
      <c r="Z138">
        <f t="shared" si="89"/>
        <v>6.6117161493767604E-2</v>
      </c>
      <c r="AA138">
        <f t="shared" si="89"/>
        <v>6.4915960148132459E-2</v>
      </c>
      <c r="AC138">
        <f t="shared" si="64"/>
        <v>1</v>
      </c>
      <c r="AD138">
        <f t="shared" si="64"/>
        <v>1.0091699362689464</v>
      </c>
      <c r="AE138">
        <f t="shared" si="73"/>
        <v>1.0091699362689464</v>
      </c>
      <c r="AF138">
        <f t="shared" si="74"/>
        <v>0.9908355695473039</v>
      </c>
      <c r="AG138">
        <f t="shared" si="75"/>
        <v>0.9908355695473039</v>
      </c>
      <c r="AH138">
        <f t="shared" si="76"/>
        <v>0.98183223056621427</v>
      </c>
      <c r="AJ138" s="3">
        <f t="shared" si="77"/>
        <v>45503</v>
      </c>
      <c r="AK138">
        <f t="shared" si="63"/>
        <v>1</v>
      </c>
      <c r="AL138">
        <f t="shared" si="63"/>
        <v>0.81865071273488277</v>
      </c>
      <c r="AM138">
        <f t="shared" si="63"/>
        <v>0.81865071273488277</v>
      </c>
      <c r="AN138">
        <f t="shared" si="78"/>
        <v>1.2911391792246141</v>
      </c>
      <c r="AO138">
        <f t="shared" si="79"/>
        <v>1.2911391792246141</v>
      </c>
      <c r="AP138">
        <f t="shared" si="80"/>
        <v>1.5771551397192087</v>
      </c>
    </row>
    <row r="139" spans="1:42" x14ac:dyDescent="0.25">
      <c r="A139" s="3">
        <v>45510</v>
      </c>
      <c r="B139">
        <f t="shared" si="81"/>
        <v>46.829185248085103</v>
      </c>
      <c r="C139">
        <f t="shared" si="82"/>
        <v>46.829185248085103</v>
      </c>
      <c r="D139">
        <f t="shared" si="83"/>
        <v>46.801059611299507</v>
      </c>
      <c r="E139">
        <f t="shared" si="84"/>
        <v>46.857310884870778</v>
      </c>
      <c r="F139">
        <f t="shared" si="85"/>
        <v>93658.370496170202</v>
      </c>
      <c r="G139">
        <f t="shared" si="86"/>
        <v>93658.370496170202</v>
      </c>
      <c r="H139">
        <f t="shared" si="87"/>
        <v>93602.119222599009</v>
      </c>
      <c r="I139">
        <f t="shared" si="88"/>
        <v>93714.621769741556</v>
      </c>
      <c r="K139" s="3">
        <f t="shared" si="69"/>
        <v>45510</v>
      </c>
      <c r="L139" s="4">
        <f t="shared" si="67"/>
        <v>5.0000000000000001E-4</v>
      </c>
      <c r="M139" s="4">
        <f t="shared" si="67"/>
        <v>5.0000000000000001E-4</v>
      </c>
      <c r="N139" s="4">
        <f t="shared" si="67"/>
        <v>5.0000000000000001E-4</v>
      </c>
      <c r="O139" s="4">
        <f t="shared" si="66"/>
        <v>5.0000000000000001E-4</v>
      </c>
      <c r="Q139" s="3">
        <f t="shared" si="70"/>
        <v>45510</v>
      </c>
      <c r="R139" s="5">
        <f t="shared" si="71"/>
        <v>5.0012504168224286E-4</v>
      </c>
      <c r="S139" s="5">
        <f t="shared" si="71"/>
        <v>5.0012504168224286E-4</v>
      </c>
      <c r="T139" s="5">
        <f t="shared" si="71"/>
        <v>5.0012504168224286E-4</v>
      </c>
      <c r="U139" s="5">
        <f t="shared" si="68"/>
        <v>5.0012504168224286E-4</v>
      </c>
      <c r="W139" s="3">
        <f t="shared" si="72"/>
        <v>45510</v>
      </c>
      <c r="X139">
        <f t="shared" si="89"/>
        <v>6.6016505502056178E-2</v>
      </c>
      <c r="Y139">
        <f t="shared" si="89"/>
        <v>6.6016505502056178E-2</v>
      </c>
      <c r="Z139">
        <f t="shared" si="89"/>
        <v>6.6617286535449849E-2</v>
      </c>
      <c r="AA139">
        <f t="shared" si="89"/>
        <v>6.5416085189814704E-2</v>
      </c>
      <c r="AC139">
        <f t="shared" si="64"/>
        <v>1</v>
      </c>
      <c r="AD139">
        <f t="shared" si="64"/>
        <v>1.0091004670547876</v>
      </c>
      <c r="AE139">
        <f t="shared" si="73"/>
        <v>1.0091004670547876</v>
      </c>
      <c r="AF139">
        <f t="shared" si="74"/>
        <v>0.99090499705073343</v>
      </c>
      <c r="AG139">
        <f t="shared" si="75"/>
        <v>0.99090499705073343</v>
      </c>
      <c r="AH139">
        <f t="shared" si="76"/>
        <v>0.98196862393973472</v>
      </c>
      <c r="AJ139" s="3">
        <f t="shared" si="77"/>
        <v>45510</v>
      </c>
      <c r="AK139">
        <f t="shared" si="63"/>
        <v>1</v>
      </c>
      <c r="AL139">
        <f t="shared" si="63"/>
        <v>0.81859435847814144</v>
      </c>
      <c r="AM139">
        <f t="shared" si="63"/>
        <v>0.81859435847814144</v>
      </c>
      <c r="AN139">
        <f t="shared" si="78"/>
        <v>1.2912296488974322</v>
      </c>
      <c r="AO139">
        <f t="shared" si="79"/>
        <v>1.2912296488974322</v>
      </c>
      <c r="AP139">
        <f t="shared" si="80"/>
        <v>1.5773742336778043</v>
      </c>
    </row>
    <row r="140" spans="1:42" x14ac:dyDescent="0.25">
      <c r="A140" s="3">
        <v>45517</v>
      </c>
      <c r="B140">
        <f t="shared" si="81"/>
        <v>46.805770655461053</v>
      </c>
      <c r="C140">
        <f t="shared" si="82"/>
        <v>46.805770655461053</v>
      </c>
      <c r="D140">
        <f t="shared" si="83"/>
        <v>46.777659081493852</v>
      </c>
      <c r="E140">
        <f t="shared" si="84"/>
        <v>46.833882229428347</v>
      </c>
      <c r="F140">
        <f t="shared" si="85"/>
        <v>93611.541310922112</v>
      </c>
      <c r="G140">
        <f t="shared" si="86"/>
        <v>93611.541310922112</v>
      </c>
      <c r="H140">
        <f t="shared" si="87"/>
        <v>93555.318162987707</v>
      </c>
      <c r="I140">
        <f t="shared" si="88"/>
        <v>93667.764458856691</v>
      </c>
      <c r="K140" s="3">
        <f t="shared" si="69"/>
        <v>45517</v>
      </c>
      <c r="L140" s="4">
        <f t="shared" si="67"/>
        <v>5.0000000000000001E-4</v>
      </c>
      <c r="M140" s="4">
        <f t="shared" si="67"/>
        <v>5.0000000000000001E-4</v>
      </c>
      <c r="N140" s="4">
        <f t="shared" si="67"/>
        <v>5.0000000000000001E-4</v>
      </c>
      <c r="O140" s="4">
        <f t="shared" si="66"/>
        <v>5.0000000000000001E-4</v>
      </c>
      <c r="Q140" s="3">
        <f t="shared" si="70"/>
        <v>45517</v>
      </c>
      <c r="R140" s="5">
        <f t="shared" si="71"/>
        <v>5.0012504168224286E-4</v>
      </c>
      <c r="S140" s="5">
        <f t="shared" si="71"/>
        <v>5.0012504168224286E-4</v>
      </c>
      <c r="T140" s="5">
        <f t="shared" si="71"/>
        <v>5.0012504168224286E-4</v>
      </c>
      <c r="U140" s="5">
        <f t="shared" si="68"/>
        <v>5.0012504168224286E-4</v>
      </c>
      <c r="W140" s="3">
        <f t="shared" si="72"/>
        <v>45517</v>
      </c>
      <c r="X140">
        <f t="shared" si="89"/>
        <v>6.6516630543738423E-2</v>
      </c>
      <c r="Y140">
        <f t="shared" si="89"/>
        <v>6.6516630543738423E-2</v>
      </c>
      <c r="Z140">
        <f t="shared" si="89"/>
        <v>6.7117411577132094E-2</v>
      </c>
      <c r="AA140">
        <f t="shared" si="89"/>
        <v>6.5916210231496949E-2</v>
      </c>
      <c r="AC140">
        <f t="shared" si="64"/>
        <v>1</v>
      </c>
      <c r="AD140">
        <f t="shared" si="64"/>
        <v>1.009032042490466</v>
      </c>
      <c r="AE140">
        <f t="shared" si="73"/>
        <v>1.009032042490466</v>
      </c>
      <c r="AF140">
        <f t="shared" si="74"/>
        <v>0.99097338053155504</v>
      </c>
      <c r="AG140">
        <f t="shared" si="75"/>
        <v>0.99097338053155504</v>
      </c>
      <c r="AH140">
        <f t="shared" si="76"/>
        <v>0.98210298464423484</v>
      </c>
      <c r="AJ140" s="3">
        <f t="shared" si="77"/>
        <v>45517</v>
      </c>
      <c r="AK140">
        <f t="shared" si="63"/>
        <v>1</v>
      </c>
      <c r="AL140">
        <f t="shared" si="63"/>
        <v>0.81853885165383233</v>
      </c>
      <c r="AM140">
        <f t="shared" si="63"/>
        <v>0.81853885165383233</v>
      </c>
      <c r="AN140">
        <f t="shared" si="78"/>
        <v>1.2913187581240428</v>
      </c>
      <c r="AO140">
        <f t="shared" si="79"/>
        <v>1.2913187581240428</v>
      </c>
      <c r="AP140">
        <f t="shared" si="80"/>
        <v>1.5775900624814243</v>
      </c>
    </row>
    <row r="141" spans="1:42" x14ac:dyDescent="0.25">
      <c r="A141" s="3">
        <v>45524</v>
      </c>
      <c r="B141">
        <f t="shared" si="81"/>
        <v>46.78236777013332</v>
      </c>
      <c r="C141">
        <f t="shared" si="82"/>
        <v>46.78236777013332</v>
      </c>
      <c r="D141">
        <f t="shared" si="83"/>
        <v>46.754270251953109</v>
      </c>
      <c r="E141">
        <f t="shared" si="84"/>
        <v>46.81046528831363</v>
      </c>
      <c r="F141">
        <f t="shared" si="85"/>
        <v>93564.735540266644</v>
      </c>
      <c r="G141">
        <f t="shared" si="86"/>
        <v>93564.735540266644</v>
      </c>
      <c r="H141">
        <f t="shared" si="87"/>
        <v>93508.540503906217</v>
      </c>
      <c r="I141">
        <f t="shared" si="88"/>
        <v>93620.930576627259</v>
      </c>
      <c r="K141" s="3">
        <f t="shared" si="69"/>
        <v>45524</v>
      </c>
      <c r="L141" s="4">
        <f t="shared" si="67"/>
        <v>5.0000000000000001E-4</v>
      </c>
      <c r="M141" s="4">
        <f t="shared" si="67"/>
        <v>5.0000000000000001E-4</v>
      </c>
      <c r="N141" s="4">
        <f t="shared" si="67"/>
        <v>5.0000000000000001E-4</v>
      </c>
      <c r="O141" s="4">
        <f t="shared" si="66"/>
        <v>5.0000000000000001E-4</v>
      </c>
      <c r="Q141" s="3">
        <f t="shared" si="70"/>
        <v>45524</v>
      </c>
      <c r="R141" s="5">
        <f t="shared" si="71"/>
        <v>5.0012504168224286E-4</v>
      </c>
      <c r="S141" s="5">
        <f t="shared" si="71"/>
        <v>5.0012504168224286E-4</v>
      </c>
      <c r="T141" s="5">
        <f t="shared" si="71"/>
        <v>5.0012504168224286E-4</v>
      </c>
      <c r="U141" s="5">
        <f t="shared" si="68"/>
        <v>5.0012504168224286E-4</v>
      </c>
      <c r="W141" s="3">
        <f t="shared" si="72"/>
        <v>45524</v>
      </c>
      <c r="X141">
        <f t="shared" si="89"/>
        <v>6.7016755585420668E-2</v>
      </c>
      <c r="Y141">
        <f t="shared" si="89"/>
        <v>6.7016755585420668E-2</v>
      </c>
      <c r="Z141">
        <f t="shared" si="89"/>
        <v>6.7617536618814339E-2</v>
      </c>
      <c r="AA141">
        <f t="shared" si="89"/>
        <v>6.6416335273179194E-2</v>
      </c>
      <c r="AC141">
        <f t="shared" si="64"/>
        <v>1</v>
      </c>
      <c r="AD141">
        <f t="shared" si="64"/>
        <v>1.0089646391882983</v>
      </c>
      <c r="AE141">
        <f t="shared" si="73"/>
        <v>1.0089646391882983</v>
      </c>
      <c r="AF141">
        <f t="shared" si="74"/>
        <v>0.99104074336340908</v>
      </c>
      <c r="AG141">
        <f t="shared" si="75"/>
        <v>0.99104074336340908</v>
      </c>
      <c r="AH141">
        <f t="shared" si="76"/>
        <v>0.98223535778289628</v>
      </c>
      <c r="AJ141" s="3">
        <f t="shared" si="77"/>
        <v>45524</v>
      </c>
      <c r="AK141">
        <f t="shared" si="63"/>
        <v>1</v>
      </c>
      <c r="AL141">
        <f t="shared" si="63"/>
        <v>0.81848417328958745</v>
      </c>
      <c r="AM141">
        <f t="shared" si="63"/>
        <v>0.81848417328958745</v>
      </c>
      <c r="AN141">
        <f t="shared" si="78"/>
        <v>1.2914065373621963</v>
      </c>
      <c r="AO141">
        <f t="shared" si="79"/>
        <v>1.2914065373621963</v>
      </c>
      <c r="AP141">
        <f t="shared" si="80"/>
        <v>1.5778026985810563</v>
      </c>
    </row>
    <row r="142" spans="1:42" x14ac:dyDescent="0.25">
      <c r="A142" s="3">
        <v>45531</v>
      </c>
      <c r="B142">
        <f t="shared" si="81"/>
        <v>46.758976586248252</v>
      </c>
      <c r="C142">
        <f t="shared" si="82"/>
        <v>46.758976586248252</v>
      </c>
      <c r="D142">
        <f t="shared" si="83"/>
        <v>46.730893116827133</v>
      </c>
      <c r="E142">
        <f t="shared" si="84"/>
        <v>46.787060055669471</v>
      </c>
      <c r="F142">
        <f t="shared" si="85"/>
        <v>93517.953172496505</v>
      </c>
      <c r="G142">
        <f t="shared" si="86"/>
        <v>93517.953172496505</v>
      </c>
      <c r="H142">
        <f t="shared" si="87"/>
        <v>93461.78623365426</v>
      </c>
      <c r="I142">
        <f t="shared" si="88"/>
        <v>93574.12011133894</v>
      </c>
      <c r="K142" s="3">
        <f t="shared" si="69"/>
        <v>45531</v>
      </c>
      <c r="L142" s="4">
        <f t="shared" si="67"/>
        <v>5.0000000000000001E-4</v>
      </c>
      <c r="M142" s="4">
        <f t="shared" si="67"/>
        <v>5.0000000000000001E-4</v>
      </c>
      <c r="N142" s="4">
        <f t="shared" si="67"/>
        <v>5.0000000000000001E-4</v>
      </c>
      <c r="O142" s="4">
        <f t="shared" si="66"/>
        <v>5.0000000000000001E-4</v>
      </c>
      <c r="Q142" s="3">
        <f t="shared" si="70"/>
        <v>45531</v>
      </c>
      <c r="R142" s="5">
        <f t="shared" si="71"/>
        <v>5.0012504168224286E-4</v>
      </c>
      <c r="S142" s="5">
        <f t="shared" si="71"/>
        <v>5.0012504168224286E-4</v>
      </c>
      <c r="T142" s="5">
        <f t="shared" si="71"/>
        <v>5.0012504168224286E-4</v>
      </c>
      <c r="U142" s="5">
        <f t="shared" si="68"/>
        <v>5.0012504168224286E-4</v>
      </c>
      <c r="W142" s="3">
        <f t="shared" si="72"/>
        <v>45531</v>
      </c>
      <c r="X142">
        <f t="shared" si="89"/>
        <v>6.7516880627102913E-2</v>
      </c>
      <c r="Y142">
        <f t="shared" si="89"/>
        <v>6.7516880627102913E-2</v>
      </c>
      <c r="Z142">
        <f t="shared" si="89"/>
        <v>6.8117661660496584E-2</v>
      </c>
      <c r="AA142">
        <f t="shared" si="89"/>
        <v>6.691646031486144E-2</v>
      </c>
      <c r="AC142">
        <f t="shared" si="64"/>
        <v>1</v>
      </c>
      <c r="AD142">
        <f t="shared" si="64"/>
        <v>1.0088982344535702</v>
      </c>
      <c r="AE142">
        <f t="shared" si="73"/>
        <v>1.0088982344535702</v>
      </c>
      <c r="AF142">
        <f t="shared" si="74"/>
        <v>0.99110710822738379</v>
      </c>
      <c r="AG142">
        <f t="shared" si="75"/>
        <v>0.99110710822738379</v>
      </c>
      <c r="AH142">
        <f t="shared" si="76"/>
        <v>0.98236578713429679</v>
      </c>
      <c r="AJ142" s="3">
        <f t="shared" si="77"/>
        <v>45531</v>
      </c>
      <c r="AK142">
        <f t="shared" si="63"/>
        <v>1</v>
      </c>
      <c r="AL142">
        <f t="shared" si="63"/>
        <v>0.81843030497518332</v>
      </c>
      <c r="AM142">
        <f t="shared" si="63"/>
        <v>0.81843030497518332</v>
      </c>
      <c r="AN142">
        <f t="shared" si="78"/>
        <v>1.291493016167192</v>
      </c>
      <c r="AO142">
        <f t="shared" si="79"/>
        <v>1.291493016167192</v>
      </c>
      <c r="AP142">
        <f t="shared" si="80"/>
        <v>1.5780122122999254</v>
      </c>
    </row>
    <row r="143" spans="1:42" x14ac:dyDescent="0.25">
      <c r="A143" s="3">
        <v>45538</v>
      </c>
      <c r="B143">
        <f t="shared" si="81"/>
        <v>46.735597097955129</v>
      </c>
      <c r="C143">
        <f t="shared" si="82"/>
        <v>46.735597097955129</v>
      </c>
      <c r="D143">
        <f t="shared" si="83"/>
        <v>46.707527670268718</v>
      </c>
      <c r="E143">
        <f t="shared" si="84"/>
        <v>46.763666525641639</v>
      </c>
      <c r="F143">
        <f t="shared" si="85"/>
        <v>93471.194195910255</v>
      </c>
      <c r="G143">
        <f t="shared" si="86"/>
        <v>93471.194195910255</v>
      </c>
      <c r="H143">
        <f t="shared" si="87"/>
        <v>93415.055340537438</v>
      </c>
      <c r="I143">
        <f t="shared" si="88"/>
        <v>93527.333051283276</v>
      </c>
      <c r="K143" s="3">
        <f t="shared" si="69"/>
        <v>45538</v>
      </c>
      <c r="L143" s="4">
        <f t="shared" si="67"/>
        <v>5.0000000000000001E-4</v>
      </c>
      <c r="M143" s="4">
        <f t="shared" si="67"/>
        <v>5.0000000000000001E-4</v>
      </c>
      <c r="N143" s="4">
        <f t="shared" si="67"/>
        <v>5.0000000000000001E-4</v>
      </c>
      <c r="O143" s="4">
        <f t="shared" si="66"/>
        <v>5.0000000000000001E-4</v>
      </c>
      <c r="Q143" s="3">
        <f t="shared" si="70"/>
        <v>45538</v>
      </c>
      <c r="R143" s="5">
        <f t="shared" si="71"/>
        <v>5.0012504168224286E-4</v>
      </c>
      <c r="S143" s="5">
        <f t="shared" si="71"/>
        <v>5.0012504168224286E-4</v>
      </c>
      <c r="T143" s="5">
        <f t="shared" si="71"/>
        <v>5.0012504168224286E-4</v>
      </c>
      <c r="U143" s="5">
        <f t="shared" si="68"/>
        <v>5.0012504168224286E-4</v>
      </c>
      <c r="W143" s="3">
        <f t="shared" si="72"/>
        <v>45538</v>
      </c>
      <c r="X143">
        <f t="shared" si="89"/>
        <v>6.8017005668785158E-2</v>
      </c>
      <c r="Y143">
        <f t="shared" si="89"/>
        <v>6.8017005668785158E-2</v>
      </c>
      <c r="Z143">
        <f t="shared" si="89"/>
        <v>6.8617786702178829E-2</v>
      </c>
      <c r="AA143">
        <f t="shared" si="89"/>
        <v>6.7416585356543685E-2</v>
      </c>
      <c r="AC143">
        <f t="shared" si="64"/>
        <v>1</v>
      </c>
      <c r="AD143">
        <f t="shared" si="64"/>
        <v>1.0088328062590586</v>
      </c>
      <c r="AE143">
        <f t="shared" si="73"/>
        <v>1.0088328062590586</v>
      </c>
      <c r="AF143">
        <f t="shared" si="74"/>
        <v>0.99117249713747657</v>
      </c>
      <c r="AG143">
        <f t="shared" si="75"/>
        <v>0.99117249713747657</v>
      </c>
      <c r="AH143">
        <f t="shared" si="76"/>
        <v>0.98249431520068242</v>
      </c>
      <c r="AJ143" s="3">
        <f t="shared" si="77"/>
        <v>45538</v>
      </c>
      <c r="AK143">
        <f t="shared" si="63"/>
        <v>1</v>
      </c>
      <c r="AL143">
        <f t="shared" si="63"/>
        <v>0.81837722884187336</v>
      </c>
      <c r="AM143">
        <f t="shared" si="63"/>
        <v>0.81837722884187336</v>
      </c>
      <c r="AN143">
        <f t="shared" si="78"/>
        <v>1.2915782232250554</v>
      </c>
      <c r="AO143">
        <f t="shared" si="79"/>
        <v>1.2915782232250554</v>
      </c>
      <c r="AP143">
        <f t="shared" si="80"/>
        <v>1.5782186719110358</v>
      </c>
    </row>
    <row r="144" spans="1:42" x14ac:dyDescent="0.25">
      <c r="A144" s="3">
        <v>45545</v>
      </c>
      <c r="B144">
        <f t="shared" si="81"/>
        <v>46.712229299406154</v>
      </c>
      <c r="C144">
        <f t="shared" si="82"/>
        <v>46.712229299406154</v>
      </c>
      <c r="D144">
        <f t="shared" si="83"/>
        <v>46.684173906433585</v>
      </c>
      <c r="E144">
        <f t="shared" si="84"/>
        <v>46.740284692378815</v>
      </c>
      <c r="F144">
        <f t="shared" si="85"/>
        <v>93424.4585988123</v>
      </c>
      <c r="G144">
        <f t="shared" si="86"/>
        <v>93424.4585988123</v>
      </c>
      <c r="H144">
        <f t="shared" si="87"/>
        <v>93368.34781286717</v>
      </c>
      <c r="I144">
        <f t="shared" si="88"/>
        <v>93480.569384757633</v>
      </c>
      <c r="K144" s="3">
        <f t="shared" si="69"/>
        <v>45545</v>
      </c>
      <c r="L144" s="4">
        <f t="shared" si="67"/>
        <v>5.0000000000000001E-4</v>
      </c>
      <c r="M144" s="4">
        <f t="shared" si="67"/>
        <v>5.0000000000000001E-4</v>
      </c>
      <c r="N144" s="4">
        <f t="shared" si="67"/>
        <v>5.0000000000000001E-4</v>
      </c>
      <c r="O144" s="4">
        <f t="shared" si="66"/>
        <v>5.0000000000000001E-4</v>
      </c>
      <c r="Q144" s="3">
        <f t="shared" si="70"/>
        <v>45545</v>
      </c>
      <c r="R144" s="5">
        <f t="shared" si="71"/>
        <v>5.0012504168224286E-4</v>
      </c>
      <c r="S144" s="5">
        <f t="shared" si="71"/>
        <v>5.0012504168224286E-4</v>
      </c>
      <c r="T144" s="5">
        <f t="shared" si="71"/>
        <v>5.0012504168224286E-4</v>
      </c>
      <c r="U144" s="5">
        <f t="shared" si="68"/>
        <v>5.0012504168224286E-4</v>
      </c>
      <c r="W144" s="3">
        <f t="shared" si="72"/>
        <v>45545</v>
      </c>
      <c r="X144">
        <f t="shared" si="89"/>
        <v>6.8517130710467403E-2</v>
      </c>
      <c r="Y144">
        <f t="shared" si="89"/>
        <v>6.8517130710467403E-2</v>
      </c>
      <c r="Z144">
        <f t="shared" si="89"/>
        <v>6.9117911743861074E-2</v>
      </c>
      <c r="AA144">
        <f t="shared" si="89"/>
        <v>6.791671039822593E-2</v>
      </c>
      <c r="AC144">
        <f t="shared" si="64"/>
        <v>1</v>
      </c>
      <c r="AD144">
        <f t="shared" si="64"/>
        <v>1.0087683332206714</v>
      </c>
      <c r="AE144">
        <f t="shared" si="73"/>
        <v>1.0087683332206714</v>
      </c>
      <c r="AF144">
        <f t="shared" si="74"/>
        <v>0.9912369314649403</v>
      </c>
      <c r="AG144">
        <f t="shared" si="75"/>
        <v>0.9912369314649403</v>
      </c>
      <c r="AH144">
        <f t="shared" si="76"/>
        <v>0.98262098325414415</v>
      </c>
      <c r="AJ144" s="3">
        <f t="shared" si="77"/>
        <v>45545</v>
      </c>
      <c r="AK144">
        <f t="shared" si="63"/>
        <v>1</v>
      </c>
      <c r="AL144">
        <f t="shared" si="63"/>
        <v>0.81832492754262631</v>
      </c>
      <c r="AM144">
        <f t="shared" si="63"/>
        <v>0.81832492754262631</v>
      </c>
      <c r="AN144">
        <f t="shared" si="78"/>
        <v>1.2916621863842639</v>
      </c>
      <c r="AO144">
        <f t="shared" si="79"/>
        <v>1.2916621863842639</v>
      </c>
      <c r="AP144">
        <f t="shared" si="80"/>
        <v>1.5784221437113455</v>
      </c>
    </row>
    <row r="145" spans="1:42" x14ac:dyDescent="0.25">
      <c r="A145" s="3">
        <v>45552</v>
      </c>
      <c r="B145">
        <f t="shared" si="81"/>
        <v>46.688873184756453</v>
      </c>
      <c r="C145">
        <f t="shared" si="82"/>
        <v>46.688873184756453</v>
      </c>
      <c r="D145">
        <f t="shared" si="83"/>
        <v>46.660831819480364</v>
      </c>
      <c r="E145">
        <f t="shared" si="84"/>
        <v>46.716914550032627</v>
      </c>
      <c r="F145">
        <f t="shared" si="85"/>
        <v>93377.746369512897</v>
      </c>
      <c r="G145">
        <f t="shared" si="86"/>
        <v>93377.746369512897</v>
      </c>
      <c r="H145">
        <f t="shared" si="87"/>
        <v>93321.66363896073</v>
      </c>
      <c r="I145">
        <f t="shared" si="88"/>
        <v>93433.829100065253</v>
      </c>
      <c r="K145" s="3">
        <f t="shared" si="69"/>
        <v>45552</v>
      </c>
      <c r="L145" s="4">
        <f t="shared" si="67"/>
        <v>5.0000000000000001E-4</v>
      </c>
      <c r="M145" s="4">
        <f t="shared" si="67"/>
        <v>5.0000000000000001E-4</v>
      </c>
      <c r="N145" s="4">
        <f t="shared" si="67"/>
        <v>5.0000000000000001E-4</v>
      </c>
      <c r="O145" s="4">
        <f t="shared" si="66"/>
        <v>5.0000000000000001E-4</v>
      </c>
      <c r="Q145" s="3">
        <f t="shared" si="70"/>
        <v>45552</v>
      </c>
      <c r="R145" s="5">
        <f t="shared" si="71"/>
        <v>5.0012504168224286E-4</v>
      </c>
      <c r="S145" s="5">
        <f t="shared" si="71"/>
        <v>5.0012504168224286E-4</v>
      </c>
      <c r="T145" s="5">
        <f t="shared" si="71"/>
        <v>5.0012504168224286E-4</v>
      </c>
      <c r="U145" s="5">
        <f t="shared" si="68"/>
        <v>5.0012504168224286E-4</v>
      </c>
      <c r="W145" s="3">
        <f t="shared" si="72"/>
        <v>45552</v>
      </c>
      <c r="X145">
        <f t="shared" si="89"/>
        <v>6.9017255752149648E-2</v>
      </c>
      <c r="Y145">
        <f t="shared" si="89"/>
        <v>6.9017255752149648E-2</v>
      </c>
      <c r="Z145">
        <f t="shared" si="89"/>
        <v>6.9618036785543319E-2</v>
      </c>
      <c r="AA145">
        <f t="shared" si="89"/>
        <v>6.8416835439908175E-2</v>
      </c>
      <c r="AC145">
        <f t="shared" si="64"/>
        <v>1</v>
      </c>
      <c r="AD145">
        <f t="shared" si="64"/>
        <v>1.0087047945741447</v>
      </c>
      <c r="AE145">
        <f t="shared" si="73"/>
        <v>1.0087047945741447</v>
      </c>
      <c r="AF145">
        <f t="shared" si="74"/>
        <v>0.99130043196157114</v>
      </c>
      <c r="AG145">
        <f t="shared" si="75"/>
        <v>0.99130043196157114</v>
      </c>
      <c r="AH145">
        <f t="shared" si="76"/>
        <v>0.98274583138080418</v>
      </c>
      <c r="AJ145" s="3">
        <f t="shared" si="77"/>
        <v>45552</v>
      </c>
      <c r="AK145">
        <f t="shared" si="63"/>
        <v>1</v>
      </c>
      <c r="AL145">
        <f t="shared" si="63"/>
        <v>0.81827338423322338</v>
      </c>
      <c r="AM145">
        <f t="shared" si="63"/>
        <v>0.81827338423322338</v>
      </c>
      <c r="AN145">
        <f t="shared" si="78"/>
        <v>1.2917449326860926</v>
      </c>
      <c r="AO145">
        <f t="shared" si="79"/>
        <v>1.2917449326860926</v>
      </c>
      <c r="AP145">
        <f t="shared" si="80"/>
        <v>1.5786226920927453</v>
      </c>
    </row>
    <row r="146" spans="1:42" x14ac:dyDescent="0.25">
      <c r="A146" s="3">
        <v>45559</v>
      </c>
      <c r="B146">
        <f t="shared" si="81"/>
        <v>46.665528748164071</v>
      </c>
      <c r="C146">
        <f t="shared" si="82"/>
        <v>46.665528748164071</v>
      </c>
      <c r="D146">
        <f t="shared" si="83"/>
        <v>46.637501403570624</v>
      </c>
      <c r="E146">
        <f t="shared" si="84"/>
        <v>46.693556092757611</v>
      </c>
      <c r="F146">
        <f t="shared" si="85"/>
        <v>93331.05749632814</v>
      </c>
      <c r="G146">
        <f t="shared" si="86"/>
        <v>93331.05749632814</v>
      </c>
      <c r="H146">
        <f t="shared" si="87"/>
        <v>93275.002807141253</v>
      </c>
      <c r="I146">
        <f t="shared" si="88"/>
        <v>93387.112185515216</v>
      </c>
      <c r="K146" s="3">
        <f t="shared" si="69"/>
        <v>45559</v>
      </c>
      <c r="L146" s="4">
        <f t="shared" si="67"/>
        <v>5.0000000000000001E-4</v>
      </c>
      <c r="M146" s="4">
        <f t="shared" si="67"/>
        <v>5.0000000000000001E-4</v>
      </c>
      <c r="N146" s="4">
        <f t="shared" si="67"/>
        <v>5.0000000000000001E-4</v>
      </c>
      <c r="O146" s="4">
        <f t="shared" si="66"/>
        <v>5.0000000000000001E-4</v>
      </c>
      <c r="Q146" s="3">
        <f t="shared" si="70"/>
        <v>45559</v>
      </c>
      <c r="R146" s="5">
        <f t="shared" si="71"/>
        <v>5.0012504168224286E-4</v>
      </c>
      <c r="S146" s="5">
        <f t="shared" si="71"/>
        <v>5.0012504168224286E-4</v>
      </c>
      <c r="T146" s="5">
        <f t="shared" si="71"/>
        <v>5.0012504168224286E-4</v>
      </c>
      <c r="U146" s="5">
        <f t="shared" si="68"/>
        <v>5.0012504168224286E-4</v>
      </c>
      <c r="W146" s="3">
        <f t="shared" si="72"/>
        <v>45559</v>
      </c>
      <c r="X146">
        <f t="shared" si="89"/>
        <v>6.9517380793831893E-2</v>
      </c>
      <c r="Y146">
        <f t="shared" si="89"/>
        <v>6.9517380793831893E-2</v>
      </c>
      <c r="Z146">
        <f t="shared" si="89"/>
        <v>7.0118161827225564E-2</v>
      </c>
      <c r="AA146">
        <f t="shared" si="89"/>
        <v>6.891696048159042E-2</v>
      </c>
      <c r="AC146">
        <f t="shared" si="64"/>
        <v>1</v>
      </c>
      <c r="AD146">
        <f t="shared" si="64"/>
        <v>1.0086421701527479</v>
      </c>
      <c r="AE146">
        <f t="shared" si="73"/>
        <v>1.0086421701527479</v>
      </c>
      <c r="AF146">
        <f t="shared" si="74"/>
        <v>0.99136301878199151</v>
      </c>
      <c r="AG146">
        <f t="shared" si="75"/>
        <v>0.99136301878199151</v>
      </c>
      <c r="AH146">
        <f t="shared" si="76"/>
        <v>0.98286889852311077</v>
      </c>
      <c r="AJ146" s="3">
        <f t="shared" si="77"/>
        <v>45559</v>
      </c>
      <c r="AK146">
        <f t="shared" si="63"/>
        <v>1</v>
      </c>
      <c r="AL146">
        <f t="shared" si="63"/>
        <v>0.81822258255417157</v>
      </c>
      <c r="AM146">
        <f t="shared" si="63"/>
        <v>0.81822258255417157</v>
      </c>
      <c r="AN146">
        <f t="shared" si="78"/>
        <v>1.2918264883936503</v>
      </c>
      <c r="AO146">
        <f t="shared" si="79"/>
        <v>1.2918264883936503</v>
      </c>
      <c r="AP146">
        <f t="shared" si="80"/>
        <v>1.578820379609998</v>
      </c>
    </row>
    <row r="147" spans="1:42" x14ac:dyDescent="0.25">
      <c r="A147" s="3">
        <v>45566</v>
      </c>
      <c r="B147">
        <f t="shared" si="81"/>
        <v>46.642195983789989</v>
      </c>
      <c r="C147">
        <f t="shared" si="82"/>
        <v>46.642195983789989</v>
      </c>
      <c r="D147">
        <f t="shared" si="83"/>
        <v>46.614182652868841</v>
      </c>
      <c r="E147">
        <f t="shared" si="84"/>
        <v>46.670209314711229</v>
      </c>
      <c r="F147">
        <f t="shared" si="85"/>
        <v>93284.39196757997</v>
      </c>
      <c r="G147">
        <f t="shared" si="86"/>
        <v>93284.39196757997</v>
      </c>
      <c r="H147">
        <f t="shared" si="87"/>
        <v>93228.36530573768</v>
      </c>
      <c r="I147">
        <f t="shared" si="88"/>
        <v>93340.418629422464</v>
      </c>
      <c r="K147" s="3">
        <f t="shared" si="69"/>
        <v>45566</v>
      </c>
      <c r="L147" s="4">
        <f t="shared" si="67"/>
        <v>5.0000000000000001E-4</v>
      </c>
      <c r="M147" s="4">
        <f t="shared" si="67"/>
        <v>5.0000000000000001E-4</v>
      </c>
      <c r="N147" s="4">
        <f t="shared" si="67"/>
        <v>5.0000000000000001E-4</v>
      </c>
      <c r="O147" s="4">
        <f t="shared" si="66"/>
        <v>5.0000000000000001E-4</v>
      </c>
      <c r="Q147" s="3">
        <f t="shared" si="70"/>
        <v>45566</v>
      </c>
      <c r="R147" s="5">
        <f t="shared" si="71"/>
        <v>5.0012504168224286E-4</v>
      </c>
      <c r="S147" s="5">
        <f t="shared" si="71"/>
        <v>5.0012504168224286E-4</v>
      </c>
      <c r="T147" s="5">
        <f t="shared" si="71"/>
        <v>5.0012504168224286E-4</v>
      </c>
      <c r="U147" s="5">
        <f t="shared" si="68"/>
        <v>5.0012504168224286E-4</v>
      </c>
      <c r="W147" s="3">
        <f t="shared" si="72"/>
        <v>45566</v>
      </c>
      <c r="X147">
        <f t="shared" si="89"/>
        <v>7.0017505835514138E-2</v>
      </c>
      <c r="Y147">
        <f t="shared" si="89"/>
        <v>7.0017505835514138E-2</v>
      </c>
      <c r="Z147">
        <f t="shared" si="89"/>
        <v>7.0618286868907809E-2</v>
      </c>
      <c r="AA147">
        <f t="shared" si="89"/>
        <v>6.9417085523272665E-2</v>
      </c>
      <c r="AC147">
        <f t="shared" si="64"/>
        <v>1</v>
      </c>
      <c r="AD147">
        <f t="shared" si="64"/>
        <v>1.0085804403659426</v>
      </c>
      <c r="AE147">
        <f t="shared" si="73"/>
        <v>1.0085804403659426</v>
      </c>
      <c r="AF147">
        <f t="shared" si="74"/>
        <v>0.99142471150497724</v>
      </c>
      <c r="AG147">
        <f t="shared" si="75"/>
        <v>0.99142471150497724</v>
      </c>
      <c r="AH147">
        <f t="shared" si="76"/>
        <v>0.98299022252033674</v>
      </c>
      <c r="AJ147" s="3">
        <f t="shared" si="77"/>
        <v>45566</v>
      </c>
      <c r="AK147">
        <f t="shared" si="63"/>
        <v>1</v>
      </c>
      <c r="AL147">
        <f t="shared" si="63"/>
        <v>0.81817250661339203</v>
      </c>
      <c r="AM147">
        <f t="shared" si="63"/>
        <v>0.81817250661339203</v>
      </c>
      <c r="AN147">
        <f t="shared" si="78"/>
        <v>1.2919068790196715</v>
      </c>
      <c r="AO147">
        <f t="shared" si="79"/>
        <v>1.2919068790196715</v>
      </c>
      <c r="AP147">
        <f t="shared" si="80"/>
        <v>1.5790152670457933</v>
      </c>
    </row>
    <row r="148" spans="1:42" x14ac:dyDescent="0.25">
      <c r="A148" s="3">
        <v>45573</v>
      </c>
      <c r="B148">
        <f t="shared" si="81"/>
        <v>46.618874885798093</v>
      </c>
      <c r="C148">
        <f t="shared" si="82"/>
        <v>46.618874885798093</v>
      </c>
      <c r="D148">
        <f t="shared" si="83"/>
        <v>46.590875561542411</v>
      </c>
      <c r="E148">
        <f t="shared" si="84"/>
        <v>46.646874210053873</v>
      </c>
      <c r="F148">
        <f t="shared" si="85"/>
        <v>93237.74977159618</v>
      </c>
      <c r="G148">
        <f t="shared" si="86"/>
        <v>93237.74977159618</v>
      </c>
      <c r="H148">
        <f t="shared" si="87"/>
        <v>93181.751123084818</v>
      </c>
      <c r="I148">
        <f t="shared" si="88"/>
        <v>93293.748420107746</v>
      </c>
      <c r="K148" s="3">
        <f t="shared" si="69"/>
        <v>45573</v>
      </c>
      <c r="L148" s="4">
        <f t="shared" si="67"/>
        <v>5.0000000000000001E-4</v>
      </c>
      <c r="M148" s="4">
        <f t="shared" si="67"/>
        <v>5.0000000000000001E-4</v>
      </c>
      <c r="N148" s="4">
        <f t="shared" si="67"/>
        <v>5.0000000000000001E-4</v>
      </c>
      <c r="O148" s="4">
        <f t="shared" si="66"/>
        <v>5.0000000000000001E-4</v>
      </c>
      <c r="Q148" s="3">
        <f t="shared" si="70"/>
        <v>45573</v>
      </c>
      <c r="R148" s="5">
        <f t="shared" si="71"/>
        <v>5.0012504168224286E-4</v>
      </c>
      <c r="S148" s="5">
        <f t="shared" si="71"/>
        <v>5.0012504168224286E-4</v>
      </c>
      <c r="T148" s="5">
        <f t="shared" si="71"/>
        <v>5.0012504168224286E-4</v>
      </c>
      <c r="U148" s="5">
        <f t="shared" si="68"/>
        <v>5.0012504168224286E-4</v>
      </c>
      <c r="W148" s="3">
        <f t="shared" si="72"/>
        <v>45573</v>
      </c>
      <c r="X148">
        <f t="shared" si="89"/>
        <v>7.0517630877196383E-2</v>
      </c>
      <c r="Y148">
        <f t="shared" si="89"/>
        <v>7.0517630877196383E-2</v>
      </c>
      <c r="Z148">
        <f t="shared" si="89"/>
        <v>7.1118411910590054E-2</v>
      </c>
      <c r="AA148">
        <f t="shared" si="89"/>
        <v>6.991721056495491E-2</v>
      </c>
      <c r="AC148">
        <f t="shared" si="64"/>
        <v>1</v>
      </c>
      <c r="AD148">
        <f t="shared" si="64"/>
        <v>1.0085195861789502</v>
      </c>
      <c r="AE148">
        <f t="shared" si="73"/>
        <v>1.0085195861789502</v>
      </c>
      <c r="AF148">
        <f t="shared" si="74"/>
        <v>0.99148552915387811</v>
      </c>
      <c r="AG148">
        <f t="shared" si="75"/>
        <v>0.99148552915387811</v>
      </c>
      <c r="AH148">
        <f t="shared" si="76"/>
        <v>0.98310984014736869</v>
      </c>
      <c r="AJ148" s="3">
        <f t="shared" si="77"/>
        <v>45573</v>
      </c>
      <c r="AK148">
        <f t="shared" si="63"/>
        <v>1</v>
      </c>
      <c r="AL148">
        <f t="shared" si="63"/>
        <v>0.81812314096964478</v>
      </c>
      <c r="AM148">
        <f t="shared" si="63"/>
        <v>0.81812314096964478</v>
      </c>
      <c r="AN148">
        <f t="shared" si="78"/>
        <v>1.291986129353125</v>
      </c>
      <c r="AO148">
        <f t="shared" si="79"/>
        <v>1.291986129353125</v>
      </c>
      <c r="AP148">
        <f t="shared" si="80"/>
        <v>1.5792074134730558</v>
      </c>
    </row>
    <row r="149" spans="1:42" x14ac:dyDescent="0.25">
      <c r="A149" s="3">
        <v>45580</v>
      </c>
      <c r="B149">
        <f t="shared" si="81"/>
        <v>46.595565448355195</v>
      </c>
      <c r="C149">
        <f t="shared" si="82"/>
        <v>46.595565448355195</v>
      </c>
      <c r="D149">
        <f t="shared" si="83"/>
        <v>46.567580123761644</v>
      </c>
      <c r="E149">
        <f t="shared" si="84"/>
        <v>46.623550772948846</v>
      </c>
      <c r="F149">
        <f t="shared" si="85"/>
        <v>93191.130896710383</v>
      </c>
      <c r="G149">
        <f t="shared" si="86"/>
        <v>93191.130896710383</v>
      </c>
      <c r="H149">
        <f t="shared" si="87"/>
        <v>93135.160247523279</v>
      </c>
      <c r="I149">
        <f t="shared" si="88"/>
        <v>93247.101545897691</v>
      </c>
      <c r="K149" s="3">
        <f t="shared" si="69"/>
        <v>45580</v>
      </c>
      <c r="L149" s="4">
        <f t="shared" si="67"/>
        <v>5.0000000000000001E-4</v>
      </c>
      <c r="M149" s="4">
        <f t="shared" si="67"/>
        <v>5.0000000000000001E-4</v>
      </c>
      <c r="N149" s="4">
        <f t="shared" si="67"/>
        <v>5.0000000000000001E-4</v>
      </c>
      <c r="O149" s="4">
        <f t="shared" si="66"/>
        <v>5.0000000000000001E-4</v>
      </c>
      <c r="Q149" s="3">
        <f t="shared" si="70"/>
        <v>45580</v>
      </c>
      <c r="R149" s="5">
        <f t="shared" si="71"/>
        <v>5.0012504168224286E-4</v>
      </c>
      <c r="S149" s="5">
        <f t="shared" si="71"/>
        <v>5.0012504168224286E-4</v>
      </c>
      <c r="T149" s="5">
        <f t="shared" si="71"/>
        <v>5.0012504168224286E-4</v>
      </c>
      <c r="U149" s="5">
        <f t="shared" si="68"/>
        <v>5.0012504168224286E-4</v>
      </c>
      <c r="W149" s="3">
        <f t="shared" si="72"/>
        <v>45580</v>
      </c>
      <c r="X149">
        <f t="shared" si="89"/>
        <v>7.1017755918878628E-2</v>
      </c>
      <c r="Y149">
        <f t="shared" si="89"/>
        <v>7.1017755918878628E-2</v>
      </c>
      <c r="Z149">
        <f t="shared" si="89"/>
        <v>7.1618536952272299E-2</v>
      </c>
      <c r="AA149">
        <f t="shared" si="89"/>
        <v>7.0417335606637155E-2</v>
      </c>
      <c r="AC149">
        <f t="shared" si="64"/>
        <v>1</v>
      </c>
      <c r="AD149">
        <f t="shared" si="64"/>
        <v>1.0084595890931829</v>
      </c>
      <c r="AE149">
        <f t="shared" si="73"/>
        <v>1.0084595890931829</v>
      </c>
      <c r="AF149">
        <f t="shared" si="74"/>
        <v>0.99154549021617477</v>
      </c>
      <c r="AG149">
        <f t="shared" si="75"/>
        <v>0.99154549021617477</v>
      </c>
      <c r="AH149">
        <f t="shared" si="76"/>
        <v>0.98322778715187042</v>
      </c>
      <c r="AJ149" s="3">
        <f t="shared" si="77"/>
        <v>45580</v>
      </c>
      <c r="AK149">
        <f t="shared" si="63"/>
        <v>1</v>
      </c>
      <c r="AL149">
        <f t="shared" si="63"/>
        <v>0.8180744706166545</v>
      </c>
      <c r="AM149">
        <f t="shared" si="63"/>
        <v>0.8180744706166545</v>
      </c>
      <c r="AN149">
        <f t="shared" si="78"/>
        <v>1.292064263484699</v>
      </c>
      <c r="AO149">
        <f t="shared" si="79"/>
        <v>1.292064263484699</v>
      </c>
      <c r="AP149">
        <f t="shared" si="80"/>
        <v>1.5793968763146424</v>
      </c>
    </row>
    <row r="150" spans="1:42" x14ac:dyDescent="0.25">
      <c r="A150" s="3">
        <v>45587</v>
      </c>
      <c r="B150">
        <f t="shared" si="81"/>
        <v>46.572267665631017</v>
      </c>
      <c r="C150">
        <f t="shared" si="82"/>
        <v>46.572267665631017</v>
      </c>
      <c r="D150">
        <f t="shared" si="83"/>
        <v>46.544296333699755</v>
      </c>
      <c r="E150">
        <f t="shared" si="84"/>
        <v>46.600238997562371</v>
      </c>
      <c r="F150">
        <f t="shared" si="85"/>
        <v>93144.535331262028</v>
      </c>
      <c r="G150">
        <f t="shared" si="86"/>
        <v>93144.535331262028</v>
      </c>
      <c r="H150">
        <f t="shared" si="87"/>
        <v>93088.592667399513</v>
      </c>
      <c r="I150">
        <f t="shared" si="88"/>
        <v>93200.477995124747</v>
      </c>
      <c r="K150" s="3">
        <f t="shared" si="69"/>
        <v>45587</v>
      </c>
      <c r="L150" s="4">
        <f t="shared" si="67"/>
        <v>5.0000000000000001E-4</v>
      </c>
      <c r="M150" s="4">
        <f t="shared" si="67"/>
        <v>5.0000000000000001E-4</v>
      </c>
      <c r="N150" s="4">
        <f t="shared" si="67"/>
        <v>5.0000000000000001E-4</v>
      </c>
      <c r="O150" s="4">
        <f t="shared" si="66"/>
        <v>5.0000000000000001E-4</v>
      </c>
      <c r="Q150" s="3">
        <f t="shared" si="70"/>
        <v>45587</v>
      </c>
      <c r="R150" s="5">
        <f t="shared" si="71"/>
        <v>5.0012504168224286E-4</v>
      </c>
      <c r="S150" s="5">
        <f t="shared" si="71"/>
        <v>5.0012504168224286E-4</v>
      </c>
      <c r="T150" s="5">
        <f t="shared" si="71"/>
        <v>5.0012504168224286E-4</v>
      </c>
      <c r="U150" s="5">
        <f t="shared" si="68"/>
        <v>5.0012504168224286E-4</v>
      </c>
      <c r="W150" s="3">
        <f t="shared" si="72"/>
        <v>45587</v>
      </c>
      <c r="X150">
        <f t="shared" si="89"/>
        <v>7.1517880960560873E-2</v>
      </c>
      <c r="Y150">
        <f t="shared" si="89"/>
        <v>7.1517880960560873E-2</v>
      </c>
      <c r="Z150">
        <f t="shared" si="89"/>
        <v>7.2118661993954544E-2</v>
      </c>
      <c r="AA150">
        <f t="shared" si="89"/>
        <v>7.09174606483194E-2</v>
      </c>
      <c r="AC150">
        <f t="shared" si="64"/>
        <v>1</v>
      </c>
      <c r="AD150">
        <f t="shared" si="64"/>
        <v>1.0084004311274963</v>
      </c>
      <c r="AE150">
        <f t="shared" si="73"/>
        <v>1.0084004311274963</v>
      </c>
      <c r="AF150">
        <f t="shared" si="74"/>
        <v>0.99160461266221545</v>
      </c>
      <c r="AG150">
        <f t="shared" si="75"/>
        <v>0.99160461266221545</v>
      </c>
      <c r="AH150">
        <f t="shared" si="76"/>
        <v>0.98334409828990121</v>
      </c>
      <c r="AJ150" s="3">
        <f t="shared" si="77"/>
        <v>45587</v>
      </c>
      <c r="AK150">
        <f t="shared" si="63"/>
        <v>1</v>
      </c>
      <c r="AL150">
        <f t="shared" si="63"/>
        <v>0.81802648096790187</v>
      </c>
      <c r="AM150">
        <f t="shared" si="63"/>
        <v>0.81802648096790187</v>
      </c>
      <c r="AN150">
        <f t="shared" si="78"/>
        <v>1.2921413048312158</v>
      </c>
      <c r="AO150">
        <f t="shared" si="79"/>
        <v>1.2921413048312158</v>
      </c>
      <c r="AP150">
        <f t="shared" si="80"/>
        <v>1.5795837114005573</v>
      </c>
    </row>
    <row r="151" spans="1:42" x14ac:dyDescent="0.25">
      <c r="A151" s="3">
        <v>45594</v>
      </c>
      <c r="B151">
        <f t="shared" si="81"/>
        <v>46.548981531798198</v>
      </c>
      <c r="C151">
        <f t="shared" si="82"/>
        <v>46.548981531798198</v>
      </c>
      <c r="D151">
        <f t="shared" si="83"/>
        <v>46.521024185532909</v>
      </c>
      <c r="E151">
        <f t="shared" si="84"/>
        <v>46.576938878063594</v>
      </c>
      <c r="F151">
        <f t="shared" si="85"/>
        <v>93097.963063596399</v>
      </c>
      <c r="G151">
        <f t="shared" si="86"/>
        <v>93097.963063596399</v>
      </c>
      <c r="H151">
        <f t="shared" si="87"/>
        <v>93042.048371065815</v>
      </c>
      <c r="I151">
        <f t="shared" si="88"/>
        <v>93153.877756127185</v>
      </c>
      <c r="K151" s="3">
        <f t="shared" si="69"/>
        <v>45594</v>
      </c>
      <c r="L151" s="4">
        <f t="shared" si="67"/>
        <v>5.0000000000000001E-4</v>
      </c>
      <c r="M151" s="4">
        <f t="shared" si="67"/>
        <v>5.0000000000000001E-4</v>
      </c>
      <c r="N151" s="4">
        <f t="shared" si="67"/>
        <v>5.0000000000000001E-4</v>
      </c>
      <c r="O151" s="4">
        <f t="shared" si="66"/>
        <v>5.0000000000000001E-4</v>
      </c>
      <c r="Q151" s="3">
        <f t="shared" si="70"/>
        <v>45594</v>
      </c>
      <c r="R151" s="5">
        <f t="shared" si="71"/>
        <v>5.0012504168224286E-4</v>
      </c>
      <c r="S151" s="5">
        <f t="shared" si="71"/>
        <v>5.0012504168224286E-4</v>
      </c>
      <c r="T151" s="5">
        <f t="shared" si="71"/>
        <v>5.0012504168224286E-4</v>
      </c>
      <c r="U151" s="5">
        <f t="shared" si="68"/>
        <v>5.0012504168224286E-4</v>
      </c>
      <c r="W151" s="3">
        <f t="shared" si="72"/>
        <v>45594</v>
      </c>
      <c r="X151">
        <f t="shared" si="89"/>
        <v>7.2018006002243118E-2</v>
      </c>
      <c r="Y151">
        <f t="shared" si="89"/>
        <v>7.2018006002243118E-2</v>
      </c>
      <c r="Z151">
        <f t="shared" si="89"/>
        <v>7.2618787035636789E-2</v>
      </c>
      <c r="AA151">
        <f t="shared" si="89"/>
        <v>7.1417585690001645E-2</v>
      </c>
      <c r="AC151">
        <f t="shared" si="64"/>
        <v>1</v>
      </c>
      <c r="AD151">
        <f t="shared" si="64"/>
        <v>1.008342094800222</v>
      </c>
      <c r="AE151">
        <f t="shared" si="73"/>
        <v>1.008342094800222</v>
      </c>
      <c r="AF151">
        <f t="shared" si="74"/>
        <v>0.9916629139631723</v>
      </c>
      <c r="AG151">
        <f t="shared" si="75"/>
        <v>0.9916629139631723</v>
      </c>
      <c r="AH151">
        <f t="shared" si="76"/>
        <v>0.98345880736006142</v>
      </c>
      <c r="AJ151" s="3">
        <f t="shared" si="77"/>
        <v>45594</v>
      </c>
      <c r="AK151">
        <f t="shared" si="63"/>
        <v>1</v>
      </c>
      <c r="AL151">
        <f t="shared" si="63"/>
        <v>0.81797915784204844</v>
      </c>
      <c r="AM151">
        <f t="shared" si="63"/>
        <v>0.81797915784204844</v>
      </c>
      <c r="AN151">
        <f t="shared" si="78"/>
        <v>1.2922172761590311</v>
      </c>
      <c r="AO151">
        <f t="shared" si="79"/>
        <v>1.2922172761590311</v>
      </c>
      <c r="AP151">
        <f t="shared" si="80"/>
        <v>1.5797679730228014</v>
      </c>
    </row>
    <row r="152" spans="1:42" x14ac:dyDescent="0.25">
      <c r="A152" s="3">
        <v>45601</v>
      </c>
      <c r="B152">
        <f t="shared" si="81"/>
        <v>46.525707041032298</v>
      </c>
      <c r="C152">
        <f t="shared" si="82"/>
        <v>46.525707041032298</v>
      </c>
      <c r="D152">
        <f t="shared" si="83"/>
        <v>46.49776367344014</v>
      </c>
      <c r="E152">
        <f t="shared" si="84"/>
        <v>46.553650408624563</v>
      </c>
      <c r="F152">
        <f t="shared" si="85"/>
        <v>93051.414082064599</v>
      </c>
      <c r="G152">
        <f t="shared" si="86"/>
        <v>93051.414082064599</v>
      </c>
      <c r="H152">
        <f t="shared" si="87"/>
        <v>92995.527346880277</v>
      </c>
      <c r="I152">
        <f t="shared" si="88"/>
        <v>93107.300817249125</v>
      </c>
      <c r="K152" s="3">
        <f t="shared" si="69"/>
        <v>45601</v>
      </c>
      <c r="L152" s="4">
        <f t="shared" si="67"/>
        <v>5.0000000000000001E-4</v>
      </c>
      <c r="M152" s="4">
        <f t="shared" si="67"/>
        <v>5.0000000000000001E-4</v>
      </c>
      <c r="N152" s="4">
        <f t="shared" si="67"/>
        <v>5.0000000000000001E-4</v>
      </c>
      <c r="O152" s="4">
        <f t="shared" si="66"/>
        <v>5.0000000000000001E-4</v>
      </c>
      <c r="Q152" s="3">
        <f t="shared" si="70"/>
        <v>45601</v>
      </c>
      <c r="R152" s="5">
        <f t="shared" si="71"/>
        <v>5.0012504168224286E-4</v>
      </c>
      <c r="S152" s="5">
        <f t="shared" si="71"/>
        <v>5.0012504168224286E-4</v>
      </c>
      <c r="T152" s="5">
        <f t="shared" si="71"/>
        <v>5.0012504168224286E-4</v>
      </c>
      <c r="U152" s="5">
        <f t="shared" si="68"/>
        <v>5.0012504168224286E-4</v>
      </c>
      <c r="W152" s="3">
        <f t="shared" si="72"/>
        <v>45601</v>
      </c>
      <c r="X152">
        <f t="shared" si="89"/>
        <v>7.2518131043925363E-2</v>
      </c>
      <c r="Y152">
        <f t="shared" si="89"/>
        <v>7.2518131043925363E-2</v>
      </c>
      <c r="Z152">
        <f t="shared" si="89"/>
        <v>7.3118912077319034E-2</v>
      </c>
      <c r="AA152">
        <f t="shared" si="89"/>
        <v>7.191771073168389E-2</v>
      </c>
      <c r="AC152">
        <f t="shared" si="64"/>
        <v>1</v>
      </c>
      <c r="AD152">
        <f t="shared" si="64"/>
        <v>1.0082845631119446</v>
      </c>
      <c r="AE152">
        <f t="shared" si="73"/>
        <v>1.0082845631119446</v>
      </c>
      <c r="AF152">
        <f t="shared" si="74"/>
        <v>0.99172041110825393</v>
      </c>
      <c r="AG152">
        <f t="shared" si="75"/>
        <v>0.99172041110825393</v>
      </c>
      <c r="AH152">
        <f t="shared" si="76"/>
        <v>0.98357194723623698</v>
      </c>
      <c r="AJ152" s="3">
        <f t="shared" si="77"/>
        <v>45601</v>
      </c>
      <c r="AK152">
        <f t="shared" si="63"/>
        <v>1</v>
      </c>
      <c r="AL152">
        <f t="shared" si="63"/>
        <v>0.81793248744896552</v>
      </c>
      <c r="AM152">
        <f t="shared" si="63"/>
        <v>0.81793248744896552</v>
      </c>
      <c r="AN152">
        <f t="shared" si="78"/>
        <v>1.2922921996064629</v>
      </c>
      <c r="AO152">
        <f t="shared" si="79"/>
        <v>1.2922921996064629</v>
      </c>
      <c r="AP152">
        <f t="shared" si="80"/>
        <v>1.5799497139879706</v>
      </c>
    </row>
    <row r="153" spans="1:42" x14ac:dyDescent="0.25">
      <c r="A153" s="3">
        <v>45608</v>
      </c>
      <c r="B153">
        <f t="shared" si="81"/>
        <v>46.502444187511784</v>
      </c>
      <c r="C153">
        <f t="shared" si="82"/>
        <v>46.502444187511784</v>
      </c>
      <c r="D153">
        <f t="shared" si="83"/>
        <v>46.474514791603418</v>
      </c>
      <c r="E153">
        <f t="shared" si="84"/>
        <v>46.530373583420257</v>
      </c>
      <c r="F153">
        <f t="shared" si="85"/>
        <v>93004.888375023569</v>
      </c>
      <c r="G153">
        <f t="shared" si="86"/>
        <v>93004.888375023569</v>
      </c>
      <c r="H153">
        <f t="shared" si="87"/>
        <v>92949.029583206837</v>
      </c>
      <c r="I153">
        <f t="shared" si="88"/>
        <v>93060.747166840505</v>
      </c>
      <c r="K153" s="3">
        <f t="shared" si="69"/>
        <v>45608</v>
      </c>
      <c r="L153" s="4">
        <f t="shared" si="67"/>
        <v>5.0000000000000001E-4</v>
      </c>
      <c r="M153" s="4">
        <f t="shared" si="67"/>
        <v>5.0000000000000001E-4</v>
      </c>
      <c r="N153" s="4">
        <f t="shared" si="67"/>
        <v>5.0000000000000001E-4</v>
      </c>
      <c r="O153" s="4">
        <f t="shared" si="66"/>
        <v>5.0000000000000001E-4</v>
      </c>
      <c r="Q153" s="3">
        <f t="shared" si="70"/>
        <v>45608</v>
      </c>
      <c r="R153" s="5">
        <f t="shared" si="71"/>
        <v>5.0012504168224286E-4</v>
      </c>
      <c r="S153" s="5">
        <f t="shared" si="71"/>
        <v>5.0012504168224286E-4</v>
      </c>
      <c r="T153" s="5">
        <f t="shared" si="71"/>
        <v>5.0012504168224286E-4</v>
      </c>
      <c r="U153" s="5">
        <f t="shared" si="68"/>
        <v>5.0012504168224286E-4</v>
      </c>
      <c r="W153" s="3">
        <f t="shared" si="72"/>
        <v>45608</v>
      </c>
      <c r="X153">
        <f t="shared" si="89"/>
        <v>7.3018256085607608E-2</v>
      </c>
      <c r="Y153">
        <f t="shared" si="89"/>
        <v>7.3018256085607608E-2</v>
      </c>
      <c r="Z153">
        <f t="shared" si="89"/>
        <v>7.3619037119001279E-2</v>
      </c>
      <c r="AA153">
        <f t="shared" si="89"/>
        <v>7.2417835773366135E-2</v>
      </c>
      <c r="AC153">
        <f t="shared" si="64"/>
        <v>1</v>
      </c>
      <c r="AD153">
        <f t="shared" si="64"/>
        <v>1.0082278195289862</v>
      </c>
      <c r="AE153">
        <f t="shared" si="73"/>
        <v>1.0082278195289862</v>
      </c>
      <c r="AF153">
        <f t="shared" si="74"/>
        <v>0.99177712062121104</v>
      </c>
      <c r="AG153">
        <f t="shared" si="75"/>
        <v>0.99177712062121104</v>
      </c>
      <c r="AH153">
        <f t="shared" si="76"/>
        <v>0.98368354989900963</v>
      </c>
      <c r="AJ153" s="3">
        <f t="shared" si="77"/>
        <v>45608</v>
      </c>
      <c r="AK153">
        <f t="shared" si="63"/>
        <v>1</v>
      </c>
      <c r="AL153">
        <f t="shared" si="63"/>
        <v>0.81788645637633595</v>
      </c>
      <c r="AM153">
        <f t="shared" si="63"/>
        <v>0.81788645637633595</v>
      </c>
      <c r="AN153">
        <f t="shared" si="78"/>
        <v>1.2923660967052994</v>
      </c>
      <c r="AO153">
        <f t="shared" si="79"/>
        <v>1.2923660967052994</v>
      </c>
      <c r="AP153">
        <f t="shared" si="80"/>
        <v>1.5801289856677125</v>
      </c>
    </row>
    <row r="154" spans="1:42" x14ac:dyDescent="0.25">
      <c r="A154" s="3">
        <v>45615</v>
      </c>
      <c r="B154">
        <f t="shared" si="81"/>
        <v>46.479192965418029</v>
      </c>
      <c r="C154">
        <f t="shared" si="82"/>
        <v>46.479192965418029</v>
      </c>
      <c r="D154">
        <f t="shared" si="83"/>
        <v>46.45127753420762</v>
      </c>
      <c r="E154">
        <f t="shared" si="84"/>
        <v>46.507108396628546</v>
      </c>
      <c r="F154">
        <f t="shared" si="85"/>
        <v>92958.385930836055</v>
      </c>
      <c r="G154">
        <f t="shared" si="86"/>
        <v>92958.385930836055</v>
      </c>
      <c r="H154">
        <f t="shared" si="87"/>
        <v>92902.55506841524</v>
      </c>
      <c r="I154">
        <f t="shared" si="88"/>
        <v>93014.216793257088</v>
      </c>
      <c r="K154" s="3">
        <f t="shared" si="69"/>
        <v>45615</v>
      </c>
      <c r="L154" s="4">
        <f t="shared" si="67"/>
        <v>5.0000000000000001E-4</v>
      </c>
      <c r="M154" s="4">
        <f t="shared" si="67"/>
        <v>5.0000000000000001E-4</v>
      </c>
      <c r="N154" s="4">
        <f t="shared" si="67"/>
        <v>5.0000000000000001E-4</v>
      </c>
      <c r="O154" s="4">
        <f t="shared" si="66"/>
        <v>5.0000000000000001E-4</v>
      </c>
      <c r="Q154" s="3">
        <f t="shared" si="70"/>
        <v>45615</v>
      </c>
      <c r="R154" s="5">
        <f t="shared" si="71"/>
        <v>5.0012504168224286E-4</v>
      </c>
      <c r="S154" s="5">
        <f t="shared" si="71"/>
        <v>5.0012504168224286E-4</v>
      </c>
      <c r="T154" s="5">
        <f t="shared" si="71"/>
        <v>5.0012504168224286E-4</v>
      </c>
      <c r="U154" s="5">
        <f t="shared" si="68"/>
        <v>5.0012504168224286E-4</v>
      </c>
      <c r="W154" s="3">
        <f t="shared" si="72"/>
        <v>45615</v>
      </c>
      <c r="X154">
        <f t="shared" ref="X154:AA169" si="90">R154+X153</f>
        <v>7.3518381127289853E-2</v>
      </c>
      <c r="Y154">
        <f t="shared" si="90"/>
        <v>7.3518381127289853E-2</v>
      </c>
      <c r="Z154">
        <f t="shared" si="90"/>
        <v>7.4119162160683524E-2</v>
      </c>
      <c r="AA154">
        <f t="shared" si="90"/>
        <v>7.291796081504838E-2</v>
      </c>
      <c r="AC154">
        <f t="shared" si="64"/>
        <v>1</v>
      </c>
      <c r="AD154">
        <f t="shared" si="64"/>
        <v>1.0081718479675645</v>
      </c>
      <c r="AE154">
        <f t="shared" si="73"/>
        <v>1.0081718479675645</v>
      </c>
      <c r="AF154">
        <f t="shared" si="74"/>
        <v>0.99183305857616877</v>
      </c>
      <c r="AG154">
        <f t="shared" si="75"/>
        <v>0.99183305857616877</v>
      </c>
      <c r="AH154">
        <f t="shared" si="76"/>
        <v>0.98379364646579448</v>
      </c>
      <c r="AJ154" s="3">
        <f t="shared" si="77"/>
        <v>45615</v>
      </c>
      <c r="AK154">
        <f t="shared" si="63"/>
        <v>1</v>
      </c>
      <c r="AL154">
        <f t="shared" si="63"/>
        <v>0.8178410515768032</v>
      </c>
      <c r="AM154">
        <f t="shared" si="63"/>
        <v>0.8178410515768032</v>
      </c>
      <c r="AN154">
        <f t="shared" si="78"/>
        <v>1.2924389884014309</v>
      </c>
      <c r="AO154">
        <f t="shared" si="79"/>
        <v>1.2924389884014309</v>
      </c>
      <c r="AP154">
        <f t="shared" si="80"/>
        <v>1.5803058380471358</v>
      </c>
    </row>
    <row r="155" spans="1:42" x14ac:dyDescent="0.25">
      <c r="A155" s="3">
        <v>45622</v>
      </c>
      <c r="B155">
        <f t="shared" si="81"/>
        <v>46.455953368935319</v>
      </c>
      <c r="C155">
        <f t="shared" si="82"/>
        <v>46.455953368935319</v>
      </c>
      <c r="D155">
        <f t="shared" si="83"/>
        <v>46.428051895440518</v>
      </c>
      <c r="E155">
        <f t="shared" si="84"/>
        <v>46.483854842430226</v>
      </c>
      <c r="F155">
        <f t="shared" si="85"/>
        <v>92911.906737870639</v>
      </c>
      <c r="G155">
        <f t="shared" si="86"/>
        <v>92911.906737870639</v>
      </c>
      <c r="H155">
        <f t="shared" si="87"/>
        <v>92856.103790881039</v>
      </c>
      <c r="I155">
        <f t="shared" si="88"/>
        <v>92967.709684860456</v>
      </c>
      <c r="K155" s="3">
        <f t="shared" si="69"/>
        <v>45622</v>
      </c>
      <c r="L155" s="4">
        <f t="shared" si="67"/>
        <v>5.0000000000000001E-4</v>
      </c>
      <c r="M155" s="4">
        <f t="shared" si="67"/>
        <v>5.0000000000000001E-4</v>
      </c>
      <c r="N155" s="4">
        <f t="shared" si="67"/>
        <v>5.0000000000000001E-4</v>
      </c>
      <c r="O155" s="4">
        <f t="shared" si="66"/>
        <v>5.0000000000000001E-4</v>
      </c>
      <c r="Q155" s="3">
        <f t="shared" si="70"/>
        <v>45622</v>
      </c>
      <c r="R155" s="5">
        <f t="shared" si="71"/>
        <v>5.0012504168224286E-4</v>
      </c>
      <c r="S155" s="5">
        <f t="shared" si="71"/>
        <v>5.0012504168224286E-4</v>
      </c>
      <c r="T155" s="5">
        <f t="shared" si="71"/>
        <v>5.0012504168224286E-4</v>
      </c>
      <c r="U155" s="5">
        <f t="shared" si="68"/>
        <v>5.0012504168224286E-4</v>
      </c>
      <c r="W155" s="3">
        <f t="shared" si="72"/>
        <v>45622</v>
      </c>
      <c r="X155">
        <f t="shared" si="90"/>
        <v>7.4018506168972098E-2</v>
      </c>
      <c r="Y155">
        <f t="shared" si="90"/>
        <v>7.4018506168972098E-2</v>
      </c>
      <c r="Z155">
        <f t="shared" si="90"/>
        <v>7.4619287202365769E-2</v>
      </c>
      <c r="AA155">
        <f t="shared" si="90"/>
        <v>7.3418085856730625E-2</v>
      </c>
      <c r="AC155">
        <f t="shared" si="64"/>
        <v>1</v>
      </c>
      <c r="AD155">
        <f t="shared" si="64"/>
        <v>1.0081166327785944</v>
      </c>
      <c r="AE155">
        <f t="shared" si="73"/>
        <v>1.0081166327785944</v>
      </c>
      <c r="AF155">
        <f t="shared" si="74"/>
        <v>0.99188824061281633</v>
      </c>
      <c r="AG155">
        <f t="shared" si="75"/>
        <v>0.99188824061281633</v>
      </c>
      <c r="AH155">
        <f t="shared" si="76"/>
        <v>0.98390226721976703</v>
      </c>
      <c r="AJ155" s="3">
        <f t="shared" si="77"/>
        <v>45622</v>
      </c>
      <c r="AK155">
        <f t="shared" si="63"/>
        <v>1</v>
      </c>
      <c r="AL155">
        <f t="shared" si="63"/>
        <v>0.81779626035564257</v>
      </c>
      <c r="AM155">
        <f t="shared" si="63"/>
        <v>0.81779626035564257</v>
      </c>
      <c r="AN155">
        <f t="shared" si="78"/>
        <v>1.2925108950746418</v>
      </c>
      <c r="AO155">
        <f t="shared" si="79"/>
        <v>1.2925108950746418</v>
      </c>
      <c r="AP155">
        <f t="shared" si="80"/>
        <v>1.5804803197712785</v>
      </c>
    </row>
    <row r="156" spans="1:42" x14ac:dyDescent="0.25">
      <c r="A156" s="3">
        <v>45629</v>
      </c>
      <c r="B156">
        <f t="shared" si="81"/>
        <v>46.432725392250852</v>
      </c>
      <c r="C156">
        <f t="shared" si="82"/>
        <v>46.432725392250852</v>
      </c>
      <c r="D156">
        <f t="shared" si="83"/>
        <v>46.404837869492795</v>
      </c>
      <c r="E156">
        <f t="shared" si="84"/>
        <v>46.460612915009015</v>
      </c>
      <c r="F156">
        <f t="shared" si="85"/>
        <v>92865.450784501707</v>
      </c>
      <c r="G156">
        <f t="shared" si="86"/>
        <v>92865.450784501707</v>
      </c>
      <c r="H156">
        <f t="shared" si="87"/>
        <v>92809.675738985592</v>
      </c>
      <c r="I156">
        <f t="shared" si="88"/>
        <v>92921.225830018026</v>
      </c>
      <c r="K156" s="3">
        <f t="shared" si="69"/>
        <v>45629</v>
      </c>
      <c r="L156" s="4">
        <f t="shared" si="67"/>
        <v>5.0000000000000001E-4</v>
      </c>
      <c r="M156" s="4">
        <f t="shared" si="67"/>
        <v>5.0000000000000001E-4</v>
      </c>
      <c r="N156" s="4">
        <f t="shared" si="67"/>
        <v>5.0000000000000001E-4</v>
      </c>
      <c r="O156" s="4">
        <f t="shared" si="66"/>
        <v>5.0000000000000001E-4</v>
      </c>
      <c r="Q156" s="3">
        <f t="shared" si="70"/>
        <v>45629</v>
      </c>
      <c r="R156" s="5">
        <f t="shared" si="71"/>
        <v>5.0012504168224286E-4</v>
      </c>
      <c r="S156" s="5">
        <f t="shared" si="71"/>
        <v>5.0012504168224286E-4</v>
      </c>
      <c r="T156" s="5">
        <f t="shared" si="71"/>
        <v>5.0012504168224286E-4</v>
      </c>
      <c r="U156" s="5">
        <f t="shared" si="68"/>
        <v>5.0012504168224286E-4</v>
      </c>
      <c r="W156" s="3">
        <f t="shared" si="72"/>
        <v>45629</v>
      </c>
      <c r="X156">
        <f t="shared" si="90"/>
        <v>7.4518631210654343E-2</v>
      </c>
      <c r="Y156">
        <f t="shared" si="90"/>
        <v>7.4518631210654343E-2</v>
      </c>
      <c r="Z156">
        <f t="shared" si="90"/>
        <v>7.5119412244048014E-2</v>
      </c>
      <c r="AA156">
        <f t="shared" si="90"/>
        <v>7.391821089841287E-2</v>
      </c>
      <c r="AC156">
        <f t="shared" si="64"/>
        <v>1</v>
      </c>
      <c r="AD156">
        <f t="shared" si="64"/>
        <v>1.0080621587331005</v>
      </c>
      <c r="AE156">
        <f t="shared" si="73"/>
        <v>1.0080621587331005</v>
      </c>
      <c r="AF156">
        <f t="shared" si="74"/>
        <v>0.99194268195098534</v>
      </c>
      <c r="AG156">
        <f t="shared" si="75"/>
        <v>0.99194268195098534</v>
      </c>
      <c r="AH156">
        <f t="shared" si="76"/>
        <v>0.98400944163763315</v>
      </c>
      <c r="AJ156" s="3">
        <f t="shared" si="77"/>
        <v>45629</v>
      </c>
      <c r="AK156">
        <f t="shared" si="63"/>
        <v>1</v>
      </c>
      <c r="AL156">
        <f t="shared" si="63"/>
        <v>0.81775207035892694</v>
      </c>
      <c r="AM156">
        <f t="shared" si="63"/>
        <v>0.81775207035892694</v>
      </c>
      <c r="AN156">
        <f t="shared" si="78"/>
        <v>1.2925818365576081</v>
      </c>
      <c r="AO156">
        <f t="shared" si="79"/>
        <v>1.2925818365576081</v>
      </c>
      <c r="AP156">
        <f t="shared" si="80"/>
        <v>1.5806524781897147</v>
      </c>
    </row>
    <row r="157" spans="1:42" x14ac:dyDescent="0.25">
      <c r="A157" s="3">
        <v>45636</v>
      </c>
      <c r="B157">
        <f t="shared" si="81"/>
        <v>46.409509029554727</v>
      </c>
      <c r="C157">
        <f t="shared" si="82"/>
        <v>46.409509029554727</v>
      </c>
      <c r="D157">
        <f t="shared" si="83"/>
        <v>46.381635450558051</v>
      </c>
      <c r="E157">
        <f t="shared" si="84"/>
        <v>46.437382608551509</v>
      </c>
      <c r="F157">
        <f t="shared" si="85"/>
        <v>92819.018059109454</v>
      </c>
      <c r="G157">
        <f t="shared" si="86"/>
        <v>92819.018059109454</v>
      </c>
      <c r="H157">
        <f t="shared" si="87"/>
        <v>92763.270901116106</v>
      </c>
      <c r="I157">
        <f t="shared" si="88"/>
        <v>92874.76521710302</v>
      </c>
      <c r="K157" s="3">
        <f t="shared" si="69"/>
        <v>45636</v>
      </c>
      <c r="L157" s="4">
        <f t="shared" si="67"/>
        <v>5.0000000000000001E-4</v>
      </c>
      <c r="M157" s="4">
        <f t="shared" si="67"/>
        <v>5.0000000000000001E-4</v>
      </c>
      <c r="N157" s="4">
        <f t="shared" si="67"/>
        <v>5.0000000000000001E-4</v>
      </c>
      <c r="O157" s="4">
        <f t="shared" si="66"/>
        <v>5.0000000000000001E-4</v>
      </c>
      <c r="Q157" s="3">
        <f t="shared" si="70"/>
        <v>45636</v>
      </c>
      <c r="R157" s="5">
        <f t="shared" si="71"/>
        <v>5.0012504168224286E-4</v>
      </c>
      <c r="S157" s="5">
        <f t="shared" si="71"/>
        <v>5.0012504168224286E-4</v>
      </c>
      <c r="T157" s="5">
        <f t="shared" si="71"/>
        <v>5.0012504168224286E-4</v>
      </c>
      <c r="U157" s="5">
        <f t="shared" si="68"/>
        <v>5.0012504168224286E-4</v>
      </c>
      <c r="W157" s="3">
        <f t="shared" si="72"/>
        <v>45636</v>
      </c>
      <c r="X157">
        <f t="shared" si="90"/>
        <v>7.5018756252336588E-2</v>
      </c>
      <c r="Y157">
        <f t="shared" si="90"/>
        <v>7.5018756252336588E-2</v>
      </c>
      <c r="Z157">
        <f t="shared" si="90"/>
        <v>7.5619537285730259E-2</v>
      </c>
      <c r="AA157">
        <f t="shared" si="90"/>
        <v>7.4418335940095115E-2</v>
      </c>
      <c r="AC157">
        <f t="shared" si="64"/>
        <v>1</v>
      </c>
      <c r="AD157">
        <f t="shared" si="64"/>
        <v>1.0080084110082133</v>
      </c>
      <c r="AE157">
        <f t="shared" si="73"/>
        <v>1.0080084110082133</v>
      </c>
      <c r="AF157">
        <f t="shared" si="74"/>
        <v>0.9919963974046454</v>
      </c>
      <c r="AG157">
        <f t="shared" si="75"/>
        <v>0.9919963974046454</v>
      </c>
      <c r="AH157">
        <f t="shared" si="76"/>
        <v>0.98411519841629846</v>
      </c>
      <c r="AJ157" s="3">
        <f t="shared" si="77"/>
        <v>45636</v>
      </c>
      <c r="AK157">
        <f t="shared" si="63"/>
        <v>1</v>
      </c>
      <c r="AL157">
        <f t="shared" si="63"/>
        <v>0.81770846956216769</v>
      </c>
      <c r="AM157">
        <f t="shared" si="63"/>
        <v>0.81770846956216769</v>
      </c>
      <c r="AN157">
        <f t="shared" si="78"/>
        <v>1.2926518321541347</v>
      </c>
      <c r="AO157">
        <f t="shared" si="79"/>
        <v>1.2926518321541347</v>
      </c>
      <c r="AP157">
        <f t="shared" si="80"/>
        <v>1.5808223593993953</v>
      </c>
    </row>
    <row r="158" spans="1:42" x14ac:dyDescent="0.25">
      <c r="A158" s="3">
        <v>45643</v>
      </c>
      <c r="B158">
        <f t="shared" si="81"/>
        <v>46.386304275039947</v>
      </c>
      <c r="C158">
        <f t="shared" si="82"/>
        <v>46.386304275039947</v>
      </c>
      <c r="D158">
        <f t="shared" si="83"/>
        <v>46.358444632832779</v>
      </c>
      <c r="E158">
        <f t="shared" si="84"/>
        <v>46.414163917247237</v>
      </c>
      <c r="F158">
        <f t="shared" si="85"/>
        <v>92772.608550079894</v>
      </c>
      <c r="G158">
        <f t="shared" si="86"/>
        <v>92772.608550079894</v>
      </c>
      <c r="H158">
        <f t="shared" si="87"/>
        <v>92716.889265665552</v>
      </c>
      <c r="I158">
        <f t="shared" si="88"/>
        <v>92828.32783449447</v>
      </c>
      <c r="K158" s="3">
        <f t="shared" si="69"/>
        <v>45643</v>
      </c>
      <c r="L158" s="4">
        <f t="shared" si="67"/>
        <v>5.0000000000000001E-4</v>
      </c>
      <c r="M158" s="4">
        <f t="shared" si="67"/>
        <v>5.0000000000000001E-4</v>
      </c>
      <c r="N158" s="4">
        <f t="shared" si="67"/>
        <v>5.0000000000000001E-4</v>
      </c>
      <c r="O158" s="4">
        <f t="shared" si="66"/>
        <v>5.0000000000000001E-4</v>
      </c>
      <c r="Q158" s="3">
        <f t="shared" si="70"/>
        <v>45643</v>
      </c>
      <c r="R158" s="5">
        <f t="shared" si="71"/>
        <v>5.0012504168224286E-4</v>
      </c>
      <c r="S158" s="5">
        <f t="shared" si="71"/>
        <v>5.0012504168224286E-4</v>
      </c>
      <c r="T158" s="5">
        <f t="shared" si="71"/>
        <v>5.0012504168224286E-4</v>
      </c>
      <c r="U158" s="5">
        <f t="shared" si="68"/>
        <v>5.0012504168224286E-4</v>
      </c>
      <c r="W158" s="3">
        <f t="shared" si="72"/>
        <v>45643</v>
      </c>
      <c r="X158">
        <f t="shared" si="90"/>
        <v>7.5518881294018833E-2</v>
      </c>
      <c r="Y158">
        <f t="shared" si="90"/>
        <v>7.5518881294018833E-2</v>
      </c>
      <c r="Z158">
        <f t="shared" si="90"/>
        <v>7.6119662327412504E-2</v>
      </c>
      <c r="AA158">
        <f t="shared" si="90"/>
        <v>7.491846098177736E-2</v>
      </c>
      <c r="AC158">
        <f t="shared" si="64"/>
        <v>1</v>
      </c>
      <c r="AD158">
        <f t="shared" si="64"/>
        <v>1.0079553751737216</v>
      </c>
      <c r="AE158">
        <f t="shared" si="73"/>
        <v>1.0079553751737216</v>
      </c>
      <c r="AF158">
        <f t="shared" si="74"/>
        <v>0.99204940139534314</v>
      </c>
      <c r="AG158">
        <f t="shared" si="75"/>
        <v>0.99204940139534314</v>
      </c>
      <c r="AH158">
        <f t="shared" si="76"/>
        <v>0.98421956549848533</v>
      </c>
      <c r="AJ158" s="3">
        <f t="shared" si="77"/>
        <v>45643</v>
      </c>
      <c r="AK158">
        <f t="shared" si="63"/>
        <v>1</v>
      </c>
      <c r="AL158">
        <f t="shared" si="63"/>
        <v>0.81766544625940507</v>
      </c>
      <c r="AM158">
        <f t="shared" si="63"/>
        <v>0.81766544625940507</v>
      </c>
      <c r="AN158">
        <f t="shared" si="78"/>
        <v>1.2927209006566678</v>
      </c>
      <c r="AO158">
        <f t="shared" si="79"/>
        <v>1.2927209006566678</v>
      </c>
      <c r="AP158">
        <f t="shared" si="80"/>
        <v>1.5809900082857979</v>
      </c>
    </row>
    <row r="159" spans="1:42" x14ac:dyDescent="0.25">
      <c r="A159" s="3">
        <v>45650</v>
      </c>
      <c r="B159">
        <f t="shared" si="81"/>
        <v>46.363111122902424</v>
      </c>
      <c r="C159">
        <f t="shared" si="82"/>
        <v>46.363111122902424</v>
      </c>
      <c r="D159">
        <f t="shared" si="83"/>
        <v>46.335265410516364</v>
      </c>
      <c r="E159">
        <f t="shared" si="84"/>
        <v>46.390956835288613</v>
      </c>
      <c r="F159">
        <f t="shared" si="85"/>
        <v>92726.222245804849</v>
      </c>
      <c r="G159">
        <f t="shared" si="86"/>
        <v>92726.222245804849</v>
      </c>
      <c r="H159">
        <f t="shared" si="87"/>
        <v>92670.53082103272</v>
      </c>
      <c r="I159">
        <f t="shared" si="88"/>
        <v>92781.913670577225</v>
      </c>
      <c r="K159" s="3">
        <f t="shared" si="69"/>
        <v>45650</v>
      </c>
      <c r="L159" s="4">
        <f t="shared" si="67"/>
        <v>5.0000000000000001E-4</v>
      </c>
      <c r="M159" s="4">
        <f t="shared" si="67"/>
        <v>5.0000000000000001E-4</v>
      </c>
      <c r="N159" s="4">
        <f t="shared" si="67"/>
        <v>5.0000000000000001E-4</v>
      </c>
      <c r="O159" s="4">
        <f t="shared" si="66"/>
        <v>5.0000000000000001E-4</v>
      </c>
      <c r="Q159" s="3">
        <f t="shared" si="70"/>
        <v>45650</v>
      </c>
      <c r="R159" s="5">
        <f t="shared" si="71"/>
        <v>5.0012504168224286E-4</v>
      </c>
      <c r="S159" s="5">
        <f t="shared" si="71"/>
        <v>5.0012504168224286E-4</v>
      </c>
      <c r="T159" s="5">
        <f t="shared" si="71"/>
        <v>5.0012504168224286E-4</v>
      </c>
      <c r="U159" s="5">
        <f t="shared" si="68"/>
        <v>5.0012504168224286E-4</v>
      </c>
      <c r="W159" s="3">
        <f t="shared" si="72"/>
        <v>45650</v>
      </c>
      <c r="X159">
        <f t="shared" si="90"/>
        <v>7.6019006335701078E-2</v>
      </c>
      <c r="Y159">
        <f t="shared" si="90"/>
        <v>7.6019006335701078E-2</v>
      </c>
      <c r="Z159">
        <f t="shared" si="90"/>
        <v>7.661978736909475E-2</v>
      </c>
      <c r="AA159">
        <f t="shared" si="90"/>
        <v>7.5418586023459605E-2</v>
      </c>
      <c r="AC159">
        <f t="shared" si="64"/>
        <v>1</v>
      </c>
      <c r="AD159">
        <f t="shared" si="64"/>
        <v>1.0079030371791577</v>
      </c>
      <c r="AE159">
        <f t="shared" si="73"/>
        <v>1.0079030371791577</v>
      </c>
      <c r="AF159">
        <f t="shared" si="74"/>
        <v>0.99210170796511066</v>
      </c>
      <c r="AG159">
        <f t="shared" si="75"/>
        <v>0.99210170796511066</v>
      </c>
      <c r="AH159">
        <f t="shared" si="76"/>
        <v>0.98432257009734725</v>
      </c>
      <c r="AJ159" s="3">
        <f t="shared" si="77"/>
        <v>45650</v>
      </c>
      <c r="AK159">
        <f t="shared" si="63"/>
        <v>1</v>
      </c>
      <c r="AL159">
        <f t="shared" si="63"/>
        <v>0.81762298905273156</v>
      </c>
      <c r="AM159">
        <f t="shared" si="63"/>
        <v>0.81762298905273156</v>
      </c>
      <c r="AN159">
        <f t="shared" si="78"/>
        <v>1.2927890603631149</v>
      </c>
      <c r="AO159">
        <f t="shared" si="79"/>
        <v>1.2927890603631149</v>
      </c>
      <c r="AP159">
        <f t="shared" si="80"/>
        <v>1.5811554685624647</v>
      </c>
    </row>
    <row r="160" spans="1:42" x14ac:dyDescent="0.25">
      <c r="A160" s="3">
        <v>45657</v>
      </c>
      <c r="B160">
        <f t="shared" si="81"/>
        <v>46.339929567340974</v>
      </c>
      <c r="C160">
        <f t="shared" si="82"/>
        <v>46.339929567340974</v>
      </c>
      <c r="D160">
        <f t="shared" si="83"/>
        <v>46.312097777811104</v>
      </c>
      <c r="E160">
        <f t="shared" si="84"/>
        <v>46.367761356870972</v>
      </c>
      <c r="F160">
        <f t="shared" si="85"/>
        <v>92679.859134681945</v>
      </c>
      <c r="G160">
        <f t="shared" si="86"/>
        <v>92679.859134681945</v>
      </c>
      <c r="H160">
        <f t="shared" si="87"/>
        <v>92624.195555622209</v>
      </c>
      <c r="I160">
        <f t="shared" si="88"/>
        <v>92735.522713741942</v>
      </c>
      <c r="K160" s="3">
        <f t="shared" si="69"/>
        <v>45657</v>
      </c>
      <c r="L160" s="4">
        <f t="shared" si="67"/>
        <v>5.0000000000000001E-4</v>
      </c>
      <c r="M160" s="4">
        <f t="shared" si="67"/>
        <v>5.0000000000000001E-4</v>
      </c>
      <c r="N160" s="4">
        <f t="shared" si="67"/>
        <v>5.0000000000000001E-4</v>
      </c>
      <c r="O160" s="4">
        <f t="shared" si="66"/>
        <v>5.0000000000000001E-4</v>
      </c>
      <c r="Q160" s="3">
        <f t="shared" si="70"/>
        <v>45657</v>
      </c>
      <c r="R160" s="5">
        <f t="shared" si="71"/>
        <v>5.0012504168224286E-4</v>
      </c>
      <c r="S160" s="5">
        <f t="shared" si="71"/>
        <v>5.0012504168224286E-4</v>
      </c>
      <c r="T160" s="5">
        <f t="shared" si="71"/>
        <v>5.0012504168224286E-4</v>
      </c>
      <c r="U160" s="5">
        <f t="shared" si="68"/>
        <v>5.0012504168224286E-4</v>
      </c>
      <c r="W160" s="3">
        <f t="shared" si="72"/>
        <v>45657</v>
      </c>
      <c r="X160">
        <f t="shared" si="90"/>
        <v>7.6519131377383323E-2</v>
      </c>
      <c r="Y160">
        <f t="shared" si="90"/>
        <v>7.6519131377383323E-2</v>
      </c>
      <c r="Z160">
        <f t="shared" si="90"/>
        <v>7.7119912410776995E-2</v>
      </c>
      <c r="AA160">
        <f t="shared" si="90"/>
        <v>7.591871106514185E-2</v>
      </c>
      <c r="AC160">
        <f t="shared" si="64"/>
        <v>1</v>
      </c>
      <c r="AD160">
        <f t="shared" si="64"/>
        <v>1.0078513833413854</v>
      </c>
      <c r="AE160">
        <f t="shared" si="73"/>
        <v>1.0078513833413854</v>
      </c>
      <c r="AF160">
        <f t="shared" si="74"/>
        <v>0.99215333078886803</v>
      </c>
      <c r="AG160">
        <f t="shared" si="75"/>
        <v>0.99215333078886803</v>
      </c>
      <c r="AH160">
        <f t="shared" si="76"/>
        <v>0.98442423872012486</v>
      </c>
      <c r="AJ160" s="3">
        <f t="shared" si="77"/>
        <v>45657</v>
      </c>
      <c r="AK160">
        <f t="shared" si="63"/>
        <v>1</v>
      </c>
      <c r="AL160">
        <f t="shared" si="63"/>
        <v>0.81758108684222364</v>
      </c>
      <c r="AM160">
        <f t="shared" si="63"/>
        <v>0.81758108684222364</v>
      </c>
      <c r="AN160">
        <f t="shared" si="78"/>
        <v>1.2928563290930069</v>
      </c>
      <c r="AO160">
        <f t="shared" si="79"/>
        <v>1.2928563290930069</v>
      </c>
      <c r="AP160">
        <f t="shared" si="80"/>
        <v>1.5813187828090027</v>
      </c>
    </row>
    <row r="161" spans="1:42" x14ac:dyDescent="0.25">
      <c r="A161" s="3">
        <v>45664</v>
      </c>
      <c r="B161">
        <f t="shared" si="81"/>
        <v>46.316759602557305</v>
      </c>
      <c r="C161">
        <f t="shared" si="82"/>
        <v>46.316759602557305</v>
      </c>
      <c r="D161">
        <f t="shared" si="83"/>
        <v>46.288941728922197</v>
      </c>
      <c r="E161">
        <f t="shared" si="84"/>
        <v>46.344577476192534</v>
      </c>
      <c r="F161">
        <f t="shared" si="85"/>
        <v>92633.5192051146</v>
      </c>
      <c r="G161">
        <f t="shared" si="86"/>
        <v>92633.5192051146</v>
      </c>
      <c r="H161">
        <f t="shared" si="87"/>
        <v>92577.883457844393</v>
      </c>
      <c r="I161">
        <f t="shared" si="88"/>
        <v>92689.15495238507</v>
      </c>
      <c r="K161" s="3">
        <f t="shared" si="69"/>
        <v>45664</v>
      </c>
      <c r="L161" s="4">
        <f t="shared" si="67"/>
        <v>5.0000000000000001E-4</v>
      </c>
      <c r="M161" s="4">
        <f t="shared" si="67"/>
        <v>5.0000000000000001E-4</v>
      </c>
      <c r="N161" s="4">
        <f t="shared" si="67"/>
        <v>5.0000000000000001E-4</v>
      </c>
      <c r="O161" s="4">
        <f t="shared" si="66"/>
        <v>5.0000000000000001E-4</v>
      </c>
      <c r="Q161" s="3">
        <f t="shared" si="70"/>
        <v>45664</v>
      </c>
      <c r="R161" s="5">
        <f t="shared" si="71"/>
        <v>5.0012504168224286E-4</v>
      </c>
      <c r="S161" s="5">
        <f t="shared" si="71"/>
        <v>5.0012504168224286E-4</v>
      </c>
      <c r="T161" s="5">
        <f t="shared" si="71"/>
        <v>5.0012504168224286E-4</v>
      </c>
      <c r="U161" s="5">
        <f t="shared" si="68"/>
        <v>5.0012504168224286E-4</v>
      </c>
      <c r="W161" s="3">
        <f t="shared" si="72"/>
        <v>45664</v>
      </c>
      <c r="X161">
        <f t="shared" si="90"/>
        <v>7.7019256419065568E-2</v>
      </c>
      <c r="Y161">
        <f t="shared" si="90"/>
        <v>7.7019256419065568E-2</v>
      </c>
      <c r="Z161">
        <f t="shared" si="90"/>
        <v>7.762003745245924E-2</v>
      </c>
      <c r="AA161">
        <f t="shared" si="90"/>
        <v>7.6418836106824095E-2</v>
      </c>
      <c r="AC161">
        <f t="shared" si="64"/>
        <v>1</v>
      </c>
      <c r="AD161">
        <f t="shared" si="64"/>
        <v>1.007800400332675</v>
      </c>
      <c r="AE161">
        <f t="shared" si="73"/>
        <v>1.007800400332675</v>
      </c>
      <c r="AF161">
        <f t="shared" si="74"/>
        <v>0.99220428318634291</v>
      </c>
      <c r="AG161">
        <f t="shared" si="75"/>
        <v>0.99220428318634291</v>
      </c>
      <c r="AH161">
        <f t="shared" si="76"/>
        <v>0.98452459719088825</v>
      </c>
      <c r="AJ161" s="3">
        <f t="shared" si="77"/>
        <v>45664</v>
      </c>
      <c r="AK161">
        <f t="shared" si="63"/>
        <v>1</v>
      </c>
      <c r="AL161">
        <f t="shared" si="63"/>
        <v>0.8175397288162678</v>
      </c>
      <c r="AM161">
        <f t="shared" si="63"/>
        <v>0.8175397288162678</v>
      </c>
      <c r="AN161">
        <f t="shared" si="78"/>
        <v>1.2929227242030303</v>
      </c>
      <c r="AO161">
        <f t="shared" si="79"/>
        <v>1.2929227242030303</v>
      </c>
      <c r="AP161">
        <f t="shared" si="80"/>
        <v>1.5814799925076166</v>
      </c>
    </row>
    <row r="162" spans="1:42" x14ac:dyDescent="0.25">
      <c r="A162" s="3">
        <v>45671</v>
      </c>
      <c r="B162">
        <f t="shared" si="81"/>
        <v>46.293601222756024</v>
      </c>
      <c r="C162">
        <f t="shared" si="82"/>
        <v>46.293601222756024</v>
      </c>
      <c r="D162">
        <f t="shared" si="83"/>
        <v>46.265797258057738</v>
      </c>
      <c r="E162">
        <f t="shared" si="84"/>
        <v>46.321405187454438</v>
      </c>
      <c r="F162">
        <f t="shared" si="85"/>
        <v>92587.202445512041</v>
      </c>
      <c r="G162">
        <f t="shared" si="86"/>
        <v>92587.202445512041</v>
      </c>
      <c r="H162">
        <f t="shared" si="87"/>
        <v>92531.594516115467</v>
      </c>
      <c r="I162">
        <f t="shared" si="88"/>
        <v>92642.810374908877</v>
      </c>
      <c r="K162" s="3">
        <f t="shared" si="69"/>
        <v>45671</v>
      </c>
      <c r="L162" s="4">
        <f t="shared" si="67"/>
        <v>5.0000000000000001E-4</v>
      </c>
      <c r="M162" s="4">
        <f t="shared" si="67"/>
        <v>5.0000000000000001E-4</v>
      </c>
      <c r="N162" s="4">
        <f t="shared" si="67"/>
        <v>5.0000000000000001E-4</v>
      </c>
      <c r="O162" s="4">
        <f t="shared" si="66"/>
        <v>5.0000000000000001E-4</v>
      </c>
      <c r="Q162" s="3">
        <f t="shared" si="70"/>
        <v>45671</v>
      </c>
      <c r="R162" s="5">
        <f t="shared" si="71"/>
        <v>5.0012504168224286E-4</v>
      </c>
      <c r="S162" s="5">
        <f t="shared" si="71"/>
        <v>5.0012504168224286E-4</v>
      </c>
      <c r="T162" s="5">
        <f t="shared" si="71"/>
        <v>5.0012504168224286E-4</v>
      </c>
      <c r="U162" s="5">
        <f t="shared" si="68"/>
        <v>5.0012504168224286E-4</v>
      </c>
      <c r="W162" s="3">
        <f t="shared" si="72"/>
        <v>45671</v>
      </c>
      <c r="X162">
        <f t="shared" si="90"/>
        <v>7.7519381460747813E-2</v>
      </c>
      <c r="Y162">
        <f t="shared" si="90"/>
        <v>7.7519381460747813E-2</v>
      </c>
      <c r="Z162">
        <f t="shared" si="90"/>
        <v>7.8120162494141485E-2</v>
      </c>
      <c r="AA162">
        <f t="shared" si="90"/>
        <v>7.691896114850634E-2</v>
      </c>
      <c r="AC162">
        <f t="shared" si="64"/>
        <v>1</v>
      </c>
      <c r="AD162">
        <f t="shared" si="64"/>
        <v>1.0077500751692385</v>
      </c>
      <c r="AE162">
        <f t="shared" si="73"/>
        <v>1.0077500751692385</v>
      </c>
      <c r="AF162">
        <f t="shared" si="74"/>
        <v>0.9922545781335278</v>
      </c>
      <c r="AG162">
        <f t="shared" si="75"/>
        <v>0.9922545781335278</v>
      </c>
      <c r="AH162">
        <f t="shared" si="76"/>
        <v>0.98462367067240508</v>
      </c>
      <c r="AJ162" s="3">
        <f t="shared" si="77"/>
        <v>45671</v>
      </c>
      <c r="AK162">
        <f t="shared" si="63"/>
        <v>1</v>
      </c>
      <c r="AL162">
        <f t="shared" si="63"/>
        <v>0.81749890444225981</v>
      </c>
      <c r="AM162">
        <f t="shared" si="63"/>
        <v>0.81749890444225981</v>
      </c>
      <c r="AN162">
        <f t="shared" si="78"/>
        <v>1.2929882626019567</v>
      </c>
      <c r="AO162">
        <f t="shared" si="79"/>
        <v>1.2929882626019567</v>
      </c>
      <c r="AP162">
        <f t="shared" si="80"/>
        <v>1.5816391380782342</v>
      </c>
    </row>
    <row r="163" spans="1:42" x14ac:dyDescent="0.25">
      <c r="A163" s="3">
        <v>45678</v>
      </c>
      <c r="B163">
        <f t="shared" si="81"/>
        <v>46.270454422144645</v>
      </c>
      <c r="C163">
        <f t="shared" si="82"/>
        <v>46.270454422144645</v>
      </c>
      <c r="D163">
        <f t="shared" si="83"/>
        <v>46.242664359428701</v>
      </c>
      <c r="E163">
        <f t="shared" si="84"/>
        <v>46.29824448486071</v>
      </c>
      <c r="F163">
        <f t="shared" si="85"/>
        <v>92540.908844289283</v>
      </c>
      <c r="G163">
        <f t="shared" si="86"/>
        <v>92540.908844289283</v>
      </c>
      <c r="H163">
        <f t="shared" si="87"/>
        <v>92485.328718857403</v>
      </c>
      <c r="I163">
        <f t="shared" si="88"/>
        <v>92596.488969721424</v>
      </c>
      <c r="K163" s="3">
        <f t="shared" si="69"/>
        <v>45678</v>
      </c>
      <c r="L163" s="4">
        <f t="shared" si="67"/>
        <v>5.0000000000000001E-4</v>
      </c>
      <c r="M163" s="4">
        <f t="shared" si="67"/>
        <v>5.0000000000000001E-4</v>
      </c>
      <c r="N163" s="4">
        <f t="shared" si="67"/>
        <v>5.0000000000000001E-4</v>
      </c>
      <c r="O163" s="4">
        <f t="shared" si="66"/>
        <v>5.0000000000000001E-4</v>
      </c>
      <c r="Q163" s="3">
        <f t="shared" si="70"/>
        <v>45678</v>
      </c>
      <c r="R163" s="5">
        <f t="shared" si="71"/>
        <v>5.0012504168224286E-4</v>
      </c>
      <c r="S163" s="5">
        <f t="shared" si="71"/>
        <v>5.0012504168224286E-4</v>
      </c>
      <c r="T163" s="5">
        <f t="shared" si="71"/>
        <v>5.0012504168224286E-4</v>
      </c>
      <c r="U163" s="5">
        <f t="shared" si="68"/>
        <v>5.0012504168224286E-4</v>
      </c>
      <c r="W163" s="3">
        <f t="shared" si="72"/>
        <v>45678</v>
      </c>
      <c r="X163">
        <f t="shared" si="90"/>
        <v>7.8019506502430058E-2</v>
      </c>
      <c r="Y163">
        <f t="shared" si="90"/>
        <v>7.8019506502430058E-2</v>
      </c>
      <c r="Z163">
        <f t="shared" si="90"/>
        <v>7.862028753582373E-2</v>
      </c>
      <c r="AA163">
        <f t="shared" si="90"/>
        <v>7.7419086190188585E-2</v>
      </c>
      <c r="AC163">
        <f t="shared" si="64"/>
        <v>1</v>
      </c>
      <c r="AD163">
        <f t="shared" si="64"/>
        <v>1.007700395200205</v>
      </c>
      <c r="AE163">
        <f t="shared" si="73"/>
        <v>1.007700395200205</v>
      </c>
      <c r="AF163">
        <f t="shared" si="74"/>
        <v>0.99230422827369757</v>
      </c>
      <c r="AG163">
        <f t="shared" si="75"/>
        <v>0.99230422827369757</v>
      </c>
      <c r="AH163">
        <f t="shared" si="76"/>
        <v>0.98472148368717416</v>
      </c>
      <c r="AJ163" s="3">
        <f t="shared" si="77"/>
        <v>45678</v>
      </c>
      <c r="AK163">
        <f t="shared" si="63"/>
        <v>1</v>
      </c>
      <c r="AL163">
        <f t="shared" si="63"/>
        <v>0.8174586034576623</v>
      </c>
      <c r="AM163">
        <f t="shared" si="63"/>
        <v>0.8174586034576623</v>
      </c>
      <c r="AN163">
        <f t="shared" si="78"/>
        <v>1.2930529607649996</v>
      </c>
      <c r="AO163">
        <f t="shared" si="79"/>
        <v>1.2930529607649996</v>
      </c>
      <c r="AP163">
        <f t="shared" si="80"/>
        <v>1.5817962589122951</v>
      </c>
    </row>
    <row r="164" spans="1:42" x14ac:dyDescent="0.25">
      <c r="A164" s="3">
        <v>45685</v>
      </c>
      <c r="B164">
        <f t="shared" si="81"/>
        <v>46.247319194933567</v>
      </c>
      <c r="C164">
        <f t="shared" si="82"/>
        <v>46.247319194933567</v>
      </c>
      <c r="D164">
        <f t="shared" si="83"/>
        <v>46.219543027248989</v>
      </c>
      <c r="E164">
        <f t="shared" si="84"/>
        <v>46.275095362618281</v>
      </c>
      <c r="F164">
        <f t="shared" si="85"/>
        <v>92494.638389867134</v>
      </c>
      <c r="G164">
        <f t="shared" si="86"/>
        <v>92494.638389867134</v>
      </c>
      <c r="H164">
        <f t="shared" si="87"/>
        <v>92439.086054497981</v>
      </c>
      <c r="I164">
        <f t="shared" si="88"/>
        <v>92550.190725236564</v>
      </c>
      <c r="K164" s="3">
        <f t="shared" si="69"/>
        <v>45685</v>
      </c>
      <c r="L164" s="4">
        <f t="shared" si="67"/>
        <v>5.0000000000000001E-4</v>
      </c>
      <c r="M164" s="4">
        <f t="shared" si="67"/>
        <v>5.0000000000000001E-4</v>
      </c>
      <c r="N164" s="4">
        <f t="shared" si="67"/>
        <v>5.0000000000000001E-4</v>
      </c>
      <c r="O164" s="4">
        <f t="shared" si="66"/>
        <v>5.0000000000000001E-4</v>
      </c>
      <c r="Q164" s="3">
        <f t="shared" si="70"/>
        <v>45685</v>
      </c>
      <c r="R164" s="5">
        <f t="shared" si="71"/>
        <v>5.0012504168224286E-4</v>
      </c>
      <c r="S164" s="5">
        <f t="shared" si="71"/>
        <v>5.0012504168224286E-4</v>
      </c>
      <c r="T164" s="5">
        <f t="shared" si="71"/>
        <v>5.0012504168224286E-4</v>
      </c>
      <c r="U164" s="5">
        <f t="shared" si="68"/>
        <v>5.0012504168224286E-4</v>
      </c>
      <c r="W164" s="3">
        <f t="shared" si="72"/>
        <v>45685</v>
      </c>
      <c r="X164">
        <f t="shared" si="90"/>
        <v>7.8519631544112303E-2</v>
      </c>
      <c r="Y164">
        <f t="shared" si="90"/>
        <v>7.8519631544112303E-2</v>
      </c>
      <c r="Z164">
        <f t="shared" si="90"/>
        <v>7.9120412577505975E-2</v>
      </c>
      <c r="AA164">
        <f t="shared" si="90"/>
        <v>7.791921123187083E-2</v>
      </c>
      <c r="AC164">
        <f t="shared" si="64"/>
        <v>1</v>
      </c>
      <c r="AD164">
        <f t="shared" si="64"/>
        <v>1.0076513480970188</v>
      </c>
      <c r="AE164">
        <f t="shared" si="73"/>
        <v>1.0076513480970188</v>
      </c>
      <c r="AF164">
        <f t="shared" si="74"/>
        <v>0.99235324592800522</v>
      </c>
      <c r="AG164">
        <f t="shared" si="75"/>
        <v>0.99235324592800522</v>
      </c>
      <c r="AH164">
        <f t="shared" si="76"/>
        <v>0.98481806013766104</v>
      </c>
      <c r="AJ164" s="3">
        <f t="shared" si="77"/>
        <v>45685</v>
      </c>
      <c r="AK164">
        <f t="shared" si="63"/>
        <v>1</v>
      </c>
      <c r="AL164">
        <f t="shared" si="63"/>
        <v>0.8174188158614033</v>
      </c>
      <c r="AM164">
        <f t="shared" si="63"/>
        <v>0.8174188158614033</v>
      </c>
      <c r="AN164">
        <f t="shared" si="78"/>
        <v>1.2931168347476214</v>
      </c>
      <c r="AO164">
        <f t="shared" si="79"/>
        <v>1.2931168347476214</v>
      </c>
      <c r="AP164">
        <f t="shared" si="80"/>
        <v>1.5819513934052556</v>
      </c>
    </row>
    <row r="165" spans="1:42" x14ac:dyDescent="0.25">
      <c r="A165" s="3">
        <v>45692</v>
      </c>
      <c r="B165">
        <f t="shared" si="81"/>
        <v>46.224195535336101</v>
      </c>
      <c r="C165">
        <f t="shared" si="82"/>
        <v>46.224195535336101</v>
      </c>
      <c r="D165">
        <f t="shared" si="83"/>
        <v>46.196433255735364</v>
      </c>
      <c r="E165">
        <f t="shared" si="84"/>
        <v>46.251957814936972</v>
      </c>
      <c r="F165">
        <f t="shared" si="85"/>
        <v>92448.391070672194</v>
      </c>
      <c r="G165">
        <f t="shared" si="86"/>
        <v>92448.391070672194</v>
      </c>
      <c r="H165">
        <f t="shared" si="87"/>
        <v>92392.866511470726</v>
      </c>
      <c r="I165">
        <f t="shared" si="88"/>
        <v>92503.91562987394</v>
      </c>
      <c r="K165" s="3">
        <f t="shared" si="69"/>
        <v>45692</v>
      </c>
      <c r="L165" s="4">
        <f t="shared" si="67"/>
        <v>5.0000000000000001E-4</v>
      </c>
      <c r="M165" s="4">
        <f t="shared" si="67"/>
        <v>5.0000000000000001E-4</v>
      </c>
      <c r="N165" s="4">
        <f t="shared" si="67"/>
        <v>5.0000000000000001E-4</v>
      </c>
      <c r="O165" s="4">
        <f t="shared" si="66"/>
        <v>5.0000000000000001E-4</v>
      </c>
      <c r="Q165" s="3">
        <f t="shared" si="70"/>
        <v>45692</v>
      </c>
      <c r="R165" s="5">
        <f t="shared" si="71"/>
        <v>5.0012504168224286E-4</v>
      </c>
      <c r="S165" s="5">
        <f t="shared" si="71"/>
        <v>5.0012504168224286E-4</v>
      </c>
      <c r="T165" s="5">
        <f t="shared" si="71"/>
        <v>5.0012504168224286E-4</v>
      </c>
      <c r="U165" s="5">
        <f t="shared" si="68"/>
        <v>5.0012504168224286E-4</v>
      </c>
      <c r="W165" s="3">
        <f t="shared" si="72"/>
        <v>45692</v>
      </c>
      <c r="X165">
        <f t="shared" si="90"/>
        <v>7.9019756585794548E-2</v>
      </c>
      <c r="Y165">
        <f t="shared" si="90"/>
        <v>7.9019756585794548E-2</v>
      </c>
      <c r="Z165">
        <f t="shared" si="90"/>
        <v>7.962053761918822E-2</v>
      </c>
      <c r="AA165">
        <f t="shared" si="90"/>
        <v>7.8419336273553075E-2</v>
      </c>
      <c r="AC165">
        <f t="shared" si="64"/>
        <v>1</v>
      </c>
      <c r="AD165">
        <f t="shared" si="64"/>
        <v>1.0076029218432403</v>
      </c>
      <c r="AE165">
        <f t="shared" si="73"/>
        <v>1.0076029218432403</v>
      </c>
      <c r="AF165">
        <f t="shared" si="74"/>
        <v>0.99240164310567602</v>
      </c>
      <c r="AG165">
        <f t="shared" si="75"/>
        <v>0.99240164310567602</v>
      </c>
      <c r="AH165">
        <f t="shared" si="76"/>
        <v>0.98491342332577192</v>
      </c>
      <c r="AJ165" s="3">
        <f t="shared" si="77"/>
        <v>45692</v>
      </c>
      <c r="AK165">
        <f t="shared" si="63"/>
        <v>1</v>
      </c>
      <c r="AL165">
        <f t="shared" si="63"/>
        <v>0.81737953190560353</v>
      </c>
      <c r="AM165">
        <f t="shared" si="63"/>
        <v>0.81737953190560353</v>
      </c>
      <c r="AN165">
        <f t="shared" si="78"/>
        <v>1.2931799001988173</v>
      </c>
      <c r="AO165">
        <f t="shared" si="79"/>
        <v>1.2931799001988173</v>
      </c>
      <c r="AP165">
        <f t="shared" si="80"/>
        <v>1.5821045789878703</v>
      </c>
    </row>
    <row r="166" spans="1:42" x14ac:dyDescent="0.25">
      <c r="A166" s="3">
        <v>45699</v>
      </c>
      <c r="B166">
        <f t="shared" si="81"/>
        <v>46.201083437568428</v>
      </c>
      <c r="C166">
        <f t="shared" si="82"/>
        <v>46.201083437568428</v>
      </c>
      <c r="D166">
        <f t="shared" si="83"/>
        <v>46.173335039107492</v>
      </c>
      <c r="E166">
        <f t="shared" si="84"/>
        <v>46.228831836029499</v>
      </c>
      <c r="F166">
        <f t="shared" si="85"/>
        <v>92402.166875136856</v>
      </c>
      <c r="G166">
        <f t="shared" si="86"/>
        <v>92402.166875136856</v>
      </c>
      <c r="H166">
        <f t="shared" si="87"/>
        <v>92346.670078214986</v>
      </c>
      <c r="I166">
        <f t="shared" si="88"/>
        <v>92457.663672059003</v>
      </c>
      <c r="K166" s="3">
        <f t="shared" si="69"/>
        <v>45699</v>
      </c>
      <c r="L166" s="4">
        <f t="shared" si="67"/>
        <v>5.0000000000000001E-4</v>
      </c>
      <c r="M166" s="4">
        <f t="shared" si="67"/>
        <v>5.0000000000000001E-4</v>
      </c>
      <c r="N166" s="4">
        <f t="shared" si="67"/>
        <v>5.0000000000000001E-4</v>
      </c>
      <c r="O166" s="4">
        <f t="shared" si="66"/>
        <v>5.0000000000000001E-4</v>
      </c>
      <c r="Q166" s="3">
        <f t="shared" si="70"/>
        <v>45699</v>
      </c>
      <c r="R166" s="5">
        <f t="shared" si="71"/>
        <v>5.0012504168224286E-4</v>
      </c>
      <c r="S166" s="5">
        <f t="shared" si="71"/>
        <v>5.0012504168224286E-4</v>
      </c>
      <c r="T166" s="5">
        <f t="shared" si="71"/>
        <v>5.0012504168224286E-4</v>
      </c>
      <c r="U166" s="5">
        <f t="shared" si="68"/>
        <v>5.0012504168224286E-4</v>
      </c>
      <c r="W166" s="3">
        <f t="shared" si="72"/>
        <v>45699</v>
      </c>
      <c r="X166">
        <f t="shared" si="90"/>
        <v>7.9519881627476793E-2</v>
      </c>
      <c r="Y166">
        <f t="shared" si="90"/>
        <v>7.9519881627476793E-2</v>
      </c>
      <c r="Z166">
        <f t="shared" si="90"/>
        <v>8.0120662660870465E-2</v>
      </c>
      <c r="AA166">
        <f t="shared" si="90"/>
        <v>7.891946131523532E-2</v>
      </c>
      <c r="AC166">
        <f t="shared" si="64"/>
        <v>1</v>
      </c>
      <c r="AD166">
        <f t="shared" si="64"/>
        <v>1.0075551047247293</v>
      </c>
      <c r="AE166">
        <f t="shared" si="73"/>
        <v>1.0075551047247293</v>
      </c>
      <c r="AF166">
        <f t="shared" si="74"/>
        <v>0.99244943151381648</v>
      </c>
      <c r="AG166">
        <f t="shared" si="75"/>
        <v>0.99244943151381648</v>
      </c>
      <c r="AH166">
        <f t="shared" si="76"/>
        <v>0.98500759597159715</v>
      </c>
      <c r="AJ166" s="3">
        <f t="shared" si="77"/>
        <v>45699</v>
      </c>
      <c r="AK166">
        <f t="shared" si="63"/>
        <v>1</v>
      </c>
      <c r="AL166">
        <f t="shared" si="63"/>
        <v>0.81734074208761243</v>
      </c>
      <c r="AM166">
        <f t="shared" si="63"/>
        <v>0.81734074208761243</v>
      </c>
      <c r="AN166">
        <f t="shared" si="78"/>
        <v>1.293242172373898</v>
      </c>
      <c r="AO166">
        <f t="shared" si="79"/>
        <v>1.293242172373898</v>
      </c>
      <c r="AP166">
        <f t="shared" si="80"/>
        <v>1.5822558521562999</v>
      </c>
    </row>
    <row r="167" spans="1:42" x14ac:dyDescent="0.25">
      <c r="A167" s="3">
        <v>45706</v>
      </c>
      <c r="B167">
        <f t="shared" si="81"/>
        <v>46.177982895849645</v>
      </c>
      <c r="C167">
        <f t="shared" si="82"/>
        <v>46.177982895849645</v>
      </c>
      <c r="D167">
        <f t="shared" si="83"/>
        <v>46.150248371587942</v>
      </c>
      <c r="E167">
        <f t="shared" si="84"/>
        <v>46.20571742011149</v>
      </c>
      <c r="F167">
        <f t="shared" si="85"/>
        <v>92355.965791699287</v>
      </c>
      <c r="G167">
        <f t="shared" si="86"/>
        <v>92355.965791699287</v>
      </c>
      <c r="H167">
        <f t="shared" si="87"/>
        <v>92300.496743175885</v>
      </c>
      <c r="I167">
        <f t="shared" si="88"/>
        <v>92411.434840222981</v>
      </c>
      <c r="K167" s="3">
        <f t="shared" si="69"/>
        <v>45706</v>
      </c>
      <c r="L167" s="4">
        <f t="shared" si="67"/>
        <v>5.0000000000000001E-4</v>
      </c>
      <c r="M167" s="4">
        <f t="shared" si="67"/>
        <v>5.0000000000000001E-4</v>
      </c>
      <c r="N167" s="4">
        <f t="shared" si="67"/>
        <v>5.0000000000000001E-4</v>
      </c>
      <c r="O167" s="4">
        <f t="shared" si="66"/>
        <v>5.0000000000000001E-4</v>
      </c>
      <c r="Q167" s="3">
        <f t="shared" si="70"/>
        <v>45706</v>
      </c>
      <c r="R167" s="5">
        <f t="shared" si="71"/>
        <v>5.0012504168224286E-4</v>
      </c>
      <c r="S167" s="5">
        <f t="shared" si="71"/>
        <v>5.0012504168224286E-4</v>
      </c>
      <c r="T167" s="5">
        <f t="shared" si="71"/>
        <v>5.0012504168224286E-4</v>
      </c>
      <c r="U167" s="5">
        <f t="shared" si="68"/>
        <v>5.0012504168224286E-4</v>
      </c>
      <c r="W167" s="3">
        <f t="shared" si="72"/>
        <v>45706</v>
      </c>
      <c r="X167">
        <f t="shared" si="90"/>
        <v>8.0020006669159038E-2</v>
      </c>
      <c r="Y167">
        <f t="shared" si="90"/>
        <v>8.0020006669159038E-2</v>
      </c>
      <c r="Z167">
        <f t="shared" si="90"/>
        <v>8.062078770255271E-2</v>
      </c>
      <c r="AA167">
        <f t="shared" si="90"/>
        <v>7.9419586356917565E-2</v>
      </c>
      <c r="AC167">
        <f t="shared" si="64"/>
        <v>1</v>
      </c>
      <c r="AD167">
        <f t="shared" si="64"/>
        <v>1.0075078853201997</v>
      </c>
      <c r="AE167">
        <f t="shared" si="73"/>
        <v>1.0075078853201997</v>
      </c>
      <c r="AF167">
        <f t="shared" si="74"/>
        <v>0.99249662256685511</v>
      </c>
      <c r="AG167">
        <f t="shared" si="75"/>
        <v>0.99249662256685511</v>
      </c>
      <c r="AH167">
        <f t="shared" si="76"/>
        <v>0.98510060023145729</v>
      </c>
      <c r="AJ167" s="3">
        <f t="shared" si="77"/>
        <v>45706</v>
      </c>
      <c r="AK167">
        <f t="shared" si="63"/>
        <v>1</v>
      </c>
      <c r="AL167">
        <f t="shared" si="63"/>
        <v>0.81730243714234618</v>
      </c>
      <c r="AM167">
        <f t="shared" si="63"/>
        <v>0.81730243714234618</v>
      </c>
      <c r="AN167">
        <f t="shared" si="78"/>
        <v>1.29330366614679</v>
      </c>
      <c r="AO167">
        <f t="shared" si="79"/>
        <v>1.29330366614679</v>
      </c>
      <c r="AP167">
        <f t="shared" si="80"/>
        <v>1.5824052485011009</v>
      </c>
    </row>
    <row r="168" spans="1:42" x14ac:dyDescent="0.25">
      <c r="A168" s="3">
        <v>45713</v>
      </c>
      <c r="B168">
        <f t="shared" si="81"/>
        <v>46.154893904401717</v>
      </c>
      <c r="C168">
        <f t="shared" si="82"/>
        <v>46.154893904401717</v>
      </c>
      <c r="D168">
        <f t="shared" si="83"/>
        <v>46.127173247402148</v>
      </c>
      <c r="E168">
        <f t="shared" si="84"/>
        <v>46.182614561401429</v>
      </c>
      <c r="F168">
        <f t="shared" si="85"/>
        <v>92309.787808803434</v>
      </c>
      <c r="G168">
        <f t="shared" si="86"/>
        <v>92309.787808803434</v>
      </c>
      <c r="H168">
        <f t="shared" si="87"/>
        <v>92254.346494804297</v>
      </c>
      <c r="I168">
        <f t="shared" si="88"/>
        <v>92365.229122802863</v>
      </c>
      <c r="K168" s="3">
        <f t="shared" si="69"/>
        <v>45713</v>
      </c>
      <c r="L168" s="4">
        <f t="shared" si="67"/>
        <v>5.0000000000000001E-4</v>
      </c>
      <c r="M168" s="4">
        <f t="shared" si="67"/>
        <v>5.0000000000000001E-4</v>
      </c>
      <c r="N168" s="4">
        <f t="shared" si="67"/>
        <v>5.0000000000000001E-4</v>
      </c>
      <c r="O168" s="4">
        <f t="shared" si="66"/>
        <v>5.0000000000000001E-4</v>
      </c>
      <c r="Q168" s="3">
        <f t="shared" si="70"/>
        <v>45713</v>
      </c>
      <c r="R168" s="5">
        <f t="shared" si="71"/>
        <v>5.0012504168224286E-4</v>
      </c>
      <c r="S168" s="5">
        <f t="shared" si="71"/>
        <v>5.0012504168224286E-4</v>
      </c>
      <c r="T168" s="5">
        <f t="shared" si="71"/>
        <v>5.0012504168224286E-4</v>
      </c>
      <c r="U168" s="5">
        <f t="shared" si="68"/>
        <v>5.0012504168224286E-4</v>
      </c>
      <c r="W168" s="3">
        <f t="shared" si="72"/>
        <v>45713</v>
      </c>
      <c r="X168">
        <f t="shared" si="90"/>
        <v>8.0520131710841283E-2</v>
      </c>
      <c r="Y168">
        <f t="shared" si="90"/>
        <v>8.0520131710841283E-2</v>
      </c>
      <c r="Z168">
        <f t="shared" si="90"/>
        <v>8.1120912744234955E-2</v>
      </c>
      <c r="AA168">
        <f t="shared" si="90"/>
        <v>7.991971139859981E-2</v>
      </c>
      <c r="AC168">
        <f t="shared" si="64"/>
        <v>1</v>
      </c>
      <c r="AD168">
        <f t="shared" si="64"/>
        <v>1.007461252492124</v>
      </c>
      <c r="AE168">
        <f t="shared" si="73"/>
        <v>1.007461252492124</v>
      </c>
      <c r="AF168">
        <f t="shared" si="74"/>
        <v>0.99254322739563239</v>
      </c>
      <c r="AG168">
        <f t="shared" si="75"/>
        <v>0.99254322739563239</v>
      </c>
      <c r="AH168">
        <f t="shared" si="76"/>
        <v>0.98519245771528241</v>
      </c>
      <c r="AJ168" s="3">
        <f t="shared" si="77"/>
        <v>45713</v>
      </c>
      <c r="AK168">
        <f t="shared" si="63"/>
        <v>1</v>
      </c>
      <c r="AL168">
        <f t="shared" si="63"/>
        <v>0.81726460803490952</v>
      </c>
      <c r="AM168">
        <f t="shared" si="63"/>
        <v>0.81726460803490952</v>
      </c>
      <c r="AN168">
        <f t="shared" si="78"/>
        <v>1.2933643960218821</v>
      </c>
      <c r="AO168">
        <f t="shared" si="79"/>
        <v>1.2933643960218821</v>
      </c>
      <c r="AP168">
        <f t="shared" si="80"/>
        <v>1.5825528027351403</v>
      </c>
    </row>
    <row r="169" spans="1:42" x14ac:dyDescent="0.25">
      <c r="A169" s="3">
        <v>45720</v>
      </c>
      <c r="B169">
        <f t="shared" si="81"/>
        <v>46.131816457449517</v>
      </c>
      <c r="C169">
        <f t="shared" si="82"/>
        <v>46.131816457449517</v>
      </c>
      <c r="D169">
        <f t="shared" si="83"/>
        <v>46.104109660778448</v>
      </c>
      <c r="E169">
        <f t="shared" si="84"/>
        <v>46.159523254120728</v>
      </c>
      <c r="F169">
        <f t="shared" si="85"/>
        <v>92263.632914899033</v>
      </c>
      <c r="G169">
        <f t="shared" si="86"/>
        <v>92263.632914899033</v>
      </c>
      <c r="H169">
        <f t="shared" si="87"/>
        <v>92208.219321556899</v>
      </c>
      <c r="I169">
        <f t="shared" si="88"/>
        <v>92319.046508241459</v>
      </c>
      <c r="K169" s="3">
        <f t="shared" si="69"/>
        <v>45720</v>
      </c>
      <c r="L169" s="4">
        <f t="shared" si="67"/>
        <v>5.0000000000000001E-4</v>
      </c>
      <c r="M169" s="4">
        <f t="shared" si="67"/>
        <v>5.0000000000000001E-4</v>
      </c>
      <c r="N169" s="4">
        <f t="shared" si="67"/>
        <v>5.0000000000000001E-4</v>
      </c>
      <c r="O169" s="4">
        <f t="shared" si="66"/>
        <v>5.0000000000000001E-4</v>
      </c>
      <c r="Q169" s="3">
        <f t="shared" si="70"/>
        <v>45720</v>
      </c>
      <c r="R169" s="5">
        <f t="shared" si="71"/>
        <v>5.0012504168224286E-4</v>
      </c>
      <c r="S169" s="5">
        <f t="shared" si="71"/>
        <v>5.0012504168224286E-4</v>
      </c>
      <c r="T169" s="5">
        <f t="shared" si="71"/>
        <v>5.0012504168224286E-4</v>
      </c>
      <c r="U169" s="5">
        <f t="shared" si="68"/>
        <v>5.0012504168224286E-4</v>
      </c>
      <c r="W169" s="3">
        <f t="shared" si="72"/>
        <v>45720</v>
      </c>
      <c r="X169">
        <f t="shared" si="90"/>
        <v>8.1020256752523528E-2</v>
      </c>
      <c r="Y169">
        <f t="shared" si="90"/>
        <v>8.1020256752523528E-2</v>
      </c>
      <c r="Z169">
        <f t="shared" si="90"/>
        <v>8.16210377859172E-2</v>
      </c>
      <c r="AA169">
        <f t="shared" si="90"/>
        <v>8.0419836440282055E-2</v>
      </c>
      <c r="AC169">
        <f t="shared" si="64"/>
        <v>1</v>
      </c>
      <c r="AD169">
        <f t="shared" si="64"/>
        <v>1.0074151953779751</v>
      </c>
      <c r="AE169">
        <f t="shared" si="73"/>
        <v>1.0074151953779751</v>
      </c>
      <c r="AF169">
        <f t="shared" si="74"/>
        <v>0.99258925685615318</v>
      </c>
      <c r="AG169">
        <f t="shared" si="75"/>
        <v>0.99258925685615318</v>
      </c>
      <c r="AH169">
        <f t="shared" si="76"/>
        <v>0.98528318950335136</v>
      </c>
      <c r="AJ169" s="3">
        <f t="shared" si="77"/>
        <v>45720</v>
      </c>
      <c r="AK169">
        <f t="shared" si="63"/>
        <v>1</v>
      </c>
      <c r="AL169">
        <f t="shared" si="63"/>
        <v>0.8172272459534905</v>
      </c>
      <c r="AM169">
        <f t="shared" si="63"/>
        <v>0.8172272459534905</v>
      </c>
      <c r="AN169">
        <f t="shared" si="78"/>
        <v>1.2934243761454298</v>
      </c>
      <c r="AO169">
        <f t="shared" si="79"/>
        <v>1.2934243761454298</v>
      </c>
      <c r="AP169">
        <f t="shared" si="80"/>
        <v>1.5826985487204868</v>
      </c>
    </row>
    <row r="170" spans="1:42" x14ac:dyDescent="0.25">
      <c r="A170" s="3">
        <v>45727</v>
      </c>
      <c r="B170">
        <f t="shared" si="81"/>
        <v>46.108750549220794</v>
      </c>
      <c r="C170">
        <f t="shared" si="82"/>
        <v>46.108750549220794</v>
      </c>
      <c r="D170">
        <f t="shared" si="83"/>
        <v>46.081057605948061</v>
      </c>
      <c r="E170">
        <f t="shared" si="84"/>
        <v>46.136443492493676</v>
      </c>
      <c r="F170">
        <f t="shared" si="85"/>
        <v>92217.501098441586</v>
      </c>
      <c r="G170">
        <f t="shared" si="86"/>
        <v>92217.501098441586</v>
      </c>
      <c r="H170">
        <f t="shared" si="87"/>
        <v>92162.115211896118</v>
      </c>
      <c r="I170">
        <f t="shared" si="88"/>
        <v>92272.886984987344</v>
      </c>
      <c r="K170" s="3">
        <f t="shared" si="69"/>
        <v>45727</v>
      </c>
      <c r="L170" s="4">
        <f t="shared" si="67"/>
        <v>5.0000000000000001E-4</v>
      </c>
      <c r="M170" s="4">
        <f t="shared" si="67"/>
        <v>5.0000000000000001E-4</v>
      </c>
      <c r="N170" s="4">
        <f t="shared" si="67"/>
        <v>5.0000000000000001E-4</v>
      </c>
      <c r="O170" s="4">
        <f t="shared" si="66"/>
        <v>5.0000000000000001E-4</v>
      </c>
      <c r="Q170" s="3">
        <f t="shared" si="70"/>
        <v>45727</v>
      </c>
      <c r="R170" s="5">
        <f t="shared" si="71"/>
        <v>5.0012504168224286E-4</v>
      </c>
      <c r="S170" s="5">
        <f t="shared" si="71"/>
        <v>5.0012504168224286E-4</v>
      </c>
      <c r="T170" s="5">
        <f t="shared" si="71"/>
        <v>5.0012504168224286E-4</v>
      </c>
      <c r="U170" s="5">
        <f t="shared" si="68"/>
        <v>5.0012504168224286E-4</v>
      </c>
      <c r="W170" s="3">
        <f t="shared" si="72"/>
        <v>45727</v>
      </c>
      <c r="X170">
        <f t="shared" ref="X170:AA181" si="91">R170+X169</f>
        <v>8.1520381794205773E-2</v>
      </c>
      <c r="Y170">
        <f t="shared" si="91"/>
        <v>8.1520381794205773E-2</v>
      </c>
      <c r="Z170">
        <f t="shared" si="91"/>
        <v>8.2121162827599445E-2</v>
      </c>
      <c r="AA170">
        <f t="shared" si="91"/>
        <v>8.09199614819643E-2</v>
      </c>
      <c r="AC170">
        <f t="shared" si="64"/>
        <v>1</v>
      </c>
      <c r="AD170">
        <f t="shared" si="64"/>
        <v>1.0073697033817912</v>
      </c>
      <c r="AE170">
        <f t="shared" si="73"/>
        <v>1.0073697033817912</v>
      </c>
      <c r="AF170">
        <f t="shared" si="74"/>
        <v>0.99263472153801724</v>
      </c>
      <c r="AG170">
        <f t="shared" si="75"/>
        <v>0.99263472153801724</v>
      </c>
      <c r="AH170">
        <f t="shared" si="76"/>
        <v>0.9853728161624199</v>
      </c>
      <c r="AJ170" s="3">
        <f t="shared" si="77"/>
        <v>45727</v>
      </c>
      <c r="AK170">
        <f t="shared" si="63"/>
        <v>1</v>
      </c>
      <c r="AL170">
        <f t="shared" si="63"/>
        <v>0.8171903423025183</v>
      </c>
      <c r="AM170">
        <f t="shared" si="63"/>
        <v>0.8171903423025183</v>
      </c>
      <c r="AN170">
        <f t="shared" si="78"/>
        <v>1.2934836203165414</v>
      </c>
      <c r="AO170">
        <f t="shared" si="79"/>
        <v>1.2934836203165414</v>
      </c>
      <c r="AP170">
        <f t="shared" si="80"/>
        <v>1.5828425194943168</v>
      </c>
    </row>
    <row r="171" spans="1:42" x14ac:dyDescent="0.25">
      <c r="A171" s="3">
        <v>45734</v>
      </c>
      <c r="B171">
        <f t="shared" si="81"/>
        <v>46.085696173946182</v>
      </c>
      <c r="C171">
        <f t="shared" si="82"/>
        <v>46.085696173946182</v>
      </c>
      <c r="D171">
        <f t="shared" si="83"/>
        <v>46.058017077145088</v>
      </c>
      <c r="E171">
        <f t="shared" si="84"/>
        <v>46.113375270747426</v>
      </c>
      <c r="F171">
        <f t="shared" si="85"/>
        <v>92171.392347892368</v>
      </c>
      <c r="G171">
        <f t="shared" si="86"/>
        <v>92171.392347892368</v>
      </c>
      <c r="H171">
        <f t="shared" si="87"/>
        <v>92116.034154290173</v>
      </c>
      <c r="I171">
        <f t="shared" si="88"/>
        <v>92226.750541494854</v>
      </c>
      <c r="K171" s="3">
        <f t="shared" si="69"/>
        <v>45734</v>
      </c>
      <c r="L171" s="4">
        <f t="shared" si="67"/>
        <v>5.0000000000000001E-4</v>
      </c>
      <c r="M171" s="4">
        <f t="shared" si="67"/>
        <v>5.0000000000000001E-4</v>
      </c>
      <c r="N171" s="4">
        <f t="shared" si="67"/>
        <v>5.0000000000000001E-4</v>
      </c>
      <c r="O171" s="4">
        <f t="shared" si="66"/>
        <v>5.0000000000000001E-4</v>
      </c>
      <c r="Q171" s="3">
        <f t="shared" si="70"/>
        <v>45734</v>
      </c>
      <c r="R171" s="5">
        <f t="shared" si="71"/>
        <v>5.0012504168224286E-4</v>
      </c>
      <c r="S171" s="5">
        <f t="shared" si="71"/>
        <v>5.0012504168224286E-4</v>
      </c>
      <c r="T171" s="5">
        <f t="shared" si="71"/>
        <v>5.0012504168224286E-4</v>
      </c>
      <c r="U171" s="5">
        <f t="shared" si="68"/>
        <v>5.0012504168224286E-4</v>
      </c>
      <c r="W171" s="3">
        <f t="shared" si="72"/>
        <v>45734</v>
      </c>
      <c r="X171">
        <f t="shared" si="91"/>
        <v>8.2020506835888018E-2</v>
      </c>
      <c r="Y171">
        <f t="shared" si="91"/>
        <v>8.2020506835888018E-2</v>
      </c>
      <c r="Z171">
        <f t="shared" si="91"/>
        <v>8.262128786928169E-2</v>
      </c>
      <c r="AA171">
        <f t="shared" si="91"/>
        <v>8.1420086523646545E-2</v>
      </c>
      <c r="AC171">
        <f t="shared" si="64"/>
        <v>1</v>
      </c>
      <c r="AD171">
        <f t="shared" si="64"/>
        <v>1.0073247661660487</v>
      </c>
      <c r="AE171">
        <f t="shared" si="73"/>
        <v>1.0073247661660487</v>
      </c>
      <c r="AF171">
        <f t="shared" si="74"/>
        <v>0.99267963177254159</v>
      </c>
      <c r="AG171">
        <f t="shared" si="75"/>
        <v>0.99267963177254159</v>
      </c>
      <c r="AH171">
        <f t="shared" si="76"/>
        <v>0.98546135776126353</v>
      </c>
      <c r="AJ171" s="3">
        <f t="shared" si="77"/>
        <v>45734</v>
      </c>
      <c r="AK171">
        <f t="shared" si="63"/>
        <v>1</v>
      </c>
      <c r="AL171">
        <f t="shared" si="63"/>
        <v>0.81715388869607031</v>
      </c>
      <c r="AM171">
        <f t="shared" si="63"/>
        <v>0.81715388869607031</v>
      </c>
      <c r="AN171">
        <f t="shared" si="78"/>
        <v>1.2935421419977615</v>
      </c>
      <c r="AO171">
        <f t="shared" si="79"/>
        <v>1.2935421419977615</v>
      </c>
      <c r="AP171">
        <f t="shared" si="80"/>
        <v>1.5829847472938814</v>
      </c>
    </row>
    <row r="172" spans="1:42" x14ac:dyDescent="0.25">
      <c r="A172" s="3">
        <v>45741</v>
      </c>
      <c r="B172">
        <f t="shared" si="81"/>
        <v>46.062653325859209</v>
      </c>
      <c r="C172">
        <f t="shared" si="82"/>
        <v>46.062653325859209</v>
      </c>
      <c r="D172">
        <f t="shared" si="83"/>
        <v>46.034988068606516</v>
      </c>
      <c r="E172">
        <f t="shared" si="84"/>
        <v>46.090318583112051</v>
      </c>
      <c r="F172">
        <f t="shared" si="85"/>
        <v>92125.30665171842</v>
      </c>
      <c r="G172">
        <f t="shared" si="86"/>
        <v>92125.30665171842</v>
      </c>
      <c r="H172">
        <f t="shared" si="87"/>
        <v>92069.976137213031</v>
      </c>
      <c r="I172">
        <f t="shared" si="88"/>
        <v>92180.6371662241</v>
      </c>
      <c r="K172" s="3">
        <f t="shared" si="69"/>
        <v>45741</v>
      </c>
      <c r="L172" s="4">
        <f t="shared" si="67"/>
        <v>5.0000000000000001E-4</v>
      </c>
      <c r="M172" s="4">
        <f t="shared" si="67"/>
        <v>5.0000000000000001E-4</v>
      </c>
      <c r="N172" s="4">
        <f t="shared" si="67"/>
        <v>5.0000000000000001E-4</v>
      </c>
      <c r="O172" s="4">
        <f t="shared" si="66"/>
        <v>5.0000000000000001E-4</v>
      </c>
      <c r="Q172" s="3">
        <f t="shared" si="70"/>
        <v>45741</v>
      </c>
      <c r="R172" s="5">
        <f t="shared" si="71"/>
        <v>5.0012504168224286E-4</v>
      </c>
      <c r="S172" s="5">
        <f t="shared" si="71"/>
        <v>5.0012504168224286E-4</v>
      </c>
      <c r="T172" s="5">
        <f t="shared" si="71"/>
        <v>5.0012504168224286E-4</v>
      </c>
      <c r="U172" s="5">
        <f t="shared" si="68"/>
        <v>5.0012504168224286E-4</v>
      </c>
      <c r="W172" s="3">
        <f t="shared" si="72"/>
        <v>45741</v>
      </c>
      <c r="X172">
        <f t="shared" si="91"/>
        <v>8.2520631877570264E-2</v>
      </c>
      <c r="Y172">
        <f t="shared" si="91"/>
        <v>8.2520631877570264E-2</v>
      </c>
      <c r="Z172">
        <f t="shared" si="91"/>
        <v>8.3121412910963935E-2</v>
      </c>
      <c r="AA172">
        <f t="shared" si="91"/>
        <v>8.192021156532879E-2</v>
      </c>
      <c r="AC172">
        <f t="shared" si="64"/>
        <v>1</v>
      </c>
      <c r="AD172">
        <f t="shared" si="64"/>
        <v>1.0072803736438301</v>
      </c>
      <c r="AE172">
        <f t="shared" si="73"/>
        <v>1.0072803736438301</v>
      </c>
      <c r="AF172">
        <f t="shared" si="74"/>
        <v>0.99272399764058672</v>
      </c>
      <c r="AG172">
        <f t="shared" si="75"/>
        <v>0.99272399764058672</v>
      </c>
      <c r="AH172">
        <f t="shared" si="76"/>
        <v>0.98554883388565806</v>
      </c>
      <c r="AJ172" s="3">
        <f t="shared" si="77"/>
        <v>45741</v>
      </c>
      <c r="AK172">
        <f t="shared" si="63"/>
        <v>1</v>
      </c>
      <c r="AL172">
        <f t="shared" si="63"/>
        <v>0.81711787695151838</v>
      </c>
      <c r="AM172">
        <f t="shared" si="63"/>
        <v>0.81711787695151838</v>
      </c>
      <c r="AN172">
        <f t="shared" si="78"/>
        <v>1.2935999543252696</v>
      </c>
      <c r="AO172">
        <f t="shared" si="79"/>
        <v>1.2935999543252696</v>
      </c>
      <c r="AP172">
        <f t="shared" si="80"/>
        <v>1.5831252635805713</v>
      </c>
    </row>
    <row r="173" spans="1:42" x14ac:dyDescent="0.25">
      <c r="A173" s="3">
        <v>45748</v>
      </c>
      <c r="B173">
        <f t="shared" si="81"/>
        <v>46.039621999196278</v>
      </c>
      <c r="C173">
        <f t="shared" si="82"/>
        <v>46.039621999196278</v>
      </c>
      <c r="D173">
        <f t="shared" si="83"/>
        <v>46.01197057457221</v>
      </c>
      <c r="E173">
        <f t="shared" si="84"/>
        <v>46.067273423820495</v>
      </c>
      <c r="F173">
        <f t="shared" si="85"/>
        <v>92079.243998392558</v>
      </c>
      <c r="G173">
        <f t="shared" si="86"/>
        <v>92079.243998392558</v>
      </c>
      <c r="H173">
        <f t="shared" si="87"/>
        <v>92023.941149144419</v>
      </c>
      <c r="I173">
        <f t="shared" si="88"/>
        <v>92134.546847640988</v>
      </c>
      <c r="K173" s="3">
        <f t="shared" si="69"/>
        <v>45748</v>
      </c>
      <c r="L173" s="4">
        <f t="shared" si="67"/>
        <v>5.0000000000000001E-4</v>
      </c>
      <c r="M173" s="4">
        <f t="shared" si="67"/>
        <v>5.0000000000000001E-4</v>
      </c>
      <c r="N173" s="4">
        <f t="shared" si="67"/>
        <v>5.0000000000000001E-4</v>
      </c>
      <c r="O173" s="4">
        <f t="shared" si="66"/>
        <v>5.0000000000000001E-4</v>
      </c>
      <c r="Q173" s="3">
        <f t="shared" si="70"/>
        <v>45748</v>
      </c>
      <c r="R173" s="5">
        <f t="shared" si="71"/>
        <v>5.0012504168224286E-4</v>
      </c>
      <c r="S173" s="5">
        <f t="shared" si="71"/>
        <v>5.0012504168224286E-4</v>
      </c>
      <c r="T173" s="5">
        <f t="shared" si="71"/>
        <v>5.0012504168224286E-4</v>
      </c>
      <c r="U173" s="5">
        <f t="shared" si="68"/>
        <v>5.0012504168224286E-4</v>
      </c>
      <c r="W173" s="3">
        <f t="shared" si="72"/>
        <v>45748</v>
      </c>
      <c r="X173">
        <f t="shared" si="91"/>
        <v>8.3020756919252509E-2</v>
      </c>
      <c r="Y173">
        <f t="shared" si="91"/>
        <v>8.3020756919252509E-2</v>
      </c>
      <c r="Z173">
        <f t="shared" si="91"/>
        <v>8.362153795264618E-2</v>
      </c>
      <c r="AA173">
        <f t="shared" si="91"/>
        <v>8.2420336607011035E-2</v>
      </c>
      <c r="AC173">
        <f t="shared" si="64"/>
        <v>1</v>
      </c>
      <c r="AD173">
        <f t="shared" si="64"/>
        <v>1.0072365159712768</v>
      </c>
      <c r="AE173">
        <f t="shared" si="73"/>
        <v>1.0072365159712768</v>
      </c>
      <c r="AF173">
        <f t="shared" si="74"/>
        <v>0.9927678289801013</v>
      </c>
      <c r="AG173">
        <f t="shared" si="75"/>
        <v>0.9927678289801013</v>
      </c>
      <c r="AH173">
        <f t="shared" si="76"/>
        <v>0.98563526365282383</v>
      </c>
      <c r="AJ173" s="3">
        <f t="shared" si="77"/>
        <v>45748</v>
      </c>
      <c r="AK173">
        <f t="shared" si="63"/>
        <v>1</v>
      </c>
      <c r="AL173">
        <f t="shared" si="63"/>
        <v>0.8170822990834069</v>
      </c>
      <c r="AM173">
        <f t="shared" si="63"/>
        <v>0.8170822990834069</v>
      </c>
      <c r="AN173">
        <f t="shared" si="78"/>
        <v>1.2936570701187116</v>
      </c>
      <c r="AO173">
        <f t="shared" si="79"/>
        <v>1.2936570701187116</v>
      </c>
      <c r="AP173">
        <f t="shared" si="80"/>
        <v>1.5832640990631177</v>
      </c>
    </row>
    <row r="174" spans="1:42" x14ac:dyDescent="0.25">
      <c r="A174" s="3">
        <v>45755</v>
      </c>
      <c r="B174">
        <f t="shared" si="81"/>
        <v>46.016602188196678</v>
      </c>
      <c r="C174">
        <f t="shared" si="82"/>
        <v>46.016602188196678</v>
      </c>
      <c r="D174">
        <f t="shared" si="83"/>
        <v>45.988964589284926</v>
      </c>
      <c r="E174">
        <f t="shared" si="84"/>
        <v>46.044239787108587</v>
      </c>
      <c r="F174">
        <f t="shared" si="85"/>
        <v>92033.204376393362</v>
      </c>
      <c r="G174">
        <f t="shared" si="86"/>
        <v>92033.204376393362</v>
      </c>
      <c r="H174">
        <f t="shared" si="87"/>
        <v>91977.929178569844</v>
      </c>
      <c r="I174">
        <f t="shared" si="88"/>
        <v>92088.47957421717</v>
      </c>
      <c r="K174" s="3">
        <f t="shared" si="69"/>
        <v>45755</v>
      </c>
      <c r="L174" s="4">
        <f t="shared" si="67"/>
        <v>5.0000000000000001E-4</v>
      </c>
      <c r="M174" s="4">
        <f t="shared" si="67"/>
        <v>5.0000000000000001E-4</v>
      </c>
      <c r="N174" s="4">
        <f t="shared" si="67"/>
        <v>5.0000000000000001E-4</v>
      </c>
      <c r="O174" s="4">
        <f t="shared" si="66"/>
        <v>5.0000000000000001E-4</v>
      </c>
      <c r="Q174" s="3">
        <f t="shared" si="70"/>
        <v>45755</v>
      </c>
      <c r="R174" s="5">
        <f t="shared" si="71"/>
        <v>5.0012504168224286E-4</v>
      </c>
      <c r="S174" s="5">
        <f t="shared" si="71"/>
        <v>5.0012504168224286E-4</v>
      </c>
      <c r="T174" s="5">
        <f t="shared" si="71"/>
        <v>5.0012504168224286E-4</v>
      </c>
      <c r="U174" s="5">
        <f t="shared" si="68"/>
        <v>5.0012504168224286E-4</v>
      </c>
      <c r="W174" s="3">
        <f t="shared" si="72"/>
        <v>45755</v>
      </c>
      <c r="X174">
        <f t="shared" si="91"/>
        <v>8.3520881960934754E-2</v>
      </c>
      <c r="Y174">
        <f t="shared" si="91"/>
        <v>8.3520881960934754E-2</v>
      </c>
      <c r="Z174">
        <f t="shared" si="91"/>
        <v>8.4121662994328425E-2</v>
      </c>
      <c r="AA174">
        <f t="shared" si="91"/>
        <v>8.2920461648693281E-2</v>
      </c>
      <c r="AC174">
        <f t="shared" si="64"/>
        <v>1</v>
      </c>
      <c r="AD174">
        <f t="shared" si="64"/>
        <v>1.0071931835403112</v>
      </c>
      <c r="AE174">
        <f t="shared" si="73"/>
        <v>1.0071931835403112</v>
      </c>
      <c r="AF174">
        <f t="shared" si="74"/>
        <v>0.99281113539339405</v>
      </c>
      <c r="AG174">
        <f t="shared" si="75"/>
        <v>0.99281113539339405</v>
      </c>
      <c r="AH174">
        <f t="shared" si="76"/>
        <v>0.98572066572535388</v>
      </c>
      <c r="AJ174" s="3">
        <f t="shared" si="77"/>
        <v>45755</v>
      </c>
      <c r="AK174">
        <f t="shared" si="63"/>
        <v>1</v>
      </c>
      <c r="AL174">
        <f t="shared" si="63"/>
        <v>0.81704714729754846</v>
      </c>
      <c r="AM174">
        <f t="shared" si="63"/>
        <v>0.81704714729754846</v>
      </c>
      <c r="AN174">
        <f t="shared" si="78"/>
        <v>1.2937135018906749</v>
      </c>
      <c r="AO174">
        <f t="shared" si="79"/>
        <v>1.2937135018906749</v>
      </c>
      <c r="AP174">
        <f t="shared" si="80"/>
        <v>1.5834012837199667</v>
      </c>
    </row>
    <row r="175" spans="1:42" x14ac:dyDescent="0.25">
      <c r="A175" s="3">
        <v>45762</v>
      </c>
      <c r="B175">
        <f t="shared" si="81"/>
        <v>45.993593887102577</v>
      </c>
      <c r="C175">
        <f t="shared" si="82"/>
        <v>45.993593887102577</v>
      </c>
      <c r="D175">
        <f t="shared" si="83"/>
        <v>45.965970106990284</v>
      </c>
      <c r="E175">
        <f t="shared" si="84"/>
        <v>46.021217667215033</v>
      </c>
      <c r="F175">
        <f t="shared" si="85"/>
        <v>91987.187774205158</v>
      </c>
      <c r="G175">
        <f t="shared" si="86"/>
        <v>91987.187774205158</v>
      </c>
      <c r="H175">
        <f t="shared" si="87"/>
        <v>91931.940213980561</v>
      </c>
      <c r="I175">
        <f t="shared" si="88"/>
        <v>92042.435334430062</v>
      </c>
      <c r="K175" s="3">
        <f t="shared" si="69"/>
        <v>45762</v>
      </c>
      <c r="L175" s="4">
        <f t="shared" si="67"/>
        <v>5.0000000000000001E-4</v>
      </c>
      <c r="M175" s="4">
        <f t="shared" si="67"/>
        <v>5.0000000000000001E-4</v>
      </c>
      <c r="N175" s="4">
        <f t="shared" si="67"/>
        <v>5.0000000000000001E-4</v>
      </c>
      <c r="O175" s="4">
        <f t="shared" si="66"/>
        <v>5.0000000000000001E-4</v>
      </c>
      <c r="Q175" s="3">
        <f t="shared" si="70"/>
        <v>45762</v>
      </c>
      <c r="R175" s="5">
        <f t="shared" si="71"/>
        <v>5.0012504168224286E-4</v>
      </c>
      <c r="S175" s="5">
        <f t="shared" si="71"/>
        <v>5.0012504168224286E-4</v>
      </c>
      <c r="T175" s="5">
        <f t="shared" si="71"/>
        <v>5.0012504168224286E-4</v>
      </c>
      <c r="U175" s="5">
        <f t="shared" si="68"/>
        <v>5.0012504168224286E-4</v>
      </c>
      <c r="W175" s="3">
        <f t="shared" si="72"/>
        <v>45762</v>
      </c>
      <c r="X175">
        <f t="shared" si="91"/>
        <v>8.4021007002616999E-2</v>
      </c>
      <c r="Y175">
        <f t="shared" si="91"/>
        <v>8.4021007002616999E-2</v>
      </c>
      <c r="Z175">
        <f t="shared" si="91"/>
        <v>8.462178803601067E-2</v>
      </c>
      <c r="AA175">
        <f t="shared" si="91"/>
        <v>8.3420586690375526E-2</v>
      </c>
      <c r="AC175">
        <f t="shared" si="64"/>
        <v>1</v>
      </c>
      <c r="AD175">
        <f t="shared" si="64"/>
        <v>1.0071503669716189</v>
      </c>
      <c r="AE175">
        <f t="shared" si="73"/>
        <v>1.0071503669716189</v>
      </c>
      <c r="AF175">
        <f t="shared" si="74"/>
        <v>0.9928539262541477</v>
      </c>
      <c r="AG175">
        <f t="shared" si="75"/>
        <v>0.9928539262541477</v>
      </c>
      <c r="AH175">
        <f t="shared" si="76"/>
        <v>0.98580505832464826</v>
      </c>
      <c r="AJ175" s="3">
        <f t="shared" si="77"/>
        <v>45762</v>
      </c>
      <c r="AK175">
        <f t="shared" si="63"/>
        <v>1</v>
      </c>
      <c r="AL175">
        <f t="shared" si="63"/>
        <v>0.81701241398533109</v>
      </c>
      <c r="AM175">
        <f t="shared" si="63"/>
        <v>0.81701241398533109</v>
      </c>
      <c r="AN175">
        <f t="shared" si="78"/>
        <v>1.2937692618558294</v>
      </c>
      <c r="AO175">
        <f t="shared" si="79"/>
        <v>1.2937692618558294</v>
      </c>
      <c r="AP175">
        <f t="shared" si="80"/>
        <v>1.5835368468208588</v>
      </c>
    </row>
    <row r="176" spans="1:42" x14ac:dyDescent="0.25">
      <c r="A176" s="3">
        <v>45769</v>
      </c>
      <c r="B176">
        <f t="shared" si="81"/>
        <v>45.970597090159025</v>
      </c>
      <c r="C176">
        <f t="shared" si="82"/>
        <v>45.970597090159025</v>
      </c>
      <c r="D176">
        <f t="shared" si="83"/>
        <v>45.942987121936788</v>
      </c>
      <c r="E176">
        <f t="shared" si="84"/>
        <v>45.998207058381418</v>
      </c>
      <c r="F176">
        <f t="shared" si="85"/>
        <v>91941.194180318053</v>
      </c>
      <c r="G176">
        <f t="shared" si="86"/>
        <v>91941.194180318053</v>
      </c>
      <c r="H176">
        <f t="shared" si="87"/>
        <v>91885.97424387357</v>
      </c>
      <c r="I176">
        <f t="shared" si="88"/>
        <v>91996.41411676284</v>
      </c>
      <c r="K176" s="3">
        <f t="shared" si="69"/>
        <v>45769</v>
      </c>
      <c r="L176" s="4">
        <f t="shared" si="67"/>
        <v>5.0000000000000001E-4</v>
      </c>
      <c r="M176" s="4">
        <f t="shared" si="67"/>
        <v>5.0000000000000001E-4</v>
      </c>
      <c r="N176" s="4">
        <f t="shared" si="67"/>
        <v>5.0000000000000001E-4</v>
      </c>
      <c r="O176" s="4">
        <f t="shared" si="66"/>
        <v>5.0000000000000001E-4</v>
      </c>
      <c r="Q176" s="3">
        <f t="shared" si="70"/>
        <v>45769</v>
      </c>
      <c r="R176" s="5">
        <f t="shared" si="71"/>
        <v>5.0012504168224286E-4</v>
      </c>
      <c r="S176" s="5">
        <f t="shared" si="71"/>
        <v>5.0012504168224286E-4</v>
      </c>
      <c r="T176" s="5">
        <f t="shared" si="71"/>
        <v>5.0012504168224286E-4</v>
      </c>
      <c r="U176" s="5">
        <f t="shared" si="68"/>
        <v>5.0012504168224286E-4</v>
      </c>
      <c r="W176" s="3">
        <f t="shared" si="72"/>
        <v>45769</v>
      </c>
      <c r="X176">
        <f t="shared" si="91"/>
        <v>8.4521132044299244E-2</v>
      </c>
      <c r="Y176">
        <f t="shared" si="91"/>
        <v>8.4521132044299244E-2</v>
      </c>
      <c r="Z176">
        <f t="shared" si="91"/>
        <v>8.5121913077692915E-2</v>
      </c>
      <c r="AA176">
        <f t="shared" si="91"/>
        <v>8.3920711732057771E-2</v>
      </c>
      <c r="AC176">
        <f t="shared" si="64"/>
        <v>1</v>
      </c>
      <c r="AD176">
        <f t="shared" si="64"/>
        <v>1.0071080571078814</v>
      </c>
      <c r="AE176">
        <f t="shared" si="73"/>
        <v>1.0071080571078814</v>
      </c>
      <c r="AF176">
        <f t="shared" si="74"/>
        <v>0.99289621071418233</v>
      </c>
      <c r="AG176">
        <f t="shared" si="75"/>
        <v>0.99289621071418233</v>
      </c>
      <c r="AH176">
        <f t="shared" si="76"/>
        <v>0.98588845924387558</v>
      </c>
      <c r="AJ176" s="3">
        <f t="shared" si="77"/>
        <v>45769</v>
      </c>
      <c r="AK176">
        <f t="shared" si="63"/>
        <v>1</v>
      </c>
      <c r="AL176">
        <f t="shared" si="63"/>
        <v>0.81697809171822855</v>
      </c>
      <c r="AM176">
        <f t="shared" si="63"/>
        <v>0.81697809171822855</v>
      </c>
      <c r="AN176">
        <f t="shared" si="78"/>
        <v>1.2938243619397394</v>
      </c>
      <c r="AO176">
        <f t="shared" si="79"/>
        <v>1.2938243619397394</v>
      </c>
      <c r="AP176">
        <f t="shared" si="80"/>
        <v>1.5836708169476499</v>
      </c>
    </row>
    <row r="177" spans="1:42" x14ac:dyDescent="0.25">
      <c r="A177" s="3">
        <v>45776</v>
      </c>
      <c r="B177">
        <f t="shared" si="81"/>
        <v>45.947611791613951</v>
      </c>
      <c r="C177">
        <f t="shared" si="82"/>
        <v>45.947611791613951</v>
      </c>
      <c r="D177">
        <f t="shared" si="83"/>
        <v>45.920015628375822</v>
      </c>
      <c r="E177">
        <f t="shared" si="84"/>
        <v>45.97520795485223</v>
      </c>
      <c r="F177">
        <f t="shared" si="85"/>
        <v>91895.223583227897</v>
      </c>
      <c r="G177">
        <f t="shared" si="86"/>
        <v>91895.223583227897</v>
      </c>
      <c r="H177">
        <f t="shared" si="87"/>
        <v>91840.031256751638</v>
      </c>
      <c r="I177">
        <f t="shared" si="88"/>
        <v>91950.415909704461</v>
      </c>
      <c r="K177" s="3">
        <f t="shared" si="69"/>
        <v>45776</v>
      </c>
      <c r="L177" s="4">
        <f t="shared" si="67"/>
        <v>5.0000000000000001E-4</v>
      </c>
      <c r="M177" s="4">
        <f t="shared" si="67"/>
        <v>5.0000000000000001E-4</v>
      </c>
      <c r="N177" s="4">
        <f t="shared" si="67"/>
        <v>5.0000000000000001E-4</v>
      </c>
      <c r="O177" s="4">
        <f t="shared" si="66"/>
        <v>5.0000000000000001E-4</v>
      </c>
      <c r="Q177" s="3">
        <f t="shared" si="70"/>
        <v>45776</v>
      </c>
      <c r="R177" s="5">
        <f t="shared" si="71"/>
        <v>5.0012504168224286E-4</v>
      </c>
      <c r="S177" s="5">
        <f t="shared" si="71"/>
        <v>5.0012504168224286E-4</v>
      </c>
      <c r="T177" s="5">
        <f t="shared" si="71"/>
        <v>5.0012504168224286E-4</v>
      </c>
      <c r="U177" s="5">
        <f t="shared" si="68"/>
        <v>5.0012504168224286E-4</v>
      </c>
      <c r="W177" s="3">
        <f t="shared" si="72"/>
        <v>45776</v>
      </c>
      <c r="X177">
        <f t="shared" si="91"/>
        <v>8.5021257085981489E-2</v>
      </c>
      <c r="Y177">
        <f t="shared" si="91"/>
        <v>8.5021257085981489E-2</v>
      </c>
      <c r="Z177">
        <f t="shared" si="91"/>
        <v>8.562203811937516E-2</v>
      </c>
      <c r="AA177">
        <f t="shared" si="91"/>
        <v>8.4420836773740016E-2</v>
      </c>
      <c r="AC177">
        <f t="shared" si="64"/>
        <v>1</v>
      </c>
      <c r="AD177">
        <f t="shared" si="64"/>
        <v>1.007066245007247</v>
      </c>
      <c r="AE177">
        <f t="shared" si="73"/>
        <v>1.007066245007247</v>
      </c>
      <c r="AF177">
        <f t="shared" si="74"/>
        <v>0.99293799770998126</v>
      </c>
      <c r="AG177">
        <f t="shared" si="75"/>
        <v>0.99293799770998126</v>
      </c>
      <c r="AH177">
        <f t="shared" si="76"/>
        <v>0.98597088586047887</v>
      </c>
      <c r="AJ177" s="3">
        <f t="shared" si="77"/>
        <v>45776</v>
      </c>
      <c r="AK177">
        <f t="shared" si="63"/>
        <v>1</v>
      </c>
      <c r="AL177">
        <f t="shared" si="63"/>
        <v>0.81694417324250401</v>
      </c>
      <c r="AM177">
        <f t="shared" si="63"/>
        <v>0.81694417324250401</v>
      </c>
      <c r="AN177">
        <f t="shared" si="78"/>
        <v>1.2938788137873682</v>
      </c>
      <c r="AO177">
        <f t="shared" si="79"/>
        <v>1.2938788137873682</v>
      </c>
      <c r="AP177">
        <f t="shared" si="80"/>
        <v>1.5838032220144</v>
      </c>
    </row>
    <row r="178" spans="1:42" x14ac:dyDescent="0.25">
      <c r="A178" s="3">
        <v>45783</v>
      </c>
      <c r="B178">
        <f t="shared" si="81"/>
        <v>45.924637985718142</v>
      </c>
      <c r="C178">
        <f t="shared" si="82"/>
        <v>45.924637985718142</v>
      </c>
      <c r="D178">
        <f t="shared" si="83"/>
        <v>45.89705562056163</v>
      </c>
      <c r="E178">
        <f t="shared" si="84"/>
        <v>45.952220350874811</v>
      </c>
      <c r="F178">
        <f t="shared" si="85"/>
        <v>91849.275971436276</v>
      </c>
      <c r="G178">
        <f t="shared" si="86"/>
        <v>91849.275971436276</v>
      </c>
      <c r="H178">
        <f t="shared" si="87"/>
        <v>91794.111241123261</v>
      </c>
      <c r="I178">
        <f t="shared" si="88"/>
        <v>91904.440701749612</v>
      </c>
      <c r="K178" s="3">
        <f t="shared" si="69"/>
        <v>45783</v>
      </c>
      <c r="L178" s="4">
        <f t="shared" si="67"/>
        <v>5.0000000000000001E-4</v>
      </c>
      <c r="M178" s="4">
        <f t="shared" si="67"/>
        <v>5.0000000000000001E-4</v>
      </c>
      <c r="N178" s="4">
        <f t="shared" si="67"/>
        <v>5.0000000000000001E-4</v>
      </c>
      <c r="O178" s="4">
        <f t="shared" si="66"/>
        <v>5.0000000000000001E-4</v>
      </c>
      <c r="Q178" s="3">
        <f t="shared" si="70"/>
        <v>45783</v>
      </c>
      <c r="R178" s="5">
        <f t="shared" si="71"/>
        <v>5.0012504168224286E-4</v>
      </c>
      <c r="S178" s="5">
        <f t="shared" si="71"/>
        <v>5.0012504168224286E-4</v>
      </c>
      <c r="T178" s="5">
        <f t="shared" si="71"/>
        <v>5.0012504168224286E-4</v>
      </c>
      <c r="U178" s="5">
        <f t="shared" si="68"/>
        <v>5.0012504168224286E-4</v>
      </c>
      <c r="W178" s="3">
        <f t="shared" si="72"/>
        <v>45783</v>
      </c>
      <c r="X178">
        <f t="shared" si="91"/>
        <v>8.5521382127663734E-2</v>
      </c>
      <c r="Y178">
        <f t="shared" si="91"/>
        <v>8.5521382127663734E-2</v>
      </c>
      <c r="Z178">
        <f t="shared" si="91"/>
        <v>8.6122163161057405E-2</v>
      </c>
      <c r="AA178">
        <f t="shared" si="91"/>
        <v>8.4920961815422261E-2</v>
      </c>
      <c r="AC178">
        <f t="shared" si="64"/>
        <v>1</v>
      </c>
      <c r="AD178">
        <f t="shared" si="64"/>
        <v>1.0070249219370291</v>
      </c>
      <c r="AE178">
        <f t="shared" si="73"/>
        <v>1.0070249219370291</v>
      </c>
      <c r="AF178">
        <f t="shared" si="74"/>
        <v>0.99297929596898726</v>
      </c>
      <c r="AG178">
        <f t="shared" si="75"/>
        <v>0.99297929596898726</v>
      </c>
      <c r="AH178">
        <f t="shared" si="76"/>
        <v>0.98605235514824707</v>
      </c>
      <c r="AJ178" s="3">
        <f t="shared" si="77"/>
        <v>45783</v>
      </c>
      <c r="AK178">
        <f t="shared" si="63"/>
        <v>1</v>
      </c>
      <c r="AL178">
        <f t="shared" si="63"/>
        <v>0.81691065147409769</v>
      </c>
      <c r="AM178">
        <f t="shared" si="63"/>
        <v>0.81691065147409769</v>
      </c>
      <c r="AN178">
        <f t="shared" si="78"/>
        <v>1.293932628771282</v>
      </c>
      <c r="AO178">
        <f t="shared" si="79"/>
        <v>1.293932628771282</v>
      </c>
      <c r="AP178">
        <f t="shared" si="80"/>
        <v>1.5839340892867637</v>
      </c>
    </row>
    <row r="179" spans="1:42" x14ac:dyDescent="0.25">
      <c r="A179" s="3">
        <v>45790</v>
      </c>
      <c r="B179">
        <f t="shared" si="81"/>
        <v>45.901675666725275</v>
      </c>
      <c r="C179">
        <f t="shared" si="82"/>
        <v>45.901675666725275</v>
      </c>
      <c r="D179">
        <f t="shared" si="83"/>
        <v>45.874107092751352</v>
      </c>
      <c r="E179">
        <f t="shared" si="84"/>
        <v>45.929244240699376</v>
      </c>
      <c r="F179">
        <f t="shared" si="85"/>
        <v>91803.351333450555</v>
      </c>
      <c r="G179">
        <f t="shared" si="86"/>
        <v>91803.351333450555</v>
      </c>
      <c r="H179">
        <f t="shared" si="87"/>
        <v>91748.2141855027</v>
      </c>
      <c r="I179">
        <f t="shared" si="88"/>
        <v>91858.488481398745</v>
      </c>
      <c r="K179" s="3">
        <f t="shared" si="69"/>
        <v>45790</v>
      </c>
      <c r="L179" s="4">
        <f t="shared" si="67"/>
        <v>5.0000000000000001E-4</v>
      </c>
      <c r="M179" s="4">
        <f t="shared" si="67"/>
        <v>5.0000000000000001E-4</v>
      </c>
      <c r="N179" s="4">
        <f t="shared" si="67"/>
        <v>5.0000000000000001E-4</v>
      </c>
      <c r="O179" s="4">
        <f t="shared" si="66"/>
        <v>5.0000000000000001E-4</v>
      </c>
      <c r="Q179" s="3">
        <f t="shared" si="70"/>
        <v>45790</v>
      </c>
      <c r="R179" s="5">
        <f t="shared" si="71"/>
        <v>5.0012504168224286E-4</v>
      </c>
      <c r="S179" s="5">
        <f t="shared" si="71"/>
        <v>5.0012504168224286E-4</v>
      </c>
      <c r="T179" s="5">
        <f t="shared" si="71"/>
        <v>5.0012504168224286E-4</v>
      </c>
      <c r="U179" s="5">
        <f t="shared" si="68"/>
        <v>5.0012504168224286E-4</v>
      </c>
      <c r="W179" s="3">
        <f t="shared" si="72"/>
        <v>45790</v>
      </c>
      <c r="X179">
        <f t="shared" si="91"/>
        <v>8.6021507169345979E-2</v>
      </c>
      <c r="Y179">
        <f t="shared" si="91"/>
        <v>8.6021507169345979E-2</v>
      </c>
      <c r="Z179">
        <f t="shared" si="91"/>
        <v>8.662228820273965E-2</v>
      </c>
      <c r="AA179">
        <f t="shared" si="91"/>
        <v>8.5421086857104506E-2</v>
      </c>
      <c r="AC179">
        <f t="shared" si="64"/>
        <v>1</v>
      </c>
      <c r="AD179">
        <f t="shared" si="64"/>
        <v>1.0069840793676277</v>
      </c>
      <c r="AE179">
        <f t="shared" si="73"/>
        <v>1.0069840793676277</v>
      </c>
      <c r="AF179">
        <f t="shared" si="74"/>
        <v>0.99302011401567913</v>
      </c>
      <c r="AG179">
        <f t="shared" si="75"/>
        <v>0.99302011401567913</v>
      </c>
      <c r="AH179">
        <f t="shared" si="76"/>
        <v>0.98613288368896779</v>
      </c>
      <c r="AJ179" s="3">
        <f t="shared" si="77"/>
        <v>45790</v>
      </c>
      <c r="AK179">
        <f t="shared" ref="AK179:AM181" si="92">AC179/AC$12</f>
        <v>1</v>
      </c>
      <c r="AL179">
        <f t="shared" si="92"/>
        <v>0.81687751949369602</v>
      </c>
      <c r="AM179">
        <f t="shared" si="92"/>
        <v>0.81687751949369602</v>
      </c>
      <c r="AN179">
        <f t="shared" si="78"/>
        <v>1.2939858179995687</v>
      </c>
      <c r="AO179">
        <f t="shared" si="79"/>
        <v>1.2939858179995687</v>
      </c>
      <c r="AP179">
        <f t="shared" si="80"/>
        <v>1.5840634454007085</v>
      </c>
    </row>
    <row r="180" spans="1:42" x14ac:dyDescent="0.25">
      <c r="A180" s="3">
        <v>45797</v>
      </c>
      <c r="B180">
        <f t="shared" si="81"/>
        <v>45.878724828891919</v>
      </c>
      <c r="C180">
        <f t="shared" si="82"/>
        <v>45.878724828891919</v>
      </c>
      <c r="D180">
        <f t="shared" si="83"/>
        <v>45.851170039204973</v>
      </c>
      <c r="E180">
        <f t="shared" si="84"/>
        <v>45.906279618579021</v>
      </c>
      <c r="F180">
        <f t="shared" si="85"/>
        <v>91757.449657783829</v>
      </c>
      <c r="G180">
        <f t="shared" si="86"/>
        <v>91757.449657783829</v>
      </c>
      <c r="H180">
        <f t="shared" si="87"/>
        <v>91702.34007840995</v>
      </c>
      <c r="I180">
        <f t="shared" si="88"/>
        <v>91812.559237158042</v>
      </c>
      <c r="K180" s="3">
        <f t="shared" si="69"/>
        <v>45797</v>
      </c>
      <c r="L180" s="4">
        <f t="shared" si="67"/>
        <v>5.0000000000000001E-4</v>
      </c>
      <c r="M180" s="4">
        <f t="shared" si="67"/>
        <v>5.0000000000000001E-4</v>
      </c>
      <c r="N180" s="4">
        <f t="shared" si="67"/>
        <v>5.0000000000000001E-4</v>
      </c>
      <c r="O180" s="4">
        <f t="shared" si="66"/>
        <v>5.0000000000000001E-4</v>
      </c>
      <c r="Q180" s="3">
        <f t="shared" si="70"/>
        <v>45797</v>
      </c>
      <c r="R180" s="5">
        <f t="shared" si="71"/>
        <v>5.0012504168224286E-4</v>
      </c>
      <c r="S180" s="5">
        <f t="shared" si="71"/>
        <v>5.0012504168224286E-4</v>
      </c>
      <c r="T180" s="5">
        <f t="shared" si="71"/>
        <v>5.0012504168224286E-4</v>
      </c>
      <c r="U180" s="5">
        <f t="shared" si="68"/>
        <v>5.0012504168224286E-4</v>
      </c>
      <c r="W180" s="3">
        <f t="shared" si="72"/>
        <v>45797</v>
      </c>
      <c r="X180">
        <f t="shared" si="91"/>
        <v>8.6521632211028224E-2</v>
      </c>
      <c r="Y180">
        <f t="shared" si="91"/>
        <v>8.6521632211028224E-2</v>
      </c>
      <c r="Z180">
        <f t="shared" si="91"/>
        <v>8.7122413244421895E-2</v>
      </c>
      <c r="AA180">
        <f t="shared" si="91"/>
        <v>8.5921211898786751E-2</v>
      </c>
      <c r="AC180">
        <f t="shared" si="64"/>
        <v>1</v>
      </c>
      <c r="AD180">
        <f t="shared" si="64"/>
        <v>1.0069437089666589</v>
      </c>
      <c r="AE180">
        <f t="shared" si="73"/>
        <v>1.0069437089666589</v>
      </c>
      <c r="AF180">
        <f t="shared" si="74"/>
        <v>0.99306046017743821</v>
      </c>
      <c r="AG180">
        <f t="shared" si="75"/>
        <v>0.99306046017743821</v>
      </c>
      <c r="AH180">
        <f t="shared" si="76"/>
        <v>0.9862124876836782</v>
      </c>
      <c r="AJ180" s="3">
        <f t="shared" si="77"/>
        <v>45797</v>
      </c>
      <c r="AK180">
        <f t="shared" si="92"/>
        <v>1</v>
      </c>
      <c r="AL180">
        <f t="shared" si="92"/>
        <v>0.81684477054196969</v>
      </c>
      <c r="AM180">
        <f t="shared" si="92"/>
        <v>0.81684477054196969</v>
      </c>
      <c r="AN180">
        <f t="shared" si="78"/>
        <v>1.2940383923234824</v>
      </c>
      <c r="AO180">
        <f t="shared" si="79"/>
        <v>1.2940383923234824</v>
      </c>
      <c r="AP180">
        <f t="shared" si="80"/>
        <v>1.5841913163805879</v>
      </c>
    </row>
    <row r="181" spans="1:42" x14ac:dyDescent="0.25">
      <c r="A181" s="3">
        <v>45804</v>
      </c>
      <c r="B181">
        <f t="shared" si="81"/>
        <v>45.855785466477471</v>
      </c>
      <c r="C181">
        <f t="shared" si="82"/>
        <v>45.855785466477471</v>
      </c>
      <c r="D181">
        <f t="shared" si="83"/>
        <v>45.828244454185374</v>
      </c>
      <c r="E181">
        <f t="shared" si="84"/>
        <v>45.883326478769732</v>
      </c>
      <c r="F181">
        <f t="shared" si="85"/>
        <v>91711.570932954943</v>
      </c>
      <c r="G181">
        <f t="shared" si="86"/>
        <v>91711.570932954943</v>
      </c>
      <c r="H181">
        <f t="shared" si="87"/>
        <v>91656.488908370738</v>
      </c>
      <c r="I181">
        <f t="shared" si="88"/>
        <v>91766.652957539467</v>
      </c>
      <c r="K181" s="3">
        <f t="shared" si="69"/>
        <v>45804</v>
      </c>
      <c r="L181" s="4">
        <f t="shared" si="67"/>
        <v>5.0000000000000001E-4</v>
      </c>
      <c r="M181" s="4">
        <f t="shared" si="67"/>
        <v>5.0000000000000001E-4</v>
      </c>
      <c r="N181" s="4">
        <f t="shared" si="67"/>
        <v>5.0000000000000001E-4</v>
      </c>
      <c r="O181" s="4">
        <f t="shared" si="66"/>
        <v>5.0000000000000001E-4</v>
      </c>
      <c r="Q181" s="3">
        <f t="shared" si="70"/>
        <v>45804</v>
      </c>
      <c r="R181" s="5">
        <f t="shared" si="71"/>
        <v>5.0012504168224286E-4</v>
      </c>
      <c r="S181" s="5">
        <f t="shared" si="71"/>
        <v>5.0012504168224286E-4</v>
      </c>
      <c r="T181" s="5">
        <f t="shared" si="71"/>
        <v>5.0012504168224286E-4</v>
      </c>
      <c r="U181" s="5">
        <f t="shared" si="68"/>
        <v>5.0012504168224286E-4</v>
      </c>
      <c r="W181" s="3">
        <f t="shared" si="72"/>
        <v>45804</v>
      </c>
      <c r="X181">
        <f t="shared" si="91"/>
        <v>8.7021757252710469E-2</v>
      </c>
      <c r="Y181">
        <f t="shared" si="91"/>
        <v>8.7021757252710469E-2</v>
      </c>
      <c r="Z181">
        <f t="shared" si="91"/>
        <v>8.762253828610414E-2</v>
      </c>
      <c r="AA181">
        <f t="shared" si="91"/>
        <v>8.6421336940468996E-2</v>
      </c>
      <c r="AC181">
        <f t="shared" si="64"/>
        <v>1</v>
      </c>
      <c r="AD181">
        <f t="shared" si="64"/>
        <v>1.0069038025932873</v>
      </c>
      <c r="AE181">
        <f t="shared" si="73"/>
        <v>1.0069038025932873</v>
      </c>
      <c r="AF181">
        <f t="shared" si="74"/>
        <v>0.99310034259021163</v>
      </c>
      <c r="AG181">
        <f t="shared" si="75"/>
        <v>0.99310034259021163</v>
      </c>
      <c r="AH181">
        <f t="shared" si="76"/>
        <v>0.98629118296353169</v>
      </c>
      <c r="AJ181" s="3">
        <f t="shared" si="77"/>
        <v>45804</v>
      </c>
      <c r="AK181">
        <f t="shared" si="92"/>
        <v>1</v>
      </c>
      <c r="AL181">
        <f t="shared" si="92"/>
        <v>0.81681239801497574</v>
      </c>
      <c r="AM181">
        <f t="shared" si="92"/>
        <v>0.81681239801497574</v>
      </c>
      <c r="AN181">
        <f t="shared" si="78"/>
        <v>1.2940903623448223</v>
      </c>
      <c r="AO181">
        <f t="shared" si="79"/>
        <v>1.2940903623448223</v>
      </c>
      <c r="AP181">
        <f t="shared" si="80"/>
        <v>1.5843177276565967</v>
      </c>
    </row>
    <row r="182" spans="1:42" x14ac:dyDescent="0.25">
      <c r="K182" s="3"/>
      <c r="L182" s="4"/>
      <c r="M182" s="4"/>
      <c r="N182" s="4"/>
      <c r="O182" s="4"/>
      <c r="Q182" s="3"/>
      <c r="R182" s="5"/>
      <c r="S182" s="5"/>
      <c r="T182" s="5"/>
      <c r="U182" s="5"/>
      <c r="AJ182" s="3"/>
    </row>
    <row r="183" spans="1:42" x14ac:dyDescent="0.25">
      <c r="K183" s="3"/>
      <c r="L183" s="4"/>
      <c r="M183" s="4"/>
      <c r="N183" s="4"/>
      <c r="O183" s="4"/>
      <c r="Q183" s="3"/>
      <c r="R183" s="5"/>
      <c r="S183" s="5"/>
      <c r="T183" s="5"/>
      <c r="U183" s="5"/>
      <c r="AJ183" s="3"/>
    </row>
    <row r="184" spans="1:42" x14ac:dyDescent="0.25">
      <c r="K184" s="3"/>
      <c r="L184" s="4"/>
      <c r="M184" s="4"/>
      <c r="N184" s="4"/>
      <c r="O184" s="4"/>
      <c r="Q184" s="3"/>
      <c r="R184" s="5"/>
      <c r="S184" s="5"/>
      <c r="T184" s="5"/>
      <c r="U184" s="5"/>
      <c r="AJ184" s="3"/>
    </row>
    <row r="185" spans="1:42" x14ac:dyDescent="0.25">
      <c r="K185" s="3"/>
      <c r="L185" s="4"/>
      <c r="M185" s="4"/>
      <c r="N185" s="4"/>
      <c r="O185" s="4"/>
      <c r="Q185" s="3"/>
      <c r="R185" s="5"/>
      <c r="S185" s="5"/>
      <c r="T185" s="5"/>
      <c r="U185" s="5"/>
      <c r="AJ185" s="3"/>
    </row>
    <row r="186" spans="1:42" x14ac:dyDescent="0.25">
      <c r="K186" s="3"/>
      <c r="L186" s="4"/>
      <c r="M186" s="4"/>
      <c r="N186" s="4"/>
      <c r="O186" s="4"/>
      <c r="Q186" s="3"/>
      <c r="R186" s="5"/>
      <c r="S186" s="5"/>
      <c r="T186" s="5"/>
      <c r="U186" s="5"/>
      <c r="AJ186" s="3"/>
    </row>
    <row r="187" spans="1:42" x14ac:dyDescent="0.25">
      <c r="K187" s="3"/>
      <c r="L187" s="4"/>
      <c r="M187" s="4"/>
      <c r="N187" s="4"/>
      <c r="O187" s="4"/>
      <c r="Q187" s="3"/>
      <c r="R187" s="5"/>
      <c r="S187" s="5"/>
      <c r="T187" s="5"/>
      <c r="U187" s="5"/>
      <c r="AJ187" s="3"/>
    </row>
    <row r="188" spans="1:42" x14ac:dyDescent="0.25">
      <c r="K188" s="3"/>
      <c r="L188" s="4"/>
      <c r="M188" s="4"/>
      <c r="N188" s="4"/>
      <c r="O188" s="4"/>
      <c r="Q188" s="3"/>
      <c r="R188" s="5"/>
      <c r="S188" s="5"/>
      <c r="T188" s="5"/>
      <c r="U188" s="5"/>
      <c r="AJ188" s="3"/>
    </row>
    <row r="189" spans="1:42" x14ac:dyDescent="0.25">
      <c r="K189" s="3"/>
      <c r="L189" s="4"/>
      <c r="M189" s="4"/>
      <c r="N189" s="4"/>
      <c r="O189" s="4"/>
      <c r="Q189" s="3"/>
      <c r="R189" s="5"/>
      <c r="S189" s="5"/>
      <c r="T189" s="5"/>
      <c r="U189" s="5"/>
      <c r="AJ189" s="3"/>
    </row>
    <row r="190" spans="1:42" x14ac:dyDescent="0.25">
      <c r="K190" s="3"/>
      <c r="L190" s="4"/>
      <c r="M190" s="4"/>
      <c r="N190" s="4"/>
      <c r="O190" s="4"/>
      <c r="Q190" s="3"/>
      <c r="R190" s="5"/>
      <c r="S190" s="5"/>
      <c r="T190" s="5"/>
      <c r="U190" s="5"/>
      <c r="AJ190" s="3"/>
    </row>
    <row r="191" spans="1:42" x14ac:dyDescent="0.25">
      <c r="K191" s="3"/>
      <c r="L191" s="4"/>
      <c r="M191" s="4"/>
      <c r="N191" s="4"/>
      <c r="O191" s="4"/>
      <c r="Q191" s="3"/>
      <c r="R191" s="5"/>
      <c r="S191" s="5"/>
      <c r="T191" s="5"/>
      <c r="U191" s="5"/>
      <c r="AJ191" s="3"/>
    </row>
    <row r="192" spans="1:42" x14ac:dyDescent="0.25">
      <c r="K192" s="3"/>
      <c r="L192" s="4"/>
      <c r="M192" s="4"/>
      <c r="N192" s="4"/>
      <c r="O192" s="4"/>
      <c r="Q192" s="3"/>
      <c r="R192" s="5"/>
      <c r="S192" s="5"/>
      <c r="T192" s="5"/>
      <c r="U192" s="5"/>
      <c r="AJ192" s="3"/>
    </row>
    <row r="193" spans="11:36" x14ac:dyDescent="0.25">
      <c r="K193" s="3"/>
      <c r="L193" s="4"/>
      <c r="M193" s="4"/>
      <c r="N193" s="4"/>
      <c r="O193" s="4"/>
      <c r="Q193" s="3"/>
      <c r="R193" s="5"/>
      <c r="S193" s="5"/>
      <c r="T193" s="5"/>
      <c r="U193" s="5"/>
      <c r="AJ193" s="3"/>
    </row>
    <row r="194" spans="11:36" x14ac:dyDescent="0.25">
      <c r="K194" s="3"/>
      <c r="L194" s="4"/>
      <c r="M194" s="4"/>
      <c r="N194" s="4"/>
      <c r="O194" s="4"/>
      <c r="Q194" s="3"/>
      <c r="R194" s="5"/>
      <c r="S194" s="5"/>
      <c r="T194" s="5"/>
      <c r="U194" s="5"/>
      <c r="AJ194" s="3"/>
    </row>
    <row r="195" spans="11:36" x14ac:dyDescent="0.25">
      <c r="K195" s="3"/>
      <c r="L195" s="4"/>
      <c r="M195" s="4"/>
      <c r="N195" s="4"/>
      <c r="O195" s="4"/>
      <c r="Q195" s="3"/>
      <c r="R195" s="5"/>
      <c r="S195" s="5"/>
      <c r="T195" s="5"/>
      <c r="U195" s="5"/>
      <c r="AJ195" s="3"/>
    </row>
    <row r="196" spans="11:36" x14ac:dyDescent="0.25">
      <c r="K196" s="3"/>
      <c r="L196" s="4"/>
      <c r="M196" s="4"/>
      <c r="N196" s="4"/>
      <c r="O196" s="4"/>
      <c r="Q196" s="3"/>
      <c r="R196" s="5"/>
      <c r="S196" s="5"/>
      <c r="T196" s="5"/>
      <c r="U196" s="5"/>
      <c r="AJ196" s="3"/>
    </row>
    <row r="197" spans="11:36" x14ac:dyDescent="0.25">
      <c r="K197" s="3"/>
      <c r="L197" s="4"/>
      <c r="M197" s="4"/>
      <c r="N197" s="4"/>
      <c r="O197" s="4"/>
      <c r="Q197" s="3"/>
      <c r="R197" s="5"/>
      <c r="S197" s="5"/>
      <c r="T197" s="5"/>
      <c r="U197" s="5"/>
      <c r="AJ197" s="3"/>
    </row>
    <row r="198" spans="11:36" x14ac:dyDescent="0.25">
      <c r="K198" s="3"/>
      <c r="L198" s="4"/>
      <c r="M198" s="4"/>
      <c r="N198" s="4"/>
      <c r="O198" s="4"/>
      <c r="Q198" s="3"/>
      <c r="R198" s="5"/>
      <c r="S198" s="5"/>
      <c r="T198" s="5"/>
      <c r="U198" s="5"/>
      <c r="AJ198" s="3"/>
    </row>
    <row r="199" spans="11:36" x14ac:dyDescent="0.25">
      <c r="K199" s="3"/>
      <c r="L199" s="4"/>
      <c r="M199" s="4"/>
      <c r="N199" s="4"/>
      <c r="O199" s="4"/>
      <c r="Q199" s="3"/>
      <c r="R199" s="5"/>
      <c r="S199" s="5"/>
      <c r="T199" s="5"/>
      <c r="U199" s="5"/>
      <c r="AJ199" s="3"/>
    </row>
    <row r="200" spans="11:36" x14ac:dyDescent="0.25">
      <c r="K200" s="3"/>
      <c r="L200" s="4"/>
      <c r="M200" s="4"/>
      <c r="N200" s="4"/>
      <c r="O200" s="4"/>
      <c r="Q200" s="3"/>
      <c r="R200" s="5"/>
      <c r="S200" s="5"/>
      <c r="T200" s="5"/>
      <c r="U200" s="5"/>
      <c r="AJ200" s="3"/>
    </row>
    <row r="201" spans="11:36" x14ac:dyDescent="0.25">
      <c r="K201" s="3"/>
      <c r="L201" s="4"/>
      <c r="M201" s="4"/>
      <c r="N201" s="4"/>
      <c r="O201" s="4"/>
      <c r="Q201" s="3"/>
      <c r="R201" s="5"/>
      <c r="S201" s="5"/>
      <c r="T201" s="5"/>
      <c r="U201" s="5"/>
      <c r="AJ201" s="3"/>
    </row>
    <row r="202" spans="11:36" x14ac:dyDescent="0.25">
      <c r="K202" s="3"/>
      <c r="L202" s="4"/>
      <c r="M202" s="4"/>
      <c r="N202" s="4"/>
      <c r="O202" s="4"/>
      <c r="Q202" s="3"/>
      <c r="R202" s="5"/>
      <c r="S202" s="5"/>
      <c r="T202" s="5"/>
      <c r="U202" s="5"/>
      <c r="AJ202" s="3"/>
    </row>
    <row r="203" spans="11:36" x14ac:dyDescent="0.25">
      <c r="K203" s="3"/>
      <c r="L203" s="4"/>
      <c r="M203" s="4"/>
      <c r="N203" s="4"/>
      <c r="O203" s="4"/>
      <c r="Q203" s="3"/>
      <c r="R203" s="5"/>
      <c r="S203" s="5"/>
      <c r="T203" s="5"/>
      <c r="U203" s="5"/>
      <c r="AJ203" s="3"/>
    </row>
    <row r="204" spans="11:36" x14ac:dyDescent="0.25">
      <c r="K204" s="3"/>
      <c r="L204" s="4"/>
      <c r="M204" s="4"/>
      <c r="N204" s="4"/>
      <c r="O204" s="4"/>
      <c r="Q204" s="3"/>
      <c r="R204" s="5"/>
      <c r="S204" s="5"/>
      <c r="T204" s="5"/>
      <c r="U204" s="5"/>
      <c r="AJ204" s="3"/>
    </row>
    <row r="205" spans="11:36" x14ac:dyDescent="0.25">
      <c r="K205" s="3"/>
      <c r="L205" s="4"/>
      <c r="M205" s="4"/>
      <c r="N205" s="4"/>
      <c r="O205" s="4"/>
      <c r="Q205" s="3"/>
      <c r="R205" s="5"/>
      <c r="S205" s="5"/>
      <c r="T205" s="5"/>
      <c r="U205" s="5"/>
      <c r="AJ205" s="3"/>
    </row>
    <row r="206" spans="11:36" x14ac:dyDescent="0.25">
      <c r="K206" s="3"/>
      <c r="L206" s="4"/>
      <c r="M206" s="4"/>
      <c r="N206" s="4"/>
      <c r="O206" s="4"/>
      <c r="Q206" s="3"/>
      <c r="R206" s="5"/>
      <c r="S206" s="5"/>
      <c r="T206" s="5"/>
      <c r="U206" s="5"/>
      <c r="AJ206" s="3"/>
    </row>
    <row r="207" spans="11:36" x14ac:dyDescent="0.25">
      <c r="K207" s="3"/>
      <c r="L207" s="4"/>
      <c r="M207" s="4"/>
      <c r="N207" s="4"/>
      <c r="O207" s="4"/>
      <c r="Q207" s="3"/>
      <c r="R207" s="5"/>
      <c r="S207" s="5"/>
      <c r="T207" s="5"/>
      <c r="U207" s="5"/>
      <c r="AJ207" s="3"/>
    </row>
    <row r="208" spans="11:36" x14ac:dyDescent="0.25">
      <c r="K208" s="3"/>
      <c r="L208" s="4"/>
      <c r="M208" s="4"/>
      <c r="N208" s="4"/>
      <c r="O208" s="4"/>
      <c r="Q208" s="3"/>
      <c r="R208" s="5"/>
      <c r="S208" s="5"/>
      <c r="T208" s="5"/>
      <c r="U208" s="5"/>
      <c r="AJ208" s="3"/>
    </row>
    <row r="209" spans="11:36" x14ac:dyDescent="0.25">
      <c r="K209" s="3"/>
      <c r="L209" s="4"/>
      <c r="M209" s="4"/>
      <c r="N209" s="4"/>
      <c r="O209" s="4"/>
      <c r="Q209" s="3"/>
      <c r="R209" s="5"/>
      <c r="S209" s="5"/>
      <c r="T209" s="5"/>
      <c r="U209" s="5"/>
      <c r="AJ209" s="3"/>
    </row>
    <row r="210" spans="11:36" x14ac:dyDescent="0.25">
      <c r="K210" s="3"/>
      <c r="L210" s="4"/>
      <c r="M210" s="4"/>
      <c r="N210" s="4"/>
      <c r="O210" s="4"/>
      <c r="Q210" s="3"/>
      <c r="R210" s="5"/>
      <c r="S210" s="5"/>
      <c r="T210" s="5"/>
      <c r="U210" s="5"/>
      <c r="AJ210" s="3"/>
    </row>
    <row r="211" spans="11:36" x14ac:dyDescent="0.25">
      <c r="K211" s="3"/>
      <c r="L211" s="4"/>
      <c r="M211" s="4"/>
      <c r="N211" s="4"/>
      <c r="O211" s="4"/>
      <c r="Q211" s="3"/>
      <c r="R211" s="5"/>
      <c r="S211" s="5"/>
      <c r="T211" s="5"/>
      <c r="U211" s="5"/>
      <c r="AJ211" s="3"/>
    </row>
    <row r="212" spans="11:36" x14ac:dyDescent="0.25">
      <c r="K212" s="3"/>
      <c r="L212" s="4"/>
      <c r="M212" s="4"/>
      <c r="N212" s="4"/>
      <c r="O212" s="4"/>
      <c r="Q212" s="3"/>
      <c r="R212" s="5"/>
      <c r="S212" s="5"/>
      <c r="T212" s="5"/>
      <c r="U212" s="5"/>
      <c r="AJ212" s="3"/>
    </row>
    <row r="213" spans="11:36" x14ac:dyDescent="0.25">
      <c r="K213" s="3"/>
      <c r="L213" s="4"/>
      <c r="M213" s="4"/>
      <c r="N213" s="4"/>
      <c r="O213" s="4"/>
      <c r="Q213" s="3"/>
      <c r="R213" s="5"/>
      <c r="S213" s="5"/>
      <c r="T213" s="5"/>
      <c r="U213" s="5"/>
      <c r="AJ213" s="3"/>
    </row>
    <row r="214" spans="11:36" x14ac:dyDescent="0.25">
      <c r="K214" s="3"/>
      <c r="L214" s="4"/>
      <c r="M214" s="4"/>
      <c r="N214" s="4"/>
      <c r="O214" s="4"/>
      <c r="Q214" s="3"/>
      <c r="R214" s="5"/>
      <c r="S214" s="5"/>
      <c r="T214" s="5"/>
      <c r="U214" s="5"/>
      <c r="AJ214" s="3"/>
    </row>
    <row r="215" spans="11:36" x14ac:dyDescent="0.25">
      <c r="K215" s="3"/>
      <c r="L215" s="4"/>
      <c r="M215" s="4"/>
      <c r="N215" s="4"/>
      <c r="O215" s="4"/>
      <c r="Q215" s="3"/>
      <c r="R215" s="5"/>
      <c r="S215" s="5"/>
      <c r="T215" s="5"/>
      <c r="U215" s="5"/>
      <c r="AJ215" s="3"/>
    </row>
    <row r="216" spans="11:36" x14ac:dyDescent="0.25">
      <c r="K216" s="3"/>
      <c r="L216" s="4"/>
      <c r="M216" s="4"/>
      <c r="N216" s="4"/>
      <c r="O216" s="4"/>
      <c r="Q216" s="3"/>
      <c r="R216" s="5"/>
      <c r="S216" s="5"/>
      <c r="T216" s="5"/>
      <c r="U216" s="5"/>
      <c r="AJ216" s="3"/>
    </row>
    <row r="217" spans="11:36" x14ac:dyDescent="0.25">
      <c r="K217" s="3"/>
      <c r="L217" s="4"/>
      <c r="M217" s="4"/>
      <c r="N217" s="4"/>
      <c r="O217" s="4"/>
      <c r="Q217" s="3"/>
      <c r="R217" s="5"/>
      <c r="S217" s="5"/>
      <c r="T217" s="5"/>
      <c r="U217" s="5"/>
      <c r="AJ217" s="3"/>
    </row>
    <row r="218" spans="11:36" x14ac:dyDescent="0.25">
      <c r="K218" s="3"/>
      <c r="L218" s="4"/>
      <c r="M218" s="4"/>
      <c r="N218" s="4"/>
      <c r="O218" s="4"/>
      <c r="Q218" s="3"/>
      <c r="R218" s="5"/>
      <c r="S218" s="5"/>
      <c r="T218" s="5"/>
      <c r="U218" s="5"/>
      <c r="AJ218" s="3"/>
    </row>
    <row r="219" spans="11:36" x14ac:dyDescent="0.25">
      <c r="K219" s="3"/>
      <c r="L219" s="4"/>
      <c r="M219" s="4"/>
      <c r="N219" s="4"/>
      <c r="O219" s="4"/>
      <c r="Q219" s="3"/>
      <c r="R219" s="5"/>
      <c r="S219" s="5"/>
      <c r="T219" s="5"/>
      <c r="U219" s="5"/>
      <c r="AJ219" s="3"/>
    </row>
    <row r="220" spans="11:36" x14ac:dyDescent="0.25">
      <c r="K220" s="3"/>
      <c r="L220" s="4"/>
      <c r="M220" s="4"/>
      <c r="N220" s="4"/>
      <c r="O220" s="4"/>
      <c r="Q220" s="3"/>
      <c r="R220" s="5"/>
      <c r="S220" s="5"/>
      <c r="T220" s="5"/>
      <c r="U220" s="5"/>
      <c r="AJ220" s="3"/>
    </row>
    <row r="221" spans="11:36" x14ac:dyDescent="0.25">
      <c r="K221" s="3"/>
      <c r="L221" s="4"/>
      <c r="M221" s="4"/>
      <c r="N221" s="4"/>
      <c r="O221" s="4"/>
      <c r="Q221" s="3"/>
      <c r="R221" s="5"/>
      <c r="S221" s="5"/>
      <c r="T221" s="5"/>
      <c r="U221" s="5"/>
      <c r="AJ221" s="3"/>
    </row>
    <row r="222" spans="11:36" x14ac:dyDescent="0.25">
      <c r="K222" s="3"/>
      <c r="L222" s="4"/>
      <c r="M222" s="4"/>
      <c r="N222" s="4"/>
      <c r="O222" s="4"/>
      <c r="Q222" s="3"/>
      <c r="R222" s="5"/>
      <c r="S222" s="5"/>
      <c r="T222" s="5"/>
      <c r="U222" s="5"/>
      <c r="AJ222" s="3"/>
    </row>
    <row r="223" spans="11:36" x14ac:dyDescent="0.25">
      <c r="K223" s="3"/>
      <c r="L223" s="4"/>
      <c r="M223" s="4"/>
      <c r="N223" s="4"/>
      <c r="O223" s="4"/>
      <c r="Q223" s="3"/>
      <c r="R223" s="5"/>
      <c r="S223" s="5"/>
      <c r="T223" s="5"/>
      <c r="U223" s="5"/>
      <c r="AJ223" s="3"/>
    </row>
    <row r="224" spans="11:36" x14ac:dyDescent="0.25">
      <c r="K224" s="3"/>
      <c r="L224" s="4"/>
      <c r="M224" s="4"/>
      <c r="N224" s="4"/>
      <c r="O224" s="4"/>
      <c r="Q224" s="3"/>
      <c r="R224" s="5"/>
      <c r="S224" s="5"/>
      <c r="T224" s="5"/>
      <c r="U224" s="5"/>
      <c r="AJ224" s="3"/>
    </row>
    <row r="225" spans="11:15" x14ac:dyDescent="0.25">
      <c r="K225" s="3"/>
      <c r="L225" s="7"/>
      <c r="M225" s="7"/>
      <c r="N225" s="7"/>
      <c r="O225" s="7"/>
    </row>
    <row r="226" spans="11:15" x14ac:dyDescent="0.25">
      <c r="K226" s="3"/>
      <c r="L226" s="7"/>
      <c r="M226" s="7"/>
      <c r="N226" s="7"/>
      <c r="O226" s="7"/>
    </row>
    <row r="227" spans="11:15" x14ac:dyDescent="0.25">
      <c r="K227" s="3"/>
      <c r="L227" s="7"/>
      <c r="M227" s="7"/>
      <c r="N227" s="7"/>
      <c r="O227" s="7"/>
    </row>
    <row r="228" spans="11:15" x14ac:dyDescent="0.25">
      <c r="K228" s="3"/>
      <c r="L228" s="7"/>
      <c r="M228" s="7"/>
      <c r="N228" s="7"/>
      <c r="O228" s="7"/>
    </row>
    <row r="229" spans="11:15" x14ac:dyDescent="0.25">
      <c r="K229" s="3"/>
      <c r="L229" s="7"/>
      <c r="M229" s="7"/>
      <c r="N229" s="7"/>
      <c r="O229" s="7"/>
    </row>
    <row r="230" spans="11:15" x14ac:dyDescent="0.25">
      <c r="K230" s="3"/>
      <c r="L230" s="7"/>
      <c r="M230" s="7"/>
      <c r="N230" s="7"/>
      <c r="O230" s="7"/>
    </row>
    <row r="231" spans="11:15" x14ac:dyDescent="0.25">
      <c r="K231" s="3"/>
      <c r="L231" s="7"/>
      <c r="M231" s="7"/>
      <c r="N231" s="7"/>
      <c r="O231" s="7"/>
    </row>
    <row r="232" spans="11:15" x14ac:dyDescent="0.25">
      <c r="K232" s="3"/>
      <c r="L232" s="7"/>
      <c r="M232" s="7"/>
      <c r="N232" s="7"/>
      <c r="O232" s="7"/>
    </row>
    <row r="233" spans="11:15" x14ac:dyDescent="0.25">
      <c r="K233" s="3"/>
      <c r="L233" s="7"/>
      <c r="M233" s="7"/>
      <c r="N233" s="7"/>
      <c r="O233" s="7"/>
    </row>
    <row r="234" spans="11:15" x14ac:dyDescent="0.25">
      <c r="K234" s="3"/>
      <c r="L234" s="7"/>
      <c r="M234" s="7"/>
      <c r="N234" s="7"/>
      <c r="O234" s="7"/>
    </row>
    <row r="235" spans="11:15" x14ac:dyDescent="0.25">
      <c r="K235" s="3"/>
      <c r="L235" s="7"/>
      <c r="M235" s="7"/>
      <c r="N235" s="7"/>
      <c r="O235" s="7"/>
    </row>
    <row r="236" spans="11:15" x14ac:dyDescent="0.25">
      <c r="K236" s="3"/>
      <c r="L236" s="7"/>
      <c r="M236" s="7"/>
      <c r="N236" s="7"/>
      <c r="O236" s="7"/>
    </row>
    <row r="237" spans="11:15" x14ac:dyDescent="0.25">
      <c r="K237" s="3"/>
      <c r="L237" s="7"/>
      <c r="M237" s="7"/>
      <c r="N237" s="7"/>
      <c r="O237" s="7"/>
    </row>
    <row r="238" spans="11:15" x14ac:dyDescent="0.25">
      <c r="K238" s="3"/>
      <c r="L238" s="7"/>
      <c r="M238" s="7"/>
      <c r="N238" s="7"/>
      <c r="O238" s="7"/>
    </row>
    <row r="239" spans="11:15" x14ac:dyDescent="0.25">
      <c r="K239" s="3"/>
      <c r="L239" s="7"/>
      <c r="M239" s="7"/>
      <c r="N239" s="7"/>
      <c r="O239" s="7"/>
    </row>
    <row r="240" spans="11:15" x14ac:dyDescent="0.25">
      <c r="K240" s="3"/>
      <c r="L240" s="7"/>
      <c r="M240" s="7"/>
      <c r="N240" s="7"/>
      <c r="O240" s="7"/>
    </row>
    <row r="241" spans="11:15" x14ac:dyDescent="0.25">
      <c r="K241" s="3"/>
      <c r="L241" s="7"/>
      <c r="M241" s="7"/>
      <c r="N241" s="7"/>
      <c r="O241" s="7"/>
    </row>
    <row r="242" spans="11:15" x14ac:dyDescent="0.25">
      <c r="K242" s="3"/>
      <c r="L242" s="7"/>
      <c r="M242" s="7"/>
      <c r="N242" s="7"/>
      <c r="O242" s="7"/>
    </row>
    <row r="243" spans="11:15" x14ac:dyDescent="0.25">
      <c r="K243" s="3"/>
      <c r="L243" s="7"/>
      <c r="M243" s="7"/>
      <c r="N243" s="7"/>
      <c r="O243" s="7"/>
    </row>
    <row r="244" spans="11:15" x14ac:dyDescent="0.25">
      <c r="K244" s="3"/>
      <c r="L244" s="7"/>
      <c r="M244" s="7"/>
      <c r="N244" s="7"/>
      <c r="O244" s="7"/>
    </row>
    <row r="245" spans="11:15" x14ac:dyDescent="0.25">
      <c r="K245" s="3"/>
      <c r="L245" s="7"/>
      <c r="M245" s="7"/>
      <c r="N245" s="7"/>
      <c r="O245" s="7"/>
    </row>
    <row r="246" spans="11:15" x14ac:dyDescent="0.25">
      <c r="K246" s="3"/>
      <c r="L246" s="7"/>
      <c r="M246" s="7"/>
      <c r="N246" s="7"/>
      <c r="O246" s="7"/>
    </row>
    <row r="247" spans="11:15" x14ac:dyDescent="0.25">
      <c r="K247" s="3"/>
      <c r="L247" s="7"/>
      <c r="M247" s="7"/>
      <c r="N247" s="7"/>
      <c r="O247" s="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3 7 a 6 3 d 6 - 2 d 4 3 - 4 2 6 7 - 8 f 1 5 - 9 9 2 6 9 a a 0 1 c 7 9 "   x m l n s = " h t t p : / / s c h e m a s . m i c r o s o f t . c o m / D a t a M a s h u p " > A A A A A F Y E A A B Q S w M E F A A C A A g A t 1 J C 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t 1 J C 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d S Q l v V 6 D w c U A E A A F E C A A A T A B w A R m 9 y b X V s Y X M v U 2 V j d G l v b j E u b S C i G A A o o B Q A A A A A A A A A A A A A A A A A A A A A A A A A A A B t k F F L w z A U h d 8 L / Q + h v m x Q i h v D B 0 c f Z q t u D J n Y i c g 6 R t b e 2 d A 0 k e R W q 2 X / 3 X Q d m 7 r l J e S c y z n f j Y Y E m R Q k a u / e 0 L Z s S 2 d U Q U o u n P 5 l v 7 f q D x z i E w 5 o W 8 S c S J Y q A a P c V g l w 7 0 W q f C 1 l 3 r l j H L x A C g S B u u M E 1 / G z B q V j j X k c y q Q s G j 2 + Z z g u 1 / E 0 m D 3 F K U U a B 9 + Q Z L v 3 K n h 4 8 i q u K 6 f r E l F y 7 h J U J X T d t v d A s 4 o y A G y Y W p R 6 M U E o / A O s O 2 U i 9 Z 1 2 a r l d h K Z m e Q h 5 V L K Q a L Y b A 0 0 N X 5 M z p 2 v D v n f 2 e u d / n 0 s W + 4 k R 5 1 F C O V X a b w C X R 8 I g o + L N Z M + / 3 u E Y P F d U 6 I 1 U R S B 5 W Y j G b O J P S N y 6 d i b R 7 B M g D x m k p h H N K E G o c O u S 2 j G L w G / D / B / s j F e g a r a 5 Y Q o z 4 0 0 E X g 2 8 p m V n R l C d J k k N p 5 M j z j 7 O y K H B + 6 t u u 7 b F x N m l h z 9 Q S w E C L Q A U A A I A C A C 3 U k J b i p o N 6 a Q A A A D 2 A A A A E g A A A A A A A A A A A A A A A A A A A A A A Q 2 9 u Z m l n L 1 B h Y 2 t h Z 2 U u e G 1 s U E s B A i 0 A F A A C A A g A t 1 J C W w / K 6 a u k A A A A 6 Q A A A B M A A A A A A A A A A A A A A A A A 8 A A A A F t D b 2 5 0 Z W 5 0 X 1 R 5 c G V z X S 5 4 b W x Q S w E C L Q A U A A I A C A C 3 U k J b 1 e g 8 H F A B A A B R A g A A E w A A A A A A A A A A A A A A A A D h A Q A A R m 9 y b X V s Y X M v U 2 V j d G l v b j E u b V B L B Q Y A A A A A A w A D A M I A A A 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S D A A A A A A A A L A 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M j A y M V 8 y N D w v S X R l b V B h d G g + P C 9 J d G V t T G 9 j Y X R p b 2 4 + P F N 0 Y W J s Z U V u d H J p Z X M + P E V u d H J 5 I F R 5 c G U 9 I k l z U H J p d m F 0 Z S I g V m F s d W U 9 I m w w I i A v P j x F b n R y e S B U e X B l P S J R d W V y e U l E I i B W Y W x 1 Z T 0 i c z V l M j Y z Z D Q 1 L W Y 1 N D Y t N G Q x N C 1 h N W M y L T B j O G V i N j g 1 M j Z h N S I g L z 4 8 R W 5 0 c n k g V H l w Z T 0 i R m l s b E V u Y W J s Z W Q i I F Z h b H V l P S J s M C I g L z 4 8 R W 5 0 c n k g V H l w Z T 0 i R m l s b E 9 i a m V j d F R 5 c G U i I F Z h b H V l P S J z U G l 2 b 3 R U Y W J s Z S I g L z 4 8 R W 5 0 c n k g V H l w Z T 0 i R m l s b F R v R G F 0 Y U 1 v Z G V s R W 5 h Y m x l Z C I g V m F s d W U 9 I m w x I i A v P j x F b n R y e S B U e X B l P S J O Y W 1 l V X B k Y X R l Z E F m d G V y R m l s b C I g V m F s d W U 9 I m w w I i A v P j x F b n R y e S B U e X B l P S J S Z X N 1 b H R U e X B l I i B W Y W x 1 Z T 0 i c 1 R h Y m x l I i A v P j x F b n R y e S B U e X B l P S J C d W Z m Z X J O Z X h 0 U m V m c m V z a C I g V m F s d W U 9 I m w x I i A v P j x F b n R y e S B U e X B l P S J Q a X Z v d E 9 i a m V j d E 5 h b W U i I F Z h b H V l P S J z S 0 N P U i F Q a X Z v d F R h Y m x l M S I g L z 4 8 R W 5 0 c n k g V H l w Z T 0 i R m l s b G V k Q 2 9 t c G x l d G V S Z X N 1 b H R U b 1 d v c m t z a G V l d C I g V m F s d W U 9 I m w w I i A v P j x F b n R y e S B U e X B l P S J G a W x s Q 2 9 s d W 1 u V H l w Z X M i I F Z h b H V l P S J z Q m d N R 0 F B T U p B d 0 0 9 I i A v P j x F b n R y e S B U e X B l P S J G a W x s T G F z d F V w Z G F 0 Z W Q i I F Z h b H V l P S J k M j A y N S 0 x M C 0 w M l Q x N z o y M T o 0 N C 4 3 N j U y M T g 0 W i I g L z 4 8 R W 5 0 c n k g V H l w Z T 0 i R m l s b E V y c m 9 y Q 2 9 1 b n Q i I F Z h b H V l P S J s M C I g L z 4 8 R W 5 0 c n k g V H l w Z T 0 i R m l s b E V y c m 9 y Q 2 9 k Z S I g V m F s d W U 9 I n N V b m t u b 3 d u I i A v P j x F b n R y e S B U e X B l P S J G a W x s Q 2 9 1 b n Q i I F Z h b H V l P S J s M T g 0 M z Y 1 I i A v P j x F b n R y e S B U e X B l P S J G a W x s Q 2 9 s d W 1 u T m F t Z X M i I F Z h b H V l P S J z W y Z x d W 9 0 O 0 l T T 3 d l Z W t E a W V k J n F 1 b 3 Q 7 L C Z x d W 9 0 O 1 l l Y X J P Z k J p c n R o J n F 1 b 3 Q 7 L C Z x d W 9 0 O 1 N l e C Z x d W 9 0 O y w m c X V v d D t E Q 0 N J J n F 1 b 3 Q 7 L C Z x d W 9 0 O 0 R v c 2 U m c X V v d D s s J n F 1 b 3 Q 7 R G F 0 Z U R p Z W Q m c X V v d D s s J n F 1 b 3 Q 7 R G V h Z C Z x d W 9 0 O y w m c X V v d D t B b G l 2 Z S Z x d W 9 0 O 1 0 i I C 8 + P E V u d H J 5 I F R 5 c G U 9 I k 5 h d m l n Y X R p b 2 5 T d G V w T m F t Z S I g V m F s d W U 9 I n N O Y X Z p Z 2 F 0 a W 9 u I i A v P j x F b n R y e S B U e X B l P S J B Z G R l Z F R v R G F 0 Y U 1 v Z G V s I i B W Y W x 1 Z T 0 i b D E 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z I w M j F f M j Q v Q 2 h h b m d l Z C B U e X B l L n t J U 0 9 3 Z W V r R G l l Z C w w f S Z x d W 9 0 O y w m c X V v d D t T Z W N 0 a W 9 u M S 8 y M D I x X z I 0 L 0 N o Y W 5 n Z W Q g V H l w Z S 5 7 W W V h c k 9 m Q m l y d G g s M X 0 m c X V v d D s s J n F 1 b 3 Q 7 U 2 V j d G l v b j E v M j A y M V 8 y N C 9 D a G F u Z 2 V k I F R 5 c G U u e 1 N l e C w y f S Z x d W 9 0 O y w m c X V v d D t T Z W N 0 a W 9 u M S 8 y M D I x X z I 0 L 1 B y b 2 1 v d G V k I E h l Y W R l c n M u e 0 R D Q 0 k s M 3 0 m c X V v d D s s J n F 1 b 3 Q 7 U 2 V j d G l v b j E v M j A y M V 8 y N C 9 D a G F u Z 2 V k I F R 5 c G U u e 0 R v c 2 U s N H 0 m c X V v d D s s J n F 1 b 3 Q 7 U 2 V j d G l v b j E v M j A y M V 8 y N C 9 D a G F u Z 2 V k I F R 5 c G U u e 0 R h d G V E a W V k L D V 9 J n F 1 b 3 Q 7 L C Z x d W 9 0 O 1 N l Y 3 R p b 2 4 x L z I w M j F f M j Q v Q 2 h h b m d l Z C B U e X B l L n t E Z W F k L D Z 9 J n F 1 b 3 Q 7 L C Z x d W 9 0 O 1 N l Y 3 R p b 2 4 x L z I w M j F f M j Q v Q 2 h h b m d l Z C B U e X B l L n t B b G l 2 Z S w 3 f S Z x d W 9 0 O 1 0 s J n F 1 b 3 Q 7 Q 2 9 s d W 1 u Q 2 9 1 b n Q m c X V v d D s 6 O C w m c X V v d D t L Z X l D b 2 x 1 b W 5 O Y W 1 l c y Z x d W 9 0 O z p b X S w m c X V v d D t D b 2 x 1 b W 5 J Z G V u d G l 0 a W V z J n F 1 b 3 Q 7 O l s m c X V v d D t T Z W N 0 a W 9 u M S 8 y M D I x X z I 0 L 0 N o Y W 5 n Z W Q g V H l w Z S 5 7 S V N P d 2 V l a 0 R p Z W Q s M H 0 m c X V v d D s s J n F 1 b 3 Q 7 U 2 V j d G l v b j E v M j A y M V 8 y N C 9 D a G F u Z 2 V k I F R 5 c G U u e 1 l l Y X J P Z k J p c n R o L D F 9 J n F 1 b 3 Q 7 L C Z x d W 9 0 O 1 N l Y 3 R p b 2 4 x L z I w M j F f M j Q v Q 2 h h b m d l Z C B U e X B l L n t T Z X g s M n 0 m c X V v d D s s J n F 1 b 3 Q 7 U 2 V j d G l v b j E v M j A y M V 8 y N C 9 Q c m 9 t b 3 R l Z C B I Z W F k Z X J z L n t E Q 0 N J L D N 9 J n F 1 b 3 Q 7 L C Z x d W 9 0 O 1 N l Y 3 R p b 2 4 x L z I w M j F f M j Q v Q 2 h h b m d l Z C B U e X B l L n t E b 3 N l L D R 9 J n F 1 b 3 Q 7 L C Z x d W 9 0 O 1 N l Y 3 R p b 2 4 x L z I w M j F f M j Q v Q 2 h h b m d l Z C B U e X B l L n t E Y X R l R G l l Z C w 1 f S Z x d W 9 0 O y w m c X V v d D t T Z W N 0 a W 9 u M S 8 y M D I x X z I 0 L 0 N o Y W 5 n Z W Q g V H l w Z S 5 7 R G V h Z C w 2 f S Z x d W 9 0 O y w m c X V v d D t T Z W N 0 a W 9 u M S 8 y M D I x X z I 0 L 0 N o Y W 5 n Z W Q g V H l w Z S 5 7 Q W x p d m U s N 3 0 m c X V v d D t d L C Z x d W 9 0 O 1 J l b G F 0 a W 9 u c 2 h p c E l u Z m 8 m c X V v d D s 6 W 1 1 9 I i A v P j w v U 3 R h Y m x l R W 5 0 c m l l c z 4 8 L 0 l 0 Z W 0 + P E l 0 Z W 0 + P E l 0 Z W 1 M b 2 N h d G l v b j 4 8 S X R l b V R 5 c G U + R m 9 y b X V s Y T w v S X R l b V R 5 c G U + P E l 0 Z W 1 Q Y X R o P l N l Y 3 R p b 2 4 x L z I w M j F f M j Q v U 2 9 1 c m N l P C 9 J d G V t U G F 0 a D 4 8 L 0 l 0 Z W 1 M b 2 N h d G l v b j 4 8 U 3 R h Y m x l R W 5 0 c m l l c y A v P j w v S X R l b T 4 8 S X R l b T 4 8 S X R l b U x v Y 2 F 0 a W 9 u P j x J d G V t V H l w Z T 5 G b 3 J t d W x h P C 9 J d G V t V H l w Z T 4 8 S X R l b V B h d G g + U 2 V j d G l v b j E v M j A y M V 8 y N C 8 y M D I x X z I 0 X 1 N o Z W V 0 P C 9 J d G V t U G F 0 a D 4 8 L 0 l 0 Z W 1 M b 2 N h d G l v b j 4 8 U 3 R h Y m x l R W 5 0 c m l l c y A v P j w v S X R l b T 4 8 S X R l b T 4 8 S X R l b U x v Y 2 F 0 a W 9 u P j x J d G V t V H l w Z T 5 G b 3 J t d W x h P C 9 J d G V t V H l w Z T 4 8 S X R l b V B h d G g + U 2 V j d G l v b j E v M j A y M V 8 y N C 9 Q c m 9 t b 3 R l Z C U y M E h l Y W R l c n M 8 L 0 l 0 Z W 1 Q Y X R o P j w v S X R l b U x v Y 2 F 0 a W 9 u P j x T d G F i b G V F b n R y a W V z I C 8 + P C 9 J d G V t P j x J d G V t P j x J d G V t T G 9 j Y X R p b 2 4 + P E l 0 Z W 1 U e X B l P k Z v c m 1 1 b G E 8 L 0 l 0 Z W 1 U e X B l P j x J d G V t U G F 0 a D 5 T Z W N 0 a W 9 u M S 8 y M D I x X z I 0 L 0 N o Y W 5 n Z W Q l M j B U e X B l P C 9 J d G V t U G F 0 a D 4 8 L 0 l 0 Z W 1 M b 2 N h d G l v b j 4 8 U 3 R h Y m x l R W 5 0 c m l l c y A v P j w v S X R l b T 4 8 L 0 l 0 Z W 1 z P j w v T G 9 j Y W x Q Y W N r Y W d l T W V 0 Y W R h d G F G a W x l P h Y A A A B Q S w U G A A A A A A A A A A A A A A A A A A A A A A A A J g E A A A E A A A D Q j J 3 f A R X R E Y x 6 A M B P w p f r A Q A A A I T i W m C 3 V C h N g n o W b j K / U i Q A A A A A A g A A A A A A E G Y A A A A B A A A g A A A A 3 d E q e e 1 t b O 1 J j b + L q 7 C Q V u G D 9 U F M k 7 9 + v e Z t B s 4 i c n o A A A A A D o A A A A A C A A A g A A A A U o O e O I 2 H N w t Y n 8 C x f l g 1 O o + H h B a w Z B N L A x R s t G 8 2 u q 1 Q A A A A m 1 u j a K H w k Q V B S e / u d g U N J N L r K G Z c C x M u 8 G 7 F z 9 v M P N 6 f y r k A H X / z X b J z J U 5 d 1 k l t 9 C 9 e e K e M D 7 E h / n B M z b H / W h x X b R C c K Y l L y 7 u z w 2 7 v Q B Z A A A A A f 7 6 a L 3 3 5 0 O W n Z 3 Y 5 e 6 0 E a p r v j 8 Q C P D c + g u t p V P W D g d x T a 5 6 6 B L e z A q 5 l T s U o Y N 3 Z r J K H 4 i v y U k 4 Y z K Y S C M d 9 z g = = < / D a t a M a s h u p > 
</file>

<file path=customXml/itemProps1.xml><?xml version="1.0" encoding="utf-8"?>
<ds:datastoreItem xmlns:ds="http://schemas.openxmlformats.org/officeDocument/2006/customXml" ds:itemID="{324DEB87-8182-4912-83A2-46B4ABE2B34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KCOR</vt:lpstr>
      <vt:lpstr>KCOR YoB2</vt:lpstr>
      <vt:lpstr>KCOR ideal data with HVE sim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Kirsch</dc:creator>
  <cp:lastModifiedBy>Steve Kirsch</cp:lastModifiedBy>
  <dcterms:created xsi:type="dcterms:W3CDTF">2025-09-29T14:04:15Z</dcterms:created>
  <dcterms:modified xsi:type="dcterms:W3CDTF">2025-10-09T06:21:21Z</dcterms:modified>
</cp:coreProperties>
</file>