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VA Xie JAMA paper\"/>
    </mc:Choice>
  </mc:AlternateContent>
  <xr:revisionPtr revIDLastSave="0" documentId="13_ncr:1_{85C46A39-2A45-4950-AEED-78624EFEB357}" xr6:coauthVersionLast="47" xr6:coauthVersionMax="47" xr10:uidLastSave="{00000000-0000-0000-0000-000000000000}"/>
  <bookViews>
    <workbookView xWindow="7650" yWindow="2730" windowWidth="24050" windowHeight="18130" xr2:uid="{65B2E205-C6AE-4182-8F20-F511F927DFB7}"/>
  </bookViews>
  <sheets>
    <sheet name="Xie paper impact of va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H41" i="1"/>
  <c r="H40" i="1"/>
  <c r="F42" i="1"/>
  <c r="F41" i="1"/>
  <c r="F40" i="1"/>
  <c r="E42" i="1"/>
  <c r="E41" i="1"/>
  <c r="E40" i="1"/>
  <c r="F11" i="1"/>
  <c r="C39" i="1" s="1"/>
  <c r="F8" i="1"/>
  <c r="F7" i="1"/>
  <c r="F6" i="1"/>
  <c r="F5" i="1"/>
  <c r="C11" i="1"/>
  <c r="F39" i="1" s="1"/>
  <c r="C8" i="1"/>
  <c r="C42" i="1" s="1"/>
  <c r="C7" i="1"/>
  <c r="C41" i="1" s="1"/>
  <c r="C6" i="1"/>
  <c r="C40" i="1" s="1"/>
  <c r="C5" i="1"/>
  <c r="B42" i="1" s="1"/>
  <c r="E10" i="1"/>
  <c r="F10" i="1" s="1"/>
  <c r="B39" i="1" s="1"/>
  <c r="B10" i="1"/>
  <c r="C10" i="1" s="1"/>
  <c r="E39" i="1" s="1"/>
  <c r="H39" i="1" s="1"/>
  <c r="B40" i="1" l="1"/>
  <c r="B41" i="1"/>
</calcChain>
</file>

<file path=xl/sharedStrings.xml><?xml version="1.0" encoding="utf-8"?>
<sst xmlns="http://schemas.openxmlformats.org/spreadsheetml/2006/main" count="43" uniqueCount="38">
  <si>
    <t>hospitalized for flu</t>
  </si>
  <si>
    <t>hospitalized for covid</t>
  </si>
  <si>
    <t>COVID 19 status</t>
  </si>
  <si>
    <t>Unvaccinated</t>
  </si>
  <si>
    <t>1 dose</t>
  </si>
  <si>
    <t>2 doses</t>
  </si>
  <si>
    <t>Boosted</t>
  </si>
  <si>
    <t>Paper for the COVID hospitalization reduction:</t>
  </si>
  <si>
    <t>Total number in cohort</t>
  </si>
  <si>
    <t>these are the results in the paper</t>
  </si>
  <si>
    <t>https://kirschsubstack.com/p/va-data-shows-covid-boosters-increased?utm_source=publication-search</t>
  </si>
  <si>
    <t>https://kirschsubstack.com/p/va-study-published-in-jama-shows</t>
  </si>
  <si>
    <t>Original paper here</t>
  </si>
  <si>
    <t>https://jamanetwork.com/journals/jama/fullarticle/2803749</t>
  </si>
  <si>
    <t xml:space="preserve">to do the Fisher test, you look at control vs. experiment where </t>
  </si>
  <si>
    <t>treatment = # flu unvaxxed , # of flu vaxxed in those hospitalized for FLU</t>
  </si>
  <si>
    <t>In the case of COVID, it's the reverse, but there is a calculation for the 3 different treatment conditions (so 3 different treatments: 1,2, and booste)</t>
  </si>
  <si>
    <t>treatment1 = # covid unvaxxed , # of covid vaxxed with shot 1 in those hospitalized for COVID</t>
  </si>
  <si>
    <t>treatment2 = # covid unvaxxed , # of covid vaxxed with shot 2 in those hospitalized for COVID</t>
  </si>
  <si>
    <t>control = # covid unvaxxed , # of covid vaxxed with DOSE N in those hospitalized for FLU</t>
  </si>
  <si>
    <t>Paper for the stats on the effect showing there is not effect.</t>
  </si>
  <si>
    <t>NOTE: For the COVID case there is a different CONTROL for each of the 1,2,3 cohorts based on the number of doses (DOSE N)</t>
  </si>
  <si>
    <t>Influenza unvaccinated (%)</t>
  </si>
  <si>
    <t xml:space="preserve">Influenza vaccinated </t>
  </si>
  <si>
    <t>%</t>
  </si>
  <si>
    <t>Count</t>
  </si>
  <si>
    <t>flu vaccine</t>
  </si>
  <si>
    <t># unvaxxed</t>
  </si>
  <si>
    <t>control = # flu unvaxxed vs. # of flu vaxxed in those hospitalized for COVID</t>
  </si>
  <si>
    <t># vaxxed</t>
  </si>
  <si>
    <t>CONTROL (count for the opposite infection)</t>
  </si>
  <si>
    <t>EXPERIMENT (count for this infection)</t>
  </si>
  <si>
    <t>Intervention</t>
  </si>
  <si>
    <t>OR</t>
  </si>
  <si>
    <t>Here are the  fisher values. OR &gt;1 means the vaccine mad thing worse.</t>
  </si>
  <si>
    <t>COVID shot #1</t>
  </si>
  <si>
    <t>COVID shot #2</t>
  </si>
  <si>
    <t>COVID booster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</si>
</sst>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AEFE-8C4B-478A-8484-61153A9F5447}">
  <dimension ref="A1:H42"/>
  <sheetViews>
    <sheetView tabSelected="1" workbookViewId="0">
      <selection activeCell="F45" sqref="F45"/>
    </sheetView>
  </sheetViews>
  <sheetFormatPr defaultRowHeight="14.5" x14ac:dyDescent="0.35"/>
  <cols>
    <col min="1" max="1" width="26.54296875" customWidth="1"/>
    <col min="2" max="2" width="21.26953125" customWidth="1"/>
    <col min="3" max="3" width="27.1796875" style="2" customWidth="1"/>
    <col min="4" max="4" width="10.81640625" style="2" customWidth="1"/>
    <col min="5" max="5" width="16" customWidth="1"/>
  </cols>
  <sheetData>
    <row r="1" spans="1:6" x14ac:dyDescent="0.35">
      <c r="B1" t="s">
        <v>0</v>
      </c>
      <c r="E1" s="3" t="s">
        <v>1</v>
      </c>
    </row>
    <row r="2" spans="1:6" x14ac:dyDescent="0.35">
      <c r="A2" t="s">
        <v>8</v>
      </c>
      <c r="B2">
        <v>2403</v>
      </c>
      <c r="E2">
        <v>8996</v>
      </c>
    </row>
    <row r="4" spans="1:6" x14ac:dyDescent="0.35">
      <c r="A4" t="s">
        <v>2</v>
      </c>
      <c r="B4" s="3" t="s">
        <v>24</v>
      </c>
      <c r="C4" s="6" t="s">
        <v>25</v>
      </c>
      <c r="D4" s="6"/>
      <c r="E4" s="3" t="s">
        <v>24</v>
      </c>
      <c r="F4" s="6" t="s">
        <v>25</v>
      </c>
    </row>
    <row r="5" spans="1:6" x14ac:dyDescent="0.35">
      <c r="A5" t="s">
        <v>3</v>
      </c>
      <c r="B5">
        <v>18.89</v>
      </c>
      <c r="C5" s="2">
        <f>$B$2*B5/100</f>
        <v>453.92669999999998</v>
      </c>
      <c r="E5" s="1">
        <v>20.73</v>
      </c>
      <c r="F5" s="2">
        <f>$E$2*E5/100</f>
        <v>1864.8708000000001</v>
      </c>
    </row>
    <row r="6" spans="1:6" x14ac:dyDescent="0.35">
      <c r="A6" t="s">
        <v>4</v>
      </c>
      <c r="B6">
        <v>4.74</v>
      </c>
      <c r="C6" s="2">
        <f t="shared" ref="C6:C11" si="0">$B$2*B6/100</f>
        <v>113.90220000000001</v>
      </c>
      <c r="E6" s="1">
        <v>4.2699999999999996</v>
      </c>
      <c r="F6" s="2">
        <f>$E$2*E6/100</f>
        <v>384.12919999999997</v>
      </c>
    </row>
    <row r="7" spans="1:6" x14ac:dyDescent="0.35">
      <c r="A7" t="s">
        <v>5</v>
      </c>
      <c r="B7">
        <v>21.51</v>
      </c>
      <c r="C7" s="2">
        <f t="shared" si="0"/>
        <v>516.88530000000003</v>
      </c>
      <c r="E7" s="1">
        <v>20.46</v>
      </c>
      <c r="F7" s="2">
        <f>$E$2*E7/100</f>
        <v>1840.5816</v>
      </c>
    </row>
    <row r="8" spans="1:6" x14ac:dyDescent="0.35">
      <c r="A8" t="s">
        <v>6</v>
      </c>
      <c r="B8">
        <v>54.85</v>
      </c>
      <c r="C8" s="2">
        <f t="shared" si="0"/>
        <v>1318.0455000000002</v>
      </c>
      <c r="E8" s="1">
        <v>54.54</v>
      </c>
      <c r="F8" s="2">
        <f>$E$2*E8/100</f>
        <v>4906.4183999999996</v>
      </c>
    </row>
    <row r="9" spans="1:6" x14ac:dyDescent="0.35">
      <c r="F9" s="2"/>
    </row>
    <row r="10" spans="1:6" x14ac:dyDescent="0.35">
      <c r="A10" t="s">
        <v>22</v>
      </c>
      <c r="B10">
        <f>100-B11</f>
        <v>38.119999999999997</v>
      </c>
      <c r="C10" s="2">
        <f t="shared" si="0"/>
        <v>916.02359999999999</v>
      </c>
      <c r="E10">
        <f>100-E11</f>
        <v>36.159999999999997</v>
      </c>
      <c r="F10" s="2">
        <f>$E$2*E10/100</f>
        <v>3252.9535999999998</v>
      </c>
    </row>
    <row r="11" spans="1:6" x14ac:dyDescent="0.35">
      <c r="A11" t="s">
        <v>23</v>
      </c>
      <c r="B11">
        <v>61.88</v>
      </c>
      <c r="C11" s="2">
        <f t="shared" si="0"/>
        <v>1486.9764000000002</v>
      </c>
      <c r="E11">
        <v>63.84</v>
      </c>
      <c r="F11" s="2">
        <f>$E$2*E11/100</f>
        <v>5743.0464000000002</v>
      </c>
    </row>
    <row r="13" spans="1:6" x14ac:dyDescent="0.35">
      <c r="A13" t="s">
        <v>9</v>
      </c>
    </row>
    <row r="14" spans="1:6" x14ac:dyDescent="0.35">
      <c r="A14" t="s">
        <v>7</v>
      </c>
    </row>
    <row r="15" spans="1:6" x14ac:dyDescent="0.35">
      <c r="A15" t="s">
        <v>11</v>
      </c>
    </row>
    <row r="17" spans="1:1" x14ac:dyDescent="0.35">
      <c r="A17" t="s">
        <v>20</v>
      </c>
    </row>
    <row r="18" spans="1:1" x14ac:dyDescent="0.35">
      <c r="A18" t="s">
        <v>10</v>
      </c>
    </row>
    <row r="20" spans="1:1" x14ac:dyDescent="0.35">
      <c r="A20" t="s">
        <v>12</v>
      </c>
    </row>
    <row r="21" spans="1:1" x14ac:dyDescent="0.35">
      <c r="A21" t="s">
        <v>13</v>
      </c>
    </row>
    <row r="23" spans="1:1" x14ac:dyDescent="0.35">
      <c r="A23" t="s">
        <v>14</v>
      </c>
    </row>
    <row r="24" spans="1:1" x14ac:dyDescent="0.35">
      <c r="A24" t="s">
        <v>28</v>
      </c>
    </row>
    <row r="25" spans="1:1" x14ac:dyDescent="0.35">
      <c r="A25" t="s">
        <v>15</v>
      </c>
    </row>
    <row r="27" spans="1:1" x14ac:dyDescent="0.35">
      <c r="A27" t="s">
        <v>16</v>
      </c>
    </row>
    <row r="28" spans="1:1" x14ac:dyDescent="0.35">
      <c r="A28" t="s">
        <v>19</v>
      </c>
    </row>
    <row r="29" spans="1:1" x14ac:dyDescent="0.35">
      <c r="A29" t="s">
        <v>17</v>
      </c>
    </row>
    <row r="30" spans="1:1" x14ac:dyDescent="0.35">
      <c r="A30" t="s">
        <v>18</v>
      </c>
    </row>
    <row r="31" spans="1:1" x14ac:dyDescent="0.35">
      <c r="A31" t="s">
        <v>18</v>
      </c>
    </row>
    <row r="33" spans="1:8" x14ac:dyDescent="0.35">
      <c r="A33" t="s">
        <v>21</v>
      </c>
    </row>
    <row r="35" spans="1:8" x14ac:dyDescent="0.35">
      <c r="A35" t="s">
        <v>34</v>
      </c>
    </row>
    <row r="37" spans="1:8" x14ac:dyDescent="0.35">
      <c r="B37" t="s">
        <v>30</v>
      </c>
      <c r="E37" t="s">
        <v>31</v>
      </c>
    </row>
    <row r="38" spans="1:8" x14ac:dyDescent="0.35">
      <c r="A38" s="4" t="s">
        <v>32</v>
      </c>
      <c r="B38" s="4" t="s">
        <v>27</v>
      </c>
      <c r="C38" s="5" t="s">
        <v>29</v>
      </c>
      <c r="D38" s="5"/>
      <c r="E38" s="4" t="s">
        <v>27</v>
      </c>
      <c r="F38" s="5" t="s">
        <v>29</v>
      </c>
      <c r="H38" s="4" t="s">
        <v>33</v>
      </c>
    </row>
    <row r="39" spans="1:8" x14ac:dyDescent="0.35">
      <c r="A39" t="s">
        <v>26</v>
      </c>
      <c r="B39" s="2">
        <f>F10</f>
        <v>3252.9535999999998</v>
      </c>
      <c r="C39" s="2">
        <f>F11</f>
        <v>5743.0464000000002</v>
      </c>
      <c r="E39" s="2">
        <f>C10</f>
        <v>916.02359999999999</v>
      </c>
      <c r="F39" s="2">
        <f>C11</f>
        <v>1486.9764000000002</v>
      </c>
      <c r="H39" s="1">
        <f>F39/E39*B39/C39</f>
        <v>0.91946024557721695</v>
      </c>
    </row>
    <row r="40" spans="1:8" x14ac:dyDescent="0.35">
      <c r="A40" t="s">
        <v>35</v>
      </c>
      <c r="B40" s="2">
        <f>$C$5</f>
        <v>453.92669999999998</v>
      </c>
      <c r="C40" s="2">
        <f>C6</f>
        <v>113.90220000000001</v>
      </c>
      <c r="E40" s="2">
        <f>$F$5</f>
        <v>1864.8708000000001</v>
      </c>
      <c r="F40" s="2">
        <f>F6</f>
        <v>384.12919999999997</v>
      </c>
      <c r="H40" s="1">
        <f t="shared" ref="H40:H42" si="1">F40/E40*B40/C40</f>
        <v>0.82088475293150198</v>
      </c>
    </row>
    <row r="41" spans="1:8" x14ac:dyDescent="0.35">
      <c r="A41" t="s">
        <v>36</v>
      </c>
      <c r="B41" s="2">
        <f t="shared" ref="B41:B42" si="2">$C$5</f>
        <v>453.92669999999998</v>
      </c>
      <c r="C41" s="2">
        <f t="shared" ref="C41:C42" si="3">C7</f>
        <v>516.88530000000003</v>
      </c>
      <c r="E41" s="2">
        <f t="shared" ref="E41:E42" si="4">$F$5</f>
        <v>1864.8708000000001</v>
      </c>
      <c r="F41" s="2">
        <f t="shared" ref="F41:F42" si="5">F7</f>
        <v>1840.5816</v>
      </c>
      <c r="H41" s="1">
        <f t="shared" si="1"/>
        <v>0.86675803197247459</v>
      </c>
    </row>
    <row r="42" spans="1:8" x14ac:dyDescent="0.35">
      <c r="A42" t="s">
        <v>37</v>
      </c>
      <c r="B42" s="2">
        <f t="shared" si="2"/>
        <v>453.92669999999998</v>
      </c>
      <c r="C42" s="2">
        <f t="shared" si="3"/>
        <v>1318.0455000000002</v>
      </c>
      <c r="E42" s="2">
        <f t="shared" si="4"/>
        <v>1864.8708000000001</v>
      </c>
      <c r="F42" s="2">
        <f t="shared" si="5"/>
        <v>4906.4183999999996</v>
      </c>
      <c r="H42" s="1">
        <f t="shared" si="1"/>
        <v>0.90608962477589805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Xie paper impact of vax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2024-07-31T22:56:14Z</dcterms:created>
  <dcterms:modified xsi:type="dcterms:W3CDTF">2024-12-19T01:37:26Z</dcterms:modified>
</cp:coreProperties>
</file>