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C948011D-4C37-4F0C-874F-D5825E99E9E8}" xr6:coauthVersionLast="47" xr6:coauthVersionMax="47" xr10:uidLastSave="{00000000-0000-0000-0000-000000000000}"/>
  <bookViews>
    <workbookView xWindow="3120" yWindow="720" windowWidth="22860" windowHeight="14070" firstSheet="1" activeTab="1" xr2:uid="{00000000-000D-0000-FFFF-FFFF00000000}"/>
  </bookViews>
  <sheets>
    <sheet name="SCC FOIA pivot" sheetId="3" r:id="rId1"/>
    <sheet name="CDC COVID and ACM deaths" sheetId="4" r:id="rId2"/>
    <sheet name="SCC FOIA in usable form" sheetId="1" r:id="rId3"/>
    <sheet name="SCC annual COVID death data" sheetId="2" r:id="rId4"/>
  </sheets>
  <definedNames>
    <definedName name="_xlnm._FilterDatabase" localSheetId="3" hidden="1">'SCC annual COVID death data'!$A$1:$E$1</definedName>
    <definedName name="_xlnm._FilterDatabase" localSheetId="2" hidden="1">'SCC FOIA in usable form'!$B$1:$E$217</definedName>
  </definedNames>
  <calcPr calcId="191029"/>
  <pivotCaches>
    <pivotCache cacheId="6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F22" i="3"/>
  <c r="E22" i="3"/>
  <c r="D22" i="3"/>
  <c r="J6" i="4"/>
  <c r="J5" i="4"/>
  <c r="J7" i="4"/>
  <c r="J4" i="4"/>
  <c r="F7" i="4"/>
  <c r="F6" i="4"/>
  <c r="F5" i="4"/>
  <c r="F4" i="4"/>
  <c r="F3" i="4"/>
  <c r="F2" i="4"/>
  <c r="E10" i="2"/>
  <c r="D10" i="2"/>
  <c r="C10" i="2"/>
  <c r="E9" i="2"/>
  <c r="D9" i="2"/>
  <c r="C9" i="2"/>
  <c r="B9" i="2"/>
</calcChain>
</file>

<file path=xl/sharedStrings.xml><?xml version="1.0" encoding="utf-8"?>
<sst xmlns="http://schemas.openxmlformats.org/spreadsheetml/2006/main" count="566" uniqueCount="50">
  <si>
    <t>Age range</t>
  </si>
  <si>
    <t>Quarter_x</t>
  </si>
  <si>
    <t>All cause deaths</t>
  </si>
  <si>
    <t>Year</t>
  </si>
  <si>
    <t>COVID deaths</t>
  </si>
  <si>
    <t>19 or under</t>
  </si>
  <si>
    <t>Q1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</si>
  <si>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</si>
  <si>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</si>
  <si>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</si>
  <si>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</si>
  <si>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</si>
  <si>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</si>
  <si>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</si>
  <si>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</si>
  <si>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Q2</t>
  </si>
  <si>
    <t>*</t>
  </si>
  <si>
    <t>Q3</t>
  </si>
  <si>
    <t>Q4</t>
  </si>
  <si>
    <t>total</t>
  </si>
  <si>
    <t>ratio to baseline</t>
  </si>
  <si>
    <t>Row Labels</t>
  </si>
  <si>
    <t>Grand Total</t>
  </si>
  <si>
    <t>Column Labels</t>
  </si>
  <si>
    <t>Sum of All cause deaths</t>
  </si>
  <si>
    <t>(All)</t>
  </si>
  <si>
    <t>all cause deaths</t>
  </si>
  <si>
    <t>Sum of COVID deaths</t>
  </si>
  <si>
    <t>These are complete counts whereas in the other sheet, it's from quarterly data and is truncated.</t>
  </si>
  <si>
    <t>smaller numbers can be under estimated due to * entries for 10 or fewer counts.</t>
  </si>
  <si>
    <t>for annual counts, see the annual data sheet</t>
  </si>
  <si>
    <t>Official numbers from SCC obtained via FOIA. Drill down using age groups.</t>
  </si>
  <si>
    <t>The 26% increase over baseline is bad and the 75% of baseline in 2022 is bad too.</t>
  </si>
  <si>
    <t>This is a pretty good indicator SCC is way worse than average and they were super compliant.</t>
  </si>
  <si>
    <t>ACM deaths</t>
  </si>
  <si>
    <t>vs 2018 baseline</t>
  </si>
  <si>
    <t>NOTE the doubling of COVID deaths in 2021 in this age group.</t>
  </si>
  <si>
    <t>Santa Clara County, CA</t>
  </si>
  <si>
    <t>Population</t>
  </si>
  <si>
    <t>ACM per County</t>
  </si>
  <si>
    <t>ACM per CDC</t>
  </si>
  <si>
    <t>Ratio</t>
  </si>
  <si>
    <t>CDC covid</t>
  </si>
  <si>
    <t>County</t>
  </si>
  <si>
    <t>5 to 10% of all deaths were from COVID.</t>
  </si>
  <si>
    <t>% of ACM</t>
  </si>
  <si>
    <t>% ACM (all ages)</t>
  </si>
  <si>
    <t>% of ACM (60+)</t>
  </si>
  <si>
    <t>% of ACM (&lt;60 age)</t>
  </si>
  <si>
    <t>90% of the COVID deaths are in the over 60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</si>
</sst>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87.863485879629" createdVersion="8" refreshedVersion="8" minRefreshableVersion="3" recordCount="216" xr:uid="{D7EACFE6-906E-447F-A430-264CA827A6B4}">
  <cacheSource type="worksheet">
    <worksheetSource ref="A1:E217" sheet="SCC FOIA in usable form"/>
  </cacheSource>
  <cacheFields count="5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Quarter_x" numFmtId="0">
      <sharedItems count="4">
        <s v="Q1"/>
        <s v="Q2"/>
        <s v="Q3"/>
        <s v="Q4"/>
      </sharedItems>
    </cacheField>
    <cacheField name="Age range" numFmtId="0">
      <sharedItems count="9">
        <s v="19 or under"/>
        <s v="20-29"/>
        <s v="30-39"/>
        <s v="40-49"/>
        <s v="50-59"/>
        <s v="60-69"/>
        <s v="70-79"/>
        <s v="80-89"/>
        <s v="90+"/>
      </sharedItems>
    </cacheField>
    <cacheField name="All cause deaths" numFmtId="0">
      <sharedItems containsSemiMixedTypes="0" containsString="0" containsNumber="1" containsInteger="1" minValue="15" maxValue="932"/>
    </cacheField>
    <cacheField name="COVID deaths" numFmtId="0">
      <sharedItems containsBlank="1" containsMixedTypes="1" containsNumber="1" containsInteger="1" minValue="0" maxValue="209" count="43">
        <m/>
        <n v="0"/>
        <s v="*"/>
        <n v="32"/>
        <n v="14"/>
        <n v="35"/>
        <n v="45"/>
        <n v="28"/>
        <n v="16"/>
        <n v="69"/>
        <n v="118"/>
        <n v="166"/>
        <n v="143"/>
        <n v="11"/>
        <n v="17"/>
        <n v="78"/>
        <n v="120"/>
        <n v="194"/>
        <n v="209"/>
        <n v="174"/>
        <n v="13"/>
        <n v="12"/>
        <n v="21"/>
        <n v="24"/>
        <n v="19"/>
        <n v="31"/>
        <n v="22"/>
        <n v="59"/>
        <n v="54"/>
        <n v="81"/>
        <n v="62"/>
        <n v="37"/>
        <n v="27"/>
        <n v="38"/>
        <n v="40"/>
        <n v="30"/>
        <n v="25"/>
        <n v="29"/>
        <n v="58"/>
        <n v="42"/>
        <n v="15"/>
        <n v="26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x v="0"/>
    <n v="32"/>
    <x v="0"/>
  </r>
  <r>
    <x v="0"/>
    <x v="0"/>
    <x v="1"/>
    <n v="15"/>
    <x v="0"/>
  </r>
  <r>
    <x v="0"/>
    <x v="0"/>
    <x v="2"/>
    <n v="46"/>
    <x v="0"/>
  </r>
  <r>
    <x v="0"/>
    <x v="0"/>
    <x v="3"/>
    <n v="80"/>
    <x v="0"/>
  </r>
  <r>
    <x v="0"/>
    <x v="0"/>
    <x v="4"/>
    <n v="186"/>
    <x v="0"/>
  </r>
  <r>
    <x v="0"/>
    <x v="0"/>
    <x v="5"/>
    <n v="371"/>
    <x v="0"/>
  </r>
  <r>
    <x v="0"/>
    <x v="0"/>
    <x v="6"/>
    <n v="541"/>
    <x v="0"/>
  </r>
  <r>
    <x v="0"/>
    <x v="0"/>
    <x v="7"/>
    <n v="846"/>
    <x v="0"/>
  </r>
  <r>
    <x v="0"/>
    <x v="0"/>
    <x v="8"/>
    <n v="730"/>
    <x v="0"/>
  </r>
  <r>
    <x v="0"/>
    <x v="1"/>
    <x v="0"/>
    <n v="30"/>
    <x v="0"/>
  </r>
  <r>
    <x v="0"/>
    <x v="1"/>
    <x v="1"/>
    <n v="38"/>
    <x v="0"/>
  </r>
  <r>
    <x v="0"/>
    <x v="1"/>
    <x v="2"/>
    <n v="41"/>
    <x v="0"/>
  </r>
  <r>
    <x v="0"/>
    <x v="1"/>
    <x v="3"/>
    <n v="75"/>
    <x v="0"/>
  </r>
  <r>
    <x v="0"/>
    <x v="1"/>
    <x v="4"/>
    <n v="196"/>
    <x v="0"/>
  </r>
  <r>
    <x v="0"/>
    <x v="1"/>
    <x v="5"/>
    <n v="310"/>
    <x v="0"/>
  </r>
  <r>
    <x v="0"/>
    <x v="1"/>
    <x v="6"/>
    <n v="460"/>
    <x v="0"/>
  </r>
  <r>
    <x v="0"/>
    <x v="1"/>
    <x v="7"/>
    <n v="633"/>
    <x v="0"/>
  </r>
  <r>
    <x v="0"/>
    <x v="1"/>
    <x v="8"/>
    <n v="547"/>
    <x v="0"/>
  </r>
  <r>
    <x v="0"/>
    <x v="2"/>
    <x v="0"/>
    <n v="39"/>
    <x v="0"/>
  </r>
  <r>
    <x v="0"/>
    <x v="2"/>
    <x v="1"/>
    <n v="31"/>
    <x v="0"/>
  </r>
  <r>
    <x v="0"/>
    <x v="2"/>
    <x v="2"/>
    <n v="54"/>
    <x v="0"/>
  </r>
  <r>
    <x v="0"/>
    <x v="2"/>
    <x v="3"/>
    <n v="80"/>
    <x v="0"/>
  </r>
  <r>
    <x v="0"/>
    <x v="2"/>
    <x v="4"/>
    <n v="194"/>
    <x v="0"/>
  </r>
  <r>
    <x v="0"/>
    <x v="2"/>
    <x v="5"/>
    <n v="331"/>
    <x v="0"/>
  </r>
  <r>
    <x v="0"/>
    <x v="2"/>
    <x v="6"/>
    <n v="419"/>
    <x v="0"/>
  </r>
  <r>
    <x v="0"/>
    <x v="2"/>
    <x v="7"/>
    <n v="694"/>
    <x v="0"/>
  </r>
  <r>
    <x v="0"/>
    <x v="2"/>
    <x v="8"/>
    <n v="470"/>
    <x v="0"/>
  </r>
  <r>
    <x v="0"/>
    <x v="3"/>
    <x v="0"/>
    <n v="24"/>
    <x v="0"/>
  </r>
  <r>
    <x v="0"/>
    <x v="3"/>
    <x v="1"/>
    <n v="37"/>
    <x v="0"/>
  </r>
  <r>
    <x v="0"/>
    <x v="3"/>
    <x v="2"/>
    <n v="55"/>
    <x v="0"/>
  </r>
  <r>
    <x v="0"/>
    <x v="3"/>
    <x v="3"/>
    <n v="86"/>
    <x v="0"/>
  </r>
  <r>
    <x v="0"/>
    <x v="3"/>
    <x v="4"/>
    <n v="209"/>
    <x v="0"/>
  </r>
  <r>
    <x v="0"/>
    <x v="3"/>
    <x v="5"/>
    <n v="354"/>
    <x v="0"/>
  </r>
  <r>
    <x v="0"/>
    <x v="3"/>
    <x v="6"/>
    <n v="499"/>
    <x v="0"/>
  </r>
  <r>
    <x v="0"/>
    <x v="3"/>
    <x v="7"/>
    <n v="717"/>
    <x v="0"/>
  </r>
  <r>
    <x v="0"/>
    <x v="3"/>
    <x v="8"/>
    <n v="626"/>
    <x v="0"/>
  </r>
  <r>
    <x v="1"/>
    <x v="0"/>
    <x v="0"/>
    <n v="30"/>
    <x v="0"/>
  </r>
  <r>
    <x v="1"/>
    <x v="0"/>
    <x v="1"/>
    <n v="17"/>
    <x v="0"/>
  </r>
  <r>
    <x v="1"/>
    <x v="0"/>
    <x v="2"/>
    <n v="36"/>
    <x v="0"/>
  </r>
  <r>
    <x v="1"/>
    <x v="0"/>
    <x v="3"/>
    <n v="86"/>
    <x v="0"/>
  </r>
  <r>
    <x v="1"/>
    <x v="0"/>
    <x v="4"/>
    <n v="195"/>
    <x v="0"/>
  </r>
  <r>
    <x v="1"/>
    <x v="0"/>
    <x v="5"/>
    <n v="346"/>
    <x v="0"/>
  </r>
  <r>
    <x v="1"/>
    <x v="0"/>
    <x v="6"/>
    <n v="449"/>
    <x v="0"/>
  </r>
  <r>
    <x v="1"/>
    <x v="0"/>
    <x v="7"/>
    <n v="820"/>
    <x v="0"/>
  </r>
  <r>
    <x v="1"/>
    <x v="0"/>
    <x v="8"/>
    <n v="641"/>
    <x v="0"/>
  </r>
  <r>
    <x v="1"/>
    <x v="1"/>
    <x v="0"/>
    <n v="32"/>
    <x v="0"/>
  </r>
  <r>
    <x v="1"/>
    <x v="1"/>
    <x v="1"/>
    <n v="24"/>
    <x v="0"/>
  </r>
  <r>
    <x v="1"/>
    <x v="1"/>
    <x v="2"/>
    <n v="47"/>
    <x v="0"/>
  </r>
  <r>
    <x v="1"/>
    <x v="1"/>
    <x v="3"/>
    <n v="66"/>
    <x v="0"/>
  </r>
  <r>
    <x v="1"/>
    <x v="1"/>
    <x v="4"/>
    <n v="195"/>
    <x v="0"/>
  </r>
  <r>
    <x v="1"/>
    <x v="1"/>
    <x v="5"/>
    <n v="314"/>
    <x v="0"/>
  </r>
  <r>
    <x v="1"/>
    <x v="1"/>
    <x v="6"/>
    <n v="439"/>
    <x v="0"/>
  </r>
  <r>
    <x v="1"/>
    <x v="1"/>
    <x v="7"/>
    <n v="704"/>
    <x v="0"/>
  </r>
  <r>
    <x v="1"/>
    <x v="1"/>
    <x v="8"/>
    <n v="573"/>
    <x v="0"/>
  </r>
  <r>
    <x v="1"/>
    <x v="2"/>
    <x v="0"/>
    <n v="28"/>
    <x v="0"/>
  </r>
  <r>
    <x v="1"/>
    <x v="2"/>
    <x v="1"/>
    <n v="37"/>
    <x v="0"/>
  </r>
  <r>
    <x v="1"/>
    <x v="2"/>
    <x v="2"/>
    <n v="50"/>
    <x v="0"/>
  </r>
  <r>
    <x v="1"/>
    <x v="2"/>
    <x v="3"/>
    <n v="88"/>
    <x v="0"/>
  </r>
  <r>
    <x v="1"/>
    <x v="2"/>
    <x v="4"/>
    <n v="182"/>
    <x v="0"/>
  </r>
  <r>
    <x v="1"/>
    <x v="2"/>
    <x v="5"/>
    <n v="310"/>
    <x v="0"/>
  </r>
  <r>
    <x v="1"/>
    <x v="2"/>
    <x v="6"/>
    <n v="426"/>
    <x v="0"/>
  </r>
  <r>
    <x v="1"/>
    <x v="2"/>
    <x v="7"/>
    <n v="629"/>
    <x v="0"/>
  </r>
  <r>
    <x v="1"/>
    <x v="2"/>
    <x v="8"/>
    <n v="609"/>
    <x v="0"/>
  </r>
  <r>
    <x v="1"/>
    <x v="3"/>
    <x v="0"/>
    <n v="27"/>
    <x v="0"/>
  </r>
  <r>
    <x v="1"/>
    <x v="3"/>
    <x v="1"/>
    <n v="38"/>
    <x v="0"/>
  </r>
  <r>
    <x v="1"/>
    <x v="3"/>
    <x v="2"/>
    <n v="51"/>
    <x v="0"/>
  </r>
  <r>
    <x v="1"/>
    <x v="3"/>
    <x v="3"/>
    <n v="86"/>
    <x v="0"/>
  </r>
  <r>
    <x v="1"/>
    <x v="3"/>
    <x v="4"/>
    <n v="202"/>
    <x v="0"/>
  </r>
  <r>
    <x v="1"/>
    <x v="3"/>
    <x v="5"/>
    <n v="356"/>
    <x v="0"/>
  </r>
  <r>
    <x v="1"/>
    <x v="3"/>
    <x v="6"/>
    <n v="513"/>
    <x v="0"/>
  </r>
  <r>
    <x v="1"/>
    <x v="3"/>
    <x v="7"/>
    <n v="756"/>
    <x v="0"/>
  </r>
  <r>
    <x v="1"/>
    <x v="3"/>
    <x v="8"/>
    <n v="637"/>
    <x v="0"/>
  </r>
  <r>
    <x v="2"/>
    <x v="0"/>
    <x v="0"/>
    <n v="26"/>
    <x v="1"/>
  </r>
  <r>
    <x v="2"/>
    <x v="0"/>
    <x v="1"/>
    <n v="40"/>
    <x v="2"/>
  </r>
  <r>
    <x v="2"/>
    <x v="0"/>
    <x v="2"/>
    <n v="66"/>
    <x v="2"/>
  </r>
  <r>
    <x v="2"/>
    <x v="0"/>
    <x v="3"/>
    <n v="82"/>
    <x v="2"/>
  </r>
  <r>
    <x v="2"/>
    <x v="0"/>
    <x v="4"/>
    <n v="231"/>
    <x v="2"/>
  </r>
  <r>
    <x v="2"/>
    <x v="0"/>
    <x v="5"/>
    <n v="328"/>
    <x v="2"/>
  </r>
  <r>
    <x v="2"/>
    <x v="0"/>
    <x v="6"/>
    <n v="595"/>
    <x v="2"/>
  </r>
  <r>
    <x v="2"/>
    <x v="0"/>
    <x v="7"/>
    <n v="832"/>
    <x v="2"/>
  </r>
  <r>
    <x v="2"/>
    <x v="0"/>
    <x v="8"/>
    <n v="625"/>
    <x v="2"/>
  </r>
  <r>
    <x v="2"/>
    <x v="1"/>
    <x v="0"/>
    <n v="43"/>
    <x v="1"/>
  </r>
  <r>
    <x v="2"/>
    <x v="1"/>
    <x v="1"/>
    <n v="46"/>
    <x v="1"/>
  </r>
  <r>
    <x v="2"/>
    <x v="1"/>
    <x v="2"/>
    <n v="53"/>
    <x v="2"/>
  </r>
  <r>
    <x v="2"/>
    <x v="1"/>
    <x v="3"/>
    <n v="98"/>
    <x v="2"/>
  </r>
  <r>
    <x v="2"/>
    <x v="1"/>
    <x v="4"/>
    <n v="183"/>
    <x v="2"/>
  </r>
  <r>
    <x v="2"/>
    <x v="1"/>
    <x v="5"/>
    <n v="388"/>
    <x v="2"/>
  </r>
  <r>
    <x v="2"/>
    <x v="1"/>
    <x v="6"/>
    <n v="481"/>
    <x v="3"/>
  </r>
  <r>
    <x v="2"/>
    <x v="1"/>
    <x v="7"/>
    <n v="733"/>
    <x v="2"/>
  </r>
  <r>
    <x v="2"/>
    <x v="1"/>
    <x v="8"/>
    <n v="628"/>
    <x v="2"/>
  </r>
  <r>
    <x v="2"/>
    <x v="2"/>
    <x v="0"/>
    <n v="30"/>
    <x v="1"/>
  </r>
  <r>
    <x v="2"/>
    <x v="2"/>
    <x v="1"/>
    <n v="38"/>
    <x v="1"/>
  </r>
  <r>
    <x v="2"/>
    <x v="2"/>
    <x v="2"/>
    <n v="56"/>
    <x v="2"/>
  </r>
  <r>
    <x v="2"/>
    <x v="2"/>
    <x v="3"/>
    <n v="109"/>
    <x v="2"/>
  </r>
  <r>
    <x v="2"/>
    <x v="2"/>
    <x v="4"/>
    <n v="232"/>
    <x v="4"/>
  </r>
  <r>
    <x v="2"/>
    <x v="2"/>
    <x v="5"/>
    <n v="380"/>
    <x v="5"/>
  </r>
  <r>
    <x v="2"/>
    <x v="2"/>
    <x v="6"/>
    <n v="483"/>
    <x v="2"/>
  </r>
  <r>
    <x v="2"/>
    <x v="2"/>
    <x v="7"/>
    <n v="719"/>
    <x v="6"/>
  </r>
  <r>
    <x v="2"/>
    <x v="2"/>
    <x v="8"/>
    <n v="636"/>
    <x v="7"/>
  </r>
  <r>
    <x v="2"/>
    <x v="3"/>
    <x v="0"/>
    <n v="28"/>
    <x v="2"/>
  </r>
  <r>
    <x v="2"/>
    <x v="3"/>
    <x v="1"/>
    <n v="40"/>
    <x v="2"/>
  </r>
  <r>
    <x v="2"/>
    <x v="3"/>
    <x v="2"/>
    <n v="66"/>
    <x v="2"/>
  </r>
  <r>
    <x v="2"/>
    <x v="3"/>
    <x v="3"/>
    <n v="107"/>
    <x v="8"/>
  </r>
  <r>
    <x v="2"/>
    <x v="3"/>
    <x v="4"/>
    <n v="232"/>
    <x v="3"/>
  </r>
  <r>
    <x v="2"/>
    <x v="3"/>
    <x v="5"/>
    <n v="415"/>
    <x v="9"/>
  </r>
  <r>
    <x v="2"/>
    <x v="3"/>
    <x v="6"/>
    <n v="612"/>
    <x v="10"/>
  </r>
  <r>
    <x v="2"/>
    <x v="3"/>
    <x v="7"/>
    <n v="875"/>
    <x v="11"/>
  </r>
  <r>
    <x v="2"/>
    <x v="3"/>
    <x v="8"/>
    <n v="791"/>
    <x v="12"/>
  </r>
  <r>
    <x v="3"/>
    <x v="0"/>
    <x v="0"/>
    <n v="36"/>
    <x v="2"/>
  </r>
  <r>
    <x v="3"/>
    <x v="0"/>
    <x v="1"/>
    <n v="42"/>
    <x v="2"/>
  </r>
  <r>
    <x v="3"/>
    <x v="0"/>
    <x v="2"/>
    <n v="67"/>
    <x v="13"/>
  </r>
  <r>
    <x v="3"/>
    <x v="0"/>
    <x v="3"/>
    <n v="102"/>
    <x v="14"/>
  </r>
  <r>
    <x v="3"/>
    <x v="0"/>
    <x v="4"/>
    <n v="281"/>
    <x v="15"/>
  </r>
  <r>
    <x v="3"/>
    <x v="0"/>
    <x v="5"/>
    <n v="471"/>
    <x v="16"/>
  </r>
  <r>
    <x v="3"/>
    <x v="0"/>
    <x v="6"/>
    <n v="734"/>
    <x v="17"/>
  </r>
  <r>
    <x v="3"/>
    <x v="0"/>
    <x v="7"/>
    <n v="932"/>
    <x v="18"/>
  </r>
  <r>
    <x v="3"/>
    <x v="0"/>
    <x v="8"/>
    <n v="789"/>
    <x v="19"/>
  </r>
  <r>
    <x v="3"/>
    <x v="1"/>
    <x v="0"/>
    <n v="30"/>
    <x v="1"/>
  </r>
  <r>
    <x v="3"/>
    <x v="1"/>
    <x v="1"/>
    <n v="37"/>
    <x v="1"/>
  </r>
  <r>
    <x v="3"/>
    <x v="1"/>
    <x v="2"/>
    <n v="65"/>
    <x v="2"/>
  </r>
  <r>
    <x v="3"/>
    <x v="1"/>
    <x v="3"/>
    <n v="83"/>
    <x v="2"/>
  </r>
  <r>
    <x v="3"/>
    <x v="1"/>
    <x v="4"/>
    <n v="194"/>
    <x v="2"/>
  </r>
  <r>
    <x v="3"/>
    <x v="1"/>
    <x v="5"/>
    <n v="331"/>
    <x v="20"/>
  </r>
  <r>
    <x v="3"/>
    <x v="1"/>
    <x v="6"/>
    <n v="490"/>
    <x v="13"/>
  </r>
  <r>
    <x v="3"/>
    <x v="1"/>
    <x v="7"/>
    <n v="633"/>
    <x v="21"/>
  </r>
  <r>
    <x v="3"/>
    <x v="1"/>
    <x v="8"/>
    <n v="556"/>
    <x v="2"/>
  </r>
  <r>
    <x v="3"/>
    <x v="2"/>
    <x v="0"/>
    <n v="27"/>
    <x v="2"/>
  </r>
  <r>
    <x v="3"/>
    <x v="2"/>
    <x v="1"/>
    <n v="38"/>
    <x v="2"/>
  </r>
  <r>
    <x v="3"/>
    <x v="2"/>
    <x v="2"/>
    <n v="51"/>
    <x v="2"/>
  </r>
  <r>
    <x v="3"/>
    <x v="2"/>
    <x v="3"/>
    <n v="102"/>
    <x v="4"/>
  </r>
  <r>
    <x v="3"/>
    <x v="2"/>
    <x v="4"/>
    <n v="203"/>
    <x v="22"/>
  </r>
  <r>
    <x v="3"/>
    <x v="2"/>
    <x v="5"/>
    <n v="376"/>
    <x v="23"/>
  </r>
  <r>
    <x v="3"/>
    <x v="2"/>
    <x v="6"/>
    <n v="483"/>
    <x v="24"/>
  </r>
  <r>
    <x v="3"/>
    <x v="2"/>
    <x v="7"/>
    <n v="694"/>
    <x v="25"/>
  </r>
  <r>
    <x v="3"/>
    <x v="2"/>
    <x v="8"/>
    <n v="542"/>
    <x v="2"/>
  </r>
  <r>
    <x v="3"/>
    <x v="3"/>
    <x v="0"/>
    <n v="28"/>
    <x v="2"/>
  </r>
  <r>
    <x v="3"/>
    <x v="3"/>
    <x v="1"/>
    <n v="37"/>
    <x v="2"/>
  </r>
  <r>
    <x v="3"/>
    <x v="3"/>
    <x v="2"/>
    <n v="68"/>
    <x v="2"/>
  </r>
  <r>
    <x v="3"/>
    <x v="3"/>
    <x v="3"/>
    <n v="102"/>
    <x v="2"/>
  </r>
  <r>
    <x v="3"/>
    <x v="3"/>
    <x v="4"/>
    <n v="221"/>
    <x v="2"/>
  </r>
  <r>
    <x v="3"/>
    <x v="3"/>
    <x v="5"/>
    <n v="362"/>
    <x v="26"/>
  </r>
  <r>
    <x v="3"/>
    <x v="3"/>
    <x v="6"/>
    <n v="551"/>
    <x v="14"/>
  </r>
  <r>
    <x v="3"/>
    <x v="3"/>
    <x v="7"/>
    <n v="766"/>
    <x v="25"/>
  </r>
  <r>
    <x v="3"/>
    <x v="3"/>
    <x v="8"/>
    <n v="669"/>
    <x v="13"/>
  </r>
  <r>
    <x v="4"/>
    <x v="0"/>
    <x v="0"/>
    <n v="32"/>
    <x v="2"/>
  </r>
  <r>
    <x v="4"/>
    <x v="0"/>
    <x v="1"/>
    <n v="38"/>
    <x v="2"/>
  </r>
  <r>
    <x v="4"/>
    <x v="0"/>
    <x v="2"/>
    <n v="62"/>
    <x v="2"/>
  </r>
  <r>
    <x v="4"/>
    <x v="0"/>
    <x v="3"/>
    <n v="83"/>
    <x v="4"/>
  </r>
  <r>
    <x v="4"/>
    <x v="0"/>
    <x v="4"/>
    <n v="200"/>
    <x v="26"/>
  </r>
  <r>
    <x v="4"/>
    <x v="0"/>
    <x v="5"/>
    <n v="408"/>
    <x v="27"/>
  </r>
  <r>
    <x v="4"/>
    <x v="0"/>
    <x v="6"/>
    <n v="554"/>
    <x v="28"/>
  </r>
  <r>
    <x v="4"/>
    <x v="0"/>
    <x v="7"/>
    <n v="863"/>
    <x v="29"/>
  </r>
  <r>
    <x v="4"/>
    <x v="0"/>
    <x v="8"/>
    <n v="769"/>
    <x v="30"/>
  </r>
  <r>
    <x v="4"/>
    <x v="1"/>
    <x v="0"/>
    <n v="32"/>
    <x v="1"/>
  </r>
  <r>
    <x v="4"/>
    <x v="1"/>
    <x v="1"/>
    <n v="44"/>
    <x v="1"/>
  </r>
  <r>
    <x v="4"/>
    <x v="1"/>
    <x v="2"/>
    <n v="61"/>
    <x v="2"/>
  </r>
  <r>
    <x v="4"/>
    <x v="1"/>
    <x v="3"/>
    <n v="107"/>
    <x v="2"/>
  </r>
  <r>
    <x v="4"/>
    <x v="1"/>
    <x v="4"/>
    <n v="217"/>
    <x v="2"/>
  </r>
  <r>
    <x v="4"/>
    <x v="1"/>
    <x v="5"/>
    <n v="325"/>
    <x v="13"/>
  </r>
  <r>
    <x v="4"/>
    <x v="1"/>
    <x v="6"/>
    <n v="502"/>
    <x v="2"/>
  </r>
  <r>
    <x v="4"/>
    <x v="1"/>
    <x v="7"/>
    <n v="745"/>
    <x v="31"/>
  </r>
  <r>
    <x v="4"/>
    <x v="1"/>
    <x v="8"/>
    <n v="619"/>
    <x v="22"/>
  </r>
  <r>
    <x v="4"/>
    <x v="2"/>
    <x v="0"/>
    <n v="26"/>
    <x v="1"/>
  </r>
  <r>
    <x v="4"/>
    <x v="2"/>
    <x v="1"/>
    <n v="42"/>
    <x v="2"/>
  </r>
  <r>
    <x v="4"/>
    <x v="2"/>
    <x v="2"/>
    <n v="51"/>
    <x v="2"/>
  </r>
  <r>
    <x v="4"/>
    <x v="2"/>
    <x v="3"/>
    <n v="98"/>
    <x v="2"/>
  </r>
  <r>
    <x v="4"/>
    <x v="2"/>
    <x v="4"/>
    <n v="216"/>
    <x v="2"/>
  </r>
  <r>
    <x v="4"/>
    <x v="2"/>
    <x v="5"/>
    <n v="360"/>
    <x v="32"/>
  </r>
  <r>
    <x v="4"/>
    <x v="2"/>
    <x v="6"/>
    <n v="510"/>
    <x v="2"/>
  </r>
  <r>
    <x v="4"/>
    <x v="2"/>
    <x v="7"/>
    <n v="791"/>
    <x v="33"/>
  </r>
  <r>
    <x v="4"/>
    <x v="2"/>
    <x v="8"/>
    <n v="575"/>
    <x v="34"/>
  </r>
  <r>
    <x v="4"/>
    <x v="3"/>
    <x v="0"/>
    <n v="30"/>
    <x v="2"/>
  </r>
  <r>
    <x v="4"/>
    <x v="3"/>
    <x v="1"/>
    <n v="37"/>
    <x v="2"/>
  </r>
  <r>
    <x v="4"/>
    <x v="3"/>
    <x v="2"/>
    <n v="66"/>
    <x v="2"/>
  </r>
  <r>
    <x v="4"/>
    <x v="3"/>
    <x v="3"/>
    <n v="103"/>
    <x v="2"/>
  </r>
  <r>
    <x v="4"/>
    <x v="3"/>
    <x v="4"/>
    <n v="210"/>
    <x v="2"/>
  </r>
  <r>
    <x v="4"/>
    <x v="3"/>
    <x v="5"/>
    <n v="447"/>
    <x v="14"/>
  </r>
  <r>
    <x v="4"/>
    <x v="3"/>
    <x v="6"/>
    <n v="555"/>
    <x v="2"/>
  </r>
  <r>
    <x v="4"/>
    <x v="3"/>
    <x v="7"/>
    <n v="863"/>
    <x v="35"/>
  </r>
  <r>
    <x v="4"/>
    <x v="3"/>
    <x v="8"/>
    <n v="722"/>
    <x v="25"/>
  </r>
  <r>
    <x v="5"/>
    <x v="0"/>
    <x v="0"/>
    <n v="25"/>
    <x v="1"/>
  </r>
  <r>
    <x v="5"/>
    <x v="0"/>
    <x v="1"/>
    <n v="29"/>
    <x v="1"/>
  </r>
  <r>
    <x v="5"/>
    <x v="0"/>
    <x v="2"/>
    <n v="58"/>
    <x v="2"/>
  </r>
  <r>
    <x v="5"/>
    <x v="0"/>
    <x v="3"/>
    <n v="105"/>
    <x v="2"/>
  </r>
  <r>
    <x v="5"/>
    <x v="0"/>
    <x v="4"/>
    <n v="205"/>
    <x v="2"/>
  </r>
  <r>
    <x v="5"/>
    <x v="0"/>
    <x v="5"/>
    <n v="408"/>
    <x v="36"/>
  </r>
  <r>
    <x v="5"/>
    <x v="0"/>
    <x v="6"/>
    <n v="564"/>
    <x v="37"/>
  </r>
  <r>
    <x v="5"/>
    <x v="0"/>
    <x v="7"/>
    <n v="804"/>
    <x v="38"/>
  </r>
  <r>
    <x v="5"/>
    <x v="0"/>
    <x v="8"/>
    <n v="707"/>
    <x v="39"/>
  </r>
  <r>
    <x v="5"/>
    <x v="1"/>
    <x v="0"/>
    <n v="35"/>
    <x v="1"/>
  </r>
  <r>
    <x v="5"/>
    <x v="1"/>
    <x v="1"/>
    <n v="53"/>
    <x v="1"/>
  </r>
  <r>
    <x v="5"/>
    <x v="1"/>
    <x v="2"/>
    <n v="68"/>
    <x v="1"/>
  </r>
  <r>
    <x v="5"/>
    <x v="1"/>
    <x v="3"/>
    <n v="83"/>
    <x v="2"/>
  </r>
  <r>
    <x v="5"/>
    <x v="1"/>
    <x v="4"/>
    <n v="184"/>
    <x v="2"/>
  </r>
  <r>
    <x v="5"/>
    <x v="1"/>
    <x v="5"/>
    <n v="360"/>
    <x v="2"/>
  </r>
  <r>
    <x v="5"/>
    <x v="1"/>
    <x v="6"/>
    <n v="511"/>
    <x v="8"/>
  </r>
  <r>
    <x v="5"/>
    <x v="1"/>
    <x v="7"/>
    <n v="724"/>
    <x v="40"/>
  </r>
  <r>
    <x v="5"/>
    <x v="1"/>
    <x v="8"/>
    <n v="603"/>
    <x v="26"/>
  </r>
  <r>
    <x v="5"/>
    <x v="2"/>
    <x v="0"/>
    <n v="35"/>
    <x v="1"/>
  </r>
  <r>
    <x v="5"/>
    <x v="2"/>
    <x v="1"/>
    <n v="36"/>
    <x v="2"/>
  </r>
  <r>
    <x v="5"/>
    <x v="2"/>
    <x v="2"/>
    <n v="58"/>
    <x v="2"/>
  </r>
  <r>
    <x v="5"/>
    <x v="2"/>
    <x v="3"/>
    <n v="88"/>
    <x v="2"/>
  </r>
  <r>
    <x v="5"/>
    <x v="2"/>
    <x v="4"/>
    <n v="172"/>
    <x v="2"/>
  </r>
  <r>
    <x v="5"/>
    <x v="2"/>
    <x v="5"/>
    <n v="343"/>
    <x v="2"/>
  </r>
  <r>
    <x v="5"/>
    <x v="2"/>
    <x v="6"/>
    <n v="484"/>
    <x v="2"/>
  </r>
  <r>
    <x v="5"/>
    <x v="2"/>
    <x v="7"/>
    <n v="701"/>
    <x v="41"/>
  </r>
  <r>
    <x v="5"/>
    <x v="2"/>
    <x v="8"/>
    <n v="616"/>
    <x v="42"/>
  </r>
  <r>
    <x v="5"/>
    <x v="3"/>
    <x v="0"/>
    <n v="29"/>
    <x v="2"/>
  </r>
  <r>
    <x v="5"/>
    <x v="3"/>
    <x v="1"/>
    <n v="42"/>
    <x v="1"/>
  </r>
  <r>
    <x v="5"/>
    <x v="3"/>
    <x v="2"/>
    <n v="45"/>
    <x v="2"/>
  </r>
  <r>
    <x v="5"/>
    <x v="3"/>
    <x v="3"/>
    <n v="84"/>
    <x v="1"/>
  </r>
  <r>
    <x v="5"/>
    <x v="3"/>
    <x v="4"/>
    <n v="168"/>
    <x v="2"/>
  </r>
  <r>
    <x v="5"/>
    <x v="3"/>
    <x v="5"/>
    <n v="329"/>
    <x v="40"/>
  </r>
  <r>
    <x v="5"/>
    <x v="3"/>
    <x v="6"/>
    <n v="499"/>
    <x v="2"/>
  </r>
  <r>
    <x v="5"/>
    <x v="3"/>
    <x v="7"/>
    <n v="783"/>
    <x v="22"/>
  </r>
  <r>
    <x v="5"/>
    <x v="3"/>
    <x v="8"/>
    <n v="661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7C6E1-8E10-449A-948C-4BEA0BABF7E6}" name="PivotTable3" cacheId="6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5:G21" firstHeaderRow="1" firstDataRow="2" firstDataCol="1" rowPageCount="1" colPageCount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44">
        <item x="1"/>
        <item x="13"/>
        <item x="21"/>
        <item x="20"/>
        <item x="4"/>
        <item x="40"/>
        <item x="8"/>
        <item x="14"/>
        <item x="42"/>
        <item x="24"/>
        <item x="22"/>
        <item x="26"/>
        <item x="23"/>
        <item x="36"/>
        <item x="41"/>
        <item x="32"/>
        <item x="7"/>
        <item x="37"/>
        <item x="35"/>
        <item x="25"/>
        <item x="3"/>
        <item x="5"/>
        <item x="31"/>
        <item x="33"/>
        <item x="34"/>
        <item x="39"/>
        <item x="6"/>
        <item x="28"/>
        <item x="38"/>
        <item x="27"/>
        <item x="30"/>
        <item x="9"/>
        <item x="15"/>
        <item x="29"/>
        <item x="10"/>
        <item x="16"/>
        <item x="12"/>
        <item x="11"/>
        <item x="19"/>
        <item x="17"/>
        <item x="18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2" hier="-1"/>
  </pageFields>
  <dataFields count="1">
    <dataField name="Sum of COVID deaths" fld="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D9B6C-C585-4E84-AEC4-90109BFC8032}" name="PivotTable2" cacheId="6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:G10" firstHeaderRow="1" firstDataRow="2" firstDataCol="1" rowPageCount="1" colPageCount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2" hier="-1"/>
  </pageFields>
  <dataFields count="1">
    <dataField name="Sum of All cause dea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DA88-37A4-4405-B9F4-ED5557F0910F}">
  <dimension ref="A1:G32"/>
  <sheetViews>
    <sheetView workbookViewId="0">
      <selection activeCell="I19" sqref="I19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7" width="6" bestFit="1" customWidth="1"/>
    <col min="8" max="8" width="11.28515625" bestFit="1" customWidth="1"/>
  </cols>
  <sheetData>
    <row r="1" spans="1:7" x14ac:dyDescent="0.25">
      <c r="A1" t="s">
        <v>34</v>
      </c>
      <c r="G1" t="s">
        <v>31</v>
      </c>
    </row>
    <row r="2" spans="1:7" x14ac:dyDescent="0.25">
      <c r="A2" s="3" t="s">
        <v>0</v>
      </c>
      <c r="B2" t="s">
        <v>25</v>
      </c>
    </row>
    <row r="4" spans="1:7" x14ac:dyDescent="0.25">
      <c r="A4" s="3" t="s">
        <v>24</v>
      </c>
      <c r="B4" s="3" t="s">
        <v>23</v>
      </c>
    </row>
    <row r="5" spans="1:7" x14ac:dyDescent="0.25">
      <c r="A5" s="3" t="s">
        <v>21</v>
      </c>
      <c r="B5">
        <v>2018</v>
      </c>
      <c r="C5">
        <v>2019</v>
      </c>
      <c r="D5">
        <v>2020</v>
      </c>
      <c r="E5">
        <v>2021</v>
      </c>
      <c r="F5">
        <v>2022</v>
      </c>
      <c r="G5">
        <v>2023</v>
      </c>
    </row>
    <row r="6" spans="1:7" x14ac:dyDescent="0.25">
      <c r="A6" s="4" t="s">
        <v>6</v>
      </c>
      <c r="B6" s="7">
        <v>2847</v>
      </c>
      <c r="C6" s="7">
        <v>2620</v>
      </c>
      <c r="D6" s="7">
        <v>2825</v>
      </c>
      <c r="E6" s="7">
        <v>3454</v>
      </c>
      <c r="F6" s="7">
        <v>3009</v>
      </c>
      <c r="G6" s="7">
        <v>2905</v>
      </c>
    </row>
    <row r="7" spans="1:7" x14ac:dyDescent="0.25">
      <c r="A7" s="4" t="s">
        <v>15</v>
      </c>
      <c r="B7" s="7">
        <v>2330</v>
      </c>
      <c r="C7" s="7">
        <v>2394</v>
      </c>
      <c r="D7" s="7">
        <v>2653</v>
      </c>
      <c r="E7" s="7">
        <v>2419</v>
      </c>
      <c r="F7" s="7">
        <v>2652</v>
      </c>
      <c r="G7" s="7">
        <v>2621</v>
      </c>
    </row>
    <row r="8" spans="1:7" x14ac:dyDescent="0.25">
      <c r="A8" s="4" t="s">
        <v>17</v>
      </c>
      <c r="B8" s="7">
        <v>2312</v>
      </c>
      <c r="C8" s="7">
        <v>2359</v>
      </c>
      <c r="D8" s="7">
        <v>2683</v>
      </c>
      <c r="E8" s="7">
        <v>2516</v>
      </c>
      <c r="F8" s="7">
        <v>2669</v>
      </c>
      <c r="G8" s="7">
        <v>2533</v>
      </c>
    </row>
    <row r="9" spans="1:7" x14ac:dyDescent="0.25">
      <c r="A9" s="4" t="s">
        <v>18</v>
      </c>
      <c r="B9" s="7">
        <v>2607</v>
      </c>
      <c r="C9" s="7">
        <v>2666</v>
      </c>
      <c r="D9" s="7">
        <v>3166</v>
      </c>
      <c r="E9" s="7">
        <v>2804</v>
      </c>
      <c r="F9" s="7">
        <v>3033</v>
      </c>
      <c r="G9" s="7">
        <v>2640</v>
      </c>
    </row>
    <row r="10" spans="1:7" x14ac:dyDescent="0.25">
      <c r="A10" s="4" t="s">
        <v>22</v>
      </c>
      <c r="B10" s="7">
        <v>10096</v>
      </c>
      <c r="C10" s="7">
        <v>10039</v>
      </c>
      <c r="D10" s="7">
        <v>11327</v>
      </c>
      <c r="E10" s="7">
        <v>11193</v>
      </c>
      <c r="F10" s="7">
        <v>11363</v>
      </c>
      <c r="G10" s="7">
        <v>10699</v>
      </c>
    </row>
    <row r="11" spans="1:7" x14ac:dyDescent="0.25">
      <c r="B11" t="s">
        <v>35</v>
      </c>
    </row>
    <row r="12" spans="1:7" x14ac:dyDescent="0.25">
      <c r="A12" s="4" t="s">
        <v>4</v>
      </c>
    </row>
    <row r="13" spans="1:7" x14ac:dyDescent="0.25">
      <c r="A13" s="3" t="s">
        <v>0</v>
      </c>
      <c r="B13" t="s">
        <v>25</v>
      </c>
    </row>
    <row r="15" spans="1:7" x14ac:dyDescent="0.25">
      <c r="A15" s="3" t="s">
        <v>27</v>
      </c>
      <c r="B15" s="3" t="s">
        <v>23</v>
      </c>
    </row>
    <row r="16" spans="1:7" x14ac:dyDescent="0.25">
      <c r="A16" s="3" t="s">
        <v>21</v>
      </c>
      <c r="B16">
        <v>2018</v>
      </c>
      <c r="C16">
        <v>2019</v>
      </c>
      <c r="D16">
        <v>2020</v>
      </c>
      <c r="E16">
        <v>2021</v>
      </c>
      <c r="F16">
        <v>2022</v>
      </c>
      <c r="G16">
        <v>2023</v>
      </c>
    </row>
    <row r="17" spans="1:7" x14ac:dyDescent="0.25">
      <c r="A17" s="4" t="s">
        <v>6</v>
      </c>
      <c r="B17" s="7"/>
      <c r="C17" s="7"/>
      <c r="D17" s="7">
        <v>0</v>
      </c>
      <c r="E17" s="7">
        <v>803</v>
      </c>
      <c r="F17" s="7">
        <v>292</v>
      </c>
      <c r="G17" s="7">
        <v>154</v>
      </c>
    </row>
    <row r="18" spans="1:7" x14ac:dyDescent="0.25">
      <c r="A18" s="4" t="s">
        <v>15</v>
      </c>
      <c r="B18" s="7"/>
      <c r="C18" s="7"/>
      <c r="D18" s="7">
        <v>32</v>
      </c>
      <c r="E18" s="7">
        <v>36</v>
      </c>
      <c r="F18" s="7">
        <v>69</v>
      </c>
      <c r="G18" s="7">
        <v>53</v>
      </c>
    </row>
    <row r="19" spans="1:7" x14ac:dyDescent="0.25">
      <c r="A19" s="4" t="s">
        <v>17</v>
      </c>
      <c r="B19" s="7"/>
      <c r="C19" s="7"/>
      <c r="D19" s="7">
        <v>122</v>
      </c>
      <c r="E19" s="7">
        <v>109</v>
      </c>
      <c r="F19" s="7">
        <v>105</v>
      </c>
      <c r="G19" s="7">
        <v>44</v>
      </c>
    </row>
    <row r="20" spans="1:7" x14ac:dyDescent="0.25">
      <c r="A20" s="4" t="s">
        <v>18</v>
      </c>
      <c r="B20" s="7"/>
      <c r="C20" s="7"/>
      <c r="D20" s="7">
        <v>544</v>
      </c>
      <c r="E20" s="7">
        <v>81</v>
      </c>
      <c r="F20" s="7">
        <v>78</v>
      </c>
      <c r="G20" s="7">
        <v>54</v>
      </c>
    </row>
    <row r="21" spans="1:7" x14ac:dyDescent="0.25">
      <c r="A21" s="4" t="s">
        <v>22</v>
      </c>
      <c r="B21" s="7"/>
      <c r="C21" s="7"/>
      <c r="D21" s="7">
        <v>698</v>
      </c>
      <c r="E21" s="7">
        <v>1029</v>
      </c>
      <c r="F21" s="7">
        <v>544</v>
      </c>
      <c r="G21" s="7">
        <v>305</v>
      </c>
    </row>
    <row r="22" spans="1:7" x14ac:dyDescent="0.25">
      <c r="B22" t="s">
        <v>45</v>
      </c>
      <c r="D22">
        <f>D21/D10*100</f>
        <v>6.1622671492893089</v>
      </c>
      <c r="E22">
        <f t="shared" ref="E22:G22" si="0">E21/E10*100</f>
        <v>9.1932457786116313</v>
      </c>
      <c r="F22">
        <f t="shared" si="0"/>
        <v>4.7874680982135001</v>
      </c>
      <c r="G22">
        <f t="shared" si="0"/>
        <v>2.8507337134311617</v>
      </c>
    </row>
    <row r="23" spans="1:7" x14ac:dyDescent="0.25">
      <c r="B23" t="s">
        <v>46</v>
      </c>
      <c r="D23">
        <v>6.1622671492893089</v>
      </c>
      <c r="E23">
        <v>9.1932457786116313</v>
      </c>
      <c r="F23">
        <v>4.7874680982135001</v>
      </c>
      <c r="G23">
        <v>2.8507337134311617</v>
      </c>
    </row>
    <row r="24" spans="1:7" x14ac:dyDescent="0.25">
      <c r="B24" t="s">
        <v>47</v>
      </c>
      <c r="D24">
        <v>6.6799705913244409</v>
      </c>
      <c r="E24">
        <v>9.4679603369229142</v>
      </c>
      <c r="F24">
        <v>5.2872606161532056</v>
      </c>
      <c r="G24">
        <v>3.3527536550511154</v>
      </c>
    </row>
    <row r="25" spans="1:7" x14ac:dyDescent="0.25">
      <c r="B25" t="s">
        <v>48</v>
      </c>
      <c r="D25">
        <v>3.4330011074197122</v>
      </c>
      <c r="E25">
        <v>7.7728776185226014</v>
      </c>
      <c r="F25">
        <v>2.0512820512820511</v>
      </c>
      <c r="G25">
        <v>0</v>
      </c>
    </row>
    <row r="27" spans="1:7" x14ac:dyDescent="0.25">
      <c r="D27" t="s">
        <v>29</v>
      </c>
    </row>
    <row r="28" spans="1:7" x14ac:dyDescent="0.25">
      <c r="D28" t="s">
        <v>30</v>
      </c>
    </row>
    <row r="30" spans="1:7" x14ac:dyDescent="0.25">
      <c r="D30" t="s">
        <v>44</v>
      </c>
    </row>
    <row r="32" spans="1:7" x14ac:dyDescent="0.25">
      <c r="D3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21F-4FA2-4E34-BB1E-115355C12A74}">
  <dimension ref="A1:M7"/>
  <sheetViews>
    <sheetView tabSelected="1" workbookViewId="0">
      <selection activeCell="J7" sqref="J7"/>
    </sheetView>
  </sheetViews>
  <sheetFormatPr defaultRowHeight="15" x14ac:dyDescent="0.25"/>
  <sheetData>
    <row r="1" spans="1:13" x14ac:dyDescent="0.25">
      <c r="A1" t="s">
        <v>26</v>
      </c>
      <c r="D1" t="s">
        <v>40</v>
      </c>
      <c r="E1" t="s">
        <v>39</v>
      </c>
      <c r="F1" s="2" t="s">
        <v>41</v>
      </c>
      <c r="G1" s="2"/>
      <c r="H1" t="s">
        <v>42</v>
      </c>
      <c r="I1" t="s">
        <v>43</v>
      </c>
      <c r="J1" t="s">
        <v>41</v>
      </c>
      <c r="L1" t="s">
        <v>38</v>
      </c>
    </row>
    <row r="2" spans="1:13" x14ac:dyDescent="0.25">
      <c r="A2" t="s">
        <v>37</v>
      </c>
      <c r="B2">
        <v>6085</v>
      </c>
      <c r="C2">
        <v>2018</v>
      </c>
      <c r="D2">
        <v>10207</v>
      </c>
      <c r="E2">
        <v>10096</v>
      </c>
      <c r="F2" s="2">
        <f>D2/E2</f>
        <v>1.0109944532488113</v>
      </c>
      <c r="L2">
        <v>1937570</v>
      </c>
      <c r="M2">
        <v>526.79999999999995</v>
      </c>
    </row>
    <row r="3" spans="1:13" x14ac:dyDescent="0.25">
      <c r="A3" t="s">
        <v>37</v>
      </c>
      <c r="B3">
        <v>6085</v>
      </c>
      <c r="C3">
        <v>2019</v>
      </c>
      <c r="D3">
        <v>10175</v>
      </c>
      <c r="E3">
        <v>10039</v>
      </c>
      <c r="F3" s="2">
        <f t="shared" ref="F3:F7" si="0">D3/E3</f>
        <v>1.0135471660523956</v>
      </c>
      <c r="L3">
        <v>1927852</v>
      </c>
      <c r="M3">
        <v>527.79999999999995</v>
      </c>
    </row>
    <row r="4" spans="1:13" x14ac:dyDescent="0.25">
      <c r="A4" t="s">
        <v>37</v>
      </c>
      <c r="B4">
        <v>6085</v>
      </c>
      <c r="C4">
        <v>2020</v>
      </c>
      <c r="D4">
        <v>11469</v>
      </c>
      <c r="E4">
        <v>11327</v>
      </c>
      <c r="F4" s="2">
        <f t="shared" si="0"/>
        <v>1.0125364174097289</v>
      </c>
      <c r="H4">
        <v>852</v>
      </c>
      <c r="I4">
        <v>865</v>
      </c>
      <c r="J4" s="2">
        <f>H4/I4</f>
        <v>0.98497109826589591</v>
      </c>
      <c r="L4">
        <v>1907105</v>
      </c>
      <c r="M4">
        <v>601.4</v>
      </c>
    </row>
    <row r="5" spans="1:13" x14ac:dyDescent="0.25">
      <c r="A5" t="s">
        <v>37</v>
      </c>
      <c r="B5">
        <v>6085</v>
      </c>
      <c r="C5">
        <v>2021</v>
      </c>
      <c r="D5">
        <v>11378</v>
      </c>
      <c r="E5">
        <v>11193</v>
      </c>
      <c r="F5" s="2">
        <f t="shared" si="0"/>
        <v>1.0165281872598946</v>
      </c>
      <c r="H5">
        <v>1083</v>
      </c>
      <c r="I5">
        <v>1094</v>
      </c>
      <c r="J5" s="2">
        <f>H5/I5</f>
        <v>0.98994515539305306</v>
      </c>
      <c r="L5">
        <v>1885508</v>
      </c>
      <c r="M5">
        <v>603.4</v>
      </c>
    </row>
    <row r="6" spans="1:13" x14ac:dyDescent="0.25">
      <c r="A6" t="s">
        <v>37</v>
      </c>
      <c r="B6">
        <v>6085</v>
      </c>
      <c r="C6">
        <v>2022</v>
      </c>
      <c r="D6">
        <v>11444</v>
      </c>
      <c r="E6">
        <v>11363</v>
      </c>
      <c r="F6" s="2">
        <f t="shared" si="0"/>
        <v>1.0071283991903546</v>
      </c>
      <c r="H6">
        <v>637</v>
      </c>
      <c r="I6">
        <v>651</v>
      </c>
      <c r="J6" s="2">
        <f>H6/I6</f>
        <v>0.978494623655914</v>
      </c>
      <c r="L6">
        <v>1870945</v>
      </c>
      <c r="M6">
        <v>611.70000000000005</v>
      </c>
    </row>
    <row r="7" spans="1:13" x14ac:dyDescent="0.25">
      <c r="A7" t="s">
        <v>37</v>
      </c>
      <c r="B7">
        <v>6085</v>
      </c>
      <c r="C7">
        <v>2023</v>
      </c>
      <c r="D7">
        <v>10852</v>
      </c>
      <c r="E7">
        <v>10699</v>
      </c>
      <c r="F7" s="2">
        <f t="shared" si="0"/>
        <v>1.0143004019067203</v>
      </c>
      <c r="H7">
        <v>281</v>
      </c>
      <c r="I7">
        <v>379</v>
      </c>
      <c r="J7" s="6">
        <f>H7/I7</f>
        <v>0.74142480211081796</v>
      </c>
      <c r="L7">
        <v>1877592</v>
      </c>
      <c r="M7">
        <v>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workbookViewId="0"/>
  </sheetViews>
  <sheetFormatPr defaultRowHeight="15" x14ac:dyDescent="0.25"/>
  <cols>
    <col min="1" max="1" width="6.85546875" customWidth="1"/>
    <col min="2" max="2" width="11.5703125" customWidth="1"/>
    <col min="3" max="3" width="12.5703125" customWidth="1"/>
    <col min="4" max="4" width="17.5703125" customWidth="1"/>
    <col min="5" max="5" width="14" customWidth="1"/>
  </cols>
  <sheetData>
    <row r="1" spans="1:5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4</v>
      </c>
    </row>
    <row r="2" spans="1:5" x14ac:dyDescent="0.25">
      <c r="A2">
        <v>2018</v>
      </c>
      <c r="B2" t="s">
        <v>6</v>
      </c>
      <c r="C2" t="s">
        <v>5</v>
      </c>
      <c r="D2">
        <v>32</v>
      </c>
    </row>
    <row r="3" spans="1:5" x14ac:dyDescent="0.25">
      <c r="A3">
        <v>2018</v>
      </c>
      <c r="B3" t="s">
        <v>6</v>
      </c>
      <c r="C3" t="s">
        <v>7</v>
      </c>
      <c r="D3">
        <v>15</v>
      </c>
    </row>
    <row r="4" spans="1:5" x14ac:dyDescent="0.25">
      <c r="A4">
        <v>2018</v>
      </c>
      <c r="B4" t="s">
        <v>6</v>
      </c>
      <c r="C4" t="s">
        <v>8</v>
      </c>
      <c r="D4">
        <v>46</v>
      </c>
    </row>
    <row r="5" spans="1:5" x14ac:dyDescent="0.25">
      <c r="A5">
        <v>2018</v>
      </c>
      <c r="B5" t="s">
        <v>6</v>
      </c>
      <c r="C5" t="s">
        <v>9</v>
      </c>
      <c r="D5">
        <v>80</v>
      </c>
    </row>
    <row r="6" spans="1:5" x14ac:dyDescent="0.25">
      <c r="A6">
        <v>2018</v>
      </c>
      <c r="B6" t="s">
        <v>6</v>
      </c>
      <c r="C6" t="s">
        <v>10</v>
      </c>
      <c r="D6">
        <v>186</v>
      </c>
    </row>
    <row r="7" spans="1:5" x14ac:dyDescent="0.25">
      <c r="A7">
        <v>2018</v>
      </c>
      <c r="B7" t="s">
        <v>6</v>
      </c>
      <c r="C7" t="s">
        <v>11</v>
      </c>
      <c r="D7">
        <v>371</v>
      </c>
    </row>
    <row r="8" spans="1:5" x14ac:dyDescent="0.25">
      <c r="A8">
        <v>2018</v>
      </c>
      <c r="B8" t="s">
        <v>6</v>
      </c>
      <c r="C8" t="s">
        <v>12</v>
      </c>
      <c r="D8">
        <v>541</v>
      </c>
    </row>
    <row r="9" spans="1:5" x14ac:dyDescent="0.25">
      <c r="A9">
        <v>2018</v>
      </c>
      <c r="B9" t="s">
        <v>6</v>
      </c>
      <c r="C9" t="s">
        <v>13</v>
      </c>
      <c r="D9">
        <v>846</v>
      </c>
    </row>
    <row r="10" spans="1:5" x14ac:dyDescent="0.25">
      <c r="A10">
        <v>2018</v>
      </c>
      <c r="B10" t="s">
        <v>6</v>
      </c>
      <c r="C10" t="s">
        <v>14</v>
      </c>
      <c r="D10">
        <v>730</v>
      </c>
    </row>
    <row r="11" spans="1:5" x14ac:dyDescent="0.25">
      <c r="A11">
        <v>2018</v>
      </c>
      <c r="B11" t="s">
        <v>15</v>
      </c>
      <c r="C11" t="s">
        <v>5</v>
      </c>
      <c r="D11">
        <v>30</v>
      </c>
    </row>
    <row r="12" spans="1:5" x14ac:dyDescent="0.25">
      <c r="A12">
        <v>2018</v>
      </c>
      <c r="B12" t="s">
        <v>15</v>
      </c>
      <c r="C12" t="s">
        <v>7</v>
      </c>
      <c r="D12">
        <v>38</v>
      </c>
    </row>
    <row r="13" spans="1:5" x14ac:dyDescent="0.25">
      <c r="A13">
        <v>2018</v>
      </c>
      <c r="B13" t="s">
        <v>15</v>
      </c>
      <c r="C13" t="s">
        <v>8</v>
      </c>
      <c r="D13">
        <v>41</v>
      </c>
    </row>
    <row r="14" spans="1:5" x14ac:dyDescent="0.25">
      <c r="A14">
        <v>2018</v>
      </c>
      <c r="B14" t="s">
        <v>15</v>
      </c>
      <c r="C14" t="s">
        <v>9</v>
      </c>
      <c r="D14">
        <v>75</v>
      </c>
    </row>
    <row r="15" spans="1:5" x14ac:dyDescent="0.25">
      <c r="A15">
        <v>2018</v>
      </c>
      <c r="B15" t="s">
        <v>15</v>
      </c>
      <c r="C15" t="s">
        <v>10</v>
      </c>
      <c r="D15">
        <v>196</v>
      </c>
    </row>
    <row r="16" spans="1:5" x14ac:dyDescent="0.25">
      <c r="A16">
        <v>2018</v>
      </c>
      <c r="B16" t="s">
        <v>15</v>
      </c>
      <c r="C16" t="s">
        <v>11</v>
      </c>
      <c r="D16">
        <v>310</v>
      </c>
    </row>
    <row r="17" spans="1:4" x14ac:dyDescent="0.25">
      <c r="A17">
        <v>2018</v>
      </c>
      <c r="B17" t="s">
        <v>15</v>
      </c>
      <c r="C17" t="s">
        <v>12</v>
      </c>
      <c r="D17">
        <v>460</v>
      </c>
    </row>
    <row r="18" spans="1:4" x14ac:dyDescent="0.25">
      <c r="A18">
        <v>2018</v>
      </c>
      <c r="B18" t="s">
        <v>15</v>
      </c>
      <c r="C18" t="s">
        <v>13</v>
      </c>
      <c r="D18">
        <v>633</v>
      </c>
    </row>
    <row r="19" spans="1:4" x14ac:dyDescent="0.25">
      <c r="A19">
        <v>2018</v>
      </c>
      <c r="B19" t="s">
        <v>15</v>
      </c>
      <c r="C19" t="s">
        <v>14</v>
      </c>
      <c r="D19">
        <v>547</v>
      </c>
    </row>
    <row r="20" spans="1:4" x14ac:dyDescent="0.25">
      <c r="A20">
        <v>2018</v>
      </c>
      <c r="B20" t="s">
        <v>17</v>
      </c>
      <c r="C20" t="s">
        <v>5</v>
      </c>
      <c r="D20">
        <v>39</v>
      </c>
    </row>
    <row r="21" spans="1:4" x14ac:dyDescent="0.25">
      <c r="A21">
        <v>2018</v>
      </c>
      <c r="B21" t="s">
        <v>17</v>
      </c>
      <c r="C21" t="s">
        <v>7</v>
      </c>
      <c r="D21">
        <v>31</v>
      </c>
    </row>
    <row r="22" spans="1:4" x14ac:dyDescent="0.25">
      <c r="A22">
        <v>2018</v>
      </c>
      <c r="B22" t="s">
        <v>17</v>
      </c>
      <c r="C22" t="s">
        <v>8</v>
      </c>
      <c r="D22">
        <v>54</v>
      </c>
    </row>
    <row r="23" spans="1:4" x14ac:dyDescent="0.25">
      <c r="A23">
        <v>2018</v>
      </c>
      <c r="B23" t="s">
        <v>17</v>
      </c>
      <c r="C23" t="s">
        <v>9</v>
      </c>
      <c r="D23">
        <v>80</v>
      </c>
    </row>
    <row r="24" spans="1:4" x14ac:dyDescent="0.25">
      <c r="A24">
        <v>2018</v>
      </c>
      <c r="B24" t="s">
        <v>17</v>
      </c>
      <c r="C24" t="s">
        <v>10</v>
      </c>
      <c r="D24">
        <v>194</v>
      </c>
    </row>
    <row r="25" spans="1:4" x14ac:dyDescent="0.25">
      <c r="A25">
        <v>2018</v>
      </c>
      <c r="B25" t="s">
        <v>17</v>
      </c>
      <c r="C25" t="s">
        <v>11</v>
      </c>
      <c r="D25">
        <v>331</v>
      </c>
    </row>
    <row r="26" spans="1:4" x14ac:dyDescent="0.25">
      <c r="A26">
        <v>2018</v>
      </c>
      <c r="B26" t="s">
        <v>17</v>
      </c>
      <c r="C26" t="s">
        <v>12</v>
      </c>
      <c r="D26">
        <v>419</v>
      </c>
    </row>
    <row r="27" spans="1:4" x14ac:dyDescent="0.25">
      <c r="A27">
        <v>2018</v>
      </c>
      <c r="B27" t="s">
        <v>17</v>
      </c>
      <c r="C27" t="s">
        <v>13</v>
      </c>
      <c r="D27">
        <v>694</v>
      </c>
    </row>
    <row r="28" spans="1:4" x14ac:dyDescent="0.25">
      <c r="A28">
        <v>2018</v>
      </c>
      <c r="B28" t="s">
        <v>17</v>
      </c>
      <c r="C28" t="s">
        <v>14</v>
      </c>
      <c r="D28">
        <v>470</v>
      </c>
    </row>
    <row r="29" spans="1:4" x14ac:dyDescent="0.25">
      <c r="A29">
        <v>2018</v>
      </c>
      <c r="B29" t="s">
        <v>18</v>
      </c>
      <c r="C29" t="s">
        <v>5</v>
      </c>
      <c r="D29">
        <v>24</v>
      </c>
    </row>
    <row r="30" spans="1:4" x14ac:dyDescent="0.25">
      <c r="A30">
        <v>2018</v>
      </c>
      <c r="B30" t="s">
        <v>18</v>
      </c>
      <c r="C30" t="s">
        <v>7</v>
      </c>
      <c r="D30">
        <v>37</v>
      </c>
    </row>
    <row r="31" spans="1:4" x14ac:dyDescent="0.25">
      <c r="A31">
        <v>2018</v>
      </c>
      <c r="B31" t="s">
        <v>18</v>
      </c>
      <c r="C31" t="s">
        <v>8</v>
      </c>
      <c r="D31">
        <v>55</v>
      </c>
    </row>
    <row r="32" spans="1:4" x14ac:dyDescent="0.25">
      <c r="A32">
        <v>2018</v>
      </c>
      <c r="B32" t="s">
        <v>18</v>
      </c>
      <c r="C32" t="s">
        <v>9</v>
      </c>
      <c r="D32">
        <v>86</v>
      </c>
    </row>
    <row r="33" spans="1:4" x14ac:dyDescent="0.25">
      <c r="A33">
        <v>2018</v>
      </c>
      <c r="B33" t="s">
        <v>18</v>
      </c>
      <c r="C33" t="s">
        <v>10</v>
      </c>
      <c r="D33">
        <v>209</v>
      </c>
    </row>
    <row r="34" spans="1:4" x14ac:dyDescent="0.25">
      <c r="A34">
        <v>2018</v>
      </c>
      <c r="B34" t="s">
        <v>18</v>
      </c>
      <c r="C34" t="s">
        <v>11</v>
      </c>
      <c r="D34">
        <v>354</v>
      </c>
    </row>
    <row r="35" spans="1:4" x14ac:dyDescent="0.25">
      <c r="A35">
        <v>2018</v>
      </c>
      <c r="B35" t="s">
        <v>18</v>
      </c>
      <c r="C35" t="s">
        <v>12</v>
      </c>
      <c r="D35">
        <v>499</v>
      </c>
    </row>
    <row r="36" spans="1:4" x14ac:dyDescent="0.25">
      <c r="A36">
        <v>2018</v>
      </c>
      <c r="B36" t="s">
        <v>18</v>
      </c>
      <c r="C36" t="s">
        <v>13</v>
      </c>
      <c r="D36">
        <v>717</v>
      </c>
    </row>
    <row r="37" spans="1:4" x14ac:dyDescent="0.25">
      <c r="A37">
        <v>2018</v>
      </c>
      <c r="B37" t="s">
        <v>18</v>
      </c>
      <c r="C37" t="s">
        <v>14</v>
      </c>
      <c r="D37">
        <v>626</v>
      </c>
    </row>
    <row r="38" spans="1:4" x14ac:dyDescent="0.25">
      <c r="A38">
        <v>2019</v>
      </c>
      <c r="B38" t="s">
        <v>6</v>
      </c>
      <c r="C38" t="s">
        <v>5</v>
      </c>
      <c r="D38">
        <v>30</v>
      </c>
    </row>
    <row r="39" spans="1:4" x14ac:dyDescent="0.25">
      <c r="A39">
        <v>2019</v>
      </c>
      <c r="B39" t="s">
        <v>6</v>
      </c>
      <c r="C39" t="s">
        <v>7</v>
      </c>
      <c r="D39">
        <v>17</v>
      </c>
    </row>
    <row r="40" spans="1:4" x14ac:dyDescent="0.25">
      <c r="A40">
        <v>2019</v>
      </c>
      <c r="B40" t="s">
        <v>6</v>
      </c>
      <c r="C40" t="s">
        <v>8</v>
      </c>
      <c r="D40">
        <v>36</v>
      </c>
    </row>
    <row r="41" spans="1:4" x14ac:dyDescent="0.25">
      <c r="A41">
        <v>2019</v>
      </c>
      <c r="B41" t="s">
        <v>6</v>
      </c>
      <c r="C41" t="s">
        <v>9</v>
      </c>
      <c r="D41">
        <v>86</v>
      </c>
    </row>
    <row r="42" spans="1:4" x14ac:dyDescent="0.25">
      <c r="A42">
        <v>2019</v>
      </c>
      <c r="B42" t="s">
        <v>6</v>
      </c>
      <c r="C42" t="s">
        <v>10</v>
      </c>
      <c r="D42">
        <v>195</v>
      </c>
    </row>
    <row r="43" spans="1:4" x14ac:dyDescent="0.25">
      <c r="A43">
        <v>2019</v>
      </c>
      <c r="B43" t="s">
        <v>6</v>
      </c>
      <c r="C43" t="s">
        <v>11</v>
      </c>
      <c r="D43">
        <v>346</v>
      </c>
    </row>
    <row r="44" spans="1:4" x14ac:dyDescent="0.25">
      <c r="A44">
        <v>2019</v>
      </c>
      <c r="B44" t="s">
        <v>6</v>
      </c>
      <c r="C44" t="s">
        <v>12</v>
      </c>
      <c r="D44">
        <v>449</v>
      </c>
    </row>
    <row r="45" spans="1:4" x14ac:dyDescent="0.25">
      <c r="A45">
        <v>2019</v>
      </c>
      <c r="B45" t="s">
        <v>6</v>
      </c>
      <c r="C45" t="s">
        <v>13</v>
      </c>
      <c r="D45">
        <v>820</v>
      </c>
    </row>
    <row r="46" spans="1:4" x14ac:dyDescent="0.25">
      <c r="A46">
        <v>2019</v>
      </c>
      <c r="B46" t="s">
        <v>6</v>
      </c>
      <c r="C46" t="s">
        <v>14</v>
      </c>
      <c r="D46">
        <v>641</v>
      </c>
    </row>
    <row r="47" spans="1:4" x14ac:dyDescent="0.25">
      <c r="A47">
        <v>2019</v>
      </c>
      <c r="B47" t="s">
        <v>15</v>
      </c>
      <c r="C47" t="s">
        <v>5</v>
      </c>
      <c r="D47">
        <v>32</v>
      </c>
    </row>
    <row r="48" spans="1:4" x14ac:dyDescent="0.25">
      <c r="A48">
        <v>2019</v>
      </c>
      <c r="B48" t="s">
        <v>15</v>
      </c>
      <c r="C48" t="s">
        <v>7</v>
      </c>
      <c r="D48">
        <v>24</v>
      </c>
    </row>
    <row r="49" spans="1:4" x14ac:dyDescent="0.25">
      <c r="A49">
        <v>2019</v>
      </c>
      <c r="B49" t="s">
        <v>15</v>
      </c>
      <c r="C49" t="s">
        <v>8</v>
      </c>
      <c r="D49">
        <v>47</v>
      </c>
    </row>
    <row r="50" spans="1:4" x14ac:dyDescent="0.25">
      <c r="A50">
        <v>2019</v>
      </c>
      <c r="B50" t="s">
        <v>15</v>
      </c>
      <c r="C50" t="s">
        <v>9</v>
      </c>
      <c r="D50">
        <v>66</v>
      </c>
    </row>
    <row r="51" spans="1:4" x14ac:dyDescent="0.25">
      <c r="A51">
        <v>2019</v>
      </c>
      <c r="B51" t="s">
        <v>15</v>
      </c>
      <c r="C51" t="s">
        <v>10</v>
      </c>
      <c r="D51">
        <v>195</v>
      </c>
    </row>
    <row r="52" spans="1:4" x14ac:dyDescent="0.25">
      <c r="A52">
        <v>2019</v>
      </c>
      <c r="B52" t="s">
        <v>15</v>
      </c>
      <c r="C52" t="s">
        <v>11</v>
      </c>
      <c r="D52">
        <v>314</v>
      </c>
    </row>
    <row r="53" spans="1:4" x14ac:dyDescent="0.25">
      <c r="A53">
        <v>2019</v>
      </c>
      <c r="B53" t="s">
        <v>15</v>
      </c>
      <c r="C53" t="s">
        <v>12</v>
      </c>
      <c r="D53">
        <v>439</v>
      </c>
    </row>
    <row r="54" spans="1:4" x14ac:dyDescent="0.25">
      <c r="A54">
        <v>2019</v>
      </c>
      <c r="B54" t="s">
        <v>15</v>
      </c>
      <c r="C54" t="s">
        <v>13</v>
      </c>
      <c r="D54">
        <v>704</v>
      </c>
    </row>
    <row r="55" spans="1:4" x14ac:dyDescent="0.25">
      <c r="A55">
        <v>2019</v>
      </c>
      <c r="B55" t="s">
        <v>15</v>
      </c>
      <c r="C55" t="s">
        <v>14</v>
      </c>
      <c r="D55">
        <v>573</v>
      </c>
    </row>
    <row r="56" spans="1:4" x14ac:dyDescent="0.25">
      <c r="A56">
        <v>2019</v>
      </c>
      <c r="B56" t="s">
        <v>17</v>
      </c>
      <c r="C56" t="s">
        <v>5</v>
      </c>
      <c r="D56">
        <v>28</v>
      </c>
    </row>
    <row r="57" spans="1:4" x14ac:dyDescent="0.25">
      <c r="A57">
        <v>2019</v>
      </c>
      <c r="B57" t="s">
        <v>17</v>
      </c>
      <c r="C57" t="s">
        <v>7</v>
      </c>
      <c r="D57">
        <v>37</v>
      </c>
    </row>
    <row r="58" spans="1:4" x14ac:dyDescent="0.25">
      <c r="A58">
        <v>2019</v>
      </c>
      <c r="B58" t="s">
        <v>17</v>
      </c>
      <c r="C58" t="s">
        <v>8</v>
      </c>
      <c r="D58">
        <v>50</v>
      </c>
    </row>
    <row r="59" spans="1:4" x14ac:dyDescent="0.25">
      <c r="A59">
        <v>2019</v>
      </c>
      <c r="B59" t="s">
        <v>17</v>
      </c>
      <c r="C59" t="s">
        <v>9</v>
      </c>
      <c r="D59">
        <v>88</v>
      </c>
    </row>
    <row r="60" spans="1:4" x14ac:dyDescent="0.25">
      <c r="A60">
        <v>2019</v>
      </c>
      <c r="B60" t="s">
        <v>17</v>
      </c>
      <c r="C60" t="s">
        <v>10</v>
      </c>
      <c r="D60">
        <v>182</v>
      </c>
    </row>
    <row r="61" spans="1:4" x14ac:dyDescent="0.25">
      <c r="A61">
        <v>2019</v>
      </c>
      <c r="B61" t="s">
        <v>17</v>
      </c>
      <c r="C61" t="s">
        <v>11</v>
      </c>
      <c r="D61">
        <v>310</v>
      </c>
    </row>
    <row r="62" spans="1:4" x14ac:dyDescent="0.25">
      <c r="A62">
        <v>2019</v>
      </c>
      <c r="B62" t="s">
        <v>17</v>
      </c>
      <c r="C62" t="s">
        <v>12</v>
      </c>
      <c r="D62">
        <v>426</v>
      </c>
    </row>
    <row r="63" spans="1:4" x14ac:dyDescent="0.25">
      <c r="A63">
        <v>2019</v>
      </c>
      <c r="B63" t="s">
        <v>17</v>
      </c>
      <c r="C63" t="s">
        <v>13</v>
      </c>
      <c r="D63">
        <v>629</v>
      </c>
    </row>
    <row r="64" spans="1:4" x14ac:dyDescent="0.25">
      <c r="A64">
        <v>2019</v>
      </c>
      <c r="B64" t="s">
        <v>17</v>
      </c>
      <c r="C64" t="s">
        <v>14</v>
      </c>
      <c r="D64">
        <v>609</v>
      </c>
    </row>
    <row r="65" spans="1:5" x14ac:dyDescent="0.25">
      <c r="A65">
        <v>2019</v>
      </c>
      <c r="B65" t="s">
        <v>18</v>
      </c>
      <c r="C65" t="s">
        <v>5</v>
      </c>
      <c r="D65">
        <v>27</v>
      </c>
    </row>
    <row r="66" spans="1:5" x14ac:dyDescent="0.25">
      <c r="A66">
        <v>2019</v>
      </c>
      <c r="B66" t="s">
        <v>18</v>
      </c>
      <c r="C66" t="s">
        <v>7</v>
      </c>
      <c r="D66">
        <v>38</v>
      </c>
    </row>
    <row r="67" spans="1:5" x14ac:dyDescent="0.25">
      <c r="A67">
        <v>2019</v>
      </c>
      <c r="B67" t="s">
        <v>18</v>
      </c>
      <c r="C67" t="s">
        <v>8</v>
      </c>
      <c r="D67">
        <v>51</v>
      </c>
    </row>
    <row r="68" spans="1:5" x14ac:dyDescent="0.25">
      <c r="A68">
        <v>2019</v>
      </c>
      <c r="B68" t="s">
        <v>18</v>
      </c>
      <c r="C68" t="s">
        <v>9</v>
      </c>
      <c r="D68">
        <v>86</v>
      </c>
    </row>
    <row r="69" spans="1:5" x14ac:dyDescent="0.25">
      <c r="A69">
        <v>2019</v>
      </c>
      <c r="B69" t="s">
        <v>18</v>
      </c>
      <c r="C69" t="s">
        <v>10</v>
      </c>
      <c r="D69">
        <v>202</v>
      </c>
    </row>
    <row r="70" spans="1:5" x14ac:dyDescent="0.25">
      <c r="A70">
        <v>2019</v>
      </c>
      <c r="B70" t="s">
        <v>18</v>
      </c>
      <c r="C70" t="s">
        <v>11</v>
      </c>
      <c r="D70">
        <v>356</v>
      </c>
    </row>
    <row r="71" spans="1:5" x14ac:dyDescent="0.25">
      <c r="A71">
        <v>2019</v>
      </c>
      <c r="B71" t="s">
        <v>18</v>
      </c>
      <c r="C71" t="s">
        <v>12</v>
      </c>
      <c r="D71">
        <v>513</v>
      </c>
    </row>
    <row r="72" spans="1:5" x14ac:dyDescent="0.25">
      <c r="A72">
        <v>2019</v>
      </c>
      <c r="B72" t="s">
        <v>18</v>
      </c>
      <c r="C72" t="s">
        <v>13</v>
      </c>
      <c r="D72">
        <v>756</v>
      </c>
    </row>
    <row r="73" spans="1:5" x14ac:dyDescent="0.25">
      <c r="A73">
        <v>2019</v>
      </c>
      <c r="B73" t="s">
        <v>18</v>
      </c>
      <c r="C73" t="s">
        <v>14</v>
      </c>
      <c r="D73">
        <v>637</v>
      </c>
    </row>
    <row r="74" spans="1:5" x14ac:dyDescent="0.25">
      <c r="A74">
        <v>2020</v>
      </c>
      <c r="B74" t="s">
        <v>6</v>
      </c>
      <c r="C74" t="s">
        <v>5</v>
      </c>
      <c r="D74">
        <v>26</v>
      </c>
      <c r="E74">
        <v>0</v>
      </c>
    </row>
    <row r="75" spans="1:5" x14ac:dyDescent="0.25">
      <c r="A75">
        <v>2020</v>
      </c>
      <c r="B75" t="s">
        <v>6</v>
      </c>
      <c r="C75" t="s">
        <v>7</v>
      </c>
      <c r="D75">
        <v>40</v>
      </c>
      <c r="E75" t="s">
        <v>16</v>
      </c>
    </row>
    <row r="76" spans="1:5" x14ac:dyDescent="0.25">
      <c r="A76">
        <v>2020</v>
      </c>
      <c r="B76" t="s">
        <v>6</v>
      </c>
      <c r="C76" t="s">
        <v>8</v>
      </c>
      <c r="D76">
        <v>66</v>
      </c>
      <c r="E76" t="s">
        <v>16</v>
      </c>
    </row>
    <row r="77" spans="1:5" x14ac:dyDescent="0.25">
      <c r="A77">
        <v>2020</v>
      </c>
      <c r="B77" t="s">
        <v>6</v>
      </c>
      <c r="C77" t="s">
        <v>9</v>
      </c>
      <c r="D77">
        <v>82</v>
      </c>
      <c r="E77" t="s">
        <v>16</v>
      </c>
    </row>
    <row r="78" spans="1:5" x14ac:dyDescent="0.25">
      <c r="A78">
        <v>2020</v>
      </c>
      <c r="B78" t="s">
        <v>6</v>
      </c>
      <c r="C78" t="s">
        <v>10</v>
      </c>
      <c r="D78">
        <v>231</v>
      </c>
      <c r="E78" t="s">
        <v>16</v>
      </c>
    </row>
    <row r="79" spans="1:5" x14ac:dyDescent="0.25">
      <c r="A79">
        <v>2020</v>
      </c>
      <c r="B79" t="s">
        <v>6</v>
      </c>
      <c r="C79" t="s">
        <v>11</v>
      </c>
      <c r="D79">
        <v>328</v>
      </c>
      <c r="E79" t="s">
        <v>16</v>
      </c>
    </row>
    <row r="80" spans="1:5" x14ac:dyDescent="0.25">
      <c r="A80">
        <v>2020</v>
      </c>
      <c r="B80" t="s">
        <v>6</v>
      </c>
      <c r="C80" t="s">
        <v>12</v>
      </c>
      <c r="D80">
        <v>595</v>
      </c>
      <c r="E80" t="s">
        <v>16</v>
      </c>
    </row>
    <row r="81" spans="1:5" x14ac:dyDescent="0.25">
      <c r="A81">
        <v>2020</v>
      </c>
      <c r="B81" t="s">
        <v>6</v>
      </c>
      <c r="C81" t="s">
        <v>13</v>
      </c>
      <c r="D81">
        <v>832</v>
      </c>
      <c r="E81" t="s">
        <v>16</v>
      </c>
    </row>
    <row r="82" spans="1:5" x14ac:dyDescent="0.25">
      <c r="A82">
        <v>2020</v>
      </c>
      <c r="B82" t="s">
        <v>6</v>
      </c>
      <c r="C82" t="s">
        <v>14</v>
      </c>
      <c r="D82">
        <v>625</v>
      </c>
      <c r="E82" t="s">
        <v>16</v>
      </c>
    </row>
    <row r="83" spans="1:5" x14ac:dyDescent="0.25">
      <c r="A83">
        <v>2020</v>
      </c>
      <c r="B83" t="s">
        <v>15</v>
      </c>
      <c r="C83" t="s">
        <v>5</v>
      </c>
      <c r="D83">
        <v>43</v>
      </c>
      <c r="E83">
        <v>0</v>
      </c>
    </row>
    <row r="84" spans="1:5" x14ac:dyDescent="0.25">
      <c r="A84">
        <v>2020</v>
      </c>
      <c r="B84" t="s">
        <v>15</v>
      </c>
      <c r="C84" t="s">
        <v>7</v>
      </c>
      <c r="D84">
        <v>46</v>
      </c>
      <c r="E84">
        <v>0</v>
      </c>
    </row>
    <row r="85" spans="1:5" x14ac:dyDescent="0.25">
      <c r="A85">
        <v>2020</v>
      </c>
      <c r="B85" t="s">
        <v>15</v>
      </c>
      <c r="C85" t="s">
        <v>8</v>
      </c>
      <c r="D85">
        <v>53</v>
      </c>
      <c r="E85" t="s">
        <v>16</v>
      </c>
    </row>
    <row r="86" spans="1:5" x14ac:dyDescent="0.25">
      <c r="A86">
        <v>2020</v>
      </c>
      <c r="B86" t="s">
        <v>15</v>
      </c>
      <c r="C86" t="s">
        <v>9</v>
      </c>
      <c r="D86">
        <v>98</v>
      </c>
      <c r="E86" t="s">
        <v>16</v>
      </c>
    </row>
    <row r="87" spans="1:5" x14ac:dyDescent="0.25">
      <c r="A87">
        <v>2020</v>
      </c>
      <c r="B87" t="s">
        <v>15</v>
      </c>
      <c r="C87" t="s">
        <v>10</v>
      </c>
      <c r="D87">
        <v>183</v>
      </c>
      <c r="E87" t="s">
        <v>16</v>
      </c>
    </row>
    <row r="88" spans="1:5" x14ac:dyDescent="0.25">
      <c r="A88">
        <v>2020</v>
      </c>
      <c r="B88" t="s">
        <v>15</v>
      </c>
      <c r="C88" t="s">
        <v>11</v>
      </c>
      <c r="D88">
        <v>388</v>
      </c>
      <c r="E88" t="s">
        <v>16</v>
      </c>
    </row>
    <row r="89" spans="1:5" x14ac:dyDescent="0.25">
      <c r="A89">
        <v>2020</v>
      </c>
      <c r="B89" t="s">
        <v>15</v>
      </c>
      <c r="C89" t="s">
        <v>12</v>
      </c>
      <c r="D89">
        <v>481</v>
      </c>
      <c r="E89">
        <v>32</v>
      </c>
    </row>
    <row r="90" spans="1:5" x14ac:dyDescent="0.25">
      <c r="A90">
        <v>2020</v>
      </c>
      <c r="B90" t="s">
        <v>15</v>
      </c>
      <c r="C90" t="s">
        <v>13</v>
      </c>
      <c r="D90">
        <v>733</v>
      </c>
      <c r="E90" t="s">
        <v>16</v>
      </c>
    </row>
    <row r="91" spans="1:5" x14ac:dyDescent="0.25">
      <c r="A91">
        <v>2020</v>
      </c>
      <c r="B91" t="s">
        <v>15</v>
      </c>
      <c r="C91" t="s">
        <v>14</v>
      </c>
      <c r="D91">
        <v>628</v>
      </c>
      <c r="E91" t="s">
        <v>16</v>
      </c>
    </row>
    <row r="92" spans="1:5" x14ac:dyDescent="0.25">
      <c r="A92">
        <v>2020</v>
      </c>
      <c r="B92" t="s">
        <v>17</v>
      </c>
      <c r="C92" t="s">
        <v>5</v>
      </c>
      <c r="D92">
        <v>30</v>
      </c>
      <c r="E92">
        <v>0</v>
      </c>
    </row>
    <row r="93" spans="1:5" x14ac:dyDescent="0.25">
      <c r="A93">
        <v>2020</v>
      </c>
      <c r="B93" t="s">
        <v>17</v>
      </c>
      <c r="C93" t="s">
        <v>7</v>
      </c>
      <c r="D93">
        <v>38</v>
      </c>
      <c r="E93">
        <v>0</v>
      </c>
    </row>
    <row r="94" spans="1:5" x14ac:dyDescent="0.25">
      <c r="A94">
        <v>2020</v>
      </c>
      <c r="B94" t="s">
        <v>17</v>
      </c>
      <c r="C94" t="s">
        <v>8</v>
      </c>
      <c r="D94">
        <v>56</v>
      </c>
      <c r="E94" t="s">
        <v>16</v>
      </c>
    </row>
    <row r="95" spans="1:5" x14ac:dyDescent="0.25">
      <c r="A95">
        <v>2020</v>
      </c>
      <c r="B95" t="s">
        <v>17</v>
      </c>
      <c r="C95" t="s">
        <v>9</v>
      </c>
      <c r="D95">
        <v>109</v>
      </c>
      <c r="E95" t="s">
        <v>16</v>
      </c>
    </row>
    <row r="96" spans="1:5" x14ac:dyDescent="0.25">
      <c r="A96">
        <v>2020</v>
      </c>
      <c r="B96" t="s">
        <v>17</v>
      </c>
      <c r="C96" t="s">
        <v>10</v>
      </c>
      <c r="D96">
        <v>232</v>
      </c>
      <c r="E96">
        <v>14</v>
      </c>
    </row>
    <row r="97" spans="1:5" x14ac:dyDescent="0.25">
      <c r="A97">
        <v>2020</v>
      </c>
      <c r="B97" t="s">
        <v>17</v>
      </c>
      <c r="C97" t="s">
        <v>11</v>
      </c>
      <c r="D97">
        <v>380</v>
      </c>
      <c r="E97">
        <v>35</v>
      </c>
    </row>
    <row r="98" spans="1:5" x14ac:dyDescent="0.25">
      <c r="A98">
        <v>2020</v>
      </c>
      <c r="B98" t="s">
        <v>17</v>
      </c>
      <c r="C98" t="s">
        <v>12</v>
      </c>
      <c r="D98">
        <v>483</v>
      </c>
      <c r="E98" t="s">
        <v>16</v>
      </c>
    </row>
    <row r="99" spans="1:5" x14ac:dyDescent="0.25">
      <c r="A99">
        <v>2020</v>
      </c>
      <c r="B99" t="s">
        <v>17</v>
      </c>
      <c r="C99" t="s">
        <v>13</v>
      </c>
      <c r="D99">
        <v>719</v>
      </c>
      <c r="E99">
        <v>45</v>
      </c>
    </row>
    <row r="100" spans="1:5" x14ac:dyDescent="0.25">
      <c r="A100">
        <v>2020</v>
      </c>
      <c r="B100" t="s">
        <v>17</v>
      </c>
      <c r="C100" t="s">
        <v>14</v>
      </c>
      <c r="D100">
        <v>636</v>
      </c>
      <c r="E100">
        <v>28</v>
      </c>
    </row>
    <row r="101" spans="1:5" x14ac:dyDescent="0.25">
      <c r="A101">
        <v>2020</v>
      </c>
      <c r="B101" t="s">
        <v>18</v>
      </c>
      <c r="C101" t="s">
        <v>5</v>
      </c>
      <c r="D101">
        <v>28</v>
      </c>
      <c r="E101" t="s">
        <v>16</v>
      </c>
    </row>
    <row r="102" spans="1:5" x14ac:dyDescent="0.25">
      <c r="A102">
        <v>2020</v>
      </c>
      <c r="B102" t="s">
        <v>18</v>
      </c>
      <c r="C102" t="s">
        <v>7</v>
      </c>
      <c r="D102">
        <v>40</v>
      </c>
      <c r="E102" t="s">
        <v>16</v>
      </c>
    </row>
    <row r="103" spans="1:5" x14ac:dyDescent="0.25">
      <c r="A103">
        <v>2020</v>
      </c>
      <c r="B103" t="s">
        <v>18</v>
      </c>
      <c r="C103" t="s">
        <v>8</v>
      </c>
      <c r="D103">
        <v>66</v>
      </c>
      <c r="E103" t="s">
        <v>16</v>
      </c>
    </row>
    <row r="104" spans="1:5" x14ac:dyDescent="0.25">
      <c r="A104">
        <v>2020</v>
      </c>
      <c r="B104" t="s">
        <v>18</v>
      </c>
      <c r="C104" t="s">
        <v>9</v>
      </c>
      <c r="D104">
        <v>107</v>
      </c>
      <c r="E104">
        <v>16</v>
      </c>
    </row>
    <row r="105" spans="1:5" x14ac:dyDescent="0.25">
      <c r="A105">
        <v>2020</v>
      </c>
      <c r="B105" t="s">
        <v>18</v>
      </c>
      <c r="C105" t="s">
        <v>10</v>
      </c>
      <c r="D105">
        <v>232</v>
      </c>
      <c r="E105">
        <v>32</v>
      </c>
    </row>
    <row r="106" spans="1:5" x14ac:dyDescent="0.25">
      <c r="A106">
        <v>2020</v>
      </c>
      <c r="B106" t="s">
        <v>18</v>
      </c>
      <c r="C106" t="s">
        <v>11</v>
      </c>
      <c r="D106">
        <v>415</v>
      </c>
      <c r="E106">
        <v>69</v>
      </c>
    </row>
    <row r="107" spans="1:5" x14ac:dyDescent="0.25">
      <c r="A107">
        <v>2020</v>
      </c>
      <c r="B107" t="s">
        <v>18</v>
      </c>
      <c r="C107" t="s">
        <v>12</v>
      </c>
      <c r="D107">
        <v>612</v>
      </c>
      <c r="E107">
        <v>118</v>
      </c>
    </row>
    <row r="108" spans="1:5" x14ac:dyDescent="0.25">
      <c r="A108">
        <v>2020</v>
      </c>
      <c r="B108" t="s">
        <v>18</v>
      </c>
      <c r="C108" t="s">
        <v>13</v>
      </c>
      <c r="D108">
        <v>875</v>
      </c>
      <c r="E108">
        <v>166</v>
      </c>
    </row>
    <row r="109" spans="1:5" x14ac:dyDescent="0.25">
      <c r="A109">
        <v>2020</v>
      </c>
      <c r="B109" t="s">
        <v>18</v>
      </c>
      <c r="C109" t="s">
        <v>14</v>
      </c>
      <c r="D109">
        <v>791</v>
      </c>
      <c r="E109">
        <v>143</v>
      </c>
    </row>
    <row r="110" spans="1:5" x14ac:dyDescent="0.25">
      <c r="A110">
        <v>2021</v>
      </c>
      <c r="B110" t="s">
        <v>6</v>
      </c>
      <c r="C110" t="s">
        <v>5</v>
      </c>
      <c r="D110">
        <v>36</v>
      </c>
      <c r="E110" t="s">
        <v>16</v>
      </c>
    </row>
    <row r="111" spans="1:5" x14ac:dyDescent="0.25">
      <c r="A111">
        <v>2021</v>
      </c>
      <c r="B111" t="s">
        <v>6</v>
      </c>
      <c r="C111" t="s">
        <v>7</v>
      </c>
      <c r="D111">
        <v>42</v>
      </c>
      <c r="E111" t="s">
        <v>16</v>
      </c>
    </row>
    <row r="112" spans="1:5" x14ac:dyDescent="0.25">
      <c r="A112">
        <v>2021</v>
      </c>
      <c r="B112" t="s">
        <v>6</v>
      </c>
      <c r="C112" t="s">
        <v>8</v>
      </c>
      <c r="D112">
        <v>67</v>
      </c>
      <c r="E112">
        <v>11</v>
      </c>
    </row>
    <row r="113" spans="1:5" x14ac:dyDescent="0.25">
      <c r="A113">
        <v>2021</v>
      </c>
      <c r="B113" t="s">
        <v>6</v>
      </c>
      <c r="C113" t="s">
        <v>9</v>
      </c>
      <c r="D113">
        <v>102</v>
      </c>
      <c r="E113">
        <v>17</v>
      </c>
    </row>
    <row r="114" spans="1:5" x14ac:dyDescent="0.25">
      <c r="A114">
        <v>2021</v>
      </c>
      <c r="B114" t="s">
        <v>6</v>
      </c>
      <c r="C114" t="s">
        <v>10</v>
      </c>
      <c r="D114">
        <v>281</v>
      </c>
      <c r="E114">
        <v>78</v>
      </c>
    </row>
    <row r="115" spans="1:5" x14ac:dyDescent="0.25">
      <c r="A115">
        <v>2021</v>
      </c>
      <c r="B115" t="s">
        <v>6</v>
      </c>
      <c r="C115" t="s">
        <v>11</v>
      </c>
      <c r="D115">
        <v>471</v>
      </c>
      <c r="E115">
        <v>120</v>
      </c>
    </row>
    <row r="116" spans="1:5" x14ac:dyDescent="0.25">
      <c r="A116">
        <v>2021</v>
      </c>
      <c r="B116" t="s">
        <v>6</v>
      </c>
      <c r="C116" t="s">
        <v>12</v>
      </c>
      <c r="D116">
        <v>734</v>
      </c>
      <c r="E116">
        <v>194</v>
      </c>
    </row>
    <row r="117" spans="1:5" x14ac:dyDescent="0.25">
      <c r="A117">
        <v>2021</v>
      </c>
      <c r="B117" t="s">
        <v>6</v>
      </c>
      <c r="C117" t="s">
        <v>13</v>
      </c>
      <c r="D117">
        <v>932</v>
      </c>
      <c r="E117">
        <v>209</v>
      </c>
    </row>
    <row r="118" spans="1:5" x14ac:dyDescent="0.25">
      <c r="A118">
        <v>2021</v>
      </c>
      <c r="B118" t="s">
        <v>6</v>
      </c>
      <c r="C118" t="s">
        <v>14</v>
      </c>
      <c r="D118">
        <v>789</v>
      </c>
      <c r="E118">
        <v>174</v>
      </c>
    </row>
    <row r="119" spans="1:5" x14ac:dyDescent="0.25">
      <c r="A119">
        <v>2021</v>
      </c>
      <c r="B119" t="s">
        <v>15</v>
      </c>
      <c r="C119" t="s">
        <v>5</v>
      </c>
      <c r="D119">
        <v>30</v>
      </c>
      <c r="E119">
        <v>0</v>
      </c>
    </row>
    <row r="120" spans="1:5" x14ac:dyDescent="0.25">
      <c r="A120">
        <v>2021</v>
      </c>
      <c r="B120" t="s">
        <v>15</v>
      </c>
      <c r="C120" t="s">
        <v>7</v>
      </c>
      <c r="D120">
        <v>37</v>
      </c>
      <c r="E120">
        <v>0</v>
      </c>
    </row>
    <row r="121" spans="1:5" x14ac:dyDescent="0.25">
      <c r="A121">
        <v>2021</v>
      </c>
      <c r="B121" t="s">
        <v>15</v>
      </c>
      <c r="C121" t="s">
        <v>8</v>
      </c>
      <c r="D121">
        <v>65</v>
      </c>
      <c r="E121" t="s">
        <v>16</v>
      </c>
    </row>
    <row r="122" spans="1:5" x14ac:dyDescent="0.25">
      <c r="A122">
        <v>2021</v>
      </c>
      <c r="B122" t="s">
        <v>15</v>
      </c>
      <c r="C122" t="s">
        <v>9</v>
      </c>
      <c r="D122">
        <v>83</v>
      </c>
      <c r="E122" t="s">
        <v>16</v>
      </c>
    </row>
    <row r="123" spans="1:5" x14ac:dyDescent="0.25">
      <c r="A123">
        <v>2021</v>
      </c>
      <c r="B123" t="s">
        <v>15</v>
      </c>
      <c r="C123" t="s">
        <v>10</v>
      </c>
      <c r="D123">
        <v>194</v>
      </c>
      <c r="E123" t="s">
        <v>16</v>
      </c>
    </row>
    <row r="124" spans="1:5" x14ac:dyDescent="0.25">
      <c r="A124">
        <v>2021</v>
      </c>
      <c r="B124" t="s">
        <v>15</v>
      </c>
      <c r="C124" t="s">
        <v>11</v>
      </c>
      <c r="D124">
        <v>331</v>
      </c>
      <c r="E124">
        <v>13</v>
      </c>
    </row>
    <row r="125" spans="1:5" x14ac:dyDescent="0.25">
      <c r="A125">
        <v>2021</v>
      </c>
      <c r="B125" t="s">
        <v>15</v>
      </c>
      <c r="C125" t="s">
        <v>12</v>
      </c>
      <c r="D125">
        <v>490</v>
      </c>
      <c r="E125">
        <v>11</v>
      </c>
    </row>
    <row r="126" spans="1:5" x14ac:dyDescent="0.25">
      <c r="A126">
        <v>2021</v>
      </c>
      <c r="B126" t="s">
        <v>15</v>
      </c>
      <c r="C126" t="s">
        <v>13</v>
      </c>
      <c r="D126">
        <v>633</v>
      </c>
      <c r="E126">
        <v>12</v>
      </c>
    </row>
    <row r="127" spans="1:5" x14ac:dyDescent="0.25">
      <c r="A127">
        <v>2021</v>
      </c>
      <c r="B127" t="s">
        <v>15</v>
      </c>
      <c r="C127" t="s">
        <v>14</v>
      </c>
      <c r="D127">
        <v>556</v>
      </c>
      <c r="E127" t="s">
        <v>16</v>
      </c>
    </row>
    <row r="128" spans="1:5" x14ac:dyDescent="0.25">
      <c r="A128">
        <v>2021</v>
      </c>
      <c r="B128" t="s">
        <v>17</v>
      </c>
      <c r="C128" t="s">
        <v>5</v>
      </c>
      <c r="D128">
        <v>27</v>
      </c>
      <c r="E128" t="s">
        <v>16</v>
      </c>
    </row>
    <row r="129" spans="1:5" x14ac:dyDescent="0.25">
      <c r="A129">
        <v>2021</v>
      </c>
      <c r="B129" t="s">
        <v>17</v>
      </c>
      <c r="C129" t="s">
        <v>7</v>
      </c>
      <c r="D129">
        <v>38</v>
      </c>
      <c r="E129" t="s">
        <v>16</v>
      </c>
    </row>
    <row r="130" spans="1:5" x14ac:dyDescent="0.25">
      <c r="A130">
        <v>2021</v>
      </c>
      <c r="B130" t="s">
        <v>17</v>
      </c>
      <c r="C130" t="s">
        <v>8</v>
      </c>
      <c r="D130">
        <v>51</v>
      </c>
      <c r="E130" t="s">
        <v>16</v>
      </c>
    </row>
    <row r="131" spans="1:5" x14ac:dyDescent="0.25">
      <c r="A131">
        <v>2021</v>
      </c>
      <c r="B131" t="s">
        <v>17</v>
      </c>
      <c r="C131" t="s">
        <v>9</v>
      </c>
      <c r="D131">
        <v>102</v>
      </c>
      <c r="E131">
        <v>14</v>
      </c>
    </row>
    <row r="132" spans="1:5" x14ac:dyDescent="0.25">
      <c r="A132">
        <v>2021</v>
      </c>
      <c r="B132" t="s">
        <v>17</v>
      </c>
      <c r="C132" t="s">
        <v>10</v>
      </c>
      <c r="D132">
        <v>203</v>
      </c>
      <c r="E132">
        <v>21</v>
      </c>
    </row>
    <row r="133" spans="1:5" x14ac:dyDescent="0.25">
      <c r="A133">
        <v>2021</v>
      </c>
      <c r="B133" t="s">
        <v>17</v>
      </c>
      <c r="C133" t="s">
        <v>11</v>
      </c>
      <c r="D133">
        <v>376</v>
      </c>
      <c r="E133">
        <v>24</v>
      </c>
    </row>
    <row r="134" spans="1:5" x14ac:dyDescent="0.25">
      <c r="A134">
        <v>2021</v>
      </c>
      <c r="B134" t="s">
        <v>17</v>
      </c>
      <c r="C134" t="s">
        <v>12</v>
      </c>
      <c r="D134">
        <v>483</v>
      </c>
      <c r="E134">
        <v>19</v>
      </c>
    </row>
    <row r="135" spans="1:5" x14ac:dyDescent="0.25">
      <c r="A135">
        <v>2021</v>
      </c>
      <c r="B135" t="s">
        <v>17</v>
      </c>
      <c r="C135" t="s">
        <v>13</v>
      </c>
      <c r="D135">
        <v>694</v>
      </c>
      <c r="E135">
        <v>31</v>
      </c>
    </row>
    <row r="136" spans="1:5" x14ac:dyDescent="0.25">
      <c r="A136">
        <v>2021</v>
      </c>
      <c r="B136" t="s">
        <v>17</v>
      </c>
      <c r="C136" t="s">
        <v>14</v>
      </c>
      <c r="D136">
        <v>542</v>
      </c>
      <c r="E136" t="s">
        <v>16</v>
      </c>
    </row>
    <row r="137" spans="1:5" x14ac:dyDescent="0.25">
      <c r="A137">
        <v>2021</v>
      </c>
      <c r="B137" t="s">
        <v>18</v>
      </c>
      <c r="C137" t="s">
        <v>5</v>
      </c>
      <c r="D137">
        <v>28</v>
      </c>
      <c r="E137" t="s">
        <v>16</v>
      </c>
    </row>
    <row r="138" spans="1:5" x14ac:dyDescent="0.25">
      <c r="A138">
        <v>2021</v>
      </c>
      <c r="B138" t="s">
        <v>18</v>
      </c>
      <c r="C138" t="s">
        <v>7</v>
      </c>
      <c r="D138">
        <v>37</v>
      </c>
      <c r="E138" t="s">
        <v>16</v>
      </c>
    </row>
    <row r="139" spans="1:5" x14ac:dyDescent="0.25">
      <c r="A139">
        <v>2021</v>
      </c>
      <c r="B139" t="s">
        <v>18</v>
      </c>
      <c r="C139" t="s">
        <v>8</v>
      </c>
      <c r="D139">
        <v>68</v>
      </c>
      <c r="E139" t="s">
        <v>16</v>
      </c>
    </row>
    <row r="140" spans="1:5" x14ac:dyDescent="0.25">
      <c r="A140">
        <v>2021</v>
      </c>
      <c r="B140" t="s">
        <v>18</v>
      </c>
      <c r="C140" t="s">
        <v>9</v>
      </c>
      <c r="D140">
        <v>102</v>
      </c>
      <c r="E140" t="s">
        <v>16</v>
      </c>
    </row>
    <row r="141" spans="1:5" x14ac:dyDescent="0.25">
      <c r="A141">
        <v>2021</v>
      </c>
      <c r="B141" t="s">
        <v>18</v>
      </c>
      <c r="C141" t="s">
        <v>10</v>
      </c>
      <c r="D141">
        <v>221</v>
      </c>
      <c r="E141" t="s">
        <v>16</v>
      </c>
    </row>
    <row r="142" spans="1:5" x14ac:dyDescent="0.25">
      <c r="A142">
        <v>2021</v>
      </c>
      <c r="B142" t="s">
        <v>18</v>
      </c>
      <c r="C142" t="s">
        <v>11</v>
      </c>
      <c r="D142">
        <v>362</v>
      </c>
      <c r="E142">
        <v>22</v>
      </c>
    </row>
    <row r="143" spans="1:5" x14ac:dyDescent="0.25">
      <c r="A143">
        <v>2021</v>
      </c>
      <c r="B143" t="s">
        <v>18</v>
      </c>
      <c r="C143" t="s">
        <v>12</v>
      </c>
      <c r="D143">
        <v>551</v>
      </c>
      <c r="E143">
        <v>17</v>
      </c>
    </row>
    <row r="144" spans="1:5" x14ac:dyDescent="0.25">
      <c r="A144">
        <v>2021</v>
      </c>
      <c r="B144" t="s">
        <v>18</v>
      </c>
      <c r="C144" t="s">
        <v>13</v>
      </c>
      <c r="D144">
        <v>766</v>
      </c>
      <c r="E144">
        <v>31</v>
      </c>
    </row>
    <row r="145" spans="1:5" x14ac:dyDescent="0.25">
      <c r="A145">
        <v>2021</v>
      </c>
      <c r="B145" t="s">
        <v>18</v>
      </c>
      <c r="C145" t="s">
        <v>14</v>
      </c>
      <c r="D145">
        <v>669</v>
      </c>
      <c r="E145">
        <v>11</v>
      </c>
    </row>
    <row r="146" spans="1:5" x14ac:dyDescent="0.25">
      <c r="A146">
        <v>2022</v>
      </c>
      <c r="B146" t="s">
        <v>6</v>
      </c>
      <c r="C146" t="s">
        <v>5</v>
      </c>
      <c r="D146">
        <v>32</v>
      </c>
      <c r="E146" t="s">
        <v>16</v>
      </c>
    </row>
    <row r="147" spans="1:5" x14ac:dyDescent="0.25">
      <c r="A147">
        <v>2022</v>
      </c>
      <c r="B147" t="s">
        <v>6</v>
      </c>
      <c r="C147" t="s">
        <v>7</v>
      </c>
      <c r="D147">
        <v>38</v>
      </c>
      <c r="E147" t="s">
        <v>16</v>
      </c>
    </row>
    <row r="148" spans="1:5" x14ac:dyDescent="0.25">
      <c r="A148">
        <v>2022</v>
      </c>
      <c r="B148" t="s">
        <v>6</v>
      </c>
      <c r="C148" t="s">
        <v>8</v>
      </c>
      <c r="D148">
        <v>62</v>
      </c>
      <c r="E148" t="s">
        <v>16</v>
      </c>
    </row>
    <row r="149" spans="1:5" x14ac:dyDescent="0.25">
      <c r="A149">
        <v>2022</v>
      </c>
      <c r="B149" t="s">
        <v>6</v>
      </c>
      <c r="C149" t="s">
        <v>9</v>
      </c>
      <c r="D149">
        <v>83</v>
      </c>
      <c r="E149">
        <v>14</v>
      </c>
    </row>
    <row r="150" spans="1:5" x14ac:dyDescent="0.25">
      <c r="A150">
        <v>2022</v>
      </c>
      <c r="B150" t="s">
        <v>6</v>
      </c>
      <c r="C150" t="s">
        <v>10</v>
      </c>
      <c r="D150">
        <v>200</v>
      </c>
      <c r="E150">
        <v>22</v>
      </c>
    </row>
    <row r="151" spans="1:5" x14ac:dyDescent="0.25">
      <c r="A151">
        <v>2022</v>
      </c>
      <c r="B151" t="s">
        <v>6</v>
      </c>
      <c r="C151" t="s">
        <v>11</v>
      </c>
      <c r="D151">
        <v>408</v>
      </c>
      <c r="E151">
        <v>59</v>
      </c>
    </row>
    <row r="152" spans="1:5" x14ac:dyDescent="0.25">
      <c r="A152">
        <v>2022</v>
      </c>
      <c r="B152" t="s">
        <v>6</v>
      </c>
      <c r="C152" t="s">
        <v>12</v>
      </c>
      <c r="D152">
        <v>554</v>
      </c>
      <c r="E152">
        <v>54</v>
      </c>
    </row>
    <row r="153" spans="1:5" x14ac:dyDescent="0.25">
      <c r="A153">
        <v>2022</v>
      </c>
      <c r="B153" t="s">
        <v>6</v>
      </c>
      <c r="C153" t="s">
        <v>13</v>
      </c>
      <c r="D153">
        <v>863</v>
      </c>
      <c r="E153">
        <v>81</v>
      </c>
    </row>
    <row r="154" spans="1:5" x14ac:dyDescent="0.25">
      <c r="A154">
        <v>2022</v>
      </c>
      <c r="B154" t="s">
        <v>6</v>
      </c>
      <c r="C154" t="s">
        <v>14</v>
      </c>
      <c r="D154">
        <v>769</v>
      </c>
      <c r="E154">
        <v>62</v>
      </c>
    </row>
    <row r="155" spans="1:5" x14ac:dyDescent="0.25">
      <c r="A155">
        <v>2022</v>
      </c>
      <c r="B155" t="s">
        <v>15</v>
      </c>
      <c r="C155" t="s">
        <v>5</v>
      </c>
      <c r="D155">
        <v>32</v>
      </c>
      <c r="E155">
        <v>0</v>
      </c>
    </row>
    <row r="156" spans="1:5" x14ac:dyDescent="0.25">
      <c r="A156">
        <v>2022</v>
      </c>
      <c r="B156" t="s">
        <v>15</v>
      </c>
      <c r="C156" t="s">
        <v>7</v>
      </c>
      <c r="D156">
        <v>44</v>
      </c>
      <c r="E156">
        <v>0</v>
      </c>
    </row>
    <row r="157" spans="1:5" x14ac:dyDescent="0.25">
      <c r="A157">
        <v>2022</v>
      </c>
      <c r="B157" t="s">
        <v>15</v>
      </c>
      <c r="C157" t="s">
        <v>8</v>
      </c>
      <c r="D157">
        <v>61</v>
      </c>
      <c r="E157" t="s">
        <v>16</v>
      </c>
    </row>
    <row r="158" spans="1:5" x14ac:dyDescent="0.25">
      <c r="A158">
        <v>2022</v>
      </c>
      <c r="B158" t="s">
        <v>15</v>
      </c>
      <c r="C158" t="s">
        <v>9</v>
      </c>
      <c r="D158">
        <v>107</v>
      </c>
      <c r="E158" t="s">
        <v>16</v>
      </c>
    </row>
    <row r="159" spans="1:5" x14ac:dyDescent="0.25">
      <c r="A159">
        <v>2022</v>
      </c>
      <c r="B159" t="s">
        <v>15</v>
      </c>
      <c r="C159" t="s">
        <v>10</v>
      </c>
      <c r="D159">
        <v>217</v>
      </c>
      <c r="E159" t="s">
        <v>16</v>
      </c>
    </row>
    <row r="160" spans="1:5" x14ac:dyDescent="0.25">
      <c r="A160">
        <v>2022</v>
      </c>
      <c r="B160" t="s">
        <v>15</v>
      </c>
      <c r="C160" t="s">
        <v>11</v>
      </c>
      <c r="D160">
        <v>325</v>
      </c>
      <c r="E160">
        <v>11</v>
      </c>
    </row>
    <row r="161" spans="1:5" x14ac:dyDescent="0.25">
      <c r="A161">
        <v>2022</v>
      </c>
      <c r="B161" t="s">
        <v>15</v>
      </c>
      <c r="C161" t="s">
        <v>12</v>
      </c>
      <c r="D161">
        <v>502</v>
      </c>
      <c r="E161" t="s">
        <v>16</v>
      </c>
    </row>
    <row r="162" spans="1:5" x14ac:dyDescent="0.25">
      <c r="A162">
        <v>2022</v>
      </c>
      <c r="B162" t="s">
        <v>15</v>
      </c>
      <c r="C162" t="s">
        <v>13</v>
      </c>
      <c r="D162">
        <v>745</v>
      </c>
      <c r="E162">
        <v>37</v>
      </c>
    </row>
    <row r="163" spans="1:5" x14ac:dyDescent="0.25">
      <c r="A163">
        <v>2022</v>
      </c>
      <c r="B163" t="s">
        <v>15</v>
      </c>
      <c r="C163" t="s">
        <v>14</v>
      </c>
      <c r="D163">
        <v>619</v>
      </c>
      <c r="E163">
        <v>21</v>
      </c>
    </row>
    <row r="164" spans="1:5" x14ac:dyDescent="0.25">
      <c r="A164">
        <v>2022</v>
      </c>
      <c r="B164" t="s">
        <v>17</v>
      </c>
      <c r="C164" t="s">
        <v>5</v>
      </c>
      <c r="D164">
        <v>26</v>
      </c>
      <c r="E164">
        <v>0</v>
      </c>
    </row>
    <row r="165" spans="1:5" x14ac:dyDescent="0.25">
      <c r="A165">
        <v>2022</v>
      </c>
      <c r="B165" t="s">
        <v>17</v>
      </c>
      <c r="C165" t="s">
        <v>7</v>
      </c>
      <c r="D165">
        <v>42</v>
      </c>
      <c r="E165" t="s">
        <v>16</v>
      </c>
    </row>
    <row r="166" spans="1:5" x14ac:dyDescent="0.25">
      <c r="A166">
        <v>2022</v>
      </c>
      <c r="B166" t="s">
        <v>17</v>
      </c>
      <c r="C166" t="s">
        <v>8</v>
      </c>
      <c r="D166">
        <v>51</v>
      </c>
      <c r="E166" t="s">
        <v>16</v>
      </c>
    </row>
    <row r="167" spans="1:5" x14ac:dyDescent="0.25">
      <c r="A167">
        <v>2022</v>
      </c>
      <c r="B167" t="s">
        <v>17</v>
      </c>
      <c r="C167" t="s">
        <v>9</v>
      </c>
      <c r="D167">
        <v>98</v>
      </c>
      <c r="E167" t="s">
        <v>16</v>
      </c>
    </row>
    <row r="168" spans="1:5" x14ac:dyDescent="0.25">
      <c r="A168">
        <v>2022</v>
      </c>
      <c r="B168" t="s">
        <v>17</v>
      </c>
      <c r="C168" t="s">
        <v>10</v>
      </c>
      <c r="D168">
        <v>216</v>
      </c>
      <c r="E168" t="s">
        <v>16</v>
      </c>
    </row>
    <row r="169" spans="1:5" x14ac:dyDescent="0.25">
      <c r="A169">
        <v>2022</v>
      </c>
      <c r="B169" t="s">
        <v>17</v>
      </c>
      <c r="C169" t="s">
        <v>11</v>
      </c>
      <c r="D169">
        <v>360</v>
      </c>
      <c r="E169">
        <v>27</v>
      </c>
    </row>
    <row r="170" spans="1:5" x14ac:dyDescent="0.25">
      <c r="A170">
        <v>2022</v>
      </c>
      <c r="B170" t="s">
        <v>17</v>
      </c>
      <c r="C170" t="s">
        <v>12</v>
      </c>
      <c r="D170">
        <v>510</v>
      </c>
      <c r="E170" t="s">
        <v>16</v>
      </c>
    </row>
    <row r="171" spans="1:5" x14ac:dyDescent="0.25">
      <c r="A171">
        <v>2022</v>
      </c>
      <c r="B171" t="s">
        <v>17</v>
      </c>
      <c r="C171" t="s">
        <v>13</v>
      </c>
      <c r="D171">
        <v>791</v>
      </c>
      <c r="E171">
        <v>38</v>
      </c>
    </row>
    <row r="172" spans="1:5" x14ac:dyDescent="0.25">
      <c r="A172">
        <v>2022</v>
      </c>
      <c r="B172" t="s">
        <v>17</v>
      </c>
      <c r="C172" t="s">
        <v>14</v>
      </c>
      <c r="D172">
        <v>575</v>
      </c>
      <c r="E172">
        <v>40</v>
      </c>
    </row>
    <row r="173" spans="1:5" x14ac:dyDescent="0.25">
      <c r="A173">
        <v>2022</v>
      </c>
      <c r="B173" t="s">
        <v>18</v>
      </c>
      <c r="C173" t="s">
        <v>5</v>
      </c>
      <c r="D173">
        <v>30</v>
      </c>
      <c r="E173" t="s">
        <v>16</v>
      </c>
    </row>
    <row r="174" spans="1:5" x14ac:dyDescent="0.25">
      <c r="A174">
        <v>2022</v>
      </c>
      <c r="B174" t="s">
        <v>18</v>
      </c>
      <c r="C174" t="s">
        <v>7</v>
      </c>
      <c r="D174">
        <v>37</v>
      </c>
      <c r="E174" t="s">
        <v>16</v>
      </c>
    </row>
    <row r="175" spans="1:5" x14ac:dyDescent="0.25">
      <c r="A175">
        <v>2022</v>
      </c>
      <c r="B175" t="s">
        <v>18</v>
      </c>
      <c r="C175" t="s">
        <v>8</v>
      </c>
      <c r="D175">
        <v>66</v>
      </c>
      <c r="E175" t="s">
        <v>16</v>
      </c>
    </row>
    <row r="176" spans="1:5" x14ac:dyDescent="0.25">
      <c r="A176">
        <v>2022</v>
      </c>
      <c r="B176" t="s">
        <v>18</v>
      </c>
      <c r="C176" t="s">
        <v>9</v>
      </c>
      <c r="D176">
        <v>103</v>
      </c>
      <c r="E176" t="s">
        <v>16</v>
      </c>
    </row>
    <row r="177" spans="1:5" x14ac:dyDescent="0.25">
      <c r="A177">
        <v>2022</v>
      </c>
      <c r="B177" t="s">
        <v>18</v>
      </c>
      <c r="C177" t="s">
        <v>10</v>
      </c>
      <c r="D177">
        <v>210</v>
      </c>
      <c r="E177" t="s">
        <v>16</v>
      </c>
    </row>
    <row r="178" spans="1:5" x14ac:dyDescent="0.25">
      <c r="A178">
        <v>2022</v>
      </c>
      <c r="B178" t="s">
        <v>18</v>
      </c>
      <c r="C178" t="s">
        <v>11</v>
      </c>
      <c r="D178">
        <v>447</v>
      </c>
      <c r="E178">
        <v>17</v>
      </c>
    </row>
    <row r="179" spans="1:5" x14ac:dyDescent="0.25">
      <c r="A179">
        <v>2022</v>
      </c>
      <c r="B179" t="s">
        <v>18</v>
      </c>
      <c r="C179" t="s">
        <v>12</v>
      </c>
      <c r="D179">
        <v>555</v>
      </c>
      <c r="E179" t="s">
        <v>16</v>
      </c>
    </row>
    <row r="180" spans="1:5" x14ac:dyDescent="0.25">
      <c r="A180">
        <v>2022</v>
      </c>
      <c r="B180" t="s">
        <v>18</v>
      </c>
      <c r="C180" t="s">
        <v>13</v>
      </c>
      <c r="D180">
        <v>863</v>
      </c>
      <c r="E180">
        <v>30</v>
      </c>
    </row>
    <row r="181" spans="1:5" x14ac:dyDescent="0.25">
      <c r="A181">
        <v>2022</v>
      </c>
      <c r="B181" t="s">
        <v>18</v>
      </c>
      <c r="C181" t="s">
        <v>14</v>
      </c>
      <c r="D181">
        <v>722</v>
      </c>
      <c r="E181">
        <v>31</v>
      </c>
    </row>
    <row r="182" spans="1:5" x14ac:dyDescent="0.25">
      <c r="A182">
        <v>2023</v>
      </c>
      <c r="B182" t="s">
        <v>6</v>
      </c>
      <c r="C182" t="s">
        <v>5</v>
      </c>
      <c r="D182">
        <v>25</v>
      </c>
      <c r="E182">
        <v>0</v>
      </c>
    </row>
    <row r="183" spans="1:5" x14ac:dyDescent="0.25">
      <c r="A183">
        <v>2023</v>
      </c>
      <c r="B183" t="s">
        <v>6</v>
      </c>
      <c r="C183" t="s">
        <v>7</v>
      </c>
      <c r="D183">
        <v>29</v>
      </c>
      <c r="E183">
        <v>0</v>
      </c>
    </row>
    <row r="184" spans="1:5" x14ac:dyDescent="0.25">
      <c r="A184">
        <v>2023</v>
      </c>
      <c r="B184" t="s">
        <v>6</v>
      </c>
      <c r="C184" t="s">
        <v>8</v>
      </c>
      <c r="D184">
        <v>58</v>
      </c>
      <c r="E184" t="s">
        <v>16</v>
      </c>
    </row>
    <row r="185" spans="1:5" x14ac:dyDescent="0.25">
      <c r="A185">
        <v>2023</v>
      </c>
      <c r="B185" t="s">
        <v>6</v>
      </c>
      <c r="C185" t="s">
        <v>9</v>
      </c>
      <c r="D185">
        <v>105</v>
      </c>
      <c r="E185" t="s">
        <v>16</v>
      </c>
    </row>
    <row r="186" spans="1:5" x14ac:dyDescent="0.25">
      <c r="A186">
        <v>2023</v>
      </c>
      <c r="B186" t="s">
        <v>6</v>
      </c>
      <c r="C186" t="s">
        <v>10</v>
      </c>
      <c r="D186">
        <v>205</v>
      </c>
      <c r="E186" t="s">
        <v>16</v>
      </c>
    </row>
    <row r="187" spans="1:5" x14ac:dyDescent="0.25">
      <c r="A187">
        <v>2023</v>
      </c>
      <c r="B187" t="s">
        <v>6</v>
      </c>
      <c r="C187" t="s">
        <v>11</v>
      </c>
      <c r="D187">
        <v>408</v>
      </c>
      <c r="E187">
        <v>25</v>
      </c>
    </row>
    <row r="188" spans="1:5" x14ac:dyDescent="0.25">
      <c r="A188">
        <v>2023</v>
      </c>
      <c r="B188" t="s">
        <v>6</v>
      </c>
      <c r="C188" t="s">
        <v>12</v>
      </c>
      <c r="D188">
        <v>564</v>
      </c>
      <c r="E188">
        <v>29</v>
      </c>
    </row>
    <row r="189" spans="1:5" x14ac:dyDescent="0.25">
      <c r="A189">
        <v>2023</v>
      </c>
      <c r="B189" t="s">
        <v>6</v>
      </c>
      <c r="C189" t="s">
        <v>13</v>
      </c>
      <c r="D189">
        <v>804</v>
      </c>
      <c r="E189">
        <v>58</v>
      </c>
    </row>
    <row r="190" spans="1:5" x14ac:dyDescent="0.25">
      <c r="A190">
        <v>2023</v>
      </c>
      <c r="B190" t="s">
        <v>6</v>
      </c>
      <c r="C190" t="s">
        <v>14</v>
      </c>
      <c r="D190">
        <v>707</v>
      </c>
      <c r="E190">
        <v>42</v>
      </c>
    </row>
    <row r="191" spans="1:5" x14ac:dyDescent="0.25">
      <c r="A191">
        <v>2023</v>
      </c>
      <c r="B191" t="s">
        <v>15</v>
      </c>
      <c r="C191" t="s">
        <v>5</v>
      </c>
      <c r="D191">
        <v>35</v>
      </c>
      <c r="E191">
        <v>0</v>
      </c>
    </row>
    <row r="192" spans="1:5" x14ac:dyDescent="0.25">
      <c r="A192">
        <v>2023</v>
      </c>
      <c r="B192" t="s">
        <v>15</v>
      </c>
      <c r="C192" t="s">
        <v>7</v>
      </c>
      <c r="D192">
        <v>53</v>
      </c>
      <c r="E192">
        <v>0</v>
      </c>
    </row>
    <row r="193" spans="1:5" x14ac:dyDescent="0.25">
      <c r="A193">
        <v>2023</v>
      </c>
      <c r="B193" t="s">
        <v>15</v>
      </c>
      <c r="C193" t="s">
        <v>8</v>
      </c>
      <c r="D193">
        <v>68</v>
      </c>
      <c r="E193">
        <v>0</v>
      </c>
    </row>
    <row r="194" spans="1:5" x14ac:dyDescent="0.25">
      <c r="A194">
        <v>2023</v>
      </c>
      <c r="B194" t="s">
        <v>15</v>
      </c>
      <c r="C194" t="s">
        <v>9</v>
      </c>
      <c r="D194">
        <v>83</v>
      </c>
      <c r="E194" t="s">
        <v>16</v>
      </c>
    </row>
    <row r="195" spans="1:5" x14ac:dyDescent="0.25">
      <c r="A195">
        <v>2023</v>
      </c>
      <c r="B195" t="s">
        <v>15</v>
      </c>
      <c r="C195" t="s">
        <v>10</v>
      </c>
      <c r="D195">
        <v>184</v>
      </c>
      <c r="E195" t="s">
        <v>16</v>
      </c>
    </row>
    <row r="196" spans="1:5" x14ac:dyDescent="0.25">
      <c r="A196">
        <v>2023</v>
      </c>
      <c r="B196" t="s">
        <v>15</v>
      </c>
      <c r="C196" t="s">
        <v>11</v>
      </c>
      <c r="D196">
        <v>360</v>
      </c>
      <c r="E196" t="s">
        <v>16</v>
      </c>
    </row>
    <row r="197" spans="1:5" x14ac:dyDescent="0.25">
      <c r="A197">
        <v>2023</v>
      </c>
      <c r="B197" t="s">
        <v>15</v>
      </c>
      <c r="C197" t="s">
        <v>12</v>
      </c>
      <c r="D197">
        <v>511</v>
      </c>
      <c r="E197">
        <v>16</v>
      </c>
    </row>
    <row r="198" spans="1:5" x14ac:dyDescent="0.25">
      <c r="A198">
        <v>2023</v>
      </c>
      <c r="B198" t="s">
        <v>15</v>
      </c>
      <c r="C198" t="s">
        <v>13</v>
      </c>
      <c r="D198">
        <v>724</v>
      </c>
      <c r="E198">
        <v>15</v>
      </c>
    </row>
    <row r="199" spans="1:5" x14ac:dyDescent="0.25">
      <c r="A199">
        <v>2023</v>
      </c>
      <c r="B199" t="s">
        <v>15</v>
      </c>
      <c r="C199" t="s">
        <v>14</v>
      </c>
      <c r="D199">
        <v>603</v>
      </c>
      <c r="E199">
        <v>22</v>
      </c>
    </row>
    <row r="200" spans="1:5" x14ac:dyDescent="0.25">
      <c r="A200">
        <v>2023</v>
      </c>
      <c r="B200" t="s">
        <v>17</v>
      </c>
      <c r="C200" t="s">
        <v>5</v>
      </c>
      <c r="D200">
        <v>35</v>
      </c>
      <c r="E200">
        <v>0</v>
      </c>
    </row>
    <row r="201" spans="1:5" x14ac:dyDescent="0.25">
      <c r="A201">
        <v>2023</v>
      </c>
      <c r="B201" t="s">
        <v>17</v>
      </c>
      <c r="C201" t="s">
        <v>7</v>
      </c>
      <c r="D201">
        <v>36</v>
      </c>
      <c r="E201" t="s">
        <v>16</v>
      </c>
    </row>
    <row r="202" spans="1:5" x14ac:dyDescent="0.25">
      <c r="A202">
        <v>2023</v>
      </c>
      <c r="B202" t="s">
        <v>17</v>
      </c>
      <c r="C202" t="s">
        <v>8</v>
      </c>
      <c r="D202">
        <v>58</v>
      </c>
      <c r="E202" t="s">
        <v>16</v>
      </c>
    </row>
    <row r="203" spans="1:5" x14ac:dyDescent="0.25">
      <c r="A203">
        <v>2023</v>
      </c>
      <c r="B203" t="s">
        <v>17</v>
      </c>
      <c r="C203" t="s">
        <v>9</v>
      </c>
      <c r="D203">
        <v>88</v>
      </c>
      <c r="E203" t="s">
        <v>16</v>
      </c>
    </row>
    <row r="204" spans="1:5" x14ac:dyDescent="0.25">
      <c r="A204">
        <v>2023</v>
      </c>
      <c r="B204" t="s">
        <v>17</v>
      </c>
      <c r="C204" t="s">
        <v>10</v>
      </c>
      <c r="D204">
        <v>172</v>
      </c>
      <c r="E204" t="s">
        <v>16</v>
      </c>
    </row>
    <row r="205" spans="1:5" x14ac:dyDescent="0.25">
      <c r="A205">
        <v>2023</v>
      </c>
      <c r="B205" t="s">
        <v>17</v>
      </c>
      <c r="C205" t="s">
        <v>11</v>
      </c>
      <c r="D205">
        <v>343</v>
      </c>
      <c r="E205" t="s">
        <v>16</v>
      </c>
    </row>
    <row r="206" spans="1:5" x14ac:dyDescent="0.25">
      <c r="A206">
        <v>2023</v>
      </c>
      <c r="B206" t="s">
        <v>17</v>
      </c>
      <c r="C206" t="s">
        <v>12</v>
      </c>
      <c r="D206">
        <v>484</v>
      </c>
      <c r="E206" t="s">
        <v>16</v>
      </c>
    </row>
    <row r="207" spans="1:5" x14ac:dyDescent="0.25">
      <c r="A207">
        <v>2023</v>
      </c>
      <c r="B207" t="s">
        <v>17</v>
      </c>
      <c r="C207" t="s">
        <v>13</v>
      </c>
      <c r="D207">
        <v>701</v>
      </c>
      <c r="E207">
        <v>26</v>
      </c>
    </row>
    <row r="208" spans="1:5" x14ac:dyDescent="0.25">
      <c r="A208">
        <v>2023</v>
      </c>
      <c r="B208" t="s">
        <v>17</v>
      </c>
      <c r="C208" t="s">
        <v>14</v>
      </c>
      <c r="D208">
        <v>616</v>
      </c>
      <c r="E208">
        <v>18</v>
      </c>
    </row>
    <row r="209" spans="1:5" x14ac:dyDescent="0.25">
      <c r="A209">
        <v>2023</v>
      </c>
      <c r="B209" t="s">
        <v>18</v>
      </c>
      <c r="C209" t="s">
        <v>5</v>
      </c>
      <c r="D209">
        <v>29</v>
      </c>
      <c r="E209" t="s">
        <v>16</v>
      </c>
    </row>
    <row r="210" spans="1:5" x14ac:dyDescent="0.25">
      <c r="A210">
        <v>2023</v>
      </c>
      <c r="B210" t="s">
        <v>18</v>
      </c>
      <c r="C210" t="s">
        <v>7</v>
      </c>
      <c r="D210">
        <v>42</v>
      </c>
      <c r="E210">
        <v>0</v>
      </c>
    </row>
    <row r="211" spans="1:5" x14ac:dyDescent="0.25">
      <c r="A211">
        <v>2023</v>
      </c>
      <c r="B211" t="s">
        <v>18</v>
      </c>
      <c r="C211" t="s">
        <v>8</v>
      </c>
      <c r="D211">
        <v>45</v>
      </c>
      <c r="E211" t="s">
        <v>16</v>
      </c>
    </row>
    <row r="212" spans="1:5" x14ac:dyDescent="0.25">
      <c r="A212">
        <v>2023</v>
      </c>
      <c r="B212" t="s">
        <v>18</v>
      </c>
      <c r="C212" t="s">
        <v>9</v>
      </c>
      <c r="D212">
        <v>84</v>
      </c>
      <c r="E212">
        <v>0</v>
      </c>
    </row>
    <row r="213" spans="1:5" x14ac:dyDescent="0.25">
      <c r="A213">
        <v>2023</v>
      </c>
      <c r="B213" t="s">
        <v>18</v>
      </c>
      <c r="C213" t="s">
        <v>10</v>
      </c>
      <c r="D213">
        <v>168</v>
      </c>
      <c r="E213" t="s">
        <v>16</v>
      </c>
    </row>
    <row r="214" spans="1:5" x14ac:dyDescent="0.25">
      <c r="A214">
        <v>2023</v>
      </c>
      <c r="B214" t="s">
        <v>18</v>
      </c>
      <c r="C214" t="s">
        <v>11</v>
      </c>
      <c r="D214">
        <v>329</v>
      </c>
      <c r="E214">
        <v>15</v>
      </c>
    </row>
    <row r="215" spans="1:5" x14ac:dyDescent="0.25">
      <c r="A215">
        <v>2023</v>
      </c>
      <c r="B215" t="s">
        <v>18</v>
      </c>
      <c r="C215" t="s">
        <v>12</v>
      </c>
      <c r="D215">
        <v>499</v>
      </c>
      <c r="E215" t="s">
        <v>16</v>
      </c>
    </row>
    <row r="216" spans="1:5" x14ac:dyDescent="0.25">
      <c r="A216">
        <v>2023</v>
      </c>
      <c r="B216" t="s">
        <v>18</v>
      </c>
      <c r="C216" t="s">
        <v>13</v>
      </c>
      <c r="D216">
        <v>783</v>
      </c>
      <c r="E216">
        <v>21</v>
      </c>
    </row>
    <row r="217" spans="1:5" x14ac:dyDescent="0.25">
      <c r="A217">
        <v>2023</v>
      </c>
      <c r="B217" t="s">
        <v>18</v>
      </c>
      <c r="C217" t="s">
        <v>14</v>
      </c>
      <c r="D217">
        <v>661</v>
      </c>
      <c r="E217">
        <v>18</v>
      </c>
    </row>
  </sheetData>
  <autoFilter ref="B1:E217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A79E-72B8-40ED-B993-F7DF3FBCDC6F}">
  <dimension ref="A1:G16"/>
  <sheetViews>
    <sheetView workbookViewId="0">
      <selection activeCell="G4" sqref="G4"/>
    </sheetView>
  </sheetViews>
  <sheetFormatPr defaultRowHeight="15" x14ac:dyDescent="0.25"/>
  <cols>
    <col min="2" max="2" width="12.7109375" customWidth="1"/>
  </cols>
  <sheetData>
    <row r="1" spans="1:7" x14ac:dyDescent="0.25">
      <c r="B1" s="5">
        <v>2020</v>
      </c>
      <c r="C1" s="5">
        <v>2021</v>
      </c>
      <c r="D1" s="5">
        <v>2022</v>
      </c>
      <c r="E1" s="5">
        <v>2023</v>
      </c>
      <c r="G1" t="s">
        <v>4</v>
      </c>
    </row>
    <row r="2" spans="1:7" x14ac:dyDescent="0.25">
      <c r="A2" t="s">
        <v>8</v>
      </c>
      <c r="B2">
        <v>13</v>
      </c>
      <c r="C2">
        <v>23</v>
      </c>
      <c r="D2">
        <v>19</v>
      </c>
      <c r="E2">
        <v>9</v>
      </c>
    </row>
    <row r="3" spans="1:7" x14ac:dyDescent="0.25">
      <c r="A3" t="s">
        <v>9</v>
      </c>
      <c r="B3">
        <v>28</v>
      </c>
      <c r="C3">
        <v>43</v>
      </c>
      <c r="D3">
        <v>26</v>
      </c>
      <c r="E3">
        <v>12</v>
      </c>
    </row>
    <row r="4" spans="1:7" x14ac:dyDescent="0.25">
      <c r="A4" t="s">
        <v>10</v>
      </c>
      <c r="B4">
        <v>63</v>
      </c>
      <c r="C4">
        <v>124</v>
      </c>
      <c r="D4">
        <v>47</v>
      </c>
      <c r="E4">
        <v>26</v>
      </c>
      <c r="G4" t="s">
        <v>36</v>
      </c>
    </row>
    <row r="5" spans="1:7" x14ac:dyDescent="0.25">
      <c r="A5" t="s">
        <v>11</v>
      </c>
      <c r="B5">
        <v>126</v>
      </c>
      <c r="C5">
        <v>179</v>
      </c>
      <c r="D5">
        <v>114</v>
      </c>
      <c r="E5">
        <v>58</v>
      </c>
    </row>
    <row r="6" spans="1:7" x14ac:dyDescent="0.25">
      <c r="A6" t="s">
        <v>12</v>
      </c>
      <c r="B6">
        <v>188</v>
      </c>
      <c r="C6">
        <v>241</v>
      </c>
      <c r="D6">
        <v>105</v>
      </c>
      <c r="E6">
        <v>63</v>
      </c>
    </row>
    <row r="7" spans="1:7" x14ac:dyDescent="0.25">
      <c r="A7" t="s">
        <v>13</v>
      </c>
      <c r="B7">
        <v>245</v>
      </c>
      <c r="C7">
        <v>283</v>
      </c>
      <c r="D7">
        <v>186</v>
      </c>
      <c r="E7">
        <v>120</v>
      </c>
    </row>
    <row r="8" spans="1:7" x14ac:dyDescent="0.25">
      <c r="A8" t="s">
        <v>14</v>
      </c>
      <c r="B8">
        <v>202</v>
      </c>
      <c r="C8">
        <v>201</v>
      </c>
      <c r="D8">
        <v>154</v>
      </c>
      <c r="E8">
        <v>100</v>
      </c>
    </row>
    <row r="9" spans="1:7" x14ac:dyDescent="0.25">
      <c r="A9" s="2" t="s">
        <v>19</v>
      </c>
      <c r="B9">
        <f>SUM(B2:B8)</f>
        <v>865</v>
      </c>
      <c r="C9">
        <f>SUM(C2:C8)</f>
        <v>1094</v>
      </c>
      <c r="D9">
        <f>SUM(D2:D8)</f>
        <v>651</v>
      </c>
      <c r="E9">
        <f>SUM(E2:E8)</f>
        <v>388</v>
      </c>
    </row>
    <row r="10" spans="1:7" x14ac:dyDescent="0.25">
      <c r="A10" t="s">
        <v>20</v>
      </c>
      <c r="C10">
        <f>C9/$B9</f>
        <v>1.2647398843930635</v>
      </c>
      <c r="D10">
        <f t="shared" ref="D10:E10" si="0">D9/$B9</f>
        <v>0.75260115606936417</v>
      </c>
      <c r="E10">
        <f t="shared" si="0"/>
        <v>0.44855491329479769</v>
      </c>
    </row>
    <row r="12" spans="1:7" x14ac:dyDescent="0.25">
      <c r="A12" t="s">
        <v>28</v>
      </c>
    </row>
    <row r="14" spans="1:7" x14ac:dyDescent="0.25">
      <c r="A14" t="s">
        <v>32</v>
      </c>
    </row>
    <row r="16" spans="1:7" x14ac:dyDescent="0.25">
      <c r="A16" t="s">
        <v>33</v>
      </c>
    </row>
  </sheetData>
  <autoFilter ref="A1:E1" xr:uid="{74F9A79E-72B8-40ED-B993-F7DF3FBCDC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SCC FOIA pivot</vt:lpstr>
      <vt:lpstr>CDC COVID and ACM deaths</vt:lpstr>
      <vt:lpstr>SCC FOIA in usable form</vt:lpstr>
      <vt:lpstr>SCC annual COVID death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2025-01-31T02:43:41Z</dcterms:created>
  <dcterms:modified xsi:type="dcterms:W3CDTF">2025-02-02T22:12:47Z</dcterms:modified>
</cp:coreProperties>
</file>