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339FAD6C-0F71-443A-8BB4-4B6FEF19D5DC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Dec CFR vs Jan CFR" sheetId="8" r:id="rId1"/>
    <sheet name="Cumulative CFR calculation" sheetId="6" r:id="rId2"/>
    <sheet name="correlation analysis" sheetId="7" r:id="rId3"/>
    <sheet name="CFR calculation" sheetId="2" r:id="rId4"/>
    <sheet name="Count_of_deaths_with_COVID-19" sheetId="3" r:id="rId5"/>
    <sheet name="COVID-19_cases_at_Long_Term_Car" sheetId="4" r:id="rId6"/>
    <sheet name="Data sources" sheetId="1" r:id="rId7"/>
  </sheets>
  <calcPr calcId="191029"/>
  <pivotCaches>
    <pivotCache cacheId="19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M10" i="8"/>
  <c r="F25" i="7" l="1"/>
  <c r="F24" i="7"/>
  <c r="F23" i="7"/>
  <c r="F22" i="7"/>
  <c r="F21" i="7"/>
  <c r="F20" i="7"/>
  <c r="F19" i="7"/>
  <c r="N3" i="8"/>
  <c r="N2" i="8"/>
  <c r="O10" i="8" s="1"/>
  <c r="M3" i="8"/>
  <c r="M2" i="8"/>
  <c r="H3" i="8"/>
  <c r="H4" i="8" s="1"/>
  <c r="H2" i="8"/>
  <c r="J2" i="8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O3" i="8" l="1"/>
  <c r="P3" i="8" s="1"/>
  <c r="N9" i="8"/>
  <c r="N8" i="8" s="1"/>
  <c r="O2" i="8"/>
  <c r="P2" i="8" s="1"/>
  <c r="M9" i="8"/>
  <c r="J4" i="8"/>
  <c r="I4" i="8"/>
  <c r="H5" i="8"/>
  <c r="I3" i="8"/>
  <c r="J3" i="8"/>
  <c r="I2" i="8"/>
  <c r="O4" i="8" l="1"/>
  <c r="O9" i="8"/>
  <c r="M8" i="8"/>
  <c r="H6" i="8"/>
  <c r="J5" i="8"/>
  <c r="I5" i="8"/>
  <c r="M13" i="8" l="1"/>
  <c r="M15" i="8" s="1"/>
  <c r="M14" i="8"/>
  <c r="M17" i="8" s="1"/>
  <c r="O8" i="8"/>
  <c r="M12" i="8" s="1"/>
  <c r="J6" i="8"/>
  <c r="I6" i="8"/>
  <c r="H7" i="8"/>
  <c r="M16" i="8" l="1"/>
  <c r="H8" i="8"/>
  <c r="J7" i="8"/>
  <c r="I7" i="8"/>
  <c r="H9" i="8" l="1"/>
  <c r="J8" i="8"/>
  <c r="I8" i="8"/>
  <c r="H10" i="8" l="1"/>
  <c r="J9" i="8"/>
  <c r="I9" i="8"/>
  <c r="H11" i="8" l="1"/>
  <c r="J10" i="8"/>
  <c r="I10" i="8"/>
  <c r="J11" i="8" l="1"/>
  <c r="I11" i="8"/>
  <c r="H12" i="8"/>
  <c r="H13" i="8" l="1"/>
  <c r="J12" i="8"/>
  <c r="I12" i="8"/>
  <c r="H14" i="8" l="1"/>
  <c r="J13" i="8"/>
  <c r="I13" i="8"/>
  <c r="J14" i="8" l="1"/>
  <c r="I14" i="8"/>
  <c r="H15" i="8"/>
  <c r="I15" i="8" l="1"/>
  <c r="H16" i="8"/>
  <c r="J15" i="8"/>
  <c r="H17" i="8" l="1"/>
  <c r="J16" i="8"/>
  <c r="I16" i="8"/>
  <c r="H18" i="8" l="1"/>
  <c r="J17" i="8"/>
  <c r="I17" i="8"/>
  <c r="H19" i="8" l="1"/>
  <c r="J18" i="8"/>
  <c r="I18" i="8"/>
  <c r="J19" i="8" l="1"/>
  <c r="I19" i="8"/>
  <c r="H20" i="8"/>
  <c r="H21" i="8" l="1"/>
  <c r="J20" i="8"/>
  <c r="I20" i="8"/>
  <c r="J21" i="8" l="1"/>
  <c r="I21" i="8"/>
  <c r="H22" i="8"/>
  <c r="H23" i="8" l="1"/>
  <c r="J22" i="8"/>
  <c r="I22" i="8"/>
  <c r="H24" i="8" l="1"/>
  <c r="J23" i="8"/>
  <c r="I23" i="8"/>
  <c r="J24" i="8" l="1"/>
  <c r="I24" i="8"/>
  <c r="H25" i="8"/>
  <c r="H26" i="8" l="1"/>
  <c r="J25" i="8"/>
  <c r="I25" i="8"/>
  <c r="H27" i="8" l="1"/>
  <c r="J26" i="8"/>
  <c r="I26" i="8"/>
  <c r="H28" i="8" l="1"/>
  <c r="J27" i="8"/>
  <c r="I27" i="8"/>
  <c r="J28" i="8" l="1"/>
  <c r="I28" i="8"/>
  <c r="H29" i="8"/>
  <c r="H30" i="8" l="1"/>
  <c r="J29" i="8"/>
  <c r="I29" i="8"/>
  <c r="H31" i="8" l="1"/>
  <c r="J30" i="8"/>
  <c r="I30" i="8"/>
  <c r="J31" i="8" l="1"/>
  <c r="I31" i="8"/>
  <c r="H32" i="8"/>
  <c r="J32" i="8" l="1"/>
  <c r="I32" i="8"/>
  <c r="H33" i="8"/>
  <c r="H34" i="8" l="1"/>
  <c r="J33" i="8"/>
  <c r="I33" i="8"/>
  <c r="J34" i="8" l="1"/>
  <c r="I34" i="8"/>
  <c r="H35" i="8"/>
  <c r="H36" i="8" l="1"/>
  <c r="J35" i="8"/>
  <c r="I35" i="8"/>
  <c r="J36" i="8" l="1"/>
  <c r="I36" i="8"/>
  <c r="H37" i="8"/>
  <c r="H38" i="8" l="1"/>
  <c r="J37" i="8"/>
  <c r="I37" i="8"/>
  <c r="H39" i="8" l="1"/>
  <c r="J38" i="8"/>
  <c r="I38" i="8"/>
  <c r="H40" i="8" l="1"/>
  <c r="J39" i="8"/>
  <c r="I39" i="8"/>
  <c r="H41" i="8" l="1"/>
  <c r="J40" i="8"/>
  <c r="I40" i="8"/>
  <c r="J41" i="8" l="1"/>
  <c r="I41" i="8"/>
  <c r="H42" i="8"/>
  <c r="I42" i="8" l="1"/>
  <c r="H43" i="8"/>
  <c r="J42" i="8"/>
  <c r="H44" i="8" l="1"/>
  <c r="J43" i="8"/>
  <c r="I43" i="8"/>
  <c r="J44" i="8" l="1"/>
  <c r="I44" i="8"/>
  <c r="H45" i="8"/>
  <c r="H46" i="8" l="1"/>
  <c r="J45" i="8"/>
  <c r="I45" i="8"/>
  <c r="H47" i="8" l="1"/>
  <c r="J46" i="8"/>
  <c r="I46" i="8"/>
  <c r="H48" i="8" l="1"/>
  <c r="J47" i="8"/>
  <c r="I47" i="8"/>
  <c r="H49" i="8" l="1"/>
  <c r="J48" i="8"/>
  <c r="I48" i="8"/>
  <c r="H50" i="8" l="1"/>
  <c r="J49" i="8"/>
  <c r="I49" i="8"/>
  <c r="H51" i="8" l="1"/>
  <c r="J50" i="8"/>
  <c r="I50" i="8"/>
  <c r="J51" i="8" l="1"/>
  <c r="I51" i="8"/>
  <c r="H52" i="8"/>
  <c r="H53" i="8" l="1"/>
  <c r="J52" i="8"/>
  <c r="I52" i="8"/>
  <c r="H54" i="8" l="1"/>
  <c r="J53" i="8"/>
  <c r="I53" i="8"/>
  <c r="J54" i="8" l="1"/>
  <c r="I54" i="8"/>
  <c r="H55" i="8"/>
  <c r="J55" i="8" l="1"/>
  <c r="I55" i="8"/>
  <c r="H56" i="8"/>
  <c r="H57" i="8" l="1"/>
  <c r="J56" i="8"/>
  <c r="I56" i="8"/>
  <c r="H58" i="8" l="1"/>
  <c r="J57" i="8"/>
  <c r="I57" i="8"/>
  <c r="H59" i="8" l="1"/>
  <c r="J58" i="8"/>
  <c r="I58" i="8"/>
  <c r="J59" i="8" l="1"/>
  <c r="I59" i="8"/>
  <c r="H60" i="8"/>
  <c r="H61" i="8" l="1"/>
  <c r="J60" i="8"/>
  <c r="I60" i="8"/>
  <c r="J61" i="8" l="1"/>
  <c r="I61" i="8"/>
  <c r="H62" i="8"/>
  <c r="H63" i="8" l="1"/>
  <c r="J62" i="8"/>
  <c r="I62" i="8"/>
  <c r="H64" i="8" l="1"/>
  <c r="J63" i="8"/>
  <c r="I63" i="8"/>
  <c r="J64" i="8" l="1"/>
  <c r="I64" i="8"/>
  <c r="H65" i="8"/>
  <c r="I65" i="8" l="1"/>
  <c r="H66" i="8"/>
  <c r="J65" i="8"/>
  <c r="H67" i="8" l="1"/>
  <c r="J66" i="8"/>
  <c r="I66" i="8"/>
  <c r="H68" i="8" l="1"/>
  <c r="J67" i="8"/>
  <c r="I67" i="8"/>
  <c r="H69" i="8" l="1"/>
  <c r="J68" i="8"/>
  <c r="I68" i="8"/>
  <c r="J69" i="8" l="1"/>
  <c r="I69" i="8"/>
  <c r="H70" i="8"/>
  <c r="H71" i="8" l="1"/>
  <c r="J70" i="8"/>
  <c r="I70" i="8"/>
  <c r="J71" i="8" l="1"/>
  <c r="I71" i="8"/>
  <c r="H72" i="8"/>
  <c r="H73" i="8" l="1"/>
  <c r="J72" i="8"/>
  <c r="I72" i="8"/>
  <c r="H74" i="8" l="1"/>
  <c r="J73" i="8"/>
  <c r="I73" i="8"/>
  <c r="J74" i="8" l="1"/>
  <c r="I74" i="8"/>
  <c r="H75" i="8"/>
  <c r="H76" i="8" l="1"/>
  <c r="I75" i="8"/>
  <c r="J75" i="8"/>
  <c r="H77" i="8" l="1"/>
  <c r="J76" i="8"/>
  <c r="I76" i="8"/>
  <c r="H78" i="8" l="1"/>
  <c r="J77" i="8"/>
  <c r="I77" i="8"/>
  <c r="H79" i="8" l="1"/>
  <c r="J78" i="8"/>
  <c r="I78" i="8"/>
  <c r="I79" i="8" l="1"/>
  <c r="H80" i="8"/>
  <c r="J79" i="8"/>
  <c r="H81" i="8" l="1"/>
  <c r="J80" i="8"/>
  <c r="I80" i="8"/>
  <c r="J81" i="8" l="1"/>
  <c r="I81" i="8"/>
  <c r="H82" i="8"/>
  <c r="H83" i="8" l="1"/>
  <c r="J82" i="8"/>
  <c r="I82" i="8"/>
  <c r="H84" i="8" l="1"/>
  <c r="J83" i="8"/>
  <c r="I83" i="8"/>
  <c r="J84" i="8" l="1"/>
  <c r="I84" i="8"/>
  <c r="H85" i="8"/>
  <c r="H86" i="8" l="1"/>
  <c r="J85" i="8"/>
  <c r="I85" i="8"/>
  <c r="H87" i="8" l="1"/>
  <c r="J86" i="8"/>
  <c r="I86" i="8"/>
  <c r="H88" i="8" l="1"/>
  <c r="J87" i="8"/>
  <c r="I87" i="8"/>
  <c r="J88" i="8" l="1"/>
  <c r="I88" i="8"/>
  <c r="H89" i="8"/>
  <c r="I89" i="8" l="1"/>
  <c r="H90" i="8"/>
  <c r="J89" i="8"/>
  <c r="H91" i="8" l="1"/>
  <c r="J90" i="8"/>
  <c r="I90" i="8"/>
  <c r="J91" i="8" l="1"/>
  <c r="I91" i="8"/>
  <c r="H92" i="8"/>
  <c r="H93" i="8" l="1"/>
  <c r="J92" i="8"/>
  <c r="I92" i="8"/>
  <c r="H94" i="8" l="1"/>
  <c r="I93" i="8"/>
  <c r="J93" i="8"/>
  <c r="J94" i="8" l="1"/>
  <c r="I94" i="8"/>
  <c r="H95" i="8"/>
  <c r="H96" i="8" l="1"/>
  <c r="J95" i="8"/>
  <c r="I95" i="8"/>
  <c r="H97" i="8" l="1"/>
  <c r="J96" i="8"/>
  <c r="I96" i="8"/>
  <c r="H98" i="8" l="1"/>
  <c r="J97" i="8"/>
  <c r="I97" i="8"/>
  <c r="J98" i="8" l="1"/>
  <c r="I98" i="8"/>
  <c r="H99" i="8"/>
  <c r="I99" i="8" l="1"/>
  <c r="H100" i="8"/>
  <c r="J99" i="8"/>
  <c r="H101" i="8" l="1"/>
  <c r="J100" i="8"/>
  <c r="I100" i="8"/>
  <c r="J101" i="8" l="1"/>
  <c r="I101" i="8"/>
  <c r="H102" i="8"/>
  <c r="H103" i="8" l="1"/>
  <c r="J102" i="8"/>
  <c r="I102" i="8"/>
  <c r="H104" i="8" l="1"/>
  <c r="J103" i="8"/>
  <c r="I103" i="8"/>
  <c r="J104" i="8" l="1"/>
  <c r="I104" i="8"/>
  <c r="H105" i="8"/>
  <c r="H106" i="8" l="1"/>
  <c r="J105" i="8"/>
  <c r="I105" i="8"/>
  <c r="H107" i="8" l="1"/>
  <c r="J106" i="8"/>
  <c r="I106" i="8"/>
  <c r="H108" i="8" l="1"/>
  <c r="J107" i="8"/>
  <c r="I107" i="8"/>
  <c r="H109" i="8" l="1"/>
  <c r="J108" i="8"/>
  <c r="I108" i="8"/>
  <c r="H110" i="8" l="1"/>
  <c r="J109" i="8"/>
  <c r="I109" i="8"/>
  <c r="H111" i="8" l="1"/>
  <c r="J110" i="8"/>
  <c r="I110" i="8"/>
  <c r="J111" i="8" l="1"/>
  <c r="I111" i="8"/>
  <c r="H112" i="8"/>
  <c r="H113" i="8" l="1"/>
  <c r="J112" i="8"/>
  <c r="I112" i="8"/>
  <c r="H114" i="8" l="1"/>
  <c r="J113" i="8"/>
  <c r="I113" i="8"/>
  <c r="J114" i="8" l="1"/>
  <c r="I114" i="8"/>
  <c r="H115" i="8"/>
  <c r="I115" i="8" l="1"/>
  <c r="H116" i="8"/>
  <c r="J115" i="8"/>
  <c r="H117" i="8" l="1"/>
  <c r="J116" i="8"/>
  <c r="I116" i="8"/>
  <c r="H118" i="8" l="1"/>
  <c r="J117" i="8"/>
  <c r="I117" i="8"/>
  <c r="H119" i="8" l="1"/>
  <c r="J118" i="8"/>
  <c r="I118" i="8"/>
  <c r="H120" i="8" l="1"/>
  <c r="J119" i="8"/>
  <c r="I119" i="8"/>
  <c r="H121" i="8" l="1"/>
  <c r="J120" i="8"/>
  <c r="I120" i="8"/>
  <c r="J121" i="8" l="1"/>
  <c r="I121" i="8"/>
  <c r="H122" i="8"/>
  <c r="H123" i="8" l="1"/>
  <c r="J122" i="8"/>
  <c r="I122" i="8"/>
  <c r="H124" i="8" l="1"/>
  <c r="J123" i="8"/>
  <c r="I123" i="8"/>
  <c r="J124" i="8" l="1"/>
  <c r="I124" i="8"/>
  <c r="H125" i="8"/>
  <c r="H126" i="8" l="1"/>
  <c r="J125" i="8"/>
  <c r="I125" i="8"/>
  <c r="H127" i="8" l="1"/>
  <c r="J126" i="8"/>
  <c r="I126" i="8"/>
  <c r="H128" i="8" l="1"/>
  <c r="J127" i="8"/>
  <c r="I127" i="8"/>
  <c r="I128" i="8" l="1"/>
  <c r="H129" i="8"/>
  <c r="J128" i="8"/>
  <c r="H130" i="8" l="1"/>
  <c r="J129" i="8"/>
  <c r="I129" i="8"/>
  <c r="H131" i="8" l="1"/>
  <c r="J130" i="8"/>
  <c r="I130" i="8"/>
  <c r="J131" i="8" l="1"/>
  <c r="I131" i="8"/>
  <c r="H132" i="8"/>
  <c r="J132" i="8" l="1"/>
  <c r="I132" i="8"/>
  <c r="H133" i="8"/>
  <c r="H134" i="8" l="1"/>
  <c r="J133" i="8"/>
  <c r="I133" i="8"/>
  <c r="J134" i="8" l="1"/>
  <c r="I134" i="8"/>
  <c r="H135" i="8"/>
  <c r="H136" i="8" l="1"/>
  <c r="J135" i="8"/>
  <c r="I135" i="8"/>
  <c r="H137" i="8" l="1"/>
  <c r="J136" i="8"/>
  <c r="I136" i="8"/>
  <c r="H138" i="8" l="1"/>
  <c r="J137" i="8"/>
  <c r="I137" i="8"/>
  <c r="H139" i="8" l="1"/>
  <c r="J138" i="8"/>
  <c r="I138" i="8"/>
  <c r="H140" i="8" l="1"/>
  <c r="J139" i="8"/>
  <c r="I139" i="8"/>
  <c r="H141" i="8" l="1"/>
  <c r="J140" i="8"/>
  <c r="I140" i="8"/>
  <c r="J141" i="8" l="1"/>
  <c r="I141" i="8"/>
  <c r="H142" i="8"/>
  <c r="H143" i="8" l="1"/>
  <c r="J142" i="8"/>
  <c r="I142" i="8"/>
  <c r="H144" i="8" l="1"/>
  <c r="J143" i="8"/>
  <c r="I143" i="8"/>
  <c r="J144" i="8" l="1"/>
  <c r="I144" i="8"/>
  <c r="H145" i="8"/>
  <c r="J145" i="8" l="1"/>
  <c r="I145" i="8"/>
  <c r="H146" i="8"/>
  <c r="H147" i="8" l="1"/>
  <c r="J146" i="8"/>
  <c r="I146" i="8"/>
  <c r="H148" i="8" l="1"/>
  <c r="J147" i="8"/>
  <c r="I147" i="8"/>
  <c r="H149" i="8" l="1"/>
  <c r="J148" i="8"/>
  <c r="I148" i="8"/>
  <c r="H150" i="8" l="1"/>
  <c r="J149" i="8"/>
  <c r="I149" i="8"/>
  <c r="H151" i="8" l="1"/>
  <c r="J150" i="8"/>
  <c r="I150" i="8"/>
  <c r="J151" i="8" l="1"/>
  <c r="I151" i="8"/>
  <c r="H152" i="8"/>
  <c r="H153" i="8" l="1"/>
  <c r="J152" i="8"/>
  <c r="I152" i="8"/>
  <c r="H154" i="8" l="1"/>
  <c r="J153" i="8"/>
  <c r="I153" i="8"/>
  <c r="J154" i="8" l="1"/>
  <c r="I154" i="8"/>
  <c r="H155" i="8"/>
  <c r="H156" i="8" l="1"/>
  <c r="J155" i="8"/>
  <c r="I155" i="8"/>
  <c r="H157" i="8" l="1"/>
  <c r="I156" i="8"/>
  <c r="J156" i="8"/>
  <c r="H158" i="8" l="1"/>
  <c r="J157" i="8"/>
  <c r="I157" i="8"/>
  <c r="J158" i="8" l="1"/>
  <c r="I158" i="8"/>
  <c r="H159" i="8"/>
  <c r="H160" i="8" l="1"/>
  <c r="J159" i="8"/>
  <c r="I159" i="8"/>
  <c r="H161" i="8" l="1"/>
  <c r="J160" i="8"/>
  <c r="I160" i="8"/>
  <c r="J161" i="8" l="1"/>
  <c r="I161" i="8"/>
  <c r="H162" i="8"/>
  <c r="H163" i="8" l="1"/>
  <c r="J162" i="8"/>
  <c r="I162" i="8"/>
  <c r="H164" i="8" l="1"/>
  <c r="J163" i="8"/>
  <c r="I163" i="8"/>
  <c r="J164" i="8" l="1"/>
  <c r="I164" i="8"/>
  <c r="H165" i="8"/>
  <c r="J165" i="8" l="1"/>
  <c r="H166" i="8"/>
  <c r="I165" i="8"/>
  <c r="J166" i="8" l="1"/>
  <c r="I166" i="8"/>
  <c r="H167" i="8"/>
  <c r="J167" i="8" l="1"/>
  <c r="H168" i="8"/>
  <c r="I167" i="8"/>
  <c r="J168" i="8" l="1"/>
  <c r="I168" i="8"/>
  <c r="H169" i="8"/>
  <c r="H170" i="8" l="1"/>
  <c r="J169" i="8"/>
  <c r="I169" i="8"/>
  <c r="I170" i="8" l="1"/>
  <c r="H171" i="8"/>
  <c r="J170" i="8"/>
  <c r="H172" i="8" l="1"/>
  <c r="I171" i="8"/>
  <c r="J171" i="8"/>
  <c r="H173" i="8" l="1"/>
  <c r="J172" i="8"/>
  <c r="I172" i="8"/>
  <c r="J173" i="8" l="1"/>
  <c r="I173" i="8"/>
  <c r="H174" i="8"/>
  <c r="I174" i="8" l="1"/>
  <c r="H175" i="8"/>
  <c r="J174" i="8"/>
  <c r="H176" i="8" l="1"/>
  <c r="J175" i="8"/>
  <c r="I175" i="8"/>
  <c r="J176" i="8" l="1"/>
  <c r="I176" i="8"/>
  <c r="H177" i="8"/>
  <c r="H178" i="8" l="1"/>
  <c r="J177" i="8"/>
  <c r="I177" i="8"/>
  <c r="H179" i="8" l="1"/>
  <c r="J178" i="8"/>
  <c r="I178" i="8"/>
  <c r="H180" i="8" l="1"/>
  <c r="J179" i="8"/>
  <c r="I179" i="8"/>
  <c r="I180" i="8" l="1"/>
  <c r="H181" i="8"/>
  <c r="J180" i="8"/>
  <c r="H182" i="8" l="1"/>
  <c r="I181" i="8"/>
  <c r="J181" i="8"/>
  <c r="H183" i="8" l="1"/>
  <c r="I182" i="8"/>
  <c r="J182" i="8"/>
  <c r="J183" i="8" l="1"/>
  <c r="I183" i="8"/>
  <c r="H184" i="8"/>
  <c r="H185" i="8" l="1"/>
  <c r="J184" i="8"/>
  <c r="I184" i="8"/>
  <c r="H186" i="8" l="1"/>
  <c r="J185" i="8"/>
  <c r="I185" i="8"/>
  <c r="J186" i="8" l="1"/>
  <c r="I186" i="8"/>
  <c r="H187" i="8"/>
  <c r="I187" i="8" l="1"/>
  <c r="H188" i="8"/>
  <c r="J187" i="8"/>
  <c r="H189" i="8" l="1"/>
  <c r="J188" i="8"/>
  <c r="I188" i="8"/>
  <c r="H190" i="8" l="1"/>
  <c r="J189" i="8"/>
  <c r="I189" i="8"/>
  <c r="I190" i="8" l="1"/>
  <c r="H191" i="8"/>
  <c r="J190" i="8"/>
  <c r="J191" i="8" l="1"/>
  <c r="I191" i="8"/>
  <c r="H192" i="8"/>
  <c r="H193" i="8" l="1"/>
  <c r="J192" i="8"/>
  <c r="I192" i="8"/>
  <c r="J193" i="8" l="1"/>
  <c r="I193" i="8"/>
  <c r="H194" i="8"/>
  <c r="H195" i="8" l="1"/>
  <c r="J194" i="8"/>
  <c r="I194" i="8"/>
  <c r="J195" i="8" l="1"/>
  <c r="I195" i="8"/>
  <c r="H196" i="8"/>
  <c r="J196" i="8" l="1"/>
  <c r="I196" i="8"/>
  <c r="H197" i="8"/>
  <c r="H198" i="8" l="1"/>
  <c r="J197" i="8"/>
  <c r="I197" i="8"/>
  <c r="H199" i="8" l="1"/>
  <c r="J198" i="8"/>
  <c r="I198" i="8"/>
  <c r="H200" i="8" l="1"/>
  <c r="J199" i="8"/>
  <c r="I199" i="8"/>
  <c r="I200" i="8" l="1"/>
  <c r="J200" i="8"/>
  <c r="H201" i="8"/>
  <c r="H202" i="8" l="1"/>
  <c r="J201" i="8"/>
  <c r="I201" i="8"/>
  <c r="H203" i="8" l="1"/>
  <c r="J202" i="8"/>
  <c r="I202" i="8"/>
  <c r="J203" i="8" l="1"/>
  <c r="I203" i="8"/>
  <c r="H204" i="8"/>
  <c r="J204" i="8" l="1"/>
  <c r="I204" i="8"/>
  <c r="H205" i="8"/>
  <c r="I205" i="8" l="1"/>
  <c r="H206" i="8"/>
  <c r="J205" i="8"/>
  <c r="J206" i="8" l="1"/>
  <c r="I206" i="8"/>
  <c r="H207" i="8"/>
  <c r="H208" i="8" l="1"/>
  <c r="J207" i="8"/>
  <c r="I207" i="8"/>
  <c r="J208" i="8" l="1"/>
  <c r="I208" i="8"/>
  <c r="H209" i="8"/>
  <c r="H210" i="8" l="1"/>
  <c r="J209" i="8"/>
  <c r="I209" i="8"/>
  <c r="I210" i="8" l="1"/>
  <c r="H211" i="8"/>
  <c r="J210" i="8"/>
  <c r="H212" i="8" l="1"/>
  <c r="J211" i="8"/>
  <c r="I211" i="8"/>
  <c r="H213" i="8" l="1"/>
  <c r="J212" i="8"/>
  <c r="I212" i="8"/>
  <c r="J213" i="8" l="1"/>
  <c r="I213" i="8"/>
  <c r="H214" i="8"/>
  <c r="H215" i="8" l="1"/>
  <c r="J214" i="8"/>
  <c r="I214" i="8"/>
  <c r="H216" i="8" l="1"/>
  <c r="J215" i="8"/>
  <c r="I215" i="8"/>
  <c r="J216" i="8" l="1"/>
  <c r="I216" i="8"/>
  <c r="H217" i="8"/>
  <c r="H218" i="8" l="1"/>
  <c r="J217" i="8"/>
  <c r="I217" i="8"/>
  <c r="H219" i="8" l="1"/>
  <c r="I218" i="8"/>
  <c r="J218" i="8"/>
  <c r="H220" i="8" l="1"/>
  <c r="J219" i="8"/>
  <c r="I219" i="8"/>
  <c r="I220" i="8" l="1"/>
  <c r="H221" i="8"/>
  <c r="J220" i="8"/>
  <c r="H222" i="8" l="1"/>
  <c r="J221" i="8"/>
  <c r="I221" i="8"/>
  <c r="H223" i="8" l="1"/>
  <c r="I222" i="8"/>
  <c r="J222" i="8"/>
  <c r="J223" i="8" l="1"/>
  <c r="I223" i="8"/>
  <c r="H224" i="8"/>
  <c r="H225" i="8" l="1"/>
  <c r="J224" i="8"/>
  <c r="I224" i="8"/>
  <c r="H226" i="8" l="1"/>
  <c r="J225" i="8"/>
  <c r="I225" i="8"/>
  <c r="J226" i="8" l="1"/>
  <c r="I226" i="8"/>
  <c r="H227" i="8"/>
  <c r="I227" i="8" l="1"/>
  <c r="H228" i="8"/>
  <c r="J227" i="8"/>
  <c r="H229" i="8" l="1"/>
  <c r="J228" i="8"/>
  <c r="I228" i="8"/>
  <c r="H230" i="8" l="1"/>
  <c r="J229" i="8"/>
  <c r="I229" i="8"/>
  <c r="I230" i="8" l="1"/>
  <c r="H231" i="8"/>
  <c r="J230" i="8"/>
  <c r="J231" i="8" l="1"/>
  <c r="I231" i="8"/>
  <c r="H232" i="8"/>
  <c r="H233" i="8" l="1"/>
  <c r="J232" i="8"/>
  <c r="I232" i="8"/>
  <c r="J233" i="8" l="1"/>
  <c r="I233" i="8"/>
  <c r="H234" i="8"/>
  <c r="H235" i="8" l="1"/>
  <c r="J234" i="8"/>
  <c r="I234" i="8"/>
  <c r="J235" i="8" l="1"/>
  <c r="I235" i="8"/>
  <c r="H236" i="8"/>
  <c r="J236" i="8" l="1"/>
  <c r="I236" i="8"/>
  <c r="H237" i="8"/>
  <c r="H238" i="8" l="1"/>
  <c r="J237" i="8"/>
  <c r="I237" i="8"/>
  <c r="H239" i="8" l="1"/>
  <c r="J238" i="8"/>
  <c r="I238" i="8"/>
  <c r="H240" i="8" l="1"/>
  <c r="J239" i="8"/>
  <c r="I239" i="8"/>
  <c r="I240" i="8" l="1"/>
  <c r="J240" i="8"/>
  <c r="H241" i="8"/>
  <c r="H242" i="8" l="1"/>
  <c r="J241" i="8"/>
  <c r="I241" i="8"/>
  <c r="H243" i="8" l="1"/>
  <c r="J242" i="8"/>
  <c r="I242" i="8"/>
  <c r="J243" i="8" l="1"/>
  <c r="I243" i="8"/>
  <c r="H244" i="8"/>
  <c r="J244" i="8" l="1"/>
  <c r="I244" i="8"/>
  <c r="H245" i="8"/>
  <c r="H246" i="8" l="1"/>
  <c r="I245" i="8"/>
  <c r="J245" i="8"/>
  <c r="J246" i="8" l="1"/>
  <c r="I246" i="8"/>
  <c r="H247" i="8"/>
  <c r="H248" i="8" l="1"/>
  <c r="J247" i="8"/>
  <c r="I247" i="8"/>
  <c r="J248" i="8" l="1"/>
  <c r="I248" i="8"/>
  <c r="H249" i="8"/>
  <c r="H250" i="8" l="1"/>
  <c r="J249" i="8"/>
  <c r="I249" i="8"/>
  <c r="I250" i="8" l="1"/>
  <c r="H251" i="8"/>
  <c r="J250" i="8"/>
  <c r="H252" i="8" l="1"/>
  <c r="J251" i="8"/>
  <c r="I251" i="8"/>
  <c r="H253" i="8" l="1"/>
  <c r="J252" i="8"/>
  <c r="I252" i="8"/>
  <c r="J253" i="8" l="1"/>
  <c r="I253" i="8"/>
  <c r="H254" i="8"/>
  <c r="H255" i="8" l="1"/>
  <c r="J254" i="8"/>
  <c r="I254" i="8"/>
  <c r="H256" i="8" l="1"/>
  <c r="J255" i="8"/>
  <c r="I255" i="8"/>
  <c r="J256" i="8" l="1"/>
  <c r="I256" i="8"/>
  <c r="H257" i="8"/>
  <c r="H258" i="8" l="1"/>
  <c r="J257" i="8"/>
  <c r="I257" i="8"/>
  <c r="I258" i="8" l="1"/>
  <c r="H259" i="8"/>
  <c r="J258" i="8"/>
  <c r="H260" i="8" l="1"/>
  <c r="I259" i="8"/>
  <c r="J259" i="8"/>
  <c r="I260" i="8" l="1"/>
  <c r="H261" i="8"/>
  <c r="J260" i="8"/>
  <c r="H262" i="8" l="1"/>
  <c r="J261" i="8"/>
  <c r="I261" i="8"/>
  <c r="H263" i="8" l="1"/>
  <c r="J262" i="8"/>
  <c r="I262" i="8"/>
  <c r="J263" i="8" l="1"/>
  <c r="I263" i="8"/>
  <c r="H264" i="8"/>
  <c r="H265" i="8" l="1"/>
  <c r="J264" i="8"/>
  <c r="I264" i="8"/>
  <c r="H266" i="8" l="1"/>
  <c r="J265" i="8"/>
  <c r="I265" i="8"/>
  <c r="J266" i="8" l="1"/>
  <c r="I266" i="8"/>
  <c r="H267" i="8"/>
  <c r="J267" i="8" l="1"/>
  <c r="I267" i="8"/>
  <c r="H268" i="8"/>
  <c r="H269" i="8" l="1"/>
  <c r="J268" i="8"/>
  <c r="I268" i="8"/>
  <c r="H270" i="8" l="1"/>
  <c r="I269" i="8"/>
  <c r="J269" i="8"/>
  <c r="I270" i="8" l="1"/>
  <c r="H271" i="8"/>
  <c r="J270" i="8"/>
  <c r="H272" i="8" l="1"/>
  <c r="J271" i="8"/>
  <c r="I271" i="8"/>
  <c r="H273" i="8" l="1"/>
  <c r="I272" i="8"/>
  <c r="J272" i="8"/>
  <c r="J273" i="8" l="1"/>
  <c r="I273" i="8"/>
  <c r="H274" i="8"/>
  <c r="H275" i="8" l="1"/>
  <c r="J274" i="8"/>
  <c r="I274" i="8"/>
  <c r="H276" i="8" l="1"/>
  <c r="J275" i="8"/>
  <c r="I275" i="8"/>
  <c r="J276" i="8" l="1"/>
  <c r="I276" i="8"/>
  <c r="H277" i="8"/>
  <c r="J277" i="8" l="1"/>
  <c r="I277" i="8"/>
  <c r="H278" i="8"/>
  <c r="J278" i="8" l="1"/>
  <c r="H279" i="8"/>
  <c r="I278" i="8"/>
  <c r="H280" i="8" l="1"/>
  <c r="I279" i="8"/>
  <c r="J279" i="8"/>
  <c r="I280" i="8" l="1"/>
  <c r="H281" i="8"/>
  <c r="J280" i="8"/>
  <c r="H282" i="8" l="1"/>
  <c r="J281" i="8"/>
  <c r="I281" i="8"/>
  <c r="H283" i="8" l="1"/>
  <c r="I282" i="8"/>
  <c r="J282" i="8"/>
  <c r="J283" i="8" l="1"/>
  <c r="I283" i="8"/>
  <c r="H284" i="8"/>
  <c r="H285" i="8" l="1"/>
  <c r="J284" i="8"/>
  <c r="I284" i="8"/>
  <c r="H286" i="8" l="1"/>
  <c r="J285" i="8"/>
  <c r="I285" i="8"/>
  <c r="J286" i="8" l="1"/>
  <c r="I286" i="8"/>
  <c r="H287" i="8"/>
  <c r="H288" i="8" l="1"/>
  <c r="J287" i="8"/>
  <c r="I287" i="8"/>
  <c r="H289" i="8" l="1"/>
  <c r="J288" i="8"/>
  <c r="I288" i="8"/>
  <c r="H290" i="8" l="1"/>
  <c r="I289" i="8"/>
  <c r="J289" i="8"/>
  <c r="I290" i="8" l="1"/>
  <c r="H291" i="8"/>
  <c r="J290" i="8"/>
  <c r="H292" i="8" l="1"/>
  <c r="J291" i="8"/>
  <c r="I291" i="8"/>
  <c r="H293" i="8" l="1"/>
  <c r="I292" i="8"/>
  <c r="J292" i="8"/>
  <c r="J293" i="8" l="1"/>
  <c r="I293" i="8"/>
  <c r="H294" i="8"/>
  <c r="H295" i="8" l="1"/>
  <c r="I294" i="8"/>
  <c r="J294" i="8"/>
  <c r="H296" i="8" l="1"/>
  <c r="J295" i="8"/>
  <c r="I295" i="8"/>
  <c r="J296" i="8" l="1"/>
  <c r="I296" i="8"/>
  <c r="H297" i="8"/>
  <c r="H298" i="8" l="1"/>
  <c r="J297" i="8"/>
  <c r="I297" i="8"/>
  <c r="H299" i="8" l="1"/>
  <c r="I298" i="8"/>
  <c r="J298" i="8"/>
  <c r="H300" i="8" l="1"/>
  <c r="I299" i="8"/>
  <c r="J299" i="8"/>
  <c r="I300" i="8" l="1"/>
  <c r="H301" i="8"/>
  <c r="J300" i="8"/>
  <c r="H302" i="8" l="1"/>
  <c r="J301" i="8"/>
  <c r="I301" i="8"/>
  <c r="H303" i="8" l="1"/>
  <c r="J302" i="8"/>
  <c r="I302" i="8"/>
  <c r="J303" i="8" l="1"/>
  <c r="I303" i="8"/>
  <c r="H304" i="8"/>
  <c r="I304" i="8" l="1"/>
  <c r="H305" i="8"/>
  <c r="J304" i="8"/>
  <c r="H306" i="8" l="1"/>
  <c r="J305" i="8"/>
  <c r="I305" i="8"/>
  <c r="J306" i="8" l="1"/>
  <c r="I306" i="8"/>
  <c r="H307" i="8"/>
  <c r="H308" i="8" l="1"/>
  <c r="J307" i="8"/>
  <c r="I307" i="8"/>
  <c r="H309" i="8" l="1"/>
  <c r="J308" i="8"/>
  <c r="I308" i="8"/>
  <c r="H310" i="8" l="1"/>
  <c r="I309" i="8"/>
  <c r="J309" i="8"/>
  <c r="I310" i="8" l="1"/>
  <c r="H311" i="8"/>
  <c r="J310" i="8"/>
  <c r="H312" i="8" l="1"/>
  <c r="J311" i="8"/>
  <c r="I311" i="8"/>
  <c r="H313" i="8" l="1"/>
  <c r="J312" i="8"/>
  <c r="I312" i="8"/>
  <c r="J313" i="8" l="1"/>
  <c r="I313" i="8"/>
  <c r="H314" i="8"/>
  <c r="J314" i="8" l="1"/>
  <c r="I314" i="8"/>
  <c r="H315" i="8"/>
  <c r="H316" i="8" l="1"/>
  <c r="J315" i="8"/>
  <c r="I315" i="8"/>
  <c r="J316" i="8" l="1"/>
  <c r="I316" i="8"/>
  <c r="H317" i="8"/>
  <c r="H318" i="8" l="1"/>
  <c r="J317" i="8"/>
  <c r="I317" i="8"/>
  <c r="H319" i="8" l="1"/>
  <c r="J318" i="8"/>
  <c r="I318" i="8"/>
  <c r="H320" i="8" l="1"/>
  <c r="I319" i="8"/>
  <c r="J319" i="8"/>
  <c r="I320" i="8" l="1"/>
  <c r="J320" i="8"/>
  <c r="H321" i="8"/>
  <c r="H322" i="8" l="1"/>
  <c r="J321" i="8"/>
  <c r="I321" i="8"/>
  <c r="H323" i="8" l="1"/>
  <c r="J322" i="8"/>
  <c r="I322" i="8"/>
  <c r="J323" i="8" l="1"/>
  <c r="I323" i="8"/>
  <c r="H324" i="8"/>
  <c r="H325" i="8" l="1"/>
  <c r="J324" i="8"/>
  <c r="I324" i="8"/>
  <c r="H326" i="8" l="1"/>
  <c r="J325" i="8"/>
  <c r="I325" i="8"/>
  <c r="J326" i="8" l="1"/>
  <c r="I326" i="8"/>
  <c r="H327" i="8"/>
  <c r="H328" i="8" l="1"/>
  <c r="J327" i="8"/>
  <c r="I327" i="8"/>
  <c r="H329" i="8" l="1"/>
  <c r="J328" i="8"/>
  <c r="I328" i="8"/>
  <c r="H330" i="8" l="1"/>
  <c r="I329" i="8"/>
  <c r="J329" i="8"/>
  <c r="I330" i="8" l="1"/>
  <c r="H331" i="8"/>
  <c r="J330" i="8"/>
  <c r="H332" i="8" l="1"/>
  <c r="J331" i="8"/>
  <c r="I331" i="8"/>
  <c r="H333" i="8" l="1"/>
  <c r="J332" i="8"/>
  <c r="I332" i="8"/>
  <c r="J333" i="8" l="1"/>
  <c r="I333" i="8"/>
  <c r="H334" i="8"/>
  <c r="H335" i="8" l="1"/>
  <c r="J334" i="8"/>
  <c r="I334" i="8"/>
  <c r="J335" i="8" l="1"/>
  <c r="H336" i="8"/>
  <c r="I335" i="8"/>
  <c r="J336" i="8" l="1"/>
  <c r="I336" i="8"/>
  <c r="H337" i="8"/>
  <c r="J337" i="8" l="1"/>
  <c r="I337" i="8"/>
  <c r="H338" i="8"/>
  <c r="H339" i="8" l="1"/>
  <c r="J338" i="8"/>
  <c r="I338" i="8"/>
  <c r="H340" i="8" l="1"/>
  <c r="I339" i="8"/>
  <c r="J339" i="8"/>
  <c r="I340" i="8" l="1"/>
  <c r="H341" i="8"/>
  <c r="J340" i="8"/>
  <c r="H342" i="8" l="1"/>
  <c r="J341" i="8"/>
  <c r="I341" i="8"/>
  <c r="H343" i="8" l="1"/>
  <c r="J342" i="8"/>
  <c r="I342" i="8"/>
  <c r="J343" i="8" l="1"/>
  <c r="I343" i="8"/>
  <c r="H344" i="8"/>
  <c r="I344" i="8" l="1"/>
  <c r="H345" i="8"/>
  <c r="J344" i="8"/>
  <c r="J345" i="8" l="1"/>
  <c r="H346" i="8"/>
  <c r="I345" i="8"/>
  <c r="J346" i="8" l="1"/>
  <c r="I346" i="8"/>
  <c r="H347" i="8"/>
  <c r="H348" i="8" l="1"/>
  <c r="J347" i="8"/>
  <c r="I347" i="8"/>
  <c r="H349" i="8" l="1"/>
  <c r="J348" i="8"/>
  <c r="I348" i="8"/>
  <c r="H350" i="8" l="1"/>
  <c r="I349" i="8"/>
  <c r="J349" i="8"/>
  <c r="I350" i="8" l="1"/>
  <c r="J350" i="8"/>
  <c r="H351" i="8"/>
  <c r="H352" i="8" l="1"/>
  <c r="I351" i="8"/>
  <c r="J351" i="8"/>
  <c r="H353" i="8" l="1"/>
  <c r="J352" i="8"/>
  <c r="I352" i="8"/>
  <c r="J353" i="8" l="1"/>
  <c r="I353" i="8"/>
  <c r="H354" i="8"/>
  <c r="H355" i="8" l="1"/>
  <c r="J354" i="8"/>
  <c r="I354" i="8"/>
  <c r="H356" i="8" l="1"/>
  <c r="J355" i="8"/>
  <c r="I355" i="8"/>
  <c r="J356" i="8" l="1"/>
  <c r="I356" i="8"/>
  <c r="H357" i="8"/>
  <c r="I357" i="8" l="1"/>
  <c r="H358" i="8"/>
  <c r="J357" i="8"/>
  <c r="H359" i="8" l="1"/>
  <c r="J358" i="8"/>
  <c r="I358" i="8"/>
  <c r="H360" i="8" l="1"/>
  <c r="J359" i="8"/>
  <c r="I359" i="8"/>
  <c r="I360" i="8" l="1"/>
  <c r="H361" i="8"/>
  <c r="J360" i="8"/>
  <c r="H362" i="8" l="1"/>
  <c r="J361" i="8"/>
  <c r="I361" i="8"/>
  <c r="H363" i="8" l="1"/>
  <c r="J362" i="8"/>
  <c r="I362" i="8"/>
  <c r="J363" i="8" l="1"/>
  <c r="I363" i="8"/>
  <c r="H364" i="8"/>
  <c r="H365" i="8" l="1"/>
  <c r="J364" i="8"/>
  <c r="I364" i="8"/>
  <c r="H366" i="8" l="1"/>
  <c r="J365" i="8"/>
  <c r="I365" i="8"/>
  <c r="J366" i="8" l="1"/>
  <c r="I366" i="8"/>
  <c r="H367" i="8"/>
  <c r="H368" i="8" l="1"/>
  <c r="J367" i="8"/>
  <c r="I367" i="8"/>
  <c r="H369" i="8" l="1"/>
  <c r="J368" i="8"/>
  <c r="I368" i="8"/>
  <c r="H370" i="8" l="1"/>
  <c r="J369" i="8"/>
  <c r="I369" i="8"/>
  <c r="I370" i="8" l="1"/>
  <c r="H371" i="8"/>
  <c r="J370" i="8"/>
  <c r="H372" i="8" l="1"/>
  <c r="J371" i="8"/>
  <c r="I371" i="8"/>
  <c r="H373" i="8" l="1"/>
  <c r="J372" i="8"/>
  <c r="I372" i="8"/>
  <c r="J373" i="8" l="1"/>
  <c r="I373" i="8"/>
  <c r="H374" i="8"/>
  <c r="H375" i="8" l="1"/>
  <c r="J374" i="8"/>
  <c r="I374" i="8"/>
  <c r="H376" i="8" l="1"/>
  <c r="J375" i="8"/>
  <c r="I375" i="8"/>
  <c r="J376" i="8" l="1"/>
  <c r="I376" i="8"/>
  <c r="H377" i="8"/>
  <c r="H378" i="8" l="1"/>
  <c r="J377" i="8"/>
  <c r="I377" i="8"/>
  <c r="H379" i="8" l="1"/>
  <c r="J378" i="8"/>
  <c r="I378" i="8"/>
  <c r="H380" i="8" l="1"/>
  <c r="J379" i="8"/>
  <c r="I379" i="8"/>
  <c r="I380" i="8" l="1"/>
  <c r="H381" i="8"/>
  <c r="J380" i="8"/>
  <c r="H382" i="8" l="1"/>
  <c r="J381" i="8"/>
  <c r="I381" i="8"/>
  <c r="H383" i="8" l="1"/>
  <c r="J382" i="8"/>
  <c r="I382" i="8"/>
  <c r="J383" i="8" l="1"/>
  <c r="I383" i="8"/>
  <c r="H384" i="8"/>
  <c r="H385" i="8" l="1"/>
  <c r="J384" i="8"/>
  <c r="I384" i="8"/>
  <c r="H386" i="8" l="1"/>
  <c r="J385" i="8"/>
  <c r="I385" i="8"/>
  <c r="J386" i="8" l="1"/>
  <c r="I386" i="8"/>
  <c r="H387" i="8"/>
  <c r="H388" i="8" l="1"/>
  <c r="J387" i="8"/>
  <c r="I387" i="8"/>
  <c r="H389" i="8" l="1"/>
  <c r="J388" i="8"/>
  <c r="I388" i="8"/>
  <c r="H390" i="8" l="1"/>
  <c r="J389" i="8"/>
  <c r="I389" i="8"/>
  <c r="I390" i="8" l="1"/>
  <c r="H391" i="8"/>
  <c r="J390" i="8"/>
  <c r="H392" i="8" l="1"/>
  <c r="J391" i="8"/>
  <c r="I391" i="8"/>
  <c r="H393" i="8" l="1"/>
  <c r="J392" i="8"/>
  <c r="I392" i="8"/>
  <c r="J393" i="8" l="1"/>
  <c r="I393" i="8"/>
  <c r="H394" i="8"/>
  <c r="H395" i="8" l="1"/>
  <c r="I394" i="8"/>
  <c r="J394" i="8"/>
  <c r="H396" i="8" l="1"/>
  <c r="J395" i="8"/>
  <c r="I395" i="8"/>
  <c r="J396" i="8" l="1"/>
  <c r="I396" i="8"/>
  <c r="H397" i="8"/>
  <c r="H398" i="8" l="1"/>
  <c r="J397" i="8"/>
  <c r="I397" i="8"/>
  <c r="H399" i="8" l="1"/>
  <c r="J398" i="8"/>
  <c r="I398" i="8"/>
  <c r="H400" i="8" l="1"/>
  <c r="J399" i="8"/>
  <c r="I399" i="8"/>
  <c r="I400" i="8" l="1"/>
  <c r="H401" i="8"/>
  <c r="J400" i="8"/>
  <c r="H402" i="8" l="1"/>
  <c r="J401" i="8"/>
  <c r="I401" i="8"/>
  <c r="H403" i="8" l="1"/>
  <c r="J402" i="8"/>
  <c r="I402" i="8"/>
  <c r="J403" i="8" l="1"/>
  <c r="I403" i="8"/>
  <c r="H404" i="8"/>
  <c r="H405" i="8" l="1"/>
  <c r="J404" i="8"/>
  <c r="I404" i="8"/>
  <c r="H406" i="8" l="1"/>
  <c r="J405" i="8"/>
  <c r="I405" i="8"/>
  <c r="J406" i="8" l="1"/>
  <c r="I406" i="8"/>
  <c r="H407" i="8"/>
  <c r="H408" i="8" l="1"/>
  <c r="J407" i="8"/>
  <c r="I407" i="8"/>
  <c r="H409" i="8" l="1"/>
  <c r="J408" i="8"/>
  <c r="I408" i="8"/>
  <c r="H410" i="8" l="1"/>
  <c r="J409" i="8"/>
  <c r="I409" i="8"/>
  <c r="I410" i="8" l="1"/>
  <c r="J410" i="8"/>
  <c r="H411" i="8"/>
  <c r="H412" i="8" l="1"/>
  <c r="J411" i="8"/>
  <c r="I411" i="8"/>
  <c r="H413" i="8" l="1"/>
  <c r="J412" i="8"/>
  <c r="I412" i="8"/>
  <c r="J413" i="8" l="1"/>
  <c r="I413" i="8"/>
  <c r="H414" i="8"/>
  <c r="H415" i="8" l="1"/>
  <c r="J414" i="8"/>
  <c r="I414" i="8"/>
  <c r="H416" i="8" l="1"/>
  <c r="J415" i="8"/>
  <c r="I415" i="8"/>
  <c r="J416" i="8" l="1"/>
  <c r="I416" i="8"/>
  <c r="H417" i="8"/>
  <c r="H418" i="8" l="1"/>
  <c r="J417" i="8"/>
  <c r="I417" i="8"/>
  <c r="H419" i="8" l="1"/>
  <c r="J418" i="8"/>
  <c r="I418" i="8"/>
  <c r="H420" i="8" l="1"/>
  <c r="J419" i="8"/>
  <c r="I419" i="8"/>
  <c r="I420" i="8" l="1"/>
  <c r="H421" i="8"/>
  <c r="J420" i="8"/>
  <c r="H422" i="8" l="1"/>
  <c r="J421" i="8"/>
  <c r="I421" i="8"/>
  <c r="H423" i="8" l="1"/>
  <c r="J422" i="8"/>
  <c r="I422" i="8"/>
  <c r="J423" i="8" l="1"/>
  <c r="I423" i="8"/>
  <c r="H424" i="8"/>
  <c r="H425" i="8" l="1"/>
  <c r="J424" i="8"/>
  <c r="I424" i="8"/>
  <c r="H426" i="8" l="1"/>
  <c r="J425" i="8"/>
  <c r="I425" i="8"/>
  <c r="J426" i="8" l="1"/>
  <c r="I426" i="8"/>
  <c r="H427" i="8"/>
  <c r="J427" i="8" l="1"/>
  <c r="I427" i="8"/>
  <c r="H428" i="8"/>
  <c r="H429" i="8" l="1"/>
  <c r="J428" i="8"/>
  <c r="I428" i="8"/>
  <c r="H430" i="8" l="1"/>
  <c r="J429" i="8"/>
  <c r="I429" i="8"/>
  <c r="I430" i="8" l="1"/>
  <c r="H431" i="8"/>
  <c r="J430" i="8"/>
  <c r="H432" i="8" l="1"/>
  <c r="J431" i="8"/>
  <c r="I431" i="8"/>
  <c r="H433" i="8" l="1"/>
  <c r="J432" i="8"/>
  <c r="I432" i="8"/>
  <c r="J433" i="8" l="1"/>
  <c r="I433" i="8"/>
  <c r="H434" i="8"/>
  <c r="H435" i="8" l="1"/>
  <c r="J434" i="8"/>
  <c r="I434" i="8"/>
  <c r="H436" i="8" l="1"/>
  <c r="J435" i="8"/>
  <c r="I435" i="8"/>
  <c r="J436" i="8" l="1"/>
  <c r="I436" i="8"/>
  <c r="H437" i="8"/>
  <c r="H438" i="8" l="1"/>
  <c r="J437" i="8"/>
  <c r="I437" i="8"/>
  <c r="H439" i="8" l="1"/>
  <c r="J438" i="8"/>
  <c r="I438" i="8"/>
  <c r="H440" i="8" l="1"/>
  <c r="J439" i="8"/>
  <c r="I439" i="8"/>
  <c r="I440" i="8" l="1"/>
  <c r="H441" i="8"/>
  <c r="J440" i="8"/>
  <c r="H442" i="8" l="1"/>
  <c r="J441" i="8"/>
  <c r="I441" i="8"/>
  <c r="H443" i="8" l="1"/>
  <c r="J442" i="8"/>
  <c r="I442" i="8"/>
  <c r="J443" i="8" l="1"/>
  <c r="I443" i="8"/>
  <c r="H444" i="8"/>
  <c r="H445" i="8" l="1"/>
  <c r="J444" i="8"/>
  <c r="I444" i="8"/>
  <c r="H446" i="8" l="1"/>
  <c r="J445" i="8"/>
  <c r="I445" i="8"/>
  <c r="J446" i="8" l="1"/>
  <c r="I446" i="8"/>
</calcChain>
</file>

<file path=xl/sharedStrings.xml><?xml version="1.0" encoding="utf-8"?>
<sst xmlns="http://schemas.openxmlformats.org/spreadsheetml/2006/main" count="140" uniqueCount="69">
  <si>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</si>
  <si>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</si>
  <si>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</si>
  <si>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</si>
  <si>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</si>
  <si>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</si>
  <si>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</si>
  <si>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</si>
  <si>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</si>
  <si>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</si>
  <si>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</si>
  <si>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</si>
  <si>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</si>
  <si>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</si>
  <si>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</si>
  <si>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</si>
  <si>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</si>
  <si>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</si>
  <si>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</si>
  <si>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</si>
  <si>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</si>
  <si>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</si>
  <si>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</si>
  <si>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</si>
  <si>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</si>
  <si>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</si>
  <si>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</si>
  <si>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</si>
  <si>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</si>
  <si>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</si>
  <si>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</si>
  <si>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</si>
  <si>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</si>
  <si>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</si>
  <si>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</si>
  <si>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</si>
  <si>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</si>
  <si>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</si>
  <si>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</si>
  <si>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</si>
  <si>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</si>
  <si>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</si>
  <si>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</si>
  <si>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</si>
  <si>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</si>
  <si>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</si>
  <si>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</si>
  <si>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</si>
  <si>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</si>
  <si>
    <t>Cases</t>
  </si>
  <si>
    <t>Shifted deaths</t>
  </si>
  <si>
    <t>2nd highest  correlation</t>
  </si>
  <si>
    <t>CFR ratio</t>
  </si>
  <si>
    <t>MoE 95%</t>
  </si>
  <si>
    <t>total</t>
  </si>
  <si>
    <t>Alive</t>
  </si>
  <si>
    <t>dead</t>
  </si>
  <si>
    <t>total infected</t>
  </si>
  <si>
    <t>p-value</t>
  </si>
  <si>
    <t>OR</t>
  </si>
  <si>
    <t>SE</t>
  </si>
  <si>
    <t>ln(OR)</t>
  </si>
  <si>
    <t>Min OR</t>
  </si>
  <si>
    <t>Max OR</t>
  </si>
  <si>
    <t>Fisher test</t>
  </si>
  <si>
    <t>Dec</t>
  </si>
  <si>
    <t>Jan</t>
  </si>
  <si>
    <t>statistically significant increase in death from COVID</t>
  </si>
  <si>
    <t>from Dec to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</si>
</sst>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1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CFR vs Jan CFR'!$I$1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94A-8933-FA9009FB8531}"/>
            </c:ext>
          </c:extLst>
        </c:ser>
        <c:ser>
          <c:idx val="1"/>
          <c:order val="1"/>
          <c:tx>
            <c:strRef>
              <c:f>'Dec CFR vs Jan CFR'!$J$1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94A-8933-FA9009FB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219076</xdr:colOff>
      <xdr:row>28</xdr:row>
      <xdr:rowOff>95250</xdr:rowOff>
    </xdr:from>
    <xdr:to>
      <xdr:col>32</xdr:col>
      <xdr:colOff>561976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6AA0D-78A4-4922-972D-2F8A7D25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856A-CAAE-41E2-8666-36D79955670E}">
  <dimension ref="A1:S446"/>
  <sheetViews>
    <sheetView tabSelected="1" workbookViewId="0">
      <selection activeCell="O18" sqref="O18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9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/>
      <c r="M1" s="5" t="s">
        <v>49</v>
      </c>
      <c r="N1" s="5" t="s">
        <v>50</v>
      </c>
      <c r="O1" s="5" t="s">
        <v>21</v>
      </c>
      <c r="P1" s="5" t="s">
        <v>53</v>
      </c>
      <c r="R1" s="5">
        <v>14</v>
      </c>
      <c r="S1" s="12" t="s">
        <v>47</v>
      </c>
    </row>
    <row r="2" spans="1:19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 s="13">
        <v>46011</v>
      </c>
      <c r="M2">
        <f>SUM(I283:I313)</f>
        <v>2576</v>
      </c>
      <c r="N2">
        <f ca="1">SUM(OFFSET(J283:J313,$R$1,0))</f>
        <v>336</v>
      </c>
      <c r="O2" s="14">
        <f ca="1">N2/M2</f>
        <v>0.13043478260869565</v>
      </c>
      <c r="P2" s="14">
        <f ca="1">O2*SQRT((SQRT(M2)/M2)^2+(SQRT(N2)/N2)^2)*2.9</f>
        <v>2.1940399639225939E-2</v>
      </c>
    </row>
    <row r="3" spans="1:19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0">IFERROR(VLOOKUP(H3,$A:$B, 2, FALSE),0)</f>
        <v>0</v>
      </c>
      <c r="J3">
        <f t="shared" ref="J3:J66" si="1">IFERROR(VLOOKUP(H3,$D:$E, 2, FALSE),0)</f>
        <v>0</v>
      </c>
      <c r="K3" s="10"/>
      <c r="L3" s="13">
        <v>45678</v>
      </c>
      <c r="M3">
        <f>SUM(I314:I344)</f>
        <v>891</v>
      </c>
      <c r="N3">
        <f ca="1">SUM(OFFSET(J314:J344,$R$1,0))</f>
        <v>146</v>
      </c>
      <c r="O3" s="14">
        <f ca="1">N3/M3</f>
        <v>0.1638608305274972</v>
      </c>
      <c r="P3" s="14">
        <f ca="1">O3*SQRT((SQRT(M3)/M3)^2+(SQRT(N3)/N3)^2)*2.9</f>
        <v>4.2427481027868766E-2</v>
      </c>
    </row>
    <row r="4" spans="1:19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0"/>
        <v>0</v>
      </c>
      <c r="J4">
        <f t="shared" si="1"/>
        <v>0</v>
      </c>
      <c r="K4" s="10"/>
      <c r="N4" t="s">
        <v>52</v>
      </c>
      <c r="O4" s="5">
        <f ca="1">O3/O2</f>
        <v>1.2562663673774785</v>
      </c>
    </row>
    <row r="5" spans="1:19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2">H4+1</f>
        <v>43888</v>
      </c>
      <c r="I5">
        <f t="shared" si="0"/>
        <v>0</v>
      </c>
      <c r="J5">
        <f t="shared" si="1"/>
        <v>0</v>
      </c>
      <c r="K5" s="10"/>
    </row>
    <row r="6" spans="1:19" x14ac:dyDescent="0.25">
      <c r="A6" s="4">
        <v>43898</v>
      </c>
      <c r="B6">
        <v>2</v>
      </c>
      <c r="D6" s="4">
        <v>43903</v>
      </c>
      <c r="E6">
        <v>0</v>
      </c>
      <c r="H6" s="11">
        <f t="shared" si="2"/>
        <v>43889</v>
      </c>
      <c r="I6">
        <f t="shared" si="0"/>
        <v>0</v>
      </c>
      <c r="J6">
        <f t="shared" si="1"/>
        <v>0</v>
      </c>
      <c r="K6" s="10"/>
      <c r="L6" t="s">
        <v>64</v>
      </c>
    </row>
    <row r="7" spans="1:19" x14ac:dyDescent="0.25">
      <c r="A7" s="4">
        <v>43899</v>
      </c>
      <c r="B7">
        <v>2</v>
      </c>
      <c r="D7" s="4">
        <v>43905</v>
      </c>
      <c r="E7">
        <v>0</v>
      </c>
      <c r="H7" s="11">
        <f t="shared" si="2"/>
        <v>43890</v>
      </c>
      <c r="I7">
        <f t="shared" si="0"/>
        <v>0</v>
      </c>
      <c r="J7">
        <f t="shared" si="1"/>
        <v>0</v>
      </c>
      <c r="K7" s="10"/>
      <c r="M7" s="5" t="s">
        <v>65</v>
      </c>
      <c r="N7" s="5" t="s">
        <v>66</v>
      </c>
      <c r="O7" t="s">
        <v>54</v>
      </c>
    </row>
    <row r="8" spans="1:19" x14ac:dyDescent="0.25">
      <c r="A8" s="4">
        <v>43900</v>
      </c>
      <c r="B8">
        <v>3</v>
      </c>
      <c r="D8" s="4">
        <v>43907</v>
      </c>
      <c r="E8">
        <v>0</v>
      </c>
      <c r="H8" s="11">
        <f t="shared" si="2"/>
        <v>43891</v>
      </c>
      <c r="I8">
        <f t="shared" si="0"/>
        <v>0</v>
      </c>
      <c r="J8">
        <f t="shared" si="1"/>
        <v>0</v>
      </c>
      <c r="L8" s="5" t="s">
        <v>55</v>
      </c>
      <c r="M8" s="3">
        <f ca="1">M10-M9</f>
        <v>2240</v>
      </c>
      <c r="N8">
        <f ca="1">N10-N9</f>
        <v>745</v>
      </c>
      <c r="O8">
        <f ca="1">SUM(M8:N8)</f>
        <v>2985</v>
      </c>
    </row>
    <row r="9" spans="1:19" x14ac:dyDescent="0.25">
      <c r="A9" s="4">
        <v>43901</v>
      </c>
      <c r="B9">
        <v>1</v>
      </c>
      <c r="D9" s="4">
        <v>43910</v>
      </c>
      <c r="E9">
        <v>0</v>
      </c>
      <c r="H9" s="11">
        <f t="shared" si="2"/>
        <v>43892</v>
      </c>
      <c r="I9">
        <f t="shared" si="0"/>
        <v>0</v>
      </c>
      <c r="J9">
        <f t="shared" si="1"/>
        <v>0</v>
      </c>
      <c r="L9" s="5" t="s">
        <v>56</v>
      </c>
      <c r="M9" s="12">
        <f ca="1">N2</f>
        <v>336</v>
      </c>
      <c r="N9" s="12">
        <f ca="1">N3</f>
        <v>146</v>
      </c>
      <c r="O9" s="12">
        <f ca="1">SUM(M9:N9)</f>
        <v>482</v>
      </c>
    </row>
    <row r="10" spans="1:19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2"/>
        <v>43893</v>
      </c>
      <c r="I10">
        <f t="shared" si="0"/>
        <v>0</v>
      </c>
      <c r="J10">
        <f t="shared" si="1"/>
        <v>0</v>
      </c>
      <c r="L10" s="5" t="s">
        <v>57</v>
      </c>
      <c r="M10" s="12">
        <f>M2</f>
        <v>2576</v>
      </c>
      <c r="N10" s="12">
        <f>M3</f>
        <v>891</v>
      </c>
      <c r="O10" s="12">
        <f>SUM(M10:N10)</f>
        <v>3467</v>
      </c>
    </row>
    <row r="11" spans="1:19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2"/>
        <v>43894</v>
      </c>
      <c r="I11">
        <f t="shared" si="0"/>
        <v>2</v>
      </c>
      <c r="J11">
        <f t="shared" si="1"/>
        <v>0</v>
      </c>
    </row>
    <row r="12" spans="1:19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2"/>
        <v>43895</v>
      </c>
      <c r="I12">
        <f t="shared" si="0"/>
        <v>0</v>
      </c>
      <c r="J12">
        <f t="shared" si="1"/>
        <v>0</v>
      </c>
      <c r="L12" t="s">
        <v>58</v>
      </c>
      <c r="M12">
        <f ca="1">_xlfn.HYPGEOM.DIST(N8, N10, O8, O10, TRUE)</f>
        <v>8.1854413528901528E-3</v>
      </c>
    </row>
    <row r="13" spans="1:19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2"/>
        <v>43896</v>
      </c>
      <c r="I13">
        <f t="shared" si="0"/>
        <v>1</v>
      </c>
      <c r="J13">
        <f t="shared" si="1"/>
        <v>0</v>
      </c>
      <c r="L13" t="s">
        <v>59</v>
      </c>
      <c r="M13" s="5">
        <f ca="1" xml:space="preserve"> (M8 * N9)/(M9 * N8)</f>
        <v>1.3064876957494407</v>
      </c>
    </row>
    <row r="14" spans="1:19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2"/>
        <v>43897</v>
      </c>
      <c r="I14">
        <f t="shared" si="0"/>
        <v>1</v>
      </c>
      <c r="J14">
        <f t="shared" si="1"/>
        <v>0</v>
      </c>
      <c r="L14" t="s">
        <v>60</v>
      </c>
      <c r="M14">
        <f ca="1">SQRT(1/M8 + 1/N8 + 1/M9 + 1/N9)</f>
        <v>0.10776927203663773</v>
      </c>
    </row>
    <row r="15" spans="1:19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2"/>
        <v>43898</v>
      </c>
      <c r="I15">
        <f t="shared" si="0"/>
        <v>2</v>
      </c>
      <c r="J15">
        <f t="shared" si="1"/>
        <v>0</v>
      </c>
      <c r="L15" t="s">
        <v>61</v>
      </c>
      <c r="M15">
        <f ca="1">LN(M13)</f>
        <v>0.26734238821465822</v>
      </c>
    </row>
    <row r="16" spans="1:19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2"/>
        <v>43899</v>
      </c>
      <c r="I16">
        <f t="shared" si="0"/>
        <v>2</v>
      </c>
      <c r="J16">
        <f t="shared" si="1"/>
        <v>0</v>
      </c>
      <c r="L16" s="5" t="s">
        <v>62</v>
      </c>
      <c r="M16" s="5">
        <f ca="1">EXP(M15-1.96*M14)</f>
        <v>1.057718907266183</v>
      </c>
      <c r="O16" t="s">
        <v>67</v>
      </c>
    </row>
    <row r="17" spans="1:15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2"/>
        <v>43900</v>
      </c>
      <c r="I17">
        <f t="shared" si="0"/>
        <v>3</v>
      </c>
      <c r="J17">
        <f t="shared" si="1"/>
        <v>0</v>
      </c>
      <c r="L17" s="5" t="s">
        <v>63</v>
      </c>
      <c r="M17" s="5">
        <f ca="1">EXP(M15+1.96*M14)</f>
        <v>1.6137653278378299</v>
      </c>
      <c r="O17" t="s">
        <v>68</v>
      </c>
    </row>
    <row r="18" spans="1:15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2"/>
        <v>43901</v>
      </c>
      <c r="I18">
        <f t="shared" si="0"/>
        <v>1</v>
      </c>
      <c r="J18">
        <f t="shared" si="1"/>
        <v>0</v>
      </c>
    </row>
    <row r="19" spans="1:15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2"/>
        <v>43902</v>
      </c>
      <c r="I19">
        <f t="shared" si="0"/>
        <v>1</v>
      </c>
      <c r="J19">
        <f t="shared" si="1"/>
        <v>0</v>
      </c>
    </row>
    <row r="20" spans="1:15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2"/>
        <v>43903</v>
      </c>
      <c r="I20">
        <f t="shared" si="0"/>
        <v>3</v>
      </c>
      <c r="J20">
        <f t="shared" si="1"/>
        <v>0</v>
      </c>
    </row>
    <row r="21" spans="1:15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2"/>
        <v>43904</v>
      </c>
      <c r="I21">
        <f t="shared" si="0"/>
        <v>1</v>
      </c>
      <c r="J21">
        <f t="shared" si="1"/>
        <v>0</v>
      </c>
    </row>
    <row r="22" spans="1:15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2"/>
        <v>43905</v>
      </c>
      <c r="I22">
        <f t="shared" si="0"/>
        <v>2</v>
      </c>
      <c r="J22">
        <f t="shared" si="1"/>
        <v>0</v>
      </c>
    </row>
    <row r="23" spans="1:15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2"/>
        <v>43906</v>
      </c>
      <c r="I23">
        <f t="shared" si="0"/>
        <v>0</v>
      </c>
      <c r="J23">
        <f t="shared" si="1"/>
        <v>0</v>
      </c>
    </row>
    <row r="24" spans="1:15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2"/>
        <v>43907</v>
      </c>
      <c r="I24">
        <f t="shared" si="0"/>
        <v>2</v>
      </c>
      <c r="J24">
        <f t="shared" si="1"/>
        <v>0</v>
      </c>
    </row>
    <row r="25" spans="1:15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2"/>
        <v>43908</v>
      </c>
      <c r="I25">
        <f t="shared" si="0"/>
        <v>5</v>
      </c>
      <c r="J25">
        <f t="shared" si="1"/>
        <v>0</v>
      </c>
    </row>
    <row r="26" spans="1:15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2"/>
        <v>43909</v>
      </c>
      <c r="I26">
        <f t="shared" si="0"/>
        <v>0</v>
      </c>
      <c r="J26">
        <f t="shared" si="1"/>
        <v>0</v>
      </c>
    </row>
    <row r="27" spans="1:15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2"/>
        <v>43910</v>
      </c>
      <c r="I27">
        <f t="shared" si="0"/>
        <v>4</v>
      </c>
      <c r="J27">
        <f t="shared" si="1"/>
        <v>0</v>
      </c>
    </row>
    <row r="28" spans="1:15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2"/>
        <v>43911</v>
      </c>
      <c r="I28">
        <f t="shared" si="0"/>
        <v>1</v>
      </c>
      <c r="J28">
        <f t="shared" si="1"/>
        <v>0</v>
      </c>
    </row>
    <row r="29" spans="1:15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2"/>
        <v>43912</v>
      </c>
      <c r="I29">
        <f t="shared" si="0"/>
        <v>3</v>
      </c>
      <c r="J29">
        <f t="shared" si="1"/>
        <v>0</v>
      </c>
    </row>
    <row r="30" spans="1:15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2"/>
        <v>43913</v>
      </c>
      <c r="I30">
        <f t="shared" si="0"/>
        <v>3</v>
      </c>
      <c r="J30">
        <f t="shared" si="1"/>
        <v>1</v>
      </c>
    </row>
    <row r="31" spans="1:15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2"/>
        <v>43914</v>
      </c>
      <c r="I31">
        <f t="shared" si="0"/>
        <v>4</v>
      </c>
      <c r="J31">
        <f t="shared" si="1"/>
        <v>0</v>
      </c>
    </row>
    <row r="32" spans="1:15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2"/>
        <v>43915</v>
      </c>
      <c r="I32">
        <f t="shared" si="0"/>
        <v>8</v>
      </c>
      <c r="J32">
        <f t="shared" si="1"/>
        <v>0</v>
      </c>
    </row>
    <row r="33" spans="1:10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2"/>
        <v>43916</v>
      </c>
      <c r="I33">
        <f t="shared" si="0"/>
        <v>7</v>
      </c>
      <c r="J33">
        <f t="shared" si="1"/>
        <v>0</v>
      </c>
    </row>
    <row r="34" spans="1:10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2"/>
        <v>43917</v>
      </c>
      <c r="I34">
        <f t="shared" si="0"/>
        <v>6</v>
      </c>
      <c r="J34">
        <f t="shared" si="1"/>
        <v>0</v>
      </c>
    </row>
    <row r="35" spans="1:10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2"/>
        <v>43918</v>
      </c>
      <c r="I35">
        <f t="shared" si="0"/>
        <v>6</v>
      </c>
      <c r="J35">
        <f t="shared" si="1"/>
        <v>0</v>
      </c>
    </row>
    <row r="36" spans="1:10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2"/>
        <v>43919</v>
      </c>
      <c r="I36">
        <f t="shared" si="0"/>
        <v>6</v>
      </c>
      <c r="J36">
        <f t="shared" si="1"/>
        <v>0</v>
      </c>
    </row>
    <row r="37" spans="1:10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2"/>
        <v>43920</v>
      </c>
      <c r="I37">
        <f t="shared" si="0"/>
        <v>17</v>
      </c>
      <c r="J37">
        <f t="shared" si="1"/>
        <v>0</v>
      </c>
    </row>
    <row r="38" spans="1:10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2"/>
        <v>43921</v>
      </c>
      <c r="I38">
        <f t="shared" si="0"/>
        <v>9</v>
      </c>
      <c r="J38">
        <f t="shared" si="1"/>
        <v>0</v>
      </c>
    </row>
    <row r="39" spans="1:10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2"/>
        <v>43922</v>
      </c>
      <c r="I39">
        <f t="shared" si="0"/>
        <v>16</v>
      </c>
      <c r="J39">
        <f t="shared" si="1"/>
        <v>0</v>
      </c>
    </row>
    <row r="40" spans="1:10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2"/>
        <v>43923</v>
      </c>
      <c r="I40">
        <f t="shared" si="0"/>
        <v>13</v>
      </c>
      <c r="J40">
        <f t="shared" si="1"/>
        <v>0</v>
      </c>
    </row>
    <row r="41" spans="1:10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2"/>
        <v>43924</v>
      </c>
      <c r="I41">
        <f t="shared" si="0"/>
        <v>22</v>
      </c>
      <c r="J41">
        <f t="shared" si="1"/>
        <v>1</v>
      </c>
    </row>
    <row r="42" spans="1:10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2"/>
        <v>43925</v>
      </c>
      <c r="I42">
        <f t="shared" si="0"/>
        <v>15</v>
      </c>
      <c r="J42">
        <f t="shared" si="1"/>
        <v>2</v>
      </c>
    </row>
    <row r="43" spans="1:10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2"/>
        <v>43926</v>
      </c>
      <c r="I43">
        <f t="shared" si="0"/>
        <v>17</v>
      </c>
      <c r="J43">
        <f t="shared" si="1"/>
        <v>1</v>
      </c>
    </row>
    <row r="44" spans="1:10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2"/>
        <v>43927</v>
      </c>
      <c r="I44">
        <f t="shared" si="0"/>
        <v>17</v>
      </c>
      <c r="J44">
        <f t="shared" si="1"/>
        <v>1</v>
      </c>
    </row>
    <row r="45" spans="1:10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2"/>
        <v>43928</v>
      </c>
      <c r="I45">
        <f t="shared" si="0"/>
        <v>29</v>
      </c>
      <c r="J45">
        <f t="shared" si="1"/>
        <v>1</v>
      </c>
    </row>
    <row r="46" spans="1:10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2"/>
        <v>43929</v>
      </c>
      <c r="I46">
        <f t="shared" si="0"/>
        <v>45</v>
      </c>
      <c r="J46">
        <f t="shared" si="1"/>
        <v>0</v>
      </c>
    </row>
    <row r="47" spans="1:10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2"/>
        <v>43930</v>
      </c>
      <c r="I47">
        <f t="shared" si="0"/>
        <v>25</v>
      </c>
      <c r="J47">
        <f t="shared" si="1"/>
        <v>1</v>
      </c>
    </row>
    <row r="48" spans="1:10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2"/>
        <v>43931</v>
      </c>
      <c r="I48">
        <f t="shared" si="0"/>
        <v>26</v>
      </c>
      <c r="J48">
        <f t="shared" si="1"/>
        <v>1</v>
      </c>
    </row>
    <row r="49" spans="1:10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2"/>
        <v>43932</v>
      </c>
      <c r="I49">
        <f t="shared" si="0"/>
        <v>31</v>
      </c>
      <c r="J49">
        <f t="shared" si="1"/>
        <v>4</v>
      </c>
    </row>
    <row r="50" spans="1:10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2"/>
        <v>43933</v>
      </c>
      <c r="I50">
        <f t="shared" si="0"/>
        <v>25</v>
      </c>
      <c r="J50">
        <f t="shared" si="1"/>
        <v>4</v>
      </c>
    </row>
    <row r="51" spans="1:10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2"/>
        <v>43934</v>
      </c>
      <c r="I51">
        <f t="shared" si="0"/>
        <v>8</v>
      </c>
      <c r="J51">
        <f t="shared" si="1"/>
        <v>0</v>
      </c>
    </row>
    <row r="52" spans="1:10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2"/>
        <v>43935</v>
      </c>
      <c r="I52">
        <f t="shared" si="0"/>
        <v>17</v>
      </c>
      <c r="J52">
        <f t="shared" si="1"/>
        <v>2</v>
      </c>
    </row>
    <row r="53" spans="1:10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2"/>
        <v>43936</v>
      </c>
      <c r="I53">
        <f t="shared" si="0"/>
        <v>4</v>
      </c>
      <c r="J53">
        <f t="shared" si="1"/>
        <v>3</v>
      </c>
    </row>
    <row r="54" spans="1:10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2"/>
        <v>43937</v>
      </c>
      <c r="I54">
        <f t="shared" si="0"/>
        <v>14</v>
      </c>
      <c r="J54">
        <f t="shared" si="1"/>
        <v>2</v>
      </c>
    </row>
    <row r="55" spans="1:10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2"/>
        <v>43938</v>
      </c>
      <c r="I55">
        <f t="shared" si="0"/>
        <v>6</v>
      </c>
      <c r="J55">
        <f t="shared" si="1"/>
        <v>2</v>
      </c>
    </row>
    <row r="56" spans="1:10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2"/>
        <v>43939</v>
      </c>
      <c r="I56">
        <f t="shared" si="0"/>
        <v>6</v>
      </c>
      <c r="J56">
        <f t="shared" si="1"/>
        <v>2</v>
      </c>
    </row>
    <row r="57" spans="1:10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2"/>
        <v>43940</v>
      </c>
      <c r="I57">
        <f t="shared" si="0"/>
        <v>5</v>
      </c>
      <c r="J57">
        <f t="shared" si="1"/>
        <v>1</v>
      </c>
    </row>
    <row r="58" spans="1:10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2"/>
        <v>43941</v>
      </c>
      <c r="I58">
        <f t="shared" si="0"/>
        <v>7</v>
      </c>
      <c r="J58">
        <f t="shared" si="1"/>
        <v>4</v>
      </c>
    </row>
    <row r="59" spans="1:10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2"/>
        <v>43942</v>
      </c>
      <c r="I59">
        <f t="shared" si="0"/>
        <v>6</v>
      </c>
      <c r="J59">
        <f t="shared" si="1"/>
        <v>2</v>
      </c>
    </row>
    <row r="60" spans="1:10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2"/>
        <v>43943</v>
      </c>
      <c r="I60">
        <f t="shared" si="0"/>
        <v>24</v>
      </c>
      <c r="J60">
        <f t="shared" si="1"/>
        <v>1</v>
      </c>
    </row>
    <row r="61" spans="1:10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2"/>
        <v>43944</v>
      </c>
      <c r="I61">
        <f t="shared" si="0"/>
        <v>2</v>
      </c>
      <c r="J61">
        <f t="shared" si="1"/>
        <v>0</v>
      </c>
    </row>
    <row r="62" spans="1:10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2"/>
        <v>43945</v>
      </c>
      <c r="I62">
        <f t="shared" si="0"/>
        <v>15</v>
      </c>
      <c r="J62">
        <f t="shared" si="1"/>
        <v>1</v>
      </c>
    </row>
    <row r="63" spans="1:10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2"/>
        <v>43946</v>
      </c>
      <c r="I63">
        <f t="shared" si="0"/>
        <v>10</v>
      </c>
      <c r="J63">
        <f t="shared" si="1"/>
        <v>1</v>
      </c>
    </row>
    <row r="64" spans="1:10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2"/>
        <v>43947</v>
      </c>
      <c r="I64">
        <f t="shared" si="0"/>
        <v>8</v>
      </c>
      <c r="J64">
        <f t="shared" si="1"/>
        <v>2</v>
      </c>
    </row>
    <row r="65" spans="1:10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2"/>
        <v>43948</v>
      </c>
      <c r="I65">
        <f t="shared" si="0"/>
        <v>7</v>
      </c>
      <c r="J65">
        <f t="shared" si="1"/>
        <v>1</v>
      </c>
    </row>
    <row r="66" spans="1:10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2"/>
        <v>43949</v>
      </c>
      <c r="I66">
        <f t="shared" si="0"/>
        <v>5</v>
      </c>
      <c r="J66">
        <f t="shared" si="1"/>
        <v>1</v>
      </c>
    </row>
    <row r="67" spans="1:10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2"/>
        <v>43950</v>
      </c>
      <c r="I67">
        <f t="shared" ref="I67:I130" si="3">IFERROR(VLOOKUP(H67,$A:$B, 2, FALSE),0)</f>
        <v>8</v>
      </c>
      <c r="J67">
        <f t="shared" ref="J67:J130" si="4">IFERROR(VLOOKUP(H67,$D:$E, 2, FALSE),0)</f>
        <v>0</v>
      </c>
    </row>
    <row r="68" spans="1:10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2"/>
        <v>43951</v>
      </c>
      <c r="I68">
        <f t="shared" si="3"/>
        <v>6</v>
      </c>
      <c r="J68">
        <f t="shared" si="4"/>
        <v>2</v>
      </c>
    </row>
    <row r="69" spans="1:10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5">H68+1</f>
        <v>43952</v>
      </c>
      <c r="I69">
        <f t="shared" si="3"/>
        <v>8</v>
      </c>
      <c r="J69">
        <f t="shared" si="4"/>
        <v>1</v>
      </c>
    </row>
    <row r="70" spans="1:10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5"/>
        <v>43953</v>
      </c>
      <c r="I70">
        <f t="shared" si="3"/>
        <v>4</v>
      </c>
      <c r="J70">
        <f t="shared" si="4"/>
        <v>2</v>
      </c>
    </row>
    <row r="71" spans="1:10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5"/>
        <v>43954</v>
      </c>
      <c r="I71">
        <f t="shared" si="3"/>
        <v>2</v>
      </c>
      <c r="J71">
        <f t="shared" si="4"/>
        <v>1</v>
      </c>
    </row>
    <row r="72" spans="1:10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5"/>
        <v>43955</v>
      </c>
      <c r="I72">
        <f t="shared" si="3"/>
        <v>8</v>
      </c>
      <c r="J72">
        <f t="shared" si="4"/>
        <v>3</v>
      </c>
    </row>
    <row r="73" spans="1:10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5"/>
        <v>43956</v>
      </c>
      <c r="I73">
        <f t="shared" si="3"/>
        <v>2</v>
      </c>
      <c r="J73">
        <f t="shared" si="4"/>
        <v>0</v>
      </c>
    </row>
    <row r="74" spans="1:10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5"/>
        <v>43957</v>
      </c>
      <c r="I74">
        <f t="shared" si="3"/>
        <v>16</v>
      </c>
      <c r="J74">
        <f t="shared" si="4"/>
        <v>1</v>
      </c>
    </row>
    <row r="75" spans="1:10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5"/>
        <v>43958</v>
      </c>
      <c r="I75">
        <f t="shared" si="3"/>
        <v>2</v>
      </c>
      <c r="J75">
        <f t="shared" si="4"/>
        <v>0</v>
      </c>
    </row>
    <row r="76" spans="1:10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5"/>
        <v>43959</v>
      </c>
      <c r="I76">
        <f t="shared" si="3"/>
        <v>21</v>
      </c>
      <c r="J76">
        <f t="shared" si="4"/>
        <v>1</v>
      </c>
    </row>
    <row r="77" spans="1:10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5"/>
        <v>43960</v>
      </c>
      <c r="I77">
        <f t="shared" si="3"/>
        <v>11</v>
      </c>
      <c r="J77">
        <f t="shared" si="4"/>
        <v>0</v>
      </c>
    </row>
    <row r="78" spans="1:10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5"/>
        <v>43961</v>
      </c>
      <c r="I78">
        <f t="shared" si="3"/>
        <v>3</v>
      </c>
      <c r="J78">
        <f t="shared" si="4"/>
        <v>0</v>
      </c>
    </row>
    <row r="79" spans="1:10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5"/>
        <v>43962</v>
      </c>
      <c r="I79">
        <f t="shared" si="3"/>
        <v>5</v>
      </c>
      <c r="J79">
        <f t="shared" si="4"/>
        <v>1</v>
      </c>
    </row>
    <row r="80" spans="1:10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5"/>
        <v>43963</v>
      </c>
      <c r="I80">
        <f t="shared" si="3"/>
        <v>0</v>
      </c>
      <c r="J80">
        <f t="shared" si="4"/>
        <v>1</v>
      </c>
    </row>
    <row r="81" spans="1:10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5"/>
        <v>43964</v>
      </c>
      <c r="I81">
        <f t="shared" si="3"/>
        <v>5</v>
      </c>
      <c r="J81">
        <f t="shared" si="4"/>
        <v>0</v>
      </c>
    </row>
    <row r="82" spans="1:10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5"/>
        <v>43965</v>
      </c>
      <c r="I82">
        <f t="shared" si="3"/>
        <v>0</v>
      </c>
      <c r="J82">
        <f t="shared" si="4"/>
        <v>0</v>
      </c>
    </row>
    <row r="83" spans="1:10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5"/>
        <v>43966</v>
      </c>
      <c r="I83">
        <f t="shared" si="3"/>
        <v>0</v>
      </c>
      <c r="J83">
        <f t="shared" si="4"/>
        <v>1</v>
      </c>
    </row>
    <row r="84" spans="1:10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5"/>
        <v>43967</v>
      </c>
      <c r="I84">
        <f t="shared" si="3"/>
        <v>1</v>
      </c>
      <c r="J84">
        <f t="shared" si="4"/>
        <v>1</v>
      </c>
    </row>
    <row r="85" spans="1:10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5"/>
        <v>43968</v>
      </c>
      <c r="I85">
        <f t="shared" si="3"/>
        <v>0</v>
      </c>
      <c r="J85">
        <f t="shared" si="4"/>
        <v>0</v>
      </c>
    </row>
    <row r="86" spans="1:10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5"/>
        <v>43969</v>
      </c>
      <c r="I86">
        <f t="shared" si="3"/>
        <v>2</v>
      </c>
      <c r="J86">
        <f t="shared" si="4"/>
        <v>0</v>
      </c>
    </row>
    <row r="87" spans="1:10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5"/>
        <v>43970</v>
      </c>
      <c r="I87">
        <f t="shared" si="3"/>
        <v>2</v>
      </c>
      <c r="J87">
        <f t="shared" si="4"/>
        <v>0</v>
      </c>
    </row>
    <row r="88" spans="1:10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5"/>
        <v>43971</v>
      </c>
      <c r="I88">
        <f t="shared" si="3"/>
        <v>4</v>
      </c>
      <c r="J88">
        <f t="shared" si="4"/>
        <v>0</v>
      </c>
    </row>
    <row r="89" spans="1:10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5"/>
        <v>43972</v>
      </c>
      <c r="I89">
        <f t="shared" si="3"/>
        <v>2</v>
      </c>
      <c r="J89">
        <f t="shared" si="4"/>
        <v>1</v>
      </c>
    </row>
    <row r="90" spans="1:10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5"/>
        <v>43973</v>
      </c>
      <c r="I90">
        <f t="shared" si="3"/>
        <v>5</v>
      </c>
      <c r="J90">
        <f t="shared" si="4"/>
        <v>0</v>
      </c>
    </row>
    <row r="91" spans="1:10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5"/>
        <v>43974</v>
      </c>
      <c r="I91">
        <f t="shared" si="3"/>
        <v>0</v>
      </c>
      <c r="J91">
        <f t="shared" si="4"/>
        <v>0</v>
      </c>
    </row>
    <row r="92" spans="1:10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5"/>
        <v>43975</v>
      </c>
      <c r="I92">
        <f t="shared" si="3"/>
        <v>0</v>
      </c>
      <c r="J92">
        <f t="shared" si="4"/>
        <v>0</v>
      </c>
    </row>
    <row r="93" spans="1:10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5"/>
        <v>43976</v>
      </c>
      <c r="I93">
        <f t="shared" si="3"/>
        <v>0</v>
      </c>
      <c r="J93">
        <f t="shared" si="4"/>
        <v>1</v>
      </c>
    </row>
    <row r="94" spans="1:10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5"/>
        <v>43977</v>
      </c>
      <c r="I94">
        <f t="shared" si="3"/>
        <v>3</v>
      </c>
      <c r="J94">
        <f t="shared" si="4"/>
        <v>0</v>
      </c>
    </row>
    <row r="95" spans="1:10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5"/>
        <v>43978</v>
      </c>
      <c r="I95">
        <f t="shared" si="3"/>
        <v>1</v>
      </c>
      <c r="J95">
        <f t="shared" si="4"/>
        <v>0</v>
      </c>
    </row>
    <row r="96" spans="1:10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5"/>
        <v>43979</v>
      </c>
      <c r="I96">
        <f t="shared" si="3"/>
        <v>2</v>
      </c>
      <c r="J96">
        <f t="shared" si="4"/>
        <v>1</v>
      </c>
    </row>
    <row r="97" spans="1:10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5"/>
        <v>43980</v>
      </c>
      <c r="I97">
        <f t="shared" si="3"/>
        <v>1</v>
      </c>
      <c r="J97">
        <f t="shared" si="4"/>
        <v>0</v>
      </c>
    </row>
    <row r="98" spans="1:10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5"/>
        <v>43981</v>
      </c>
      <c r="I98">
        <f t="shared" si="3"/>
        <v>3</v>
      </c>
      <c r="J98">
        <f t="shared" si="4"/>
        <v>0</v>
      </c>
    </row>
    <row r="99" spans="1:10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5"/>
        <v>43982</v>
      </c>
      <c r="I99">
        <f t="shared" si="3"/>
        <v>0</v>
      </c>
      <c r="J99">
        <f t="shared" si="4"/>
        <v>1</v>
      </c>
    </row>
    <row r="100" spans="1:10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5"/>
        <v>43983</v>
      </c>
      <c r="I100">
        <f t="shared" si="3"/>
        <v>1</v>
      </c>
      <c r="J100">
        <f t="shared" si="4"/>
        <v>0</v>
      </c>
    </row>
    <row r="101" spans="1:10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5"/>
        <v>43984</v>
      </c>
      <c r="I101">
        <f t="shared" si="3"/>
        <v>5</v>
      </c>
      <c r="J101">
        <f t="shared" si="4"/>
        <v>1</v>
      </c>
    </row>
    <row r="102" spans="1:10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5"/>
        <v>43985</v>
      </c>
      <c r="I102">
        <f t="shared" si="3"/>
        <v>5</v>
      </c>
      <c r="J102">
        <f t="shared" si="4"/>
        <v>0</v>
      </c>
    </row>
    <row r="103" spans="1:10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5"/>
        <v>43986</v>
      </c>
      <c r="I103">
        <f t="shared" si="3"/>
        <v>4</v>
      </c>
      <c r="J103">
        <f t="shared" si="4"/>
        <v>0</v>
      </c>
    </row>
    <row r="104" spans="1:10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5"/>
        <v>43987</v>
      </c>
      <c r="I104">
        <f t="shared" si="3"/>
        <v>1</v>
      </c>
      <c r="J104">
        <f t="shared" si="4"/>
        <v>0</v>
      </c>
    </row>
    <row r="105" spans="1:10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5"/>
        <v>43988</v>
      </c>
      <c r="I105">
        <f t="shared" si="3"/>
        <v>4</v>
      </c>
      <c r="J105">
        <f t="shared" si="4"/>
        <v>0</v>
      </c>
    </row>
    <row r="106" spans="1:10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5"/>
        <v>43989</v>
      </c>
      <c r="I106">
        <f t="shared" si="3"/>
        <v>6</v>
      </c>
      <c r="J106">
        <f t="shared" si="4"/>
        <v>0</v>
      </c>
    </row>
    <row r="107" spans="1:10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5"/>
        <v>43990</v>
      </c>
      <c r="I107">
        <f t="shared" si="3"/>
        <v>3</v>
      </c>
      <c r="J107">
        <f t="shared" si="4"/>
        <v>0</v>
      </c>
    </row>
    <row r="108" spans="1:10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5"/>
        <v>43991</v>
      </c>
      <c r="I108">
        <f t="shared" si="3"/>
        <v>4</v>
      </c>
      <c r="J108">
        <f t="shared" si="4"/>
        <v>0</v>
      </c>
    </row>
    <row r="109" spans="1:10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5"/>
        <v>43992</v>
      </c>
      <c r="I109">
        <f t="shared" si="3"/>
        <v>5</v>
      </c>
      <c r="J109">
        <f t="shared" si="4"/>
        <v>1</v>
      </c>
    </row>
    <row r="110" spans="1:10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5"/>
        <v>43993</v>
      </c>
      <c r="I110">
        <f t="shared" si="3"/>
        <v>2</v>
      </c>
      <c r="J110">
        <f t="shared" si="4"/>
        <v>0</v>
      </c>
    </row>
    <row r="111" spans="1:10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5"/>
        <v>43994</v>
      </c>
      <c r="I111">
        <f t="shared" si="3"/>
        <v>2</v>
      </c>
      <c r="J111">
        <f t="shared" si="4"/>
        <v>0</v>
      </c>
    </row>
    <row r="112" spans="1:10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5"/>
        <v>43995</v>
      </c>
      <c r="I112">
        <f t="shared" si="3"/>
        <v>1</v>
      </c>
      <c r="J112">
        <f t="shared" si="4"/>
        <v>0</v>
      </c>
    </row>
    <row r="113" spans="1:10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5"/>
        <v>43996</v>
      </c>
      <c r="I113">
        <f t="shared" si="3"/>
        <v>1</v>
      </c>
      <c r="J113">
        <f t="shared" si="4"/>
        <v>0</v>
      </c>
    </row>
    <row r="114" spans="1:10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5"/>
        <v>43997</v>
      </c>
      <c r="I114">
        <f t="shared" si="3"/>
        <v>11</v>
      </c>
      <c r="J114">
        <f t="shared" si="4"/>
        <v>0</v>
      </c>
    </row>
    <row r="115" spans="1:10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5"/>
        <v>43998</v>
      </c>
      <c r="I115">
        <f t="shared" si="3"/>
        <v>15</v>
      </c>
      <c r="J115">
        <f t="shared" si="4"/>
        <v>0</v>
      </c>
    </row>
    <row r="116" spans="1:10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5"/>
        <v>43999</v>
      </c>
      <c r="I116">
        <f t="shared" si="3"/>
        <v>10</v>
      </c>
      <c r="J116">
        <f t="shared" si="4"/>
        <v>0</v>
      </c>
    </row>
    <row r="117" spans="1:10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5"/>
        <v>44000</v>
      </c>
      <c r="I117">
        <f t="shared" si="3"/>
        <v>11</v>
      </c>
      <c r="J117">
        <f t="shared" si="4"/>
        <v>0</v>
      </c>
    </row>
    <row r="118" spans="1:10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5"/>
        <v>44001</v>
      </c>
      <c r="I118">
        <f t="shared" si="3"/>
        <v>4</v>
      </c>
      <c r="J118">
        <f t="shared" si="4"/>
        <v>1</v>
      </c>
    </row>
    <row r="119" spans="1:10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5"/>
        <v>44002</v>
      </c>
      <c r="I119">
        <f t="shared" si="3"/>
        <v>9</v>
      </c>
      <c r="J119">
        <f t="shared" si="4"/>
        <v>1</v>
      </c>
    </row>
    <row r="120" spans="1:10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5"/>
        <v>44003</v>
      </c>
      <c r="I120">
        <f t="shared" si="3"/>
        <v>5</v>
      </c>
      <c r="J120">
        <f t="shared" si="4"/>
        <v>0</v>
      </c>
    </row>
    <row r="121" spans="1:10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5"/>
        <v>44004</v>
      </c>
      <c r="I121">
        <f t="shared" si="3"/>
        <v>17</v>
      </c>
      <c r="J121">
        <f t="shared" si="4"/>
        <v>0</v>
      </c>
    </row>
    <row r="122" spans="1:10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5"/>
        <v>44005</v>
      </c>
      <c r="I122">
        <f t="shared" si="3"/>
        <v>10</v>
      </c>
      <c r="J122">
        <f t="shared" si="4"/>
        <v>2</v>
      </c>
    </row>
    <row r="123" spans="1:10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5"/>
        <v>44006</v>
      </c>
      <c r="I123">
        <f t="shared" si="3"/>
        <v>12</v>
      </c>
      <c r="J123">
        <f t="shared" si="4"/>
        <v>1</v>
      </c>
    </row>
    <row r="124" spans="1:10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5"/>
        <v>44007</v>
      </c>
      <c r="I124">
        <f t="shared" si="3"/>
        <v>4</v>
      </c>
      <c r="J124">
        <f t="shared" si="4"/>
        <v>0</v>
      </c>
    </row>
    <row r="125" spans="1:10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5"/>
        <v>44008</v>
      </c>
      <c r="I125">
        <f t="shared" si="3"/>
        <v>6</v>
      </c>
      <c r="J125">
        <f t="shared" si="4"/>
        <v>0</v>
      </c>
    </row>
    <row r="126" spans="1:10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5"/>
        <v>44009</v>
      </c>
      <c r="I126">
        <f t="shared" si="3"/>
        <v>19</v>
      </c>
      <c r="J126">
        <f t="shared" si="4"/>
        <v>0</v>
      </c>
    </row>
    <row r="127" spans="1:10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5"/>
        <v>44010</v>
      </c>
      <c r="I127">
        <f t="shared" si="3"/>
        <v>12</v>
      </c>
      <c r="J127">
        <f t="shared" si="4"/>
        <v>0</v>
      </c>
    </row>
    <row r="128" spans="1:10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5"/>
        <v>44011</v>
      </c>
      <c r="I128">
        <f t="shared" si="3"/>
        <v>31</v>
      </c>
      <c r="J128">
        <f t="shared" si="4"/>
        <v>2</v>
      </c>
    </row>
    <row r="129" spans="1:10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5"/>
        <v>44012</v>
      </c>
      <c r="I129">
        <f t="shared" si="3"/>
        <v>7</v>
      </c>
      <c r="J129">
        <f t="shared" si="4"/>
        <v>0</v>
      </c>
    </row>
    <row r="130" spans="1:10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5"/>
        <v>44013</v>
      </c>
      <c r="I130">
        <f t="shared" si="3"/>
        <v>6</v>
      </c>
      <c r="J130">
        <f t="shared" si="4"/>
        <v>0</v>
      </c>
    </row>
    <row r="131" spans="1:10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5"/>
        <v>44014</v>
      </c>
      <c r="I131">
        <f t="shared" ref="I131:I194" si="6">IFERROR(VLOOKUP(H131,$A:$B, 2, FALSE),0)</f>
        <v>0</v>
      </c>
      <c r="J131">
        <f t="shared" ref="J131:J194" si="7">IFERROR(VLOOKUP(H131,$D:$E, 2, FALSE),0)</f>
        <v>0</v>
      </c>
    </row>
    <row r="132" spans="1:10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5"/>
        <v>44015</v>
      </c>
      <c r="I132">
        <f t="shared" si="6"/>
        <v>3</v>
      </c>
      <c r="J132">
        <f t="shared" si="7"/>
        <v>0</v>
      </c>
    </row>
    <row r="133" spans="1:10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8">H132+1</f>
        <v>44016</v>
      </c>
      <c r="I133">
        <f t="shared" si="6"/>
        <v>1</v>
      </c>
      <c r="J133">
        <f t="shared" si="7"/>
        <v>1</v>
      </c>
    </row>
    <row r="134" spans="1:10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8"/>
        <v>44017</v>
      </c>
      <c r="I134">
        <f t="shared" si="6"/>
        <v>14</v>
      </c>
      <c r="J134">
        <f t="shared" si="7"/>
        <v>1</v>
      </c>
    </row>
    <row r="135" spans="1:10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8"/>
        <v>44018</v>
      </c>
      <c r="I135">
        <f t="shared" si="6"/>
        <v>25</v>
      </c>
      <c r="J135">
        <f t="shared" si="7"/>
        <v>0</v>
      </c>
    </row>
    <row r="136" spans="1:10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8"/>
        <v>44019</v>
      </c>
      <c r="I136">
        <f t="shared" si="6"/>
        <v>14</v>
      </c>
      <c r="J136">
        <f t="shared" si="7"/>
        <v>0</v>
      </c>
    </row>
    <row r="137" spans="1:10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8"/>
        <v>44020</v>
      </c>
      <c r="I137">
        <f t="shared" si="6"/>
        <v>10</v>
      </c>
      <c r="J137">
        <f t="shared" si="7"/>
        <v>0</v>
      </c>
    </row>
    <row r="138" spans="1:10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8"/>
        <v>44021</v>
      </c>
      <c r="I138">
        <f t="shared" si="6"/>
        <v>8</v>
      </c>
      <c r="J138">
        <f t="shared" si="7"/>
        <v>3</v>
      </c>
    </row>
    <row r="139" spans="1:10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8"/>
        <v>44022</v>
      </c>
      <c r="I139">
        <f t="shared" si="6"/>
        <v>10</v>
      </c>
      <c r="J139">
        <f t="shared" si="7"/>
        <v>0</v>
      </c>
    </row>
    <row r="140" spans="1:10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8"/>
        <v>44023</v>
      </c>
      <c r="I140">
        <f t="shared" si="6"/>
        <v>3</v>
      </c>
      <c r="J140">
        <f t="shared" si="7"/>
        <v>0</v>
      </c>
    </row>
    <row r="141" spans="1:10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8"/>
        <v>44024</v>
      </c>
      <c r="I141">
        <f t="shared" si="6"/>
        <v>5</v>
      </c>
      <c r="J141">
        <f t="shared" si="7"/>
        <v>0</v>
      </c>
    </row>
    <row r="142" spans="1:10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8"/>
        <v>44025</v>
      </c>
      <c r="I142">
        <f t="shared" si="6"/>
        <v>11</v>
      </c>
      <c r="J142">
        <f t="shared" si="7"/>
        <v>1</v>
      </c>
    </row>
    <row r="143" spans="1:10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8"/>
        <v>44026</v>
      </c>
      <c r="I143">
        <f t="shared" si="6"/>
        <v>32</v>
      </c>
      <c r="J143">
        <f t="shared" si="7"/>
        <v>1</v>
      </c>
    </row>
    <row r="144" spans="1:10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8"/>
        <v>44027</v>
      </c>
      <c r="I144">
        <f t="shared" si="6"/>
        <v>9</v>
      </c>
      <c r="J144">
        <f t="shared" si="7"/>
        <v>0</v>
      </c>
    </row>
    <row r="145" spans="1:10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8"/>
        <v>44028</v>
      </c>
      <c r="I145">
        <f t="shared" si="6"/>
        <v>11</v>
      </c>
      <c r="J145">
        <f t="shared" si="7"/>
        <v>1</v>
      </c>
    </row>
    <row r="146" spans="1:10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8"/>
        <v>44029</v>
      </c>
      <c r="I146">
        <f t="shared" si="6"/>
        <v>7</v>
      </c>
      <c r="J146">
        <f t="shared" si="7"/>
        <v>1</v>
      </c>
    </row>
    <row r="147" spans="1:10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8"/>
        <v>44030</v>
      </c>
      <c r="I147">
        <f t="shared" si="6"/>
        <v>4</v>
      </c>
      <c r="J147">
        <f t="shared" si="7"/>
        <v>0</v>
      </c>
    </row>
    <row r="148" spans="1:10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8"/>
        <v>44031</v>
      </c>
      <c r="I148">
        <f t="shared" si="6"/>
        <v>4</v>
      </c>
      <c r="J148">
        <f t="shared" si="7"/>
        <v>0</v>
      </c>
    </row>
    <row r="149" spans="1:10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8"/>
        <v>44032</v>
      </c>
      <c r="I149">
        <f t="shared" si="6"/>
        <v>4</v>
      </c>
      <c r="J149">
        <f t="shared" si="7"/>
        <v>0</v>
      </c>
    </row>
    <row r="150" spans="1:10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8"/>
        <v>44033</v>
      </c>
      <c r="I150">
        <f t="shared" si="6"/>
        <v>5</v>
      </c>
      <c r="J150">
        <f t="shared" si="7"/>
        <v>0</v>
      </c>
    </row>
    <row r="151" spans="1:10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8"/>
        <v>44034</v>
      </c>
      <c r="I151">
        <f t="shared" si="6"/>
        <v>10</v>
      </c>
      <c r="J151">
        <f t="shared" si="7"/>
        <v>0</v>
      </c>
    </row>
    <row r="152" spans="1:10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8"/>
        <v>44035</v>
      </c>
      <c r="I152">
        <f t="shared" si="6"/>
        <v>1</v>
      </c>
      <c r="J152">
        <f t="shared" si="7"/>
        <v>2</v>
      </c>
    </row>
    <row r="153" spans="1:10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8"/>
        <v>44036</v>
      </c>
      <c r="I153">
        <f t="shared" si="6"/>
        <v>9</v>
      </c>
      <c r="J153">
        <f t="shared" si="7"/>
        <v>0</v>
      </c>
    </row>
    <row r="154" spans="1:10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8"/>
        <v>44037</v>
      </c>
      <c r="I154">
        <f t="shared" si="6"/>
        <v>1</v>
      </c>
      <c r="J154">
        <f t="shared" si="7"/>
        <v>1</v>
      </c>
    </row>
    <row r="155" spans="1:10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8"/>
        <v>44038</v>
      </c>
      <c r="I155">
        <f t="shared" si="6"/>
        <v>8</v>
      </c>
      <c r="J155">
        <f t="shared" si="7"/>
        <v>0</v>
      </c>
    </row>
    <row r="156" spans="1:10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8"/>
        <v>44039</v>
      </c>
      <c r="I156">
        <f t="shared" si="6"/>
        <v>8</v>
      </c>
      <c r="J156">
        <f t="shared" si="7"/>
        <v>0</v>
      </c>
    </row>
    <row r="157" spans="1:10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8"/>
        <v>44040</v>
      </c>
      <c r="I157">
        <f t="shared" si="6"/>
        <v>8</v>
      </c>
      <c r="J157">
        <f t="shared" si="7"/>
        <v>0</v>
      </c>
    </row>
    <row r="158" spans="1:10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8"/>
        <v>44041</v>
      </c>
      <c r="I158">
        <f t="shared" si="6"/>
        <v>9</v>
      </c>
      <c r="J158">
        <f t="shared" si="7"/>
        <v>0</v>
      </c>
    </row>
    <row r="159" spans="1:10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8"/>
        <v>44042</v>
      </c>
      <c r="I159">
        <f t="shared" si="6"/>
        <v>8</v>
      </c>
      <c r="J159">
        <f t="shared" si="7"/>
        <v>0</v>
      </c>
    </row>
    <row r="160" spans="1:10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8"/>
        <v>44043</v>
      </c>
      <c r="I160">
        <f t="shared" si="6"/>
        <v>6</v>
      </c>
      <c r="J160">
        <f t="shared" si="7"/>
        <v>0</v>
      </c>
    </row>
    <row r="161" spans="1:10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8"/>
        <v>44044</v>
      </c>
      <c r="I161">
        <f t="shared" si="6"/>
        <v>1</v>
      </c>
      <c r="J161">
        <f t="shared" si="7"/>
        <v>0</v>
      </c>
    </row>
    <row r="162" spans="1:10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8"/>
        <v>44045</v>
      </c>
      <c r="I162">
        <f t="shared" si="6"/>
        <v>1</v>
      </c>
      <c r="J162">
        <f t="shared" si="7"/>
        <v>1</v>
      </c>
    </row>
    <row r="163" spans="1:10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8"/>
        <v>44046</v>
      </c>
      <c r="I163">
        <f t="shared" si="6"/>
        <v>12</v>
      </c>
      <c r="J163">
        <f t="shared" si="7"/>
        <v>0</v>
      </c>
    </row>
    <row r="164" spans="1:10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8"/>
        <v>44047</v>
      </c>
      <c r="I164">
        <f t="shared" si="6"/>
        <v>6</v>
      </c>
      <c r="J164">
        <f t="shared" si="7"/>
        <v>2</v>
      </c>
    </row>
    <row r="165" spans="1:10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8"/>
        <v>44048</v>
      </c>
      <c r="I165">
        <f t="shared" si="6"/>
        <v>15</v>
      </c>
      <c r="J165">
        <f t="shared" si="7"/>
        <v>1</v>
      </c>
    </row>
    <row r="166" spans="1:10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8"/>
        <v>44049</v>
      </c>
      <c r="I166">
        <f t="shared" si="6"/>
        <v>10</v>
      </c>
      <c r="J166">
        <f t="shared" si="7"/>
        <v>0</v>
      </c>
    </row>
    <row r="167" spans="1:10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8"/>
        <v>44050</v>
      </c>
      <c r="I167">
        <f t="shared" si="6"/>
        <v>12</v>
      </c>
      <c r="J167">
        <f t="shared" si="7"/>
        <v>0</v>
      </c>
    </row>
    <row r="168" spans="1:10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8"/>
        <v>44051</v>
      </c>
      <c r="I168">
        <f t="shared" si="6"/>
        <v>18</v>
      </c>
      <c r="J168">
        <f t="shared" si="7"/>
        <v>0</v>
      </c>
    </row>
    <row r="169" spans="1:10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8"/>
        <v>44052</v>
      </c>
      <c r="I169">
        <f t="shared" si="6"/>
        <v>9</v>
      </c>
      <c r="J169">
        <f t="shared" si="7"/>
        <v>0</v>
      </c>
    </row>
    <row r="170" spans="1:10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8"/>
        <v>44053</v>
      </c>
      <c r="I170">
        <f t="shared" si="6"/>
        <v>35</v>
      </c>
      <c r="J170">
        <f t="shared" si="7"/>
        <v>0</v>
      </c>
    </row>
    <row r="171" spans="1:10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8"/>
        <v>44054</v>
      </c>
      <c r="I171">
        <f t="shared" si="6"/>
        <v>8</v>
      </c>
      <c r="J171">
        <f t="shared" si="7"/>
        <v>0</v>
      </c>
    </row>
    <row r="172" spans="1:10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8"/>
        <v>44055</v>
      </c>
      <c r="I172">
        <f t="shared" si="6"/>
        <v>11</v>
      </c>
      <c r="J172">
        <f t="shared" si="7"/>
        <v>1</v>
      </c>
    </row>
    <row r="173" spans="1:10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8"/>
        <v>44056</v>
      </c>
      <c r="I173">
        <f t="shared" si="6"/>
        <v>12</v>
      </c>
      <c r="J173">
        <f t="shared" si="7"/>
        <v>0</v>
      </c>
    </row>
    <row r="174" spans="1:10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8"/>
        <v>44057</v>
      </c>
      <c r="I174">
        <f t="shared" si="6"/>
        <v>10</v>
      </c>
      <c r="J174">
        <f t="shared" si="7"/>
        <v>1</v>
      </c>
    </row>
    <row r="175" spans="1:10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8"/>
        <v>44058</v>
      </c>
      <c r="I175">
        <f t="shared" si="6"/>
        <v>1</v>
      </c>
      <c r="J175">
        <f t="shared" si="7"/>
        <v>0</v>
      </c>
    </row>
    <row r="176" spans="1:10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8"/>
        <v>44059</v>
      </c>
      <c r="I176">
        <f t="shared" si="6"/>
        <v>4</v>
      </c>
      <c r="J176">
        <f t="shared" si="7"/>
        <v>2</v>
      </c>
    </row>
    <row r="177" spans="1:10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8"/>
        <v>44060</v>
      </c>
      <c r="I177">
        <f t="shared" si="6"/>
        <v>15</v>
      </c>
      <c r="J177">
        <f t="shared" si="7"/>
        <v>1</v>
      </c>
    </row>
    <row r="178" spans="1:10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8"/>
        <v>44061</v>
      </c>
      <c r="I178">
        <f t="shared" si="6"/>
        <v>15</v>
      </c>
      <c r="J178">
        <f t="shared" si="7"/>
        <v>1</v>
      </c>
    </row>
    <row r="179" spans="1:10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8"/>
        <v>44062</v>
      </c>
      <c r="I179">
        <f t="shared" si="6"/>
        <v>13</v>
      </c>
      <c r="J179">
        <f t="shared" si="7"/>
        <v>2</v>
      </c>
    </row>
    <row r="180" spans="1:10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8"/>
        <v>44063</v>
      </c>
      <c r="I180">
        <f t="shared" si="6"/>
        <v>6</v>
      </c>
      <c r="J180">
        <f t="shared" si="7"/>
        <v>0</v>
      </c>
    </row>
    <row r="181" spans="1:10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8"/>
        <v>44064</v>
      </c>
      <c r="I181">
        <f t="shared" si="6"/>
        <v>3</v>
      </c>
      <c r="J181">
        <f t="shared" si="7"/>
        <v>1</v>
      </c>
    </row>
    <row r="182" spans="1:10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8"/>
        <v>44065</v>
      </c>
      <c r="I182">
        <f t="shared" si="6"/>
        <v>5</v>
      </c>
      <c r="J182">
        <f t="shared" si="7"/>
        <v>2</v>
      </c>
    </row>
    <row r="183" spans="1:10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8"/>
        <v>44066</v>
      </c>
      <c r="I183">
        <f t="shared" si="6"/>
        <v>4</v>
      </c>
      <c r="J183">
        <f t="shared" si="7"/>
        <v>1</v>
      </c>
    </row>
    <row r="184" spans="1:10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8"/>
        <v>44067</v>
      </c>
      <c r="I184">
        <f t="shared" si="6"/>
        <v>9</v>
      </c>
      <c r="J184">
        <f t="shared" si="7"/>
        <v>3</v>
      </c>
    </row>
    <row r="185" spans="1:10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8"/>
        <v>44068</v>
      </c>
      <c r="I185">
        <f t="shared" si="6"/>
        <v>5</v>
      </c>
      <c r="J185">
        <f t="shared" si="7"/>
        <v>0</v>
      </c>
    </row>
    <row r="186" spans="1:10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8"/>
        <v>44069</v>
      </c>
      <c r="I186">
        <f t="shared" si="6"/>
        <v>6</v>
      </c>
      <c r="J186">
        <f t="shared" si="7"/>
        <v>4</v>
      </c>
    </row>
    <row r="187" spans="1:10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8"/>
        <v>44070</v>
      </c>
      <c r="I187">
        <f t="shared" si="6"/>
        <v>4</v>
      </c>
      <c r="J187">
        <f t="shared" si="7"/>
        <v>0</v>
      </c>
    </row>
    <row r="188" spans="1:10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8"/>
        <v>44071</v>
      </c>
      <c r="I188">
        <f t="shared" si="6"/>
        <v>3</v>
      </c>
      <c r="J188">
        <f t="shared" si="7"/>
        <v>1</v>
      </c>
    </row>
    <row r="189" spans="1:10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8"/>
        <v>44072</v>
      </c>
      <c r="I189">
        <f t="shared" si="6"/>
        <v>2</v>
      </c>
      <c r="J189">
        <f t="shared" si="7"/>
        <v>0</v>
      </c>
    </row>
    <row r="190" spans="1:10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8"/>
        <v>44073</v>
      </c>
      <c r="I190">
        <f t="shared" si="6"/>
        <v>1</v>
      </c>
      <c r="J190">
        <f t="shared" si="7"/>
        <v>0</v>
      </c>
    </row>
    <row r="191" spans="1:10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8"/>
        <v>44074</v>
      </c>
      <c r="I191">
        <f t="shared" si="6"/>
        <v>9</v>
      </c>
      <c r="J191">
        <f t="shared" si="7"/>
        <v>1</v>
      </c>
    </row>
    <row r="192" spans="1:10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8"/>
        <v>44075</v>
      </c>
      <c r="I192">
        <f t="shared" si="6"/>
        <v>9</v>
      </c>
      <c r="J192">
        <f t="shared" si="7"/>
        <v>3</v>
      </c>
    </row>
    <row r="193" spans="1:10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8"/>
        <v>44076</v>
      </c>
      <c r="I193">
        <f t="shared" si="6"/>
        <v>8</v>
      </c>
      <c r="J193">
        <f t="shared" si="7"/>
        <v>1</v>
      </c>
    </row>
    <row r="194" spans="1:10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8"/>
        <v>44077</v>
      </c>
      <c r="I194">
        <f t="shared" si="6"/>
        <v>6</v>
      </c>
      <c r="J194">
        <f t="shared" si="7"/>
        <v>0</v>
      </c>
    </row>
    <row r="195" spans="1:10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8"/>
        <v>44078</v>
      </c>
      <c r="I195">
        <f t="shared" ref="I195:I258" si="9">IFERROR(VLOOKUP(H195,$A:$B, 2, FALSE),0)</f>
        <v>16</v>
      </c>
      <c r="J195">
        <f t="shared" ref="J195:J258" si="10">IFERROR(VLOOKUP(H195,$D:$E, 2, FALSE),0)</f>
        <v>1</v>
      </c>
    </row>
    <row r="196" spans="1:10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8"/>
        <v>44079</v>
      </c>
      <c r="I196">
        <f t="shared" si="9"/>
        <v>3</v>
      </c>
      <c r="J196">
        <f t="shared" si="10"/>
        <v>0</v>
      </c>
    </row>
    <row r="197" spans="1:10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11">H196+1</f>
        <v>44080</v>
      </c>
      <c r="I197">
        <f t="shared" si="9"/>
        <v>2</v>
      </c>
      <c r="J197">
        <f t="shared" si="10"/>
        <v>2</v>
      </c>
    </row>
    <row r="198" spans="1:10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11"/>
        <v>44081</v>
      </c>
      <c r="I198">
        <f t="shared" si="9"/>
        <v>2</v>
      </c>
      <c r="J198">
        <f t="shared" si="10"/>
        <v>0</v>
      </c>
    </row>
    <row r="199" spans="1:10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11"/>
        <v>44082</v>
      </c>
      <c r="I199">
        <f t="shared" si="9"/>
        <v>3</v>
      </c>
      <c r="J199">
        <f t="shared" si="10"/>
        <v>2</v>
      </c>
    </row>
    <row r="200" spans="1:10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11"/>
        <v>44083</v>
      </c>
      <c r="I200">
        <f t="shared" si="9"/>
        <v>6</v>
      </c>
      <c r="J200">
        <f t="shared" si="10"/>
        <v>0</v>
      </c>
    </row>
    <row r="201" spans="1:10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11"/>
        <v>44084</v>
      </c>
      <c r="I201">
        <f t="shared" si="9"/>
        <v>17</v>
      </c>
      <c r="J201">
        <f t="shared" si="10"/>
        <v>0</v>
      </c>
    </row>
    <row r="202" spans="1:10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11"/>
        <v>44085</v>
      </c>
      <c r="I202">
        <f t="shared" si="9"/>
        <v>0</v>
      </c>
      <c r="J202">
        <f t="shared" si="10"/>
        <v>1</v>
      </c>
    </row>
    <row r="203" spans="1:10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11"/>
        <v>44086</v>
      </c>
      <c r="I203">
        <f t="shared" si="9"/>
        <v>3</v>
      </c>
      <c r="J203">
        <f t="shared" si="10"/>
        <v>0</v>
      </c>
    </row>
    <row r="204" spans="1:10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11"/>
        <v>44087</v>
      </c>
      <c r="I204">
        <f t="shared" si="9"/>
        <v>2</v>
      </c>
      <c r="J204">
        <f t="shared" si="10"/>
        <v>1</v>
      </c>
    </row>
    <row r="205" spans="1:10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11"/>
        <v>44088</v>
      </c>
      <c r="I205">
        <f t="shared" si="9"/>
        <v>4</v>
      </c>
      <c r="J205">
        <f t="shared" si="10"/>
        <v>0</v>
      </c>
    </row>
    <row r="206" spans="1:10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11"/>
        <v>44089</v>
      </c>
      <c r="I206">
        <f t="shared" si="9"/>
        <v>28</v>
      </c>
      <c r="J206">
        <f t="shared" si="10"/>
        <v>1</v>
      </c>
    </row>
    <row r="207" spans="1:10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11"/>
        <v>44090</v>
      </c>
      <c r="I207">
        <f t="shared" si="9"/>
        <v>5</v>
      </c>
      <c r="J207">
        <f t="shared" si="10"/>
        <v>0</v>
      </c>
    </row>
    <row r="208" spans="1:10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11"/>
        <v>44091</v>
      </c>
      <c r="I208">
        <f t="shared" si="9"/>
        <v>7</v>
      </c>
      <c r="J208">
        <f t="shared" si="10"/>
        <v>0</v>
      </c>
    </row>
    <row r="209" spans="1:10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11"/>
        <v>44092</v>
      </c>
      <c r="I209">
        <f t="shared" si="9"/>
        <v>11</v>
      </c>
      <c r="J209">
        <f t="shared" si="10"/>
        <v>0</v>
      </c>
    </row>
    <row r="210" spans="1:10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11"/>
        <v>44093</v>
      </c>
      <c r="I210">
        <f t="shared" si="9"/>
        <v>2</v>
      </c>
      <c r="J210">
        <f t="shared" si="10"/>
        <v>3</v>
      </c>
    </row>
    <row r="211" spans="1:10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11"/>
        <v>44094</v>
      </c>
      <c r="I211">
        <f t="shared" si="9"/>
        <v>3</v>
      </c>
      <c r="J211">
        <f t="shared" si="10"/>
        <v>1</v>
      </c>
    </row>
    <row r="212" spans="1:10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11"/>
        <v>44095</v>
      </c>
      <c r="I212">
        <f t="shared" si="9"/>
        <v>16</v>
      </c>
      <c r="J212">
        <f t="shared" si="10"/>
        <v>1</v>
      </c>
    </row>
    <row r="213" spans="1:10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11"/>
        <v>44096</v>
      </c>
      <c r="I213">
        <f t="shared" si="9"/>
        <v>4</v>
      </c>
      <c r="J213">
        <f t="shared" si="10"/>
        <v>2</v>
      </c>
    </row>
    <row r="214" spans="1:10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11"/>
        <v>44097</v>
      </c>
      <c r="I214">
        <f t="shared" si="9"/>
        <v>4</v>
      </c>
      <c r="J214">
        <f t="shared" si="10"/>
        <v>0</v>
      </c>
    </row>
    <row r="215" spans="1:10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11"/>
        <v>44098</v>
      </c>
      <c r="I215">
        <f t="shared" si="9"/>
        <v>9</v>
      </c>
      <c r="J215">
        <f t="shared" si="10"/>
        <v>0</v>
      </c>
    </row>
    <row r="216" spans="1:10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11"/>
        <v>44099</v>
      </c>
      <c r="I216">
        <f t="shared" si="9"/>
        <v>5</v>
      </c>
      <c r="J216">
        <f t="shared" si="10"/>
        <v>0</v>
      </c>
    </row>
    <row r="217" spans="1:10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11"/>
        <v>44100</v>
      </c>
      <c r="I217">
        <f t="shared" si="9"/>
        <v>4</v>
      </c>
      <c r="J217">
        <f t="shared" si="10"/>
        <v>1</v>
      </c>
    </row>
    <row r="218" spans="1:10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11"/>
        <v>44101</v>
      </c>
      <c r="I218">
        <f t="shared" si="9"/>
        <v>4</v>
      </c>
      <c r="J218">
        <f t="shared" si="10"/>
        <v>3</v>
      </c>
    </row>
    <row r="219" spans="1:10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11"/>
        <v>44102</v>
      </c>
      <c r="I219">
        <f t="shared" si="9"/>
        <v>8</v>
      </c>
      <c r="J219">
        <f t="shared" si="10"/>
        <v>0</v>
      </c>
    </row>
    <row r="220" spans="1:10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11"/>
        <v>44103</v>
      </c>
      <c r="I220">
        <f t="shared" si="9"/>
        <v>3</v>
      </c>
      <c r="J220">
        <f t="shared" si="10"/>
        <v>1</v>
      </c>
    </row>
    <row r="221" spans="1:10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11"/>
        <v>44104</v>
      </c>
      <c r="I221">
        <f t="shared" si="9"/>
        <v>7</v>
      </c>
      <c r="J221">
        <f t="shared" si="10"/>
        <v>1</v>
      </c>
    </row>
    <row r="222" spans="1:10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11"/>
        <v>44105</v>
      </c>
      <c r="I222">
        <f t="shared" si="9"/>
        <v>6</v>
      </c>
      <c r="J222">
        <f t="shared" si="10"/>
        <v>0</v>
      </c>
    </row>
    <row r="223" spans="1:10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11"/>
        <v>44106</v>
      </c>
      <c r="I223">
        <f t="shared" si="9"/>
        <v>3</v>
      </c>
      <c r="J223">
        <f t="shared" si="10"/>
        <v>0</v>
      </c>
    </row>
    <row r="224" spans="1:10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11"/>
        <v>44107</v>
      </c>
      <c r="I224">
        <f t="shared" si="9"/>
        <v>4</v>
      </c>
      <c r="J224">
        <f t="shared" si="10"/>
        <v>0</v>
      </c>
    </row>
    <row r="225" spans="1:10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11"/>
        <v>44108</v>
      </c>
      <c r="I225">
        <f t="shared" si="9"/>
        <v>2</v>
      </c>
      <c r="J225">
        <f t="shared" si="10"/>
        <v>0</v>
      </c>
    </row>
    <row r="226" spans="1:10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11"/>
        <v>44109</v>
      </c>
      <c r="I226">
        <f t="shared" si="9"/>
        <v>12</v>
      </c>
      <c r="J226">
        <f t="shared" si="10"/>
        <v>0</v>
      </c>
    </row>
    <row r="227" spans="1:10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11"/>
        <v>44110</v>
      </c>
      <c r="I227">
        <f t="shared" si="9"/>
        <v>7</v>
      </c>
      <c r="J227">
        <f t="shared" si="10"/>
        <v>1</v>
      </c>
    </row>
    <row r="228" spans="1:10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11"/>
        <v>44111</v>
      </c>
      <c r="I228">
        <f t="shared" si="9"/>
        <v>1</v>
      </c>
      <c r="J228">
        <f t="shared" si="10"/>
        <v>0</v>
      </c>
    </row>
    <row r="229" spans="1:10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11"/>
        <v>44112</v>
      </c>
      <c r="I229">
        <f t="shared" si="9"/>
        <v>20</v>
      </c>
      <c r="J229">
        <f t="shared" si="10"/>
        <v>1</v>
      </c>
    </row>
    <row r="230" spans="1:10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11"/>
        <v>44113</v>
      </c>
      <c r="I230">
        <f t="shared" si="9"/>
        <v>3</v>
      </c>
      <c r="J230">
        <f t="shared" si="10"/>
        <v>1</v>
      </c>
    </row>
    <row r="231" spans="1:10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11"/>
        <v>44114</v>
      </c>
      <c r="I231">
        <f t="shared" si="9"/>
        <v>5</v>
      </c>
      <c r="J231">
        <f t="shared" si="10"/>
        <v>0</v>
      </c>
    </row>
    <row r="232" spans="1:10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11"/>
        <v>44115</v>
      </c>
      <c r="I232">
        <f t="shared" si="9"/>
        <v>5</v>
      </c>
      <c r="J232">
        <f t="shared" si="10"/>
        <v>1</v>
      </c>
    </row>
    <row r="233" spans="1:10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11"/>
        <v>44116</v>
      </c>
      <c r="I233">
        <f t="shared" si="9"/>
        <v>24</v>
      </c>
      <c r="J233">
        <f t="shared" si="10"/>
        <v>2</v>
      </c>
    </row>
    <row r="234" spans="1:10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11"/>
        <v>44117</v>
      </c>
      <c r="I234">
        <f t="shared" si="9"/>
        <v>8</v>
      </c>
      <c r="J234">
        <f t="shared" si="10"/>
        <v>0</v>
      </c>
    </row>
    <row r="235" spans="1:10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11"/>
        <v>44118</v>
      </c>
      <c r="I235">
        <f t="shared" si="9"/>
        <v>7</v>
      </c>
      <c r="J235">
        <f t="shared" si="10"/>
        <v>1</v>
      </c>
    </row>
    <row r="236" spans="1:10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11"/>
        <v>44119</v>
      </c>
      <c r="I236">
        <f t="shared" si="9"/>
        <v>43</v>
      </c>
      <c r="J236">
        <f t="shared" si="10"/>
        <v>2</v>
      </c>
    </row>
    <row r="237" spans="1:10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11"/>
        <v>44120</v>
      </c>
      <c r="I237">
        <f t="shared" si="9"/>
        <v>5</v>
      </c>
      <c r="J237">
        <f t="shared" si="10"/>
        <v>0</v>
      </c>
    </row>
    <row r="238" spans="1:10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11"/>
        <v>44121</v>
      </c>
      <c r="I238">
        <f t="shared" si="9"/>
        <v>2</v>
      </c>
      <c r="J238">
        <f t="shared" si="10"/>
        <v>0</v>
      </c>
    </row>
    <row r="239" spans="1:10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11"/>
        <v>44122</v>
      </c>
      <c r="I239">
        <f t="shared" si="9"/>
        <v>7</v>
      </c>
      <c r="J239">
        <f t="shared" si="10"/>
        <v>2</v>
      </c>
    </row>
    <row r="240" spans="1:10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11"/>
        <v>44123</v>
      </c>
      <c r="I240">
        <f t="shared" si="9"/>
        <v>18</v>
      </c>
      <c r="J240">
        <f t="shared" si="10"/>
        <v>0</v>
      </c>
    </row>
    <row r="241" spans="1:10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11"/>
        <v>44124</v>
      </c>
      <c r="I241">
        <f t="shared" si="9"/>
        <v>11</v>
      </c>
      <c r="J241">
        <f t="shared" si="10"/>
        <v>0</v>
      </c>
    </row>
    <row r="242" spans="1:10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11"/>
        <v>44125</v>
      </c>
      <c r="I242">
        <f t="shared" si="9"/>
        <v>5</v>
      </c>
      <c r="J242">
        <f t="shared" si="10"/>
        <v>4</v>
      </c>
    </row>
    <row r="243" spans="1:10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11"/>
        <v>44126</v>
      </c>
      <c r="I243">
        <f t="shared" si="9"/>
        <v>7</v>
      </c>
      <c r="J243">
        <f t="shared" si="10"/>
        <v>2</v>
      </c>
    </row>
    <row r="244" spans="1:10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11"/>
        <v>44127</v>
      </c>
      <c r="I244">
        <f t="shared" si="9"/>
        <v>5</v>
      </c>
      <c r="J244">
        <f t="shared" si="10"/>
        <v>3</v>
      </c>
    </row>
    <row r="245" spans="1:10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11"/>
        <v>44128</v>
      </c>
      <c r="I245">
        <f t="shared" si="9"/>
        <v>4</v>
      </c>
      <c r="J245">
        <f t="shared" si="10"/>
        <v>2</v>
      </c>
    </row>
    <row r="246" spans="1:10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11"/>
        <v>44129</v>
      </c>
      <c r="I246">
        <f t="shared" si="9"/>
        <v>0</v>
      </c>
      <c r="J246">
        <f t="shared" si="10"/>
        <v>1</v>
      </c>
    </row>
    <row r="247" spans="1:10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11"/>
        <v>44130</v>
      </c>
      <c r="I247">
        <f t="shared" si="9"/>
        <v>5</v>
      </c>
      <c r="J247">
        <f t="shared" si="10"/>
        <v>0</v>
      </c>
    </row>
    <row r="248" spans="1:10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11"/>
        <v>44131</v>
      </c>
      <c r="I248">
        <f t="shared" si="9"/>
        <v>2</v>
      </c>
      <c r="J248">
        <f t="shared" si="10"/>
        <v>1</v>
      </c>
    </row>
    <row r="249" spans="1:10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11"/>
        <v>44132</v>
      </c>
      <c r="I249">
        <f t="shared" si="9"/>
        <v>3</v>
      </c>
      <c r="J249">
        <f t="shared" si="10"/>
        <v>0</v>
      </c>
    </row>
    <row r="250" spans="1:10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11"/>
        <v>44133</v>
      </c>
      <c r="I250">
        <f t="shared" si="9"/>
        <v>9</v>
      </c>
      <c r="J250">
        <f t="shared" si="10"/>
        <v>1</v>
      </c>
    </row>
    <row r="251" spans="1:10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11"/>
        <v>44134</v>
      </c>
      <c r="I251">
        <f t="shared" si="9"/>
        <v>6</v>
      </c>
      <c r="J251">
        <f t="shared" si="10"/>
        <v>0</v>
      </c>
    </row>
    <row r="252" spans="1:10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11"/>
        <v>44135</v>
      </c>
      <c r="I252">
        <f t="shared" si="9"/>
        <v>5</v>
      </c>
      <c r="J252">
        <f t="shared" si="10"/>
        <v>1</v>
      </c>
    </row>
    <row r="253" spans="1:10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11"/>
        <v>44136</v>
      </c>
      <c r="I253">
        <f t="shared" si="9"/>
        <v>3</v>
      </c>
      <c r="J253">
        <f t="shared" si="10"/>
        <v>1</v>
      </c>
    </row>
    <row r="254" spans="1:10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11"/>
        <v>44137</v>
      </c>
      <c r="I254">
        <f t="shared" si="9"/>
        <v>38</v>
      </c>
      <c r="J254">
        <f t="shared" si="10"/>
        <v>2</v>
      </c>
    </row>
    <row r="255" spans="1:10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11"/>
        <v>44138</v>
      </c>
      <c r="I255">
        <f t="shared" si="9"/>
        <v>5</v>
      </c>
      <c r="J255">
        <f t="shared" si="10"/>
        <v>0</v>
      </c>
    </row>
    <row r="256" spans="1:10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11"/>
        <v>44139</v>
      </c>
      <c r="I256">
        <f t="shared" si="9"/>
        <v>6</v>
      </c>
      <c r="J256">
        <f t="shared" si="10"/>
        <v>5</v>
      </c>
    </row>
    <row r="257" spans="1:10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11"/>
        <v>44140</v>
      </c>
      <c r="I257">
        <f t="shared" si="9"/>
        <v>10</v>
      </c>
      <c r="J257">
        <f t="shared" si="10"/>
        <v>0</v>
      </c>
    </row>
    <row r="258" spans="1:10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11"/>
        <v>44141</v>
      </c>
      <c r="I258">
        <f t="shared" si="9"/>
        <v>10</v>
      </c>
      <c r="J258">
        <f t="shared" si="10"/>
        <v>1</v>
      </c>
    </row>
    <row r="259" spans="1:10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11"/>
        <v>44142</v>
      </c>
      <c r="I259">
        <f t="shared" ref="I259:I322" si="12">IFERROR(VLOOKUP(H259,$A:$B, 2, FALSE),0)</f>
        <v>6</v>
      </c>
      <c r="J259">
        <f t="shared" ref="J259:J322" si="13">IFERROR(VLOOKUP(H259,$D:$E, 2, FALSE),0)</f>
        <v>0</v>
      </c>
    </row>
    <row r="260" spans="1:10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11"/>
        <v>44143</v>
      </c>
      <c r="I260">
        <f t="shared" si="12"/>
        <v>8</v>
      </c>
      <c r="J260">
        <f t="shared" si="13"/>
        <v>1</v>
      </c>
    </row>
    <row r="261" spans="1:10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14">H260+1</f>
        <v>44144</v>
      </c>
      <c r="I261">
        <f t="shared" si="12"/>
        <v>18</v>
      </c>
      <c r="J261">
        <f t="shared" si="13"/>
        <v>1</v>
      </c>
    </row>
    <row r="262" spans="1:10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14"/>
        <v>44145</v>
      </c>
      <c r="I262">
        <f t="shared" si="12"/>
        <v>42</v>
      </c>
      <c r="J262">
        <f t="shared" si="13"/>
        <v>0</v>
      </c>
    </row>
    <row r="263" spans="1:10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14"/>
        <v>44146</v>
      </c>
      <c r="I263">
        <f t="shared" si="12"/>
        <v>10</v>
      </c>
      <c r="J263">
        <f t="shared" si="13"/>
        <v>0</v>
      </c>
    </row>
    <row r="264" spans="1:10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14"/>
        <v>44147</v>
      </c>
      <c r="I264">
        <f t="shared" si="12"/>
        <v>12</v>
      </c>
      <c r="J264">
        <f t="shared" si="13"/>
        <v>1</v>
      </c>
    </row>
    <row r="265" spans="1:10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14"/>
        <v>44148</v>
      </c>
      <c r="I265">
        <f t="shared" si="12"/>
        <v>8</v>
      </c>
      <c r="J265">
        <f t="shared" si="13"/>
        <v>1</v>
      </c>
    </row>
    <row r="266" spans="1:10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14"/>
        <v>44149</v>
      </c>
      <c r="I266">
        <f t="shared" si="12"/>
        <v>20</v>
      </c>
      <c r="J266">
        <f t="shared" si="13"/>
        <v>0</v>
      </c>
    </row>
    <row r="267" spans="1:10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14"/>
        <v>44150</v>
      </c>
      <c r="I267">
        <f t="shared" si="12"/>
        <v>12</v>
      </c>
      <c r="J267">
        <f t="shared" si="13"/>
        <v>2</v>
      </c>
    </row>
    <row r="268" spans="1:10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14"/>
        <v>44151</v>
      </c>
      <c r="I268">
        <f t="shared" si="12"/>
        <v>19</v>
      </c>
      <c r="J268">
        <f t="shared" si="13"/>
        <v>0</v>
      </c>
    </row>
    <row r="269" spans="1:10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14"/>
        <v>44152</v>
      </c>
      <c r="I269">
        <f t="shared" si="12"/>
        <v>35</v>
      </c>
      <c r="J269">
        <f t="shared" si="13"/>
        <v>3</v>
      </c>
    </row>
    <row r="270" spans="1:10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14"/>
        <v>44153</v>
      </c>
      <c r="I270">
        <f t="shared" si="12"/>
        <v>32</v>
      </c>
      <c r="J270">
        <f t="shared" si="13"/>
        <v>1</v>
      </c>
    </row>
    <row r="271" spans="1:10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14"/>
        <v>44154</v>
      </c>
      <c r="I271">
        <f t="shared" si="12"/>
        <v>24</v>
      </c>
      <c r="J271">
        <f t="shared" si="13"/>
        <v>2</v>
      </c>
    </row>
    <row r="272" spans="1:10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14"/>
        <v>44155</v>
      </c>
      <c r="I272">
        <f t="shared" si="12"/>
        <v>45</v>
      </c>
      <c r="J272">
        <f t="shared" si="13"/>
        <v>0</v>
      </c>
    </row>
    <row r="273" spans="1:10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14"/>
        <v>44156</v>
      </c>
      <c r="I273">
        <f t="shared" si="12"/>
        <v>19</v>
      </c>
      <c r="J273">
        <f t="shared" si="13"/>
        <v>2</v>
      </c>
    </row>
    <row r="274" spans="1:10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14"/>
        <v>44157</v>
      </c>
      <c r="I274">
        <f t="shared" si="12"/>
        <v>15</v>
      </c>
      <c r="J274">
        <f t="shared" si="13"/>
        <v>0</v>
      </c>
    </row>
    <row r="275" spans="1:10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14"/>
        <v>44158</v>
      </c>
      <c r="I275">
        <f t="shared" si="12"/>
        <v>64</v>
      </c>
      <c r="J275">
        <f t="shared" si="13"/>
        <v>1</v>
      </c>
    </row>
    <row r="276" spans="1:10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14"/>
        <v>44159</v>
      </c>
      <c r="I276">
        <f t="shared" si="12"/>
        <v>48</v>
      </c>
      <c r="J276">
        <f t="shared" si="13"/>
        <v>2</v>
      </c>
    </row>
    <row r="277" spans="1:10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14"/>
        <v>44160</v>
      </c>
      <c r="I277">
        <f t="shared" si="12"/>
        <v>69</v>
      </c>
      <c r="J277">
        <f t="shared" si="13"/>
        <v>0</v>
      </c>
    </row>
    <row r="278" spans="1:10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14"/>
        <v>44161</v>
      </c>
      <c r="I278">
        <f t="shared" si="12"/>
        <v>15</v>
      </c>
      <c r="J278">
        <f t="shared" si="13"/>
        <v>2</v>
      </c>
    </row>
    <row r="279" spans="1:10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14"/>
        <v>44162</v>
      </c>
      <c r="I279">
        <f t="shared" si="12"/>
        <v>51</v>
      </c>
      <c r="J279">
        <f t="shared" si="13"/>
        <v>2</v>
      </c>
    </row>
    <row r="280" spans="1:10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14"/>
        <v>44163</v>
      </c>
      <c r="I280">
        <f t="shared" si="12"/>
        <v>84</v>
      </c>
      <c r="J280">
        <f t="shared" si="13"/>
        <v>2</v>
      </c>
    </row>
    <row r="281" spans="1:10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14"/>
        <v>44164</v>
      </c>
      <c r="I281">
        <f t="shared" si="12"/>
        <v>28</v>
      </c>
      <c r="J281">
        <f t="shared" si="13"/>
        <v>3</v>
      </c>
    </row>
    <row r="282" spans="1:10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14"/>
        <v>44165</v>
      </c>
      <c r="I282">
        <f t="shared" si="12"/>
        <v>173</v>
      </c>
      <c r="J282">
        <f t="shared" si="13"/>
        <v>2</v>
      </c>
    </row>
    <row r="283" spans="1:10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14"/>
        <v>44166</v>
      </c>
      <c r="I283">
        <f t="shared" si="12"/>
        <v>50</v>
      </c>
      <c r="J283">
        <f t="shared" si="13"/>
        <v>1</v>
      </c>
    </row>
    <row r="284" spans="1:10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14"/>
        <v>44167</v>
      </c>
      <c r="I284">
        <f t="shared" si="12"/>
        <v>78</v>
      </c>
      <c r="J284">
        <f t="shared" si="13"/>
        <v>2</v>
      </c>
    </row>
    <row r="285" spans="1:10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14"/>
        <v>44168</v>
      </c>
      <c r="I285">
        <f t="shared" si="12"/>
        <v>76</v>
      </c>
      <c r="J285">
        <f t="shared" si="13"/>
        <v>6</v>
      </c>
    </row>
    <row r="286" spans="1:10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14"/>
        <v>44169</v>
      </c>
      <c r="I286">
        <f t="shared" si="12"/>
        <v>128</v>
      </c>
      <c r="J286">
        <f t="shared" si="13"/>
        <v>4</v>
      </c>
    </row>
    <row r="287" spans="1:10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14"/>
        <v>44170</v>
      </c>
      <c r="I287">
        <f t="shared" si="12"/>
        <v>28</v>
      </c>
      <c r="J287">
        <f t="shared" si="13"/>
        <v>4</v>
      </c>
    </row>
    <row r="288" spans="1:10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14"/>
        <v>44171</v>
      </c>
      <c r="I288">
        <f t="shared" si="12"/>
        <v>32</v>
      </c>
      <c r="J288">
        <f t="shared" si="13"/>
        <v>5</v>
      </c>
    </row>
    <row r="289" spans="1:10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14"/>
        <v>44172</v>
      </c>
      <c r="I289">
        <f t="shared" si="12"/>
        <v>165</v>
      </c>
      <c r="J289">
        <f t="shared" si="13"/>
        <v>7</v>
      </c>
    </row>
    <row r="290" spans="1:10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14"/>
        <v>44173</v>
      </c>
      <c r="I290">
        <f t="shared" si="12"/>
        <v>123</v>
      </c>
      <c r="J290">
        <f t="shared" si="13"/>
        <v>5</v>
      </c>
    </row>
    <row r="291" spans="1:10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14"/>
        <v>44174</v>
      </c>
      <c r="I291">
        <f t="shared" si="12"/>
        <v>58</v>
      </c>
      <c r="J291">
        <f t="shared" si="13"/>
        <v>3</v>
      </c>
    </row>
    <row r="292" spans="1:10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14"/>
        <v>44175</v>
      </c>
      <c r="I292">
        <f t="shared" si="12"/>
        <v>82</v>
      </c>
      <c r="J292">
        <f t="shared" si="13"/>
        <v>5</v>
      </c>
    </row>
    <row r="293" spans="1:10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14"/>
        <v>44176</v>
      </c>
      <c r="I293">
        <f t="shared" si="12"/>
        <v>114</v>
      </c>
      <c r="J293">
        <f t="shared" si="13"/>
        <v>7</v>
      </c>
    </row>
    <row r="294" spans="1:10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14"/>
        <v>44177</v>
      </c>
      <c r="I294">
        <f t="shared" si="12"/>
        <v>40</v>
      </c>
      <c r="J294">
        <f t="shared" si="13"/>
        <v>5</v>
      </c>
    </row>
    <row r="295" spans="1:10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14"/>
        <v>44178</v>
      </c>
      <c r="I295">
        <f t="shared" si="12"/>
        <v>61</v>
      </c>
      <c r="J295">
        <f t="shared" si="13"/>
        <v>5</v>
      </c>
    </row>
    <row r="296" spans="1:10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14"/>
        <v>44179</v>
      </c>
      <c r="I296">
        <f t="shared" si="12"/>
        <v>151</v>
      </c>
      <c r="J296">
        <f t="shared" si="13"/>
        <v>9</v>
      </c>
    </row>
    <row r="297" spans="1:10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14"/>
        <v>44180</v>
      </c>
      <c r="I297">
        <f t="shared" si="12"/>
        <v>94</v>
      </c>
      <c r="J297">
        <f t="shared" si="13"/>
        <v>11</v>
      </c>
    </row>
    <row r="298" spans="1:10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14"/>
        <v>44181</v>
      </c>
      <c r="I298">
        <f t="shared" si="12"/>
        <v>88</v>
      </c>
      <c r="J298">
        <f t="shared" si="13"/>
        <v>8</v>
      </c>
    </row>
    <row r="299" spans="1:10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14"/>
        <v>44182</v>
      </c>
      <c r="I299">
        <f t="shared" si="12"/>
        <v>119</v>
      </c>
      <c r="J299">
        <f t="shared" si="13"/>
        <v>7</v>
      </c>
    </row>
    <row r="300" spans="1:10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14"/>
        <v>44183</v>
      </c>
      <c r="I300">
        <f t="shared" si="12"/>
        <v>112</v>
      </c>
      <c r="J300">
        <f t="shared" si="13"/>
        <v>9</v>
      </c>
    </row>
    <row r="301" spans="1:10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14"/>
        <v>44184</v>
      </c>
      <c r="I301">
        <f t="shared" si="12"/>
        <v>66</v>
      </c>
      <c r="J301">
        <f t="shared" si="13"/>
        <v>10</v>
      </c>
    </row>
    <row r="302" spans="1:10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14"/>
        <v>44185</v>
      </c>
      <c r="I302">
        <f t="shared" si="12"/>
        <v>72</v>
      </c>
      <c r="J302">
        <f t="shared" si="13"/>
        <v>9</v>
      </c>
    </row>
    <row r="303" spans="1:10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14"/>
        <v>44186</v>
      </c>
      <c r="I303">
        <f t="shared" si="12"/>
        <v>154</v>
      </c>
      <c r="J303">
        <f t="shared" si="13"/>
        <v>16</v>
      </c>
    </row>
    <row r="304" spans="1:10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14"/>
        <v>44187</v>
      </c>
      <c r="I304">
        <f t="shared" si="12"/>
        <v>80</v>
      </c>
      <c r="J304">
        <f t="shared" si="13"/>
        <v>10</v>
      </c>
    </row>
    <row r="305" spans="1:10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14"/>
        <v>44188</v>
      </c>
      <c r="I305">
        <f t="shared" si="12"/>
        <v>106</v>
      </c>
      <c r="J305">
        <f t="shared" si="13"/>
        <v>11</v>
      </c>
    </row>
    <row r="306" spans="1:10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14"/>
        <v>44189</v>
      </c>
      <c r="I306">
        <f t="shared" si="12"/>
        <v>93</v>
      </c>
      <c r="J306">
        <f t="shared" si="13"/>
        <v>6</v>
      </c>
    </row>
    <row r="307" spans="1:10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14"/>
        <v>44190</v>
      </c>
      <c r="I307">
        <f t="shared" si="12"/>
        <v>19</v>
      </c>
      <c r="J307">
        <f t="shared" si="13"/>
        <v>14</v>
      </c>
    </row>
    <row r="308" spans="1:10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14"/>
        <v>44191</v>
      </c>
      <c r="I308">
        <f t="shared" si="12"/>
        <v>102</v>
      </c>
      <c r="J308">
        <f t="shared" si="13"/>
        <v>10</v>
      </c>
    </row>
    <row r="309" spans="1:10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14"/>
        <v>44192</v>
      </c>
      <c r="I309">
        <f t="shared" si="12"/>
        <v>40</v>
      </c>
      <c r="J309">
        <f t="shared" si="13"/>
        <v>16</v>
      </c>
    </row>
    <row r="310" spans="1:10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14"/>
        <v>44193</v>
      </c>
      <c r="I310">
        <f t="shared" si="12"/>
        <v>105</v>
      </c>
      <c r="J310">
        <f t="shared" si="13"/>
        <v>13</v>
      </c>
    </row>
    <row r="311" spans="1:10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14"/>
        <v>44194</v>
      </c>
      <c r="I311">
        <f t="shared" si="12"/>
        <v>58</v>
      </c>
      <c r="J311">
        <f t="shared" si="13"/>
        <v>12</v>
      </c>
    </row>
    <row r="312" spans="1:10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14"/>
        <v>44195</v>
      </c>
      <c r="I312">
        <f t="shared" si="12"/>
        <v>23</v>
      </c>
      <c r="J312">
        <f t="shared" si="13"/>
        <v>8</v>
      </c>
    </row>
    <row r="313" spans="1:10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14"/>
        <v>44196</v>
      </c>
      <c r="I313">
        <f t="shared" si="12"/>
        <v>59</v>
      </c>
      <c r="J313">
        <f t="shared" si="13"/>
        <v>15</v>
      </c>
    </row>
    <row r="314" spans="1:10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14"/>
        <v>44197</v>
      </c>
      <c r="I314">
        <f t="shared" si="12"/>
        <v>14</v>
      </c>
      <c r="J314">
        <f t="shared" si="13"/>
        <v>17</v>
      </c>
    </row>
    <row r="315" spans="1:10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14"/>
        <v>44198</v>
      </c>
      <c r="I315">
        <f t="shared" si="12"/>
        <v>28</v>
      </c>
      <c r="J315">
        <f t="shared" si="13"/>
        <v>14</v>
      </c>
    </row>
    <row r="316" spans="1:10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14"/>
        <v>44199</v>
      </c>
      <c r="I316">
        <f t="shared" si="12"/>
        <v>36</v>
      </c>
      <c r="J316">
        <f t="shared" si="13"/>
        <v>17</v>
      </c>
    </row>
    <row r="317" spans="1:10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14"/>
        <v>44200</v>
      </c>
      <c r="I317">
        <f t="shared" si="12"/>
        <v>80</v>
      </c>
      <c r="J317">
        <f t="shared" si="13"/>
        <v>9</v>
      </c>
    </row>
    <row r="318" spans="1:10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14"/>
        <v>44201</v>
      </c>
      <c r="I318">
        <f t="shared" si="12"/>
        <v>36</v>
      </c>
      <c r="J318">
        <f t="shared" si="13"/>
        <v>11</v>
      </c>
    </row>
    <row r="319" spans="1:10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14"/>
        <v>44202</v>
      </c>
      <c r="I319">
        <f t="shared" si="12"/>
        <v>29</v>
      </c>
      <c r="J319">
        <f t="shared" si="13"/>
        <v>10</v>
      </c>
    </row>
    <row r="320" spans="1:10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14"/>
        <v>44203</v>
      </c>
      <c r="I320">
        <f t="shared" si="12"/>
        <v>79</v>
      </c>
      <c r="J320">
        <f t="shared" si="13"/>
        <v>12</v>
      </c>
    </row>
    <row r="321" spans="1:10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14"/>
        <v>44204</v>
      </c>
      <c r="I321">
        <f t="shared" si="12"/>
        <v>22</v>
      </c>
      <c r="J321">
        <f t="shared" si="13"/>
        <v>5</v>
      </c>
    </row>
    <row r="322" spans="1:10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14"/>
        <v>44205</v>
      </c>
      <c r="I322">
        <f t="shared" si="12"/>
        <v>24</v>
      </c>
      <c r="J322">
        <f t="shared" si="13"/>
        <v>8</v>
      </c>
    </row>
    <row r="323" spans="1:10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14"/>
        <v>44206</v>
      </c>
      <c r="I323">
        <f t="shared" ref="I323:I386" si="15">IFERROR(VLOOKUP(H323,$A:$B, 2, FALSE),0)</f>
        <v>34</v>
      </c>
      <c r="J323">
        <f t="shared" ref="J323:J386" si="16">IFERROR(VLOOKUP(H323,$D:$E, 2, FALSE),0)</f>
        <v>6</v>
      </c>
    </row>
    <row r="324" spans="1:10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14"/>
        <v>44207</v>
      </c>
      <c r="I324">
        <f t="shared" si="15"/>
        <v>78</v>
      </c>
      <c r="J324">
        <f t="shared" si="16"/>
        <v>17</v>
      </c>
    </row>
    <row r="325" spans="1:10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17">H324+1</f>
        <v>44208</v>
      </c>
      <c r="I325">
        <f t="shared" si="15"/>
        <v>43</v>
      </c>
      <c r="J325">
        <f t="shared" si="16"/>
        <v>9</v>
      </c>
    </row>
    <row r="326" spans="1:10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17"/>
        <v>44209</v>
      </c>
      <c r="I326">
        <f t="shared" si="15"/>
        <v>23</v>
      </c>
      <c r="J326">
        <f t="shared" si="16"/>
        <v>8</v>
      </c>
    </row>
    <row r="327" spans="1:10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17"/>
        <v>44210</v>
      </c>
      <c r="I327">
        <f t="shared" si="15"/>
        <v>57</v>
      </c>
      <c r="J327">
        <f t="shared" si="16"/>
        <v>8</v>
      </c>
    </row>
    <row r="328" spans="1:10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17"/>
        <v>44211</v>
      </c>
      <c r="I328">
        <f t="shared" si="15"/>
        <v>26</v>
      </c>
      <c r="J328">
        <f t="shared" si="16"/>
        <v>9</v>
      </c>
    </row>
    <row r="329" spans="1:10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17"/>
        <v>44212</v>
      </c>
      <c r="I329">
        <f t="shared" si="15"/>
        <v>23</v>
      </c>
      <c r="J329">
        <f t="shared" si="16"/>
        <v>6</v>
      </c>
    </row>
    <row r="330" spans="1:10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17"/>
        <v>44213</v>
      </c>
      <c r="I330">
        <f t="shared" si="15"/>
        <v>15</v>
      </c>
      <c r="J330">
        <f t="shared" si="16"/>
        <v>7</v>
      </c>
    </row>
    <row r="331" spans="1:10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17"/>
        <v>44214</v>
      </c>
      <c r="I331">
        <f t="shared" si="15"/>
        <v>47</v>
      </c>
      <c r="J331">
        <f t="shared" si="16"/>
        <v>13</v>
      </c>
    </row>
    <row r="332" spans="1:10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17"/>
        <v>44215</v>
      </c>
      <c r="I332">
        <f t="shared" si="15"/>
        <v>17</v>
      </c>
      <c r="J332">
        <f t="shared" si="16"/>
        <v>8</v>
      </c>
    </row>
    <row r="333" spans="1:10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17"/>
        <v>44216</v>
      </c>
      <c r="I333">
        <f t="shared" si="15"/>
        <v>13</v>
      </c>
      <c r="J333">
        <f t="shared" si="16"/>
        <v>4</v>
      </c>
    </row>
    <row r="334" spans="1:10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17"/>
        <v>44217</v>
      </c>
      <c r="I334">
        <f t="shared" si="15"/>
        <v>32</v>
      </c>
      <c r="J334">
        <f t="shared" si="16"/>
        <v>2</v>
      </c>
    </row>
    <row r="335" spans="1:10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17"/>
        <v>44218</v>
      </c>
      <c r="I335">
        <f t="shared" si="15"/>
        <v>16</v>
      </c>
      <c r="J335">
        <f t="shared" si="16"/>
        <v>6</v>
      </c>
    </row>
    <row r="336" spans="1:10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17"/>
        <v>44219</v>
      </c>
      <c r="I336">
        <f t="shared" si="15"/>
        <v>10</v>
      </c>
      <c r="J336">
        <f t="shared" si="16"/>
        <v>9</v>
      </c>
    </row>
    <row r="337" spans="1:10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17"/>
        <v>44220</v>
      </c>
      <c r="I337">
        <f t="shared" si="15"/>
        <v>10</v>
      </c>
      <c r="J337">
        <f t="shared" si="16"/>
        <v>6</v>
      </c>
    </row>
    <row r="338" spans="1:10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17"/>
        <v>44221</v>
      </c>
      <c r="I338">
        <f t="shared" si="15"/>
        <v>22</v>
      </c>
      <c r="J338">
        <f t="shared" si="16"/>
        <v>7</v>
      </c>
    </row>
    <row r="339" spans="1:10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17"/>
        <v>44222</v>
      </c>
      <c r="I339">
        <f t="shared" si="15"/>
        <v>12</v>
      </c>
      <c r="J339">
        <f t="shared" si="16"/>
        <v>7</v>
      </c>
    </row>
    <row r="340" spans="1:10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17"/>
        <v>44223</v>
      </c>
      <c r="I340">
        <f t="shared" si="15"/>
        <v>8</v>
      </c>
      <c r="J340">
        <f t="shared" si="16"/>
        <v>6</v>
      </c>
    </row>
    <row r="341" spans="1:10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17"/>
        <v>44224</v>
      </c>
      <c r="I341">
        <f t="shared" si="15"/>
        <v>7</v>
      </c>
      <c r="J341">
        <f t="shared" si="16"/>
        <v>4</v>
      </c>
    </row>
    <row r="342" spans="1:10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17"/>
        <v>44225</v>
      </c>
      <c r="I342">
        <f t="shared" si="15"/>
        <v>16</v>
      </c>
      <c r="J342">
        <f t="shared" si="16"/>
        <v>6</v>
      </c>
    </row>
    <row r="343" spans="1:10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17"/>
        <v>44226</v>
      </c>
      <c r="I343">
        <f t="shared" si="15"/>
        <v>19</v>
      </c>
      <c r="J343">
        <f t="shared" si="16"/>
        <v>1</v>
      </c>
    </row>
    <row r="344" spans="1:10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17"/>
        <v>44227</v>
      </c>
      <c r="I344">
        <f t="shared" si="15"/>
        <v>15</v>
      </c>
      <c r="J344">
        <f t="shared" si="16"/>
        <v>4</v>
      </c>
    </row>
    <row r="345" spans="1:10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17"/>
        <v>44228</v>
      </c>
      <c r="I345">
        <f t="shared" si="15"/>
        <v>17</v>
      </c>
      <c r="J345">
        <f t="shared" si="16"/>
        <v>7</v>
      </c>
    </row>
    <row r="346" spans="1:10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17"/>
        <v>44229</v>
      </c>
      <c r="I346">
        <f t="shared" si="15"/>
        <v>10</v>
      </c>
      <c r="J346">
        <f t="shared" si="16"/>
        <v>4</v>
      </c>
    </row>
    <row r="347" spans="1:10" x14ac:dyDescent="0.25">
      <c r="A347" s="4">
        <v>44256</v>
      </c>
      <c r="B347">
        <v>1</v>
      </c>
      <c r="H347" s="11">
        <f t="shared" si="17"/>
        <v>44230</v>
      </c>
      <c r="I347">
        <f t="shared" si="15"/>
        <v>10</v>
      </c>
      <c r="J347">
        <f t="shared" si="16"/>
        <v>3</v>
      </c>
    </row>
    <row r="348" spans="1:10" x14ac:dyDescent="0.25">
      <c r="A348" s="4">
        <v>44263</v>
      </c>
      <c r="B348">
        <v>2</v>
      </c>
      <c r="H348" s="11">
        <f t="shared" si="17"/>
        <v>44231</v>
      </c>
      <c r="I348">
        <f t="shared" si="15"/>
        <v>6</v>
      </c>
      <c r="J348">
        <f t="shared" si="16"/>
        <v>3</v>
      </c>
    </row>
    <row r="349" spans="1:10" x14ac:dyDescent="0.25">
      <c r="A349" s="4">
        <v>44265</v>
      </c>
      <c r="B349">
        <v>1</v>
      </c>
      <c r="H349" s="11">
        <f t="shared" si="17"/>
        <v>44232</v>
      </c>
      <c r="I349">
        <f t="shared" si="15"/>
        <v>12</v>
      </c>
      <c r="J349">
        <f t="shared" si="16"/>
        <v>4</v>
      </c>
    </row>
    <row r="350" spans="1:10" x14ac:dyDescent="0.25">
      <c r="A350" s="4">
        <v>44266</v>
      </c>
      <c r="B350">
        <v>2</v>
      </c>
      <c r="H350" s="11">
        <f t="shared" si="17"/>
        <v>44233</v>
      </c>
      <c r="I350">
        <f t="shared" si="15"/>
        <v>2</v>
      </c>
      <c r="J350">
        <f t="shared" si="16"/>
        <v>1</v>
      </c>
    </row>
    <row r="351" spans="1:10" x14ac:dyDescent="0.25">
      <c r="A351" s="4">
        <v>44267</v>
      </c>
      <c r="B351">
        <v>2</v>
      </c>
      <c r="H351" s="11">
        <f t="shared" si="17"/>
        <v>44234</v>
      </c>
      <c r="I351">
        <f t="shared" si="15"/>
        <v>4</v>
      </c>
      <c r="J351">
        <f t="shared" si="16"/>
        <v>0</v>
      </c>
    </row>
    <row r="352" spans="1:10" x14ac:dyDescent="0.25">
      <c r="A352" s="4">
        <v>44268</v>
      </c>
      <c r="B352">
        <v>1</v>
      </c>
      <c r="H352" s="11">
        <f t="shared" si="17"/>
        <v>44235</v>
      </c>
      <c r="I352">
        <f t="shared" si="15"/>
        <v>11</v>
      </c>
      <c r="J352">
        <f t="shared" si="16"/>
        <v>4</v>
      </c>
    </row>
    <row r="353" spans="1:10" x14ac:dyDescent="0.25">
      <c r="A353" s="4">
        <v>44269</v>
      </c>
      <c r="B353">
        <v>1</v>
      </c>
      <c r="H353" s="11">
        <f t="shared" si="17"/>
        <v>44236</v>
      </c>
      <c r="I353">
        <f t="shared" si="15"/>
        <v>7</v>
      </c>
      <c r="J353">
        <f t="shared" si="16"/>
        <v>4</v>
      </c>
    </row>
    <row r="354" spans="1:10" x14ac:dyDescent="0.25">
      <c r="A354" s="4">
        <v>44270</v>
      </c>
      <c r="B354">
        <v>1</v>
      </c>
      <c r="H354" s="11">
        <f t="shared" si="17"/>
        <v>44237</v>
      </c>
      <c r="I354">
        <f t="shared" si="15"/>
        <v>4</v>
      </c>
      <c r="J354">
        <f t="shared" si="16"/>
        <v>3</v>
      </c>
    </row>
    <row r="355" spans="1:10" x14ac:dyDescent="0.25">
      <c r="A355" s="4">
        <v>44278</v>
      </c>
      <c r="B355">
        <v>1</v>
      </c>
      <c r="H355" s="11">
        <f t="shared" si="17"/>
        <v>44238</v>
      </c>
      <c r="I355">
        <f t="shared" si="15"/>
        <v>6</v>
      </c>
      <c r="J355">
        <f t="shared" si="16"/>
        <v>5</v>
      </c>
    </row>
    <row r="356" spans="1:10" x14ac:dyDescent="0.25">
      <c r="A356" s="4">
        <v>44281</v>
      </c>
      <c r="B356">
        <v>1</v>
      </c>
      <c r="H356" s="11">
        <f t="shared" si="17"/>
        <v>44239</v>
      </c>
      <c r="I356">
        <f t="shared" si="15"/>
        <v>2</v>
      </c>
      <c r="J356">
        <f t="shared" si="16"/>
        <v>0</v>
      </c>
    </row>
    <row r="357" spans="1:10" x14ac:dyDescent="0.25">
      <c r="A357" s="4">
        <v>44282</v>
      </c>
      <c r="B357">
        <v>1</v>
      </c>
      <c r="H357" s="11">
        <f t="shared" si="17"/>
        <v>44240</v>
      </c>
      <c r="I357">
        <f t="shared" si="15"/>
        <v>1</v>
      </c>
      <c r="J357">
        <f t="shared" si="16"/>
        <v>2</v>
      </c>
    </row>
    <row r="358" spans="1:10" x14ac:dyDescent="0.25">
      <c r="A358" s="4">
        <v>44285</v>
      </c>
      <c r="B358">
        <v>1</v>
      </c>
      <c r="H358" s="11">
        <f t="shared" si="17"/>
        <v>44241</v>
      </c>
      <c r="I358">
        <f t="shared" si="15"/>
        <v>0</v>
      </c>
      <c r="J358">
        <f t="shared" si="16"/>
        <v>1</v>
      </c>
    </row>
    <row r="359" spans="1:10" x14ac:dyDescent="0.25">
      <c r="A359" s="4">
        <v>44286</v>
      </c>
      <c r="B359">
        <v>1</v>
      </c>
      <c r="H359" s="11">
        <f t="shared" si="17"/>
        <v>44242</v>
      </c>
      <c r="I359">
        <f t="shared" si="15"/>
        <v>2</v>
      </c>
      <c r="J359">
        <f t="shared" si="16"/>
        <v>3</v>
      </c>
    </row>
    <row r="360" spans="1:10" x14ac:dyDescent="0.25">
      <c r="A360" s="4">
        <v>44287</v>
      </c>
      <c r="B360">
        <v>1</v>
      </c>
      <c r="H360" s="11">
        <f t="shared" si="17"/>
        <v>44243</v>
      </c>
      <c r="I360">
        <f t="shared" si="15"/>
        <v>0</v>
      </c>
      <c r="J360">
        <f t="shared" si="16"/>
        <v>0</v>
      </c>
    </row>
    <row r="361" spans="1:10" x14ac:dyDescent="0.25">
      <c r="A361" s="4">
        <v>44290</v>
      </c>
      <c r="B361">
        <v>2</v>
      </c>
      <c r="H361" s="11">
        <f t="shared" si="17"/>
        <v>44244</v>
      </c>
      <c r="I361">
        <f t="shared" si="15"/>
        <v>2</v>
      </c>
      <c r="J361">
        <f t="shared" si="16"/>
        <v>2</v>
      </c>
    </row>
    <row r="362" spans="1:10" x14ac:dyDescent="0.25">
      <c r="A362" s="4">
        <v>44291</v>
      </c>
      <c r="B362">
        <v>1</v>
      </c>
      <c r="H362" s="11">
        <f t="shared" si="17"/>
        <v>44245</v>
      </c>
      <c r="I362">
        <f t="shared" si="15"/>
        <v>2</v>
      </c>
      <c r="J362">
        <f t="shared" si="16"/>
        <v>2</v>
      </c>
    </row>
    <row r="363" spans="1:10" x14ac:dyDescent="0.25">
      <c r="A363" s="4">
        <v>44292</v>
      </c>
      <c r="B363">
        <v>1</v>
      </c>
      <c r="H363" s="11">
        <f t="shared" si="17"/>
        <v>44246</v>
      </c>
      <c r="I363">
        <f t="shared" si="15"/>
        <v>3</v>
      </c>
      <c r="J363">
        <f t="shared" si="16"/>
        <v>2</v>
      </c>
    </row>
    <row r="364" spans="1:10" x14ac:dyDescent="0.25">
      <c r="A364" s="4">
        <v>44293</v>
      </c>
      <c r="B364">
        <v>2</v>
      </c>
      <c r="H364" s="11">
        <f t="shared" si="17"/>
        <v>44247</v>
      </c>
      <c r="I364">
        <f t="shared" si="15"/>
        <v>1</v>
      </c>
      <c r="J364">
        <f t="shared" si="16"/>
        <v>3</v>
      </c>
    </row>
    <row r="365" spans="1:10" x14ac:dyDescent="0.25">
      <c r="A365" s="4">
        <v>44295</v>
      </c>
      <c r="B365">
        <v>1</v>
      </c>
      <c r="H365" s="11">
        <f t="shared" si="17"/>
        <v>44248</v>
      </c>
      <c r="I365">
        <f t="shared" si="15"/>
        <v>1</v>
      </c>
      <c r="J365">
        <f t="shared" si="16"/>
        <v>2</v>
      </c>
    </row>
    <row r="366" spans="1:10" x14ac:dyDescent="0.25">
      <c r="A366" s="4">
        <v>44296</v>
      </c>
      <c r="B366">
        <v>1</v>
      </c>
      <c r="H366" s="11">
        <f t="shared" si="17"/>
        <v>44249</v>
      </c>
      <c r="I366">
        <f t="shared" si="15"/>
        <v>2</v>
      </c>
      <c r="J366">
        <f t="shared" si="16"/>
        <v>1</v>
      </c>
    </row>
    <row r="367" spans="1:10" x14ac:dyDescent="0.25">
      <c r="A367" s="4">
        <v>44299</v>
      </c>
      <c r="B367">
        <v>2</v>
      </c>
      <c r="H367" s="11">
        <f t="shared" si="17"/>
        <v>44250</v>
      </c>
      <c r="I367">
        <f t="shared" si="15"/>
        <v>4</v>
      </c>
      <c r="J367">
        <f t="shared" si="16"/>
        <v>2</v>
      </c>
    </row>
    <row r="368" spans="1:10" x14ac:dyDescent="0.25">
      <c r="A368" s="4">
        <v>44301</v>
      </c>
      <c r="B368">
        <v>1</v>
      </c>
      <c r="H368" s="11">
        <f t="shared" si="17"/>
        <v>44251</v>
      </c>
      <c r="I368">
        <f t="shared" si="15"/>
        <v>1</v>
      </c>
      <c r="J368">
        <f t="shared" si="16"/>
        <v>0</v>
      </c>
    </row>
    <row r="369" spans="1:10" x14ac:dyDescent="0.25">
      <c r="A369" s="4">
        <v>44305</v>
      </c>
      <c r="B369">
        <v>1</v>
      </c>
      <c r="H369" s="11">
        <f t="shared" si="17"/>
        <v>44252</v>
      </c>
      <c r="I369">
        <f t="shared" si="15"/>
        <v>0</v>
      </c>
      <c r="J369">
        <f t="shared" si="16"/>
        <v>0</v>
      </c>
    </row>
    <row r="370" spans="1:10" x14ac:dyDescent="0.25">
      <c r="A370" s="4">
        <v>44307</v>
      </c>
      <c r="B370">
        <v>2</v>
      </c>
      <c r="H370" s="11">
        <f t="shared" si="17"/>
        <v>44253</v>
      </c>
      <c r="I370">
        <f t="shared" si="15"/>
        <v>2</v>
      </c>
      <c r="J370">
        <f t="shared" si="16"/>
        <v>3</v>
      </c>
    </row>
    <row r="371" spans="1:10" x14ac:dyDescent="0.25">
      <c r="A371" s="4">
        <v>44308</v>
      </c>
      <c r="B371">
        <v>1</v>
      </c>
      <c r="H371" s="11">
        <f t="shared" si="17"/>
        <v>44254</v>
      </c>
      <c r="I371">
        <f t="shared" si="15"/>
        <v>0</v>
      </c>
      <c r="J371">
        <f t="shared" si="16"/>
        <v>0</v>
      </c>
    </row>
    <row r="372" spans="1:10" x14ac:dyDescent="0.25">
      <c r="A372" s="4">
        <v>44312</v>
      </c>
      <c r="B372">
        <v>1</v>
      </c>
      <c r="H372" s="11">
        <f t="shared" si="17"/>
        <v>44255</v>
      </c>
      <c r="I372">
        <f t="shared" si="15"/>
        <v>1</v>
      </c>
      <c r="J372">
        <f t="shared" si="16"/>
        <v>0</v>
      </c>
    </row>
    <row r="373" spans="1:10" x14ac:dyDescent="0.25">
      <c r="A373" s="4">
        <v>44313</v>
      </c>
      <c r="B373">
        <v>1</v>
      </c>
      <c r="H373" s="11">
        <f t="shared" si="17"/>
        <v>44256</v>
      </c>
      <c r="I373">
        <f t="shared" si="15"/>
        <v>1</v>
      </c>
      <c r="J373">
        <f t="shared" si="16"/>
        <v>0</v>
      </c>
    </row>
    <row r="374" spans="1:10" x14ac:dyDescent="0.25">
      <c r="A374" s="4">
        <v>44314</v>
      </c>
      <c r="B374">
        <v>1</v>
      </c>
      <c r="H374" s="11">
        <f t="shared" si="17"/>
        <v>44257</v>
      </c>
      <c r="I374">
        <f t="shared" si="15"/>
        <v>0</v>
      </c>
      <c r="J374">
        <f t="shared" si="16"/>
        <v>0</v>
      </c>
    </row>
    <row r="375" spans="1:10" x14ac:dyDescent="0.25">
      <c r="A375" s="4">
        <v>44315</v>
      </c>
      <c r="B375">
        <v>1</v>
      </c>
      <c r="H375" s="11">
        <f t="shared" si="17"/>
        <v>44258</v>
      </c>
      <c r="I375">
        <f t="shared" si="15"/>
        <v>0</v>
      </c>
      <c r="J375">
        <f t="shared" si="16"/>
        <v>1</v>
      </c>
    </row>
    <row r="376" spans="1:10" x14ac:dyDescent="0.25">
      <c r="A376" s="4">
        <v>44319</v>
      </c>
      <c r="B376">
        <v>1</v>
      </c>
      <c r="H376" s="11">
        <f t="shared" si="17"/>
        <v>44259</v>
      </c>
      <c r="I376">
        <f t="shared" si="15"/>
        <v>0</v>
      </c>
      <c r="J376">
        <f t="shared" si="16"/>
        <v>1</v>
      </c>
    </row>
    <row r="377" spans="1:10" x14ac:dyDescent="0.25">
      <c r="A377" s="4">
        <v>44321</v>
      </c>
      <c r="B377">
        <v>3</v>
      </c>
      <c r="H377" s="11">
        <f t="shared" si="17"/>
        <v>44260</v>
      </c>
      <c r="I377">
        <f t="shared" si="15"/>
        <v>0</v>
      </c>
      <c r="J377">
        <f t="shared" si="16"/>
        <v>1</v>
      </c>
    </row>
    <row r="378" spans="1:10" x14ac:dyDescent="0.25">
      <c r="H378" s="11">
        <f t="shared" si="17"/>
        <v>44261</v>
      </c>
      <c r="I378">
        <f t="shared" si="15"/>
        <v>0</v>
      </c>
      <c r="J378">
        <f t="shared" si="16"/>
        <v>1</v>
      </c>
    </row>
    <row r="379" spans="1:10" x14ac:dyDescent="0.25">
      <c r="H379" s="11">
        <f t="shared" si="17"/>
        <v>44262</v>
      </c>
      <c r="I379">
        <f t="shared" si="15"/>
        <v>0</v>
      </c>
      <c r="J379">
        <f t="shared" si="16"/>
        <v>1</v>
      </c>
    </row>
    <row r="380" spans="1:10" x14ac:dyDescent="0.25">
      <c r="H380" s="11">
        <f t="shared" si="17"/>
        <v>44263</v>
      </c>
      <c r="I380">
        <f t="shared" si="15"/>
        <v>2</v>
      </c>
      <c r="J380">
        <f t="shared" si="16"/>
        <v>1</v>
      </c>
    </row>
    <row r="381" spans="1:10" x14ac:dyDescent="0.25">
      <c r="H381" s="11">
        <f t="shared" si="17"/>
        <v>44264</v>
      </c>
      <c r="I381">
        <f t="shared" si="15"/>
        <v>0</v>
      </c>
      <c r="J381">
        <f t="shared" si="16"/>
        <v>0</v>
      </c>
    </row>
    <row r="382" spans="1:10" x14ac:dyDescent="0.25">
      <c r="H382" s="11">
        <f t="shared" si="17"/>
        <v>44265</v>
      </c>
      <c r="I382">
        <f t="shared" si="15"/>
        <v>1</v>
      </c>
      <c r="J382">
        <f t="shared" si="16"/>
        <v>1</v>
      </c>
    </row>
    <row r="383" spans="1:10" x14ac:dyDescent="0.25">
      <c r="H383" s="11">
        <f t="shared" si="17"/>
        <v>44266</v>
      </c>
      <c r="I383">
        <f t="shared" si="15"/>
        <v>2</v>
      </c>
      <c r="J383">
        <f t="shared" si="16"/>
        <v>3</v>
      </c>
    </row>
    <row r="384" spans="1:10" x14ac:dyDescent="0.25">
      <c r="H384" s="11">
        <f t="shared" si="17"/>
        <v>44267</v>
      </c>
      <c r="I384">
        <f t="shared" si="15"/>
        <v>2</v>
      </c>
      <c r="J384">
        <f t="shared" si="16"/>
        <v>2</v>
      </c>
    </row>
    <row r="385" spans="8:10" x14ac:dyDescent="0.25">
      <c r="H385" s="11">
        <f t="shared" si="17"/>
        <v>44268</v>
      </c>
      <c r="I385">
        <f t="shared" si="15"/>
        <v>1</v>
      </c>
      <c r="J385">
        <f t="shared" si="16"/>
        <v>0</v>
      </c>
    </row>
    <row r="386" spans="8:10" x14ac:dyDescent="0.25">
      <c r="H386" s="11">
        <f t="shared" si="17"/>
        <v>44269</v>
      </c>
      <c r="I386">
        <f t="shared" si="15"/>
        <v>1</v>
      </c>
      <c r="J386">
        <f t="shared" si="16"/>
        <v>1</v>
      </c>
    </row>
    <row r="387" spans="8:10" x14ac:dyDescent="0.25">
      <c r="H387" s="11">
        <f t="shared" si="17"/>
        <v>44270</v>
      </c>
      <c r="I387">
        <f t="shared" ref="I387:I446" si="18">IFERROR(VLOOKUP(H387,$A:$B, 2, FALSE),0)</f>
        <v>1</v>
      </c>
      <c r="J387">
        <f t="shared" ref="J387:J446" si="19">IFERROR(VLOOKUP(H387,$D:$E, 2, FALSE),0)</f>
        <v>0</v>
      </c>
    </row>
    <row r="388" spans="8:10" x14ac:dyDescent="0.25">
      <c r="H388" s="11">
        <f t="shared" si="17"/>
        <v>44271</v>
      </c>
      <c r="I388">
        <f t="shared" si="18"/>
        <v>0</v>
      </c>
      <c r="J388">
        <f t="shared" si="19"/>
        <v>0</v>
      </c>
    </row>
    <row r="389" spans="8:10" x14ac:dyDescent="0.25">
      <c r="H389" s="11">
        <f t="shared" ref="H389:H446" si="20">H388+1</f>
        <v>44272</v>
      </c>
      <c r="I389">
        <f t="shared" si="18"/>
        <v>0</v>
      </c>
      <c r="J389">
        <f t="shared" si="19"/>
        <v>1</v>
      </c>
    </row>
    <row r="390" spans="8:10" x14ac:dyDescent="0.25">
      <c r="H390" s="11">
        <f t="shared" si="20"/>
        <v>44273</v>
      </c>
      <c r="I390">
        <f t="shared" si="18"/>
        <v>0</v>
      </c>
      <c r="J390">
        <f t="shared" si="19"/>
        <v>1</v>
      </c>
    </row>
    <row r="391" spans="8:10" x14ac:dyDescent="0.25">
      <c r="H391" s="11">
        <f t="shared" si="20"/>
        <v>44274</v>
      </c>
      <c r="I391">
        <f t="shared" si="18"/>
        <v>0</v>
      </c>
      <c r="J391">
        <f t="shared" si="19"/>
        <v>0</v>
      </c>
    </row>
    <row r="392" spans="8:10" x14ac:dyDescent="0.25">
      <c r="H392" s="11">
        <f t="shared" si="20"/>
        <v>44275</v>
      </c>
      <c r="I392">
        <f t="shared" si="18"/>
        <v>0</v>
      </c>
      <c r="J392">
        <f t="shared" si="19"/>
        <v>0</v>
      </c>
    </row>
    <row r="393" spans="8:10" x14ac:dyDescent="0.25">
      <c r="H393" s="11">
        <f t="shared" si="20"/>
        <v>44276</v>
      </c>
      <c r="I393">
        <f t="shared" si="18"/>
        <v>0</v>
      </c>
      <c r="J393">
        <f t="shared" si="19"/>
        <v>1</v>
      </c>
    </row>
    <row r="394" spans="8:10" x14ac:dyDescent="0.25">
      <c r="H394" s="11">
        <f t="shared" si="20"/>
        <v>44277</v>
      </c>
      <c r="I394">
        <f t="shared" si="18"/>
        <v>0</v>
      </c>
      <c r="J394">
        <f t="shared" si="19"/>
        <v>0</v>
      </c>
    </row>
    <row r="395" spans="8:10" x14ac:dyDescent="0.25">
      <c r="H395" s="11">
        <f t="shared" si="20"/>
        <v>44278</v>
      </c>
      <c r="I395">
        <f t="shared" si="18"/>
        <v>1</v>
      </c>
      <c r="J395">
        <f t="shared" si="19"/>
        <v>0</v>
      </c>
    </row>
    <row r="396" spans="8:10" x14ac:dyDescent="0.25">
      <c r="H396" s="11">
        <f t="shared" si="20"/>
        <v>44279</v>
      </c>
      <c r="I396">
        <f t="shared" si="18"/>
        <v>0</v>
      </c>
      <c r="J396">
        <f t="shared" si="19"/>
        <v>1</v>
      </c>
    </row>
    <row r="397" spans="8:10" x14ac:dyDescent="0.25">
      <c r="H397" s="11">
        <f t="shared" si="20"/>
        <v>44280</v>
      </c>
      <c r="I397">
        <f t="shared" si="18"/>
        <v>0</v>
      </c>
      <c r="J397">
        <f t="shared" si="19"/>
        <v>0</v>
      </c>
    </row>
    <row r="398" spans="8:10" x14ac:dyDescent="0.25">
      <c r="H398" s="11">
        <f t="shared" si="20"/>
        <v>44281</v>
      </c>
      <c r="I398">
        <f t="shared" si="18"/>
        <v>1</v>
      </c>
      <c r="J398">
        <f t="shared" si="19"/>
        <v>0</v>
      </c>
    </row>
    <row r="399" spans="8:10" x14ac:dyDescent="0.25">
      <c r="H399" s="11">
        <f t="shared" si="20"/>
        <v>44282</v>
      </c>
      <c r="I399">
        <f t="shared" si="18"/>
        <v>1</v>
      </c>
      <c r="J399">
        <f t="shared" si="19"/>
        <v>0</v>
      </c>
    </row>
    <row r="400" spans="8:10" x14ac:dyDescent="0.25">
      <c r="H400" s="11">
        <f t="shared" si="20"/>
        <v>44283</v>
      </c>
      <c r="I400">
        <f t="shared" si="18"/>
        <v>0</v>
      </c>
      <c r="J400">
        <f t="shared" si="19"/>
        <v>0</v>
      </c>
    </row>
    <row r="401" spans="8:10" x14ac:dyDescent="0.25">
      <c r="H401" s="11">
        <f t="shared" si="20"/>
        <v>44284</v>
      </c>
      <c r="I401">
        <f t="shared" si="18"/>
        <v>0</v>
      </c>
      <c r="J401">
        <f t="shared" si="19"/>
        <v>0</v>
      </c>
    </row>
    <row r="402" spans="8:10" x14ac:dyDescent="0.25">
      <c r="H402" s="11">
        <f t="shared" si="20"/>
        <v>44285</v>
      </c>
      <c r="I402">
        <f t="shared" si="18"/>
        <v>1</v>
      </c>
      <c r="J402">
        <f t="shared" si="19"/>
        <v>0</v>
      </c>
    </row>
    <row r="403" spans="8:10" x14ac:dyDescent="0.25">
      <c r="H403" s="11">
        <f t="shared" si="20"/>
        <v>44286</v>
      </c>
      <c r="I403">
        <f t="shared" si="18"/>
        <v>1</v>
      </c>
      <c r="J403">
        <f t="shared" si="19"/>
        <v>0</v>
      </c>
    </row>
    <row r="404" spans="8:10" x14ac:dyDescent="0.25">
      <c r="H404" s="11">
        <f t="shared" si="20"/>
        <v>44287</v>
      </c>
      <c r="I404">
        <f t="shared" si="18"/>
        <v>1</v>
      </c>
      <c r="J404">
        <f t="shared" si="19"/>
        <v>0</v>
      </c>
    </row>
    <row r="405" spans="8:10" x14ac:dyDescent="0.25">
      <c r="H405" s="11">
        <f t="shared" si="20"/>
        <v>44288</v>
      </c>
      <c r="I405">
        <f t="shared" si="18"/>
        <v>0</v>
      </c>
      <c r="J405">
        <f t="shared" si="19"/>
        <v>2</v>
      </c>
    </row>
    <row r="406" spans="8:10" x14ac:dyDescent="0.25">
      <c r="H406" s="11">
        <f t="shared" si="20"/>
        <v>44289</v>
      </c>
      <c r="I406">
        <f t="shared" si="18"/>
        <v>0</v>
      </c>
      <c r="J406">
        <f t="shared" si="19"/>
        <v>0</v>
      </c>
    </row>
    <row r="407" spans="8:10" x14ac:dyDescent="0.25">
      <c r="H407" s="11">
        <f t="shared" si="20"/>
        <v>44290</v>
      </c>
      <c r="I407">
        <f t="shared" si="18"/>
        <v>2</v>
      </c>
      <c r="J407">
        <f t="shared" si="19"/>
        <v>2</v>
      </c>
    </row>
    <row r="408" spans="8:10" x14ac:dyDescent="0.25">
      <c r="H408" s="11">
        <f t="shared" si="20"/>
        <v>44291</v>
      </c>
      <c r="I408">
        <f t="shared" si="18"/>
        <v>1</v>
      </c>
      <c r="J408">
        <f t="shared" si="19"/>
        <v>1</v>
      </c>
    </row>
    <row r="409" spans="8:10" x14ac:dyDescent="0.25">
      <c r="H409" s="11">
        <f t="shared" si="20"/>
        <v>44292</v>
      </c>
      <c r="I409">
        <f t="shared" si="18"/>
        <v>1</v>
      </c>
      <c r="J409">
        <f t="shared" si="19"/>
        <v>0</v>
      </c>
    </row>
    <row r="410" spans="8:10" x14ac:dyDescent="0.25">
      <c r="H410" s="11">
        <f t="shared" si="20"/>
        <v>44293</v>
      </c>
      <c r="I410">
        <f t="shared" si="18"/>
        <v>2</v>
      </c>
      <c r="J410">
        <f t="shared" si="19"/>
        <v>0</v>
      </c>
    </row>
    <row r="411" spans="8:10" x14ac:dyDescent="0.25">
      <c r="H411" s="11">
        <f t="shared" si="20"/>
        <v>44294</v>
      </c>
      <c r="I411">
        <f t="shared" si="18"/>
        <v>0</v>
      </c>
      <c r="J411">
        <f t="shared" si="19"/>
        <v>0</v>
      </c>
    </row>
    <row r="412" spans="8:10" x14ac:dyDescent="0.25">
      <c r="H412" s="11">
        <f t="shared" si="20"/>
        <v>44295</v>
      </c>
      <c r="I412">
        <f t="shared" si="18"/>
        <v>1</v>
      </c>
      <c r="J412">
        <f t="shared" si="19"/>
        <v>0</v>
      </c>
    </row>
    <row r="413" spans="8:10" x14ac:dyDescent="0.25">
      <c r="H413" s="11">
        <f t="shared" si="20"/>
        <v>44296</v>
      </c>
      <c r="I413">
        <f t="shared" si="18"/>
        <v>1</v>
      </c>
      <c r="J413">
        <f t="shared" si="19"/>
        <v>1</v>
      </c>
    </row>
    <row r="414" spans="8:10" x14ac:dyDescent="0.25">
      <c r="H414" s="11">
        <f t="shared" si="20"/>
        <v>44297</v>
      </c>
      <c r="I414">
        <f t="shared" si="18"/>
        <v>0</v>
      </c>
      <c r="J414">
        <f t="shared" si="19"/>
        <v>0</v>
      </c>
    </row>
    <row r="415" spans="8:10" x14ac:dyDescent="0.25">
      <c r="H415" s="11">
        <f t="shared" si="20"/>
        <v>44298</v>
      </c>
      <c r="I415">
        <f t="shared" si="18"/>
        <v>0</v>
      </c>
      <c r="J415">
        <f t="shared" si="19"/>
        <v>0</v>
      </c>
    </row>
    <row r="416" spans="8:10" x14ac:dyDescent="0.25">
      <c r="H416" s="11">
        <f t="shared" si="20"/>
        <v>44299</v>
      </c>
      <c r="I416">
        <f t="shared" si="18"/>
        <v>2</v>
      </c>
      <c r="J416">
        <f t="shared" si="19"/>
        <v>0</v>
      </c>
    </row>
    <row r="417" spans="8:10" x14ac:dyDescent="0.25">
      <c r="H417" s="11">
        <f t="shared" si="20"/>
        <v>44300</v>
      </c>
      <c r="I417">
        <f t="shared" si="18"/>
        <v>0</v>
      </c>
      <c r="J417">
        <f t="shared" si="19"/>
        <v>0</v>
      </c>
    </row>
    <row r="418" spans="8:10" x14ac:dyDescent="0.25">
      <c r="H418" s="11">
        <f t="shared" si="20"/>
        <v>44301</v>
      </c>
      <c r="I418">
        <f t="shared" si="18"/>
        <v>1</v>
      </c>
      <c r="J418">
        <f t="shared" si="19"/>
        <v>0</v>
      </c>
    </row>
    <row r="419" spans="8:10" x14ac:dyDescent="0.25">
      <c r="H419" s="11">
        <f t="shared" si="20"/>
        <v>44302</v>
      </c>
      <c r="I419">
        <f t="shared" si="18"/>
        <v>0</v>
      </c>
      <c r="J419">
        <f t="shared" si="19"/>
        <v>0</v>
      </c>
    </row>
    <row r="420" spans="8:10" x14ac:dyDescent="0.25">
      <c r="H420" s="11">
        <f t="shared" si="20"/>
        <v>44303</v>
      </c>
      <c r="I420">
        <f t="shared" si="18"/>
        <v>0</v>
      </c>
      <c r="J420">
        <f t="shared" si="19"/>
        <v>0</v>
      </c>
    </row>
    <row r="421" spans="8:10" x14ac:dyDescent="0.25">
      <c r="H421" s="11">
        <f t="shared" si="20"/>
        <v>44304</v>
      </c>
      <c r="I421">
        <f t="shared" si="18"/>
        <v>0</v>
      </c>
      <c r="J421">
        <f t="shared" si="19"/>
        <v>0</v>
      </c>
    </row>
    <row r="422" spans="8:10" x14ac:dyDescent="0.25">
      <c r="H422" s="11">
        <f t="shared" si="20"/>
        <v>44305</v>
      </c>
      <c r="I422">
        <f t="shared" si="18"/>
        <v>1</v>
      </c>
      <c r="J422">
        <f t="shared" si="19"/>
        <v>0</v>
      </c>
    </row>
    <row r="423" spans="8:10" x14ac:dyDescent="0.25">
      <c r="H423" s="11">
        <f t="shared" si="20"/>
        <v>44306</v>
      </c>
      <c r="I423">
        <f t="shared" si="18"/>
        <v>0</v>
      </c>
      <c r="J423">
        <f t="shared" si="19"/>
        <v>0</v>
      </c>
    </row>
    <row r="424" spans="8:10" x14ac:dyDescent="0.25">
      <c r="H424" s="11">
        <f t="shared" si="20"/>
        <v>44307</v>
      </c>
      <c r="I424">
        <f t="shared" si="18"/>
        <v>2</v>
      </c>
      <c r="J424">
        <f t="shared" si="19"/>
        <v>0</v>
      </c>
    </row>
    <row r="425" spans="8:10" x14ac:dyDescent="0.25">
      <c r="H425" s="11">
        <f t="shared" si="20"/>
        <v>44308</v>
      </c>
      <c r="I425">
        <f t="shared" si="18"/>
        <v>1</v>
      </c>
      <c r="J425">
        <f t="shared" si="19"/>
        <v>0</v>
      </c>
    </row>
    <row r="426" spans="8:10" x14ac:dyDescent="0.25">
      <c r="H426" s="11">
        <f t="shared" si="20"/>
        <v>44309</v>
      </c>
      <c r="I426">
        <f t="shared" si="18"/>
        <v>0</v>
      </c>
      <c r="J426">
        <f t="shared" si="19"/>
        <v>0</v>
      </c>
    </row>
    <row r="427" spans="8:10" x14ac:dyDescent="0.25">
      <c r="H427" s="11">
        <f t="shared" si="20"/>
        <v>44310</v>
      </c>
      <c r="I427">
        <f t="shared" si="18"/>
        <v>0</v>
      </c>
      <c r="J427">
        <f t="shared" si="19"/>
        <v>1</v>
      </c>
    </row>
    <row r="428" spans="8:10" x14ac:dyDescent="0.25">
      <c r="H428" s="11">
        <f t="shared" si="20"/>
        <v>44311</v>
      </c>
      <c r="I428">
        <f t="shared" si="18"/>
        <v>0</v>
      </c>
      <c r="J428">
        <f t="shared" si="19"/>
        <v>0</v>
      </c>
    </row>
    <row r="429" spans="8:10" x14ac:dyDescent="0.25">
      <c r="H429" s="11">
        <f t="shared" si="20"/>
        <v>44312</v>
      </c>
      <c r="I429">
        <f t="shared" si="18"/>
        <v>1</v>
      </c>
      <c r="J429">
        <f t="shared" si="19"/>
        <v>1</v>
      </c>
    </row>
    <row r="430" spans="8:10" x14ac:dyDescent="0.25">
      <c r="H430" s="11">
        <f t="shared" si="20"/>
        <v>44313</v>
      </c>
      <c r="I430">
        <f t="shared" si="18"/>
        <v>1</v>
      </c>
      <c r="J430">
        <f t="shared" si="19"/>
        <v>0</v>
      </c>
    </row>
    <row r="431" spans="8:10" x14ac:dyDescent="0.25">
      <c r="H431" s="11">
        <f t="shared" si="20"/>
        <v>44314</v>
      </c>
      <c r="I431">
        <f t="shared" si="18"/>
        <v>1</v>
      </c>
      <c r="J431">
        <f t="shared" si="19"/>
        <v>1</v>
      </c>
    </row>
    <row r="432" spans="8:10" x14ac:dyDescent="0.25">
      <c r="H432" s="11">
        <f t="shared" si="20"/>
        <v>44315</v>
      </c>
      <c r="I432">
        <f t="shared" si="18"/>
        <v>1</v>
      </c>
      <c r="J432">
        <f t="shared" si="19"/>
        <v>0</v>
      </c>
    </row>
    <row r="433" spans="8:10" x14ac:dyDescent="0.25">
      <c r="H433" s="11">
        <f t="shared" si="20"/>
        <v>44316</v>
      </c>
      <c r="I433">
        <f t="shared" si="18"/>
        <v>0</v>
      </c>
      <c r="J433">
        <f t="shared" si="19"/>
        <v>0</v>
      </c>
    </row>
    <row r="434" spans="8:10" x14ac:dyDescent="0.25">
      <c r="H434" s="11">
        <f t="shared" si="20"/>
        <v>44317</v>
      </c>
      <c r="I434">
        <f t="shared" si="18"/>
        <v>0</v>
      </c>
      <c r="J434">
        <f t="shared" si="19"/>
        <v>0</v>
      </c>
    </row>
    <row r="435" spans="8:10" x14ac:dyDescent="0.25">
      <c r="H435" s="11">
        <f t="shared" si="20"/>
        <v>44318</v>
      </c>
      <c r="I435">
        <f t="shared" si="18"/>
        <v>0</v>
      </c>
      <c r="J435">
        <f t="shared" si="19"/>
        <v>0</v>
      </c>
    </row>
    <row r="436" spans="8:10" x14ac:dyDescent="0.25">
      <c r="H436" s="11">
        <f t="shared" si="20"/>
        <v>44319</v>
      </c>
      <c r="I436">
        <f t="shared" si="18"/>
        <v>1</v>
      </c>
      <c r="J436">
        <f t="shared" si="19"/>
        <v>1</v>
      </c>
    </row>
    <row r="437" spans="8:10" x14ac:dyDescent="0.25">
      <c r="H437" s="11">
        <f t="shared" si="20"/>
        <v>44320</v>
      </c>
      <c r="I437">
        <f t="shared" si="18"/>
        <v>0</v>
      </c>
      <c r="J437">
        <f t="shared" si="19"/>
        <v>0</v>
      </c>
    </row>
    <row r="438" spans="8:10" x14ac:dyDescent="0.25">
      <c r="H438" s="11">
        <f t="shared" si="20"/>
        <v>44321</v>
      </c>
      <c r="I438">
        <f t="shared" si="18"/>
        <v>3</v>
      </c>
      <c r="J438">
        <f t="shared" si="19"/>
        <v>0</v>
      </c>
    </row>
    <row r="439" spans="8:10" x14ac:dyDescent="0.25">
      <c r="H439" s="11">
        <f t="shared" si="20"/>
        <v>44322</v>
      </c>
      <c r="I439">
        <f t="shared" si="18"/>
        <v>0</v>
      </c>
      <c r="J439">
        <f t="shared" si="19"/>
        <v>1</v>
      </c>
    </row>
    <row r="440" spans="8:10" x14ac:dyDescent="0.25">
      <c r="H440" s="11">
        <f t="shared" si="20"/>
        <v>44323</v>
      </c>
      <c r="I440">
        <f t="shared" si="18"/>
        <v>0</v>
      </c>
      <c r="J440">
        <f t="shared" si="19"/>
        <v>0</v>
      </c>
    </row>
    <row r="441" spans="8:10" x14ac:dyDescent="0.25">
      <c r="H441" s="11">
        <f t="shared" si="20"/>
        <v>44324</v>
      </c>
      <c r="I441">
        <f t="shared" si="18"/>
        <v>0</v>
      </c>
      <c r="J441">
        <f t="shared" si="19"/>
        <v>0</v>
      </c>
    </row>
    <row r="442" spans="8:10" x14ac:dyDescent="0.25">
      <c r="H442" s="11">
        <f t="shared" si="20"/>
        <v>44325</v>
      </c>
      <c r="I442">
        <f t="shared" si="18"/>
        <v>0</v>
      </c>
      <c r="J442">
        <f t="shared" si="19"/>
        <v>0</v>
      </c>
    </row>
    <row r="443" spans="8:10" x14ac:dyDescent="0.25">
      <c r="H443" s="11">
        <f t="shared" si="20"/>
        <v>44326</v>
      </c>
      <c r="I443">
        <f t="shared" si="18"/>
        <v>0</v>
      </c>
      <c r="J443">
        <f t="shared" si="19"/>
        <v>0</v>
      </c>
    </row>
    <row r="444" spans="8:10" x14ac:dyDescent="0.25">
      <c r="H444" s="11">
        <f t="shared" si="20"/>
        <v>44327</v>
      </c>
      <c r="I444">
        <f t="shared" si="18"/>
        <v>0</v>
      </c>
      <c r="J444">
        <f t="shared" si="19"/>
        <v>0</v>
      </c>
    </row>
    <row r="445" spans="8:10" x14ac:dyDescent="0.25">
      <c r="H445" s="11">
        <f t="shared" si="20"/>
        <v>44328</v>
      </c>
      <c r="I445">
        <f t="shared" si="18"/>
        <v>0</v>
      </c>
      <c r="J445">
        <f t="shared" si="19"/>
        <v>0</v>
      </c>
    </row>
    <row r="446" spans="8:10" x14ac:dyDescent="0.25">
      <c r="H446" s="11">
        <f t="shared" si="20"/>
        <v>44329</v>
      </c>
      <c r="I446">
        <f t="shared" si="18"/>
        <v>0</v>
      </c>
      <c r="J446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opLeftCell="G338" workbookViewId="0">
      <selection activeCell="J2" sqref="J2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4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4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4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4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4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4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4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4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4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4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4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</row>
    <row r="108" spans="1:14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4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4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4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4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4" sqref="H14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  <c r="H13" t="s">
        <v>51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  <c r="E19">
        <v>17</v>
      </c>
      <c r="F19">
        <f t="shared" ref="F19:F25" ca="1" si="1">CORREL(B19:B58,OFFSET(B19:B58,E19,1))</f>
        <v>0.2523548967988869</v>
      </c>
    </row>
    <row r="20" spans="1:6" x14ac:dyDescent="0.25">
      <c r="A20" s="11">
        <v>44176</v>
      </c>
      <c r="B20">
        <v>114</v>
      </c>
      <c r="C20">
        <v>7</v>
      </c>
      <c r="E20">
        <v>18</v>
      </c>
      <c r="F20">
        <f t="shared" ca="1" si="1"/>
        <v>0.28564194671572829</v>
      </c>
    </row>
    <row r="21" spans="1:6" x14ac:dyDescent="0.25">
      <c r="A21" s="11">
        <v>44177</v>
      </c>
      <c r="B21">
        <v>40</v>
      </c>
      <c r="C21">
        <v>5</v>
      </c>
      <c r="E21">
        <v>19</v>
      </c>
      <c r="F21">
        <f t="shared" ca="1" si="1"/>
        <v>0.14705759789189726</v>
      </c>
    </row>
    <row r="22" spans="1:6" x14ac:dyDescent="0.25">
      <c r="A22" s="11">
        <v>44178</v>
      </c>
      <c r="B22">
        <v>61</v>
      </c>
      <c r="C22">
        <v>5</v>
      </c>
      <c r="E22">
        <v>20</v>
      </c>
      <c r="F22">
        <f t="shared" ca="1" si="1"/>
        <v>0.24837803934946606</v>
      </c>
    </row>
    <row r="23" spans="1:6" x14ac:dyDescent="0.25">
      <c r="A23" s="11">
        <v>44179</v>
      </c>
      <c r="B23">
        <v>151</v>
      </c>
      <c r="C23">
        <v>9</v>
      </c>
      <c r="E23">
        <v>21</v>
      </c>
      <c r="F23">
        <f t="shared" ca="1" si="1"/>
        <v>0.54262336523314947</v>
      </c>
    </row>
    <row r="24" spans="1:6" x14ac:dyDescent="0.25">
      <c r="A24" s="11">
        <v>44180</v>
      </c>
      <c r="B24">
        <v>94</v>
      </c>
      <c r="C24">
        <v>11</v>
      </c>
      <c r="E24">
        <v>22</v>
      </c>
      <c r="F24">
        <f t="shared" ca="1" si="1"/>
        <v>-6.3112343876301033E-2</v>
      </c>
    </row>
    <row r="25" spans="1:6" x14ac:dyDescent="0.25">
      <c r="A25" s="11">
        <v>44181</v>
      </c>
      <c r="B25">
        <v>88</v>
      </c>
      <c r="C25">
        <v>8</v>
      </c>
      <c r="E25">
        <v>23</v>
      </c>
      <c r="F25">
        <f t="shared" ca="1" si="1"/>
        <v>-0.13029281999635967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topLeftCell="A61"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A377" sqref="A2:A377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 CFR vs Jan CFR</vt:lpstr>
      <vt:lpstr>Cumulative CFR calculation</vt:lpstr>
      <vt:lpstr>correlation analysis</vt:lpstr>
      <vt:lpstr>CFR calculation</vt:lpstr>
      <vt:lpstr>Count_of_deaths_with_COVID-19</vt:lpstr>
      <vt:lpstr>COVID-19_cases_at_Long_Term_Car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2025-03-19T23:23:46Z</dcterms:modified>
</cp:coreProperties>
</file>