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C:\Users\stk\Documents\GitHub\covid\UR\"/>
    </mc:Choice>
  </mc:AlternateContent>
  <xr:revisionPtr revIDLastSave="0" documentId="13_ncr:1_{8B594A6D-D079-4AF9-AE9A-A1BF4D6D13A4}" xr6:coauthVersionLast="47" xr6:coauthVersionMax="47" xr10:uidLastSave="{00000000-0000-0000-0000-000000000000}"/>
  <bookViews>
    <workbookView xWindow="13180" yWindow="3660" windowWidth="23730" windowHeight="1722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 i="1" l="1"/>
  <c r="G7" i="1"/>
  <c r="F7" i="1"/>
  <c r="E7" i="1"/>
  <c r="D7" i="1"/>
  <c r="C7" i="1"/>
  <c r="B7" i="1"/>
  <c r="I4" i="1"/>
  <c r="I5" i="1" s="1"/>
  <c r="H4" i="1"/>
  <c r="H6" i="1" s="1"/>
  <c r="G4" i="1"/>
  <c r="G6" i="1" s="1"/>
  <c r="F4" i="1"/>
  <c r="F6" i="1" s="1"/>
  <c r="E4" i="1"/>
  <c r="E6" i="1" s="1"/>
  <c r="D4" i="1"/>
  <c r="D6" i="1" s="1"/>
  <c r="C4" i="1"/>
  <c r="C6" i="1" s="1"/>
  <c r="B4" i="1"/>
  <c r="B6" i="1" s="1"/>
  <c r="E5" i="1" l="1"/>
  <c r="F5" i="1"/>
  <c r="C5" i="1"/>
  <c r="G5" i="1"/>
  <c r="B5" i="1"/>
  <c r="D5" i="1"/>
  <c r="H5" i="1"/>
</calcChain>
</file>

<file path=xl/sharedStrings.xml><?xml version="1.0" encoding="utf-8"?>
<sst xmlns="http://schemas.openxmlformats.org/spreadsheetml/2006/main" count="20" uniqueCount="20">
  <si>
    <t>Deaths</t>
  </si>
  <si>
    <t xml:space="preserve">Time series </t>
  </si>
  <si>
    <t># available to die</t>
  </si>
  <si>
    <t>First Doses administered (used in row 4 calculation of thos avilable to die)</t>
  </si>
  <si>
    <t>the proportion of OLD people keeps INCREASING every month so the MR should go higher every month</t>
  </si>
  <si>
    <t>Calculated Mortality per 1K injected</t>
  </si>
  <si>
    <t>Note:</t>
  </si>
  <si>
    <t xml:space="preserve">    and also you have seasonality effects also working to push down the absolute numbers</t>
  </si>
  <si>
    <t>Mortality assuming 72 deaths each period</t>
  </si>
  <si>
    <t>the MR goes higher based on estimated 72 deaths / month, but not as steeply</t>
  </si>
  <si>
    <t xml:space="preserve">The excess deaths </t>
  </si>
  <si>
    <r>
      <t xml:space="preserve">so up to </t>
    </r>
    <r>
      <rPr>
        <b/>
        <sz val="11"/>
        <color theme="1"/>
        <rFont val="Calibri"/>
        <family val="2"/>
        <scheme val="minor"/>
      </rPr>
      <t>3X more deaths</t>
    </r>
    <r>
      <rPr>
        <sz val="11"/>
        <color theme="1"/>
        <rFont val="Calibri"/>
        <family val="2"/>
        <scheme val="minor"/>
      </rPr>
      <t xml:space="preserve"> than expected (200% excess deaths)</t>
    </r>
  </si>
  <si>
    <r>
      <t xml:space="preserve">2. The </t>
    </r>
    <r>
      <rPr>
        <b/>
        <sz val="11"/>
        <color theme="1"/>
        <rFont val="Calibri"/>
        <family val="2"/>
        <scheme val="minor"/>
      </rPr>
      <t xml:space="preserve">BIG problem is row 3 has to be DECREASING every month on an absolute basis!!! Why? Because </t>
    </r>
    <r>
      <rPr>
        <sz val="11"/>
        <color theme="1"/>
        <rFont val="Calibri"/>
        <family val="2"/>
        <scheme val="minor"/>
      </rPr>
      <t>there are f</t>
    </r>
    <r>
      <rPr>
        <b/>
        <sz val="11"/>
        <color theme="1"/>
        <rFont val="Calibri"/>
        <family val="2"/>
        <scheme val="minor"/>
      </rPr>
      <t>ewer absolute # of OLD people available in EVERY 5-year age group</t>
    </r>
    <r>
      <rPr>
        <sz val="11"/>
        <color theme="1"/>
        <rFont val="Calibri"/>
        <family val="2"/>
        <scheme val="minor"/>
      </rPr>
      <t>. Duh!</t>
    </r>
  </si>
  <si>
    <t>1. the MR goes higher then drops at period 6. That can only happen if the MR grew TOO fast in earlier months.</t>
  </si>
  <si>
    <t>Note that EVEN if the decrease in people available to die came exclusively from the YOUNGEST people, the deaths per month would be declining but VERY slowly</t>
  </si>
  <si>
    <t>If the decrease in people available to die came EXCLUSIVELY from the ELDERLY (which is clearly flase), the deaths per month would  DECLINE *much* faster</t>
  </si>
  <si>
    <t>There is no other explanation for this.</t>
  </si>
  <si>
    <t>We also saw this same "slope goes the wrong way" in Czech Republic, New Zealand, and in the US (Medicare), so this isn't some sort of fluke.</t>
  </si>
  <si>
    <t xml:space="preserve">The fact that the slope on the time series (row 3) goes UP is a HUGE red flag that the vaccine is killing people. </t>
  </si>
  <si>
    <t>MR observed / MR predicted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</si>
</sst>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1"/>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596900</xdr:colOff>
      <xdr:row>25</xdr:row>
      <xdr:rowOff>171450</xdr:rowOff>
    </xdr:from>
    <xdr:to>
      <xdr:col>14</xdr:col>
      <xdr:colOff>355600</xdr:colOff>
      <xdr:row>42</xdr:row>
      <xdr:rowOff>165100</xdr:rowOff>
    </xdr:to>
    <xdr:sp macro="" textlink="">
      <xdr:nvSpPr>
        <xdr:cNvPr id="2" name="TextBox 1">
          <a:extLst>
            <a:ext uri="{FF2B5EF4-FFF2-40B4-BE49-F238E27FC236}">
              <a16:creationId xmlns:a16="http://schemas.microsoft.com/office/drawing/2014/main" id="{A41F82B2-2E5E-3D6F-5C7A-2B72E7646B00}"/>
            </a:ext>
          </a:extLst>
        </xdr:cNvPr>
        <xdr:cNvSpPr txBox="1"/>
      </xdr:nvSpPr>
      <xdr:spPr>
        <a:xfrm>
          <a:off x="2520950" y="4775200"/>
          <a:ext cx="7683500" cy="3124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kern="1200"/>
            <a:t>if you aren't getting the description</a:t>
          </a:r>
          <a:r>
            <a:rPr lang="en-US" sz="1100" kern="1200" baseline="0"/>
            <a:t> above, here's another way to phrase it.</a:t>
          </a:r>
        </a:p>
        <a:p>
          <a:endParaRPr lang="en-US" sz="1100" kern="1200" baseline="0"/>
        </a:p>
        <a:p>
          <a:r>
            <a:rPr lang="en-US" sz="1100" kern="1200" baseline="0"/>
            <a:t>Time series measures deaths since INJECTION.</a:t>
          </a:r>
        </a:p>
        <a:p>
          <a:endParaRPr lang="en-US" sz="1100" kern="1200" baseline="0"/>
        </a:p>
        <a:p>
          <a:r>
            <a:rPr lang="en-US" sz="1100" kern="1200" baseline="0"/>
            <a:t>The data is only until Aug 2021. </a:t>
          </a:r>
        </a:p>
        <a:p>
          <a:endParaRPr lang="en-US" sz="1100" kern="1200" baseline="0"/>
        </a:p>
        <a:p>
          <a:r>
            <a:rPr lang="en-US" sz="1100" kern="1200" baseline="0"/>
            <a:t>So what happens in month 0 is that is when you have the most deaths because that's when the greatest number of people are available to die. </a:t>
          </a:r>
        </a:p>
        <a:p>
          <a:endParaRPr lang="en-US" sz="1100" kern="1200" baseline="0"/>
        </a:p>
        <a:p>
          <a:r>
            <a:rPr lang="en-US" sz="1100" kern="1200" baseline="0"/>
            <a:t>On an ABSOLUTE # of deaths per month basis, the numbers MUST (except for seasonality if elderly were injected at a low season) go monotonically DOWN because there are fewer people available to die. Even if the mix changes the next month and all the young people are eliminated (so the average age is older), the remaining old people will die at the same rate as before.</a:t>
          </a:r>
        </a:p>
        <a:p>
          <a:endParaRPr lang="en-US" sz="1100" kern="1200" baseline="0"/>
        </a:p>
        <a:p>
          <a:r>
            <a:rPr lang="en-US" sz="1100" kern="1200" baseline="0"/>
            <a:t>So whenever you see a positive slope in a time series, that is a huge red flag.</a:t>
          </a:r>
        </a:p>
        <a:p>
          <a:endParaRPr lang="en-US" sz="1100" kern="1200" baseline="0"/>
        </a:p>
        <a:p>
          <a:r>
            <a:rPr lang="en-US" sz="1100" kern="1200" baseline="0"/>
            <a:t>We never see anything like this for any other vaccine. The only exception is if you gave MOST of the shots BEFORE Winter</a:t>
          </a:r>
        </a:p>
      </xdr:txBody>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4"/>
  <sheetViews>
    <sheetView tabSelected="1" workbookViewId="0">
      <selection activeCell="A12" sqref="A12"/>
    </sheetView>
  </sheetViews>
  <sheetFormatPr defaultRowHeight="14.5" x14ac:dyDescent="0.35"/>
  <cols>
    <col min="1" max="1" width="27.54296875" customWidth="1"/>
  </cols>
  <sheetData>
    <row r="1" spans="1:11" x14ac:dyDescent="0.35">
      <c r="C1" t="s">
        <v>1</v>
      </c>
    </row>
    <row r="2" spans="1:11" x14ac:dyDescent="0.35">
      <c r="B2">
        <v>0</v>
      </c>
      <c r="C2">
        <v>1</v>
      </c>
      <c r="D2">
        <v>2</v>
      </c>
      <c r="E2">
        <v>3</v>
      </c>
      <c r="F2">
        <v>4</v>
      </c>
      <c r="G2">
        <v>5</v>
      </c>
      <c r="H2">
        <v>6</v>
      </c>
      <c r="I2">
        <v>7</v>
      </c>
    </row>
    <row r="3" spans="1:11" x14ac:dyDescent="0.35">
      <c r="A3" t="s">
        <v>0</v>
      </c>
      <c r="B3">
        <v>72</v>
      </c>
      <c r="C3">
        <v>129</v>
      </c>
      <c r="D3">
        <v>189</v>
      </c>
      <c r="E3">
        <v>223</v>
      </c>
      <c r="F3">
        <v>214</v>
      </c>
      <c r="G3">
        <v>121</v>
      </c>
      <c r="H3">
        <v>50</v>
      </c>
    </row>
    <row r="4" spans="1:11" x14ac:dyDescent="0.35">
      <c r="A4" t="s">
        <v>2</v>
      </c>
      <c r="B4">
        <f>SUM(B10:I10)</f>
        <v>300437</v>
      </c>
      <c r="C4">
        <f>SUM(B10:H10)</f>
        <v>297731</v>
      </c>
      <c r="D4">
        <f>SUM(B10:G10)</f>
        <v>291184</v>
      </c>
      <c r="E4">
        <f>SUM(B10:F10)</f>
        <v>268060</v>
      </c>
      <c r="F4">
        <f>SUM(B10:E10)</f>
        <v>214122</v>
      </c>
      <c r="G4">
        <f>SUM(B10:D10)</f>
        <v>103857</v>
      </c>
      <c r="H4">
        <f>SUM(B10:C10)</f>
        <v>57453</v>
      </c>
      <c r="I4">
        <f>SUM(B10:B10)</f>
        <v>9593</v>
      </c>
      <c r="K4" t="s">
        <v>4</v>
      </c>
    </row>
    <row r="5" spans="1:11" x14ac:dyDescent="0.35">
      <c r="A5" t="s">
        <v>5</v>
      </c>
      <c r="B5">
        <f>B3/B4*1000</f>
        <v>0.2396509085099372</v>
      </c>
      <c r="C5">
        <f t="shared" ref="C5:I5" si="0">C3/C4*1000</f>
        <v>0.4332770185167148</v>
      </c>
      <c r="D5">
        <f t="shared" si="0"/>
        <v>0.64907412495192052</v>
      </c>
      <c r="E5">
        <f t="shared" si="0"/>
        <v>0.83190330523017231</v>
      </c>
      <c r="F5">
        <f t="shared" si="0"/>
        <v>0.99943023136342835</v>
      </c>
      <c r="G5">
        <f t="shared" si="0"/>
        <v>1.1650635007751042</v>
      </c>
      <c r="H5">
        <f t="shared" si="0"/>
        <v>0.87027657389518387</v>
      </c>
      <c r="I5">
        <f t="shared" si="0"/>
        <v>0</v>
      </c>
    </row>
    <row r="6" spans="1:11" x14ac:dyDescent="0.35">
      <c r="A6" t="s">
        <v>8</v>
      </c>
      <c r="B6">
        <f>72/B4*1000</f>
        <v>0.2396509085099372</v>
      </c>
      <c r="C6">
        <f t="shared" ref="C6:H6" si="1">72/C4*1000</f>
        <v>0.24182903359072452</v>
      </c>
      <c r="D6">
        <f t="shared" si="1"/>
        <v>0.24726633331501729</v>
      </c>
      <c r="E6">
        <f t="shared" si="1"/>
        <v>0.26859658285458482</v>
      </c>
      <c r="F6">
        <f t="shared" si="1"/>
        <v>0.33625690027180766</v>
      </c>
      <c r="G6">
        <f t="shared" si="1"/>
        <v>0.69326092608105372</v>
      </c>
      <c r="H6">
        <f t="shared" si="1"/>
        <v>1.2531982664090648</v>
      </c>
      <c r="K6" t="s">
        <v>9</v>
      </c>
    </row>
    <row r="7" spans="1:11" x14ac:dyDescent="0.35">
      <c r="A7" t="s">
        <v>19</v>
      </c>
      <c r="B7">
        <f>B5/B6</f>
        <v>1</v>
      </c>
      <c r="C7">
        <f t="shared" ref="C7:H7" si="2">C5/C6</f>
        <v>1.7916666666666667</v>
      </c>
      <c r="D7">
        <f t="shared" si="2"/>
        <v>2.6250000000000004</v>
      </c>
      <c r="E7" s="1">
        <f t="shared" si="2"/>
        <v>3.0972222222222219</v>
      </c>
      <c r="F7" s="1">
        <f t="shared" si="2"/>
        <v>2.9722222222222223</v>
      </c>
      <c r="G7">
        <f t="shared" si="2"/>
        <v>1.6805555555555556</v>
      </c>
      <c r="H7">
        <f t="shared" si="2"/>
        <v>0.69444444444444442</v>
      </c>
      <c r="K7" t="s">
        <v>11</v>
      </c>
    </row>
    <row r="8" spans="1:11" x14ac:dyDescent="0.35">
      <c r="K8" t="s">
        <v>10</v>
      </c>
    </row>
    <row r="9" spans="1:11" x14ac:dyDescent="0.35">
      <c r="C9" t="s">
        <v>3</v>
      </c>
    </row>
    <row r="10" spans="1:11" x14ac:dyDescent="0.35">
      <c r="B10">
        <v>9593</v>
      </c>
      <c r="C10">
        <v>47860</v>
      </c>
      <c r="D10">
        <v>46404</v>
      </c>
      <c r="E10">
        <v>110265</v>
      </c>
      <c r="F10">
        <v>53938</v>
      </c>
      <c r="G10">
        <v>23124</v>
      </c>
      <c r="H10">
        <v>6547</v>
      </c>
      <c r="I10">
        <v>2706</v>
      </c>
    </row>
    <row r="12" spans="1:11" x14ac:dyDescent="0.35">
      <c r="B12" t="s">
        <v>6</v>
      </c>
    </row>
    <row r="13" spans="1:11" x14ac:dyDescent="0.35">
      <c r="B13" t="s">
        <v>13</v>
      </c>
    </row>
    <row r="14" spans="1:11" x14ac:dyDescent="0.35">
      <c r="B14" t="s">
        <v>12</v>
      </c>
    </row>
    <row r="15" spans="1:11" x14ac:dyDescent="0.35">
      <c r="B15" t="s">
        <v>7</v>
      </c>
    </row>
    <row r="17" spans="2:2" x14ac:dyDescent="0.35">
      <c r="B17" t="s">
        <v>14</v>
      </c>
    </row>
    <row r="18" spans="2:2" x14ac:dyDescent="0.35">
      <c r="B18" t="s">
        <v>15</v>
      </c>
    </row>
    <row r="20" spans="2:2" x14ac:dyDescent="0.35">
      <c r="B20" t="s">
        <v>18</v>
      </c>
    </row>
    <row r="22" spans="2:2" x14ac:dyDescent="0.35">
      <c r="B22" t="s">
        <v>16</v>
      </c>
    </row>
    <row r="24" spans="2:2" x14ac:dyDescent="0.35">
      <c r="B24" t="s">
        <v>17</v>
      </c>
    </row>
  </sheetData>
  <pageMargins left="0.7" right="0.7" top="0.75" bottom="0.75" header="0.3" footer="0.3"/>
  <pageSetup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Kirsch</dc:creator>
  <cp:lastModifiedBy>Steve Kirsch</cp:lastModifiedBy>
  <dcterms:created xsi:type="dcterms:W3CDTF">2015-06-05T18:17:20Z</dcterms:created>
  <dcterms:modified xsi:type="dcterms:W3CDTF">2025-01-12T20:30:16Z</dcterms:modified>
</cp:coreProperties>
</file>