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ovid\US\"/>
    </mc:Choice>
  </mc:AlternateContent>
  <xr:revisionPtr revIDLastSave="0" documentId="13_ncr:1_{6B9E20BE-71CE-4E52-A69B-93D7FBA82E74}" xr6:coauthVersionLast="47" xr6:coauthVersionMax="47" xr10:uidLastSave="{00000000-0000-0000-0000-000000000000}"/>
  <bookViews>
    <workbookView xWindow="780" yWindow="780" windowWidth="22755" windowHeight="13860" activeTab="1" xr2:uid="{E489F945-FA62-4A2B-9B6D-F55A50A53C7D}"/>
  </bookViews>
  <sheets>
    <sheet name="analysis" sheetId="5" r:id="rId1"/>
    <sheet name="ACM deaths" sheetId="6" r:id="rId2"/>
    <sheet name="source" sheetId="4" r:id="rId3"/>
  </sheets>
  <definedNames>
    <definedName name="_xlnm._FilterDatabase" localSheetId="2" hidden="1">source!$A$1:$C$1</definedName>
  </definedNames>
  <calcPr calcId="191029"/>
  <pivotCaches>
    <pivotCache cacheId="1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6" l="1"/>
  <c r="B10" i="6"/>
  <c r="B9" i="6"/>
  <c r="M13" i="5"/>
  <c r="L13" i="5"/>
  <c r="K13" i="5"/>
  <c r="J13" i="5"/>
  <c r="I13" i="5"/>
  <c r="H13" i="5"/>
  <c r="G13" i="5"/>
  <c r="F13" i="5"/>
  <c r="E13" i="5"/>
  <c r="D13" i="5"/>
  <c r="C13" i="5"/>
  <c r="B13" i="5"/>
  <c r="M12" i="5"/>
  <c r="L12" i="5"/>
  <c r="K12" i="5"/>
  <c r="J12" i="5"/>
  <c r="I12" i="5"/>
  <c r="H12" i="5"/>
  <c r="G12" i="5"/>
  <c r="F12" i="5"/>
  <c r="E12" i="5"/>
  <c r="D12" i="5"/>
  <c r="C12" i="5"/>
  <c r="B12" i="5"/>
  <c r="M11" i="5"/>
  <c r="L11" i="5"/>
  <c r="K11" i="5"/>
  <c r="J11" i="5"/>
  <c r="I11" i="5"/>
  <c r="H11" i="5"/>
  <c r="G11" i="5"/>
  <c r="F11" i="5"/>
  <c r="E11" i="5"/>
  <c r="D11" i="5"/>
  <c r="C11" i="5"/>
  <c r="B11" i="5"/>
</calcChain>
</file>

<file path=xl/sharedStrings.xml><?xml version="1.0" encoding="utf-8"?>
<sst xmlns="http://schemas.openxmlformats.org/spreadsheetml/2006/main" count="79" uniqueCount="21">
  <si>
    <t>&lt; 1 year</t>
  </si>
  <si>
    <t>1-4 years</t>
  </si>
  <si>
    <t>5-14 years</t>
  </si>
  <si>
    <t>15-24 years</t>
  </si>
  <si>
    <t>25-34 years</t>
  </si>
  <si>
    <t>35-44 years</t>
  </si>
  <si>
    <t>45-54 years</t>
  </si>
  <si>
    <t>55-64 years</t>
  </si>
  <si>
    <t>65-74 years</t>
  </si>
  <si>
    <t>75-84 years</t>
  </si>
  <si>
    <t>85+ years</t>
  </si>
  <si>
    <t>Row Labels</t>
  </si>
  <si>
    <t>Grand Total</t>
  </si>
  <si>
    <t>Column Labels</t>
  </si>
  <si>
    <t>year</t>
  </si>
  <si>
    <t>age</t>
  </si>
  <si>
    <t>deaths</t>
  </si>
  <si>
    <t>Sum of deaths</t>
  </si>
  <si>
    <t>vs 2020</t>
  </si>
  <si>
    <t>population</t>
  </si>
  <si>
    <t>excess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</si>
</sst>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rgb="FF555555"/>
      </left>
      <right style="medium">
        <color rgb="FF555555"/>
      </right>
      <top style="medium">
        <color rgb="FF555555"/>
      </top>
      <bottom style="medium">
        <color rgb="FF555555"/>
      </bottom>
      <diagonal/>
    </border>
    <border>
      <left style="thick">
        <color rgb="FF6EA1E5"/>
      </left>
      <right style="medium">
        <color rgb="FF555555"/>
      </right>
      <top style="thick">
        <color rgb="FF6EA1E5"/>
      </top>
      <bottom style="medium">
        <color rgb="FF555555"/>
      </bottom>
      <diagonal/>
    </border>
    <border>
      <left style="medium">
        <color rgb="FF555555"/>
      </left>
      <right style="medium">
        <color rgb="FF555555"/>
      </right>
      <top style="thick">
        <color rgb="FF6EA1E5"/>
      </top>
      <bottom style="medium">
        <color rgb="FF555555"/>
      </bottom>
      <diagonal/>
    </border>
    <border>
      <left style="medium">
        <color rgb="FF555555"/>
      </left>
      <right style="thick">
        <color rgb="FF6EA1E5"/>
      </right>
      <top style="thick">
        <color rgb="FF6EA1E5"/>
      </top>
      <bottom style="medium">
        <color rgb="FF555555"/>
      </bottom>
      <diagonal/>
    </border>
    <border>
      <left style="medium">
        <color rgb="FF555555"/>
      </left>
      <right style="medium">
        <color rgb="FF555555"/>
      </right>
      <top style="medium">
        <color rgb="FF555555"/>
      </top>
      <bottom style="thick">
        <color rgb="FF6EA1E5"/>
      </bottom>
      <diagonal/>
    </border>
    <border>
      <left/>
      <right/>
      <top/>
      <bottom style="thin">
        <color theme="4" tint="0.39997558519241921"/>
      </bottom>
      <diagonal/>
    </border>
    <border>
      <left style="thick">
        <color rgb="FF6EA1E5"/>
      </left>
      <right style="medium">
        <color rgb="FF555555"/>
      </right>
      <top style="medium">
        <color rgb="FF555555"/>
      </top>
      <bottom style="medium">
        <color rgb="FF555555"/>
      </bottom>
      <diagonal/>
    </border>
    <border>
      <left style="medium">
        <color rgb="FF555555"/>
      </left>
      <right style="thick">
        <color rgb="FF6EA1E5"/>
      </right>
      <top style="medium">
        <color rgb="FF555555"/>
      </top>
      <bottom style="medium">
        <color rgb="FF555555"/>
      </bottom>
      <diagonal/>
    </border>
    <border>
      <left style="thick">
        <color rgb="FF6EA1E5"/>
      </left>
      <right style="medium">
        <color rgb="FF555555"/>
      </right>
      <top style="medium">
        <color rgb="FF555555"/>
      </top>
      <bottom style="thick">
        <color rgb="FF6EA1E5"/>
      </bottom>
      <diagonal/>
    </border>
    <border>
      <left style="medium">
        <color rgb="FF555555"/>
      </left>
      <right style="thick">
        <color rgb="FF6EA1E5"/>
      </right>
      <top style="medium">
        <color rgb="FF555555"/>
      </top>
      <bottom style="thick">
        <color rgb="FF6EA1E5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3" borderId="6" xfId="0" applyFont="1" applyFill="1" applyBorder="1"/>
    <xf numFmtId="0" fontId="0" fillId="0" borderId="0" xfId="0" applyNumberFormat="1"/>
    <xf numFmtId="3" fontId="3" fillId="2" borderId="1" xfId="0" applyNumberFormat="1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left" vertical="center" wrapText="1"/>
    </xf>
    <xf numFmtId="3" fontId="3" fillId="2" borderId="3" xfId="0" applyNumberFormat="1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right" vertical="center" wrapText="1"/>
    </xf>
    <xf numFmtId="4" fontId="3" fillId="2" borderId="8" xfId="0" applyNumberFormat="1" applyFont="1" applyFill="1" applyBorder="1" applyAlignment="1">
      <alignment horizontal="right" vertical="center" wrapText="1"/>
    </xf>
    <xf numFmtId="0" fontId="2" fillId="2" borderId="9" xfId="0" applyFont="1" applyFill="1" applyBorder="1" applyAlignment="1">
      <alignment horizontal="left" vertical="center" wrapText="1"/>
    </xf>
    <xf numFmtId="3" fontId="3" fillId="2" borderId="5" xfId="0" applyNumberFormat="1" applyFont="1" applyFill="1" applyBorder="1" applyAlignment="1">
      <alignment horizontal="right" vertical="center" wrapText="1"/>
    </xf>
    <xf numFmtId="0" fontId="3" fillId="2" borderId="10" xfId="0" applyFont="1" applyFill="1" applyBorder="1" applyAlignment="1">
      <alignment horizontal="right" vertical="center"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Deaths per age group vs.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analysis!$A$11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analysis!$B$10:$L$10</c:f>
              <c:strCache>
                <c:ptCount val="11"/>
                <c:pt idx="0">
                  <c:v>&lt; 1 year</c:v>
                </c:pt>
                <c:pt idx="1">
                  <c:v>1-4 years</c:v>
                </c:pt>
                <c:pt idx="2">
                  <c:v>5-14 years</c:v>
                </c:pt>
                <c:pt idx="3">
                  <c:v>15-24 years</c:v>
                </c:pt>
                <c:pt idx="4">
                  <c:v>25-34 years</c:v>
                </c:pt>
                <c:pt idx="5">
                  <c:v>35-44 years</c:v>
                </c:pt>
                <c:pt idx="6">
                  <c:v>45-54 years</c:v>
                </c:pt>
                <c:pt idx="7">
                  <c:v>55-64 years</c:v>
                </c:pt>
                <c:pt idx="8">
                  <c:v>65-74 years</c:v>
                </c:pt>
                <c:pt idx="9">
                  <c:v>75-84 years</c:v>
                </c:pt>
                <c:pt idx="10">
                  <c:v>85+ years</c:v>
                </c:pt>
              </c:strCache>
            </c:strRef>
          </c:cat>
          <c:val>
            <c:numRef>
              <c:f>analysis!$B$11:$L$11</c:f>
              <c:numCache>
                <c:formatCode>General</c:formatCode>
                <c:ptCount val="11"/>
                <c:pt idx="0">
                  <c:v>2.6</c:v>
                </c:pt>
                <c:pt idx="1">
                  <c:v>2.8421052631578947</c:v>
                </c:pt>
                <c:pt idx="2">
                  <c:v>2.8979591836734695</c:v>
                </c:pt>
                <c:pt idx="3">
                  <c:v>2.7964071856287425</c:v>
                </c:pt>
                <c:pt idx="4">
                  <c:v>2.7209405501330965</c:v>
                </c:pt>
                <c:pt idx="5">
                  <c:v>2.6329988484948181</c:v>
                </c:pt>
                <c:pt idx="6">
                  <c:v>2.1740745107286017</c:v>
                </c:pt>
                <c:pt idx="7">
                  <c:v>1.7516037063435494</c:v>
                </c:pt>
                <c:pt idx="8">
                  <c:v>1.346618246653644</c:v>
                </c:pt>
                <c:pt idx="9">
                  <c:v>1.0183139235288055</c:v>
                </c:pt>
                <c:pt idx="10">
                  <c:v>0.73892758995334573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31-4A21-8370-FDC3E507EC52}"/>
            </c:ext>
          </c:extLst>
        </c:ser>
        <c:ser>
          <c:idx val="1"/>
          <c:order val="1"/>
          <c:tx>
            <c:strRef>
              <c:f>analysis!$A$12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analysis!$B$10:$L$10</c:f>
              <c:strCache>
                <c:ptCount val="11"/>
                <c:pt idx="0">
                  <c:v>&lt; 1 year</c:v>
                </c:pt>
                <c:pt idx="1">
                  <c:v>1-4 years</c:v>
                </c:pt>
                <c:pt idx="2">
                  <c:v>5-14 years</c:v>
                </c:pt>
                <c:pt idx="3">
                  <c:v>15-24 years</c:v>
                </c:pt>
                <c:pt idx="4">
                  <c:v>25-34 years</c:v>
                </c:pt>
                <c:pt idx="5">
                  <c:v>35-44 years</c:v>
                </c:pt>
                <c:pt idx="6">
                  <c:v>45-54 years</c:v>
                </c:pt>
                <c:pt idx="7">
                  <c:v>55-64 years</c:v>
                </c:pt>
                <c:pt idx="8">
                  <c:v>65-74 years</c:v>
                </c:pt>
                <c:pt idx="9">
                  <c:v>75-84 years</c:v>
                </c:pt>
                <c:pt idx="10">
                  <c:v>85+ years</c:v>
                </c:pt>
              </c:strCache>
            </c:strRef>
          </c:cat>
          <c:val>
            <c:numRef>
              <c:f>analysis!$B$12:$L$12</c:f>
              <c:numCache>
                <c:formatCode>General</c:formatCode>
                <c:ptCount val="11"/>
                <c:pt idx="0">
                  <c:v>1.5494505494505495</c:v>
                </c:pt>
                <c:pt idx="1">
                  <c:v>1.8703703703703705</c:v>
                </c:pt>
                <c:pt idx="2">
                  <c:v>0.92253521126760563</c:v>
                </c:pt>
                <c:pt idx="3">
                  <c:v>0.31905781584582443</c:v>
                </c:pt>
                <c:pt idx="4">
                  <c:v>0.26740583727376488</c:v>
                </c:pt>
                <c:pt idx="5">
                  <c:v>0.23997251030863426</c:v>
                </c:pt>
                <c:pt idx="6">
                  <c:v>0.26241153981725007</c:v>
                </c:pt>
                <c:pt idx="7">
                  <c:v>0.32895218718209562</c:v>
                </c:pt>
                <c:pt idx="8">
                  <c:v>0.40949803341251606</c:v>
                </c:pt>
                <c:pt idx="9">
                  <c:v>0.51806046130334893</c:v>
                </c:pt>
                <c:pt idx="10">
                  <c:v>0.65571947512788198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31-4A21-8370-FDC3E507EC52}"/>
            </c:ext>
          </c:extLst>
        </c:ser>
        <c:ser>
          <c:idx val="2"/>
          <c:order val="2"/>
          <c:tx>
            <c:strRef>
              <c:f>analysis!$A$13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analysis!$B$10:$L$10</c:f>
              <c:strCache>
                <c:ptCount val="11"/>
                <c:pt idx="0">
                  <c:v>&lt; 1 year</c:v>
                </c:pt>
                <c:pt idx="1">
                  <c:v>1-4 years</c:v>
                </c:pt>
                <c:pt idx="2">
                  <c:v>5-14 years</c:v>
                </c:pt>
                <c:pt idx="3">
                  <c:v>15-24 years</c:v>
                </c:pt>
                <c:pt idx="4">
                  <c:v>25-34 years</c:v>
                </c:pt>
                <c:pt idx="5">
                  <c:v>35-44 years</c:v>
                </c:pt>
                <c:pt idx="6">
                  <c:v>45-54 years</c:v>
                </c:pt>
                <c:pt idx="7">
                  <c:v>55-64 years</c:v>
                </c:pt>
                <c:pt idx="8">
                  <c:v>65-74 years</c:v>
                </c:pt>
                <c:pt idx="9">
                  <c:v>75-84 years</c:v>
                </c:pt>
                <c:pt idx="10">
                  <c:v>85+ years</c:v>
                </c:pt>
              </c:strCache>
            </c:strRef>
          </c:cat>
          <c:val>
            <c:numRef>
              <c:f>analysis!$B$13:$L$13</c:f>
              <c:numCache>
                <c:formatCode>General</c:formatCode>
                <c:ptCount val="11"/>
                <c:pt idx="0">
                  <c:v>0.41843971631205673</c:v>
                </c:pt>
                <c:pt idx="1">
                  <c:v>0.43564356435643564</c:v>
                </c:pt>
                <c:pt idx="2">
                  <c:v>0.38167938931297712</c:v>
                </c:pt>
                <c:pt idx="3">
                  <c:v>0.20357941834451901</c:v>
                </c:pt>
                <c:pt idx="4">
                  <c:v>0.15121951219512195</c:v>
                </c:pt>
                <c:pt idx="5">
                  <c:v>0.13486071335589689</c:v>
                </c:pt>
                <c:pt idx="6">
                  <c:v>0.11737962388923331</c:v>
                </c:pt>
                <c:pt idx="7">
                  <c:v>0.15206993237671121</c:v>
                </c:pt>
                <c:pt idx="8">
                  <c:v>0.21144976463316056</c:v>
                </c:pt>
                <c:pt idx="9">
                  <c:v>0.30118387121981716</c:v>
                </c:pt>
                <c:pt idx="10">
                  <c:v>0.37282833992839648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31-4A21-8370-FDC3E507E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259583"/>
        <c:axId val="2114258143"/>
      </c:lineChart>
      <c:catAx>
        <c:axId val="211425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258143"/>
        <c:crosses val="autoZero"/>
        <c:auto val="1"/>
        <c:lblAlgn val="ctr"/>
        <c:lblOffset val="100"/>
        <c:noMultiLvlLbl val="0"/>
      </c:catAx>
      <c:valAx>
        <c:axId val="211425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25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90487</xdr:colOff>
      <xdr:row>13</xdr:row>
      <xdr:rowOff>152400</xdr:rowOff>
    </xdr:from>
    <xdr:to>
      <xdr:col>18</xdr:col>
      <xdr:colOff>242887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EA3205-8657-2AFE-CB69-7F386F266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791.803235879626" createdVersion="8" refreshedVersion="8" minRefreshableVersion="3" recordCount="44" xr:uid="{F2598F8F-B507-45CD-9353-A319C186D95A}">
  <cacheSource type="worksheet">
    <worksheetSource ref="A1:C45" sheet="source"/>
  </cacheSource>
  <cacheFields count="3">
    <cacheField name="year" numFmtId="0">
      <sharedItems containsSemiMixedTypes="0" containsString="0" containsNumber="1" containsInteger="1" minValue="2020" maxValue="2023" count="4">
        <n v="2020"/>
        <n v="2021"/>
        <n v="2022"/>
        <n v="2023"/>
      </sharedItems>
    </cacheField>
    <cacheField name="age" numFmtId="0">
      <sharedItems count="11">
        <s v="&lt; 1 year"/>
        <s v="1-4 years"/>
        <s v="5-14 years"/>
        <s v="15-24 years"/>
        <s v="25-34 years"/>
        <s v="35-44 years"/>
        <s v="45-54 years"/>
        <s v="55-64 years"/>
        <s v="65-74 years"/>
        <s v="75-84 years"/>
        <s v="85+ years"/>
      </sharedItems>
    </cacheField>
    <cacheField name="deaths" numFmtId="0">
      <sharedItems containsSemiMixedTypes="0" containsString="0" containsNumber="1" containsInteger="1" minValue="19" maxValue="1095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n v="35"/>
  </r>
  <r>
    <x v="0"/>
    <x v="1"/>
    <n v="19"/>
  </r>
  <r>
    <x v="0"/>
    <x v="2"/>
    <n v="49"/>
  </r>
  <r>
    <x v="0"/>
    <x v="3"/>
    <n v="501"/>
  </r>
  <r>
    <x v="0"/>
    <x v="4"/>
    <n v="2254"/>
  </r>
  <r>
    <x v="0"/>
    <x v="5"/>
    <n v="6079"/>
  </r>
  <r>
    <x v="0"/>
    <x v="6"/>
    <n v="16964"/>
  </r>
  <r>
    <x v="0"/>
    <x v="7"/>
    <n v="42090"/>
  </r>
  <r>
    <x v="0"/>
    <x v="8"/>
    <n v="76277"/>
  </r>
  <r>
    <x v="0"/>
    <x v="9"/>
    <n v="97030"/>
  </r>
  <r>
    <x v="0"/>
    <x v="10"/>
    <n v="109529"/>
  </r>
  <r>
    <x v="1"/>
    <x v="0"/>
    <n v="91"/>
  </r>
  <r>
    <x v="1"/>
    <x v="1"/>
    <n v="54"/>
  </r>
  <r>
    <x v="1"/>
    <x v="2"/>
    <n v="142"/>
  </r>
  <r>
    <x v="1"/>
    <x v="3"/>
    <n v="1401"/>
  </r>
  <r>
    <x v="1"/>
    <x v="4"/>
    <n v="6133"/>
  </r>
  <r>
    <x v="1"/>
    <x v="5"/>
    <n v="16006"/>
  </r>
  <r>
    <x v="1"/>
    <x v="6"/>
    <n v="36881"/>
  </r>
  <r>
    <x v="1"/>
    <x v="7"/>
    <n v="73725"/>
  </r>
  <r>
    <x v="1"/>
    <x v="8"/>
    <n v="102716"/>
  </r>
  <r>
    <x v="1"/>
    <x v="9"/>
    <n v="98807"/>
  </r>
  <r>
    <x v="1"/>
    <x v="10"/>
    <n v="80934"/>
  </r>
  <r>
    <x v="2"/>
    <x v="0"/>
    <n v="141"/>
  </r>
  <r>
    <x v="2"/>
    <x v="1"/>
    <n v="101"/>
  </r>
  <r>
    <x v="2"/>
    <x v="2"/>
    <n v="131"/>
  </r>
  <r>
    <x v="2"/>
    <x v="3"/>
    <n v="447"/>
  </r>
  <r>
    <x v="2"/>
    <x v="4"/>
    <n v="1640"/>
  </r>
  <r>
    <x v="2"/>
    <x v="5"/>
    <n v="3841"/>
  </r>
  <r>
    <x v="2"/>
    <x v="6"/>
    <n v="9678"/>
  </r>
  <r>
    <x v="2"/>
    <x v="7"/>
    <n v="24252"/>
  </r>
  <r>
    <x v="2"/>
    <x v="8"/>
    <n v="42062"/>
  </r>
  <r>
    <x v="2"/>
    <x v="9"/>
    <n v="51188"/>
  </r>
  <r>
    <x v="2"/>
    <x v="10"/>
    <n v="53070"/>
  </r>
  <r>
    <x v="3"/>
    <x v="0"/>
    <n v="59"/>
  </r>
  <r>
    <x v="3"/>
    <x v="1"/>
    <n v="44"/>
  </r>
  <r>
    <x v="3"/>
    <x v="2"/>
    <n v="50"/>
  </r>
  <r>
    <x v="3"/>
    <x v="3"/>
    <n v="91"/>
  </r>
  <r>
    <x v="3"/>
    <x v="4"/>
    <n v="248"/>
  </r>
  <r>
    <x v="3"/>
    <x v="5"/>
    <n v="518"/>
  </r>
  <r>
    <x v="3"/>
    <x v="6"/>
    <n v="1136"/>
  </r>
  <r>
    <x v="3"/>
    <x v="7"/>
    <n v="3688"/>
  </r>
  <r>
    <x v="3"/>
    <x v="8"/>
    <n v="8894"/>
  </r>
  <r>
    <x v="3"/>
    <x v="9"/>
    <n v="15417"/>
  </r>
  <r>
    <x v="3"/>
    <x v="10"/>
    <n v="197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AC0A60-0035-483C-89E7-1EF2B7B4BA4F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M9" firstHeaderRow="1" firstDataRow="2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death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059C1-BAD0-440B-A293-30EED309E29C}">
  <dimension ref="A3:M13"/>
  <sheetViews>
    <sheetView topLeftCell="A4" workbookViewId="0">
      <selection activeCell="S22" sqref="S22"/>
    </sheetView>
  </sheetViews>
  <sheetFormatPr defaultRowHeight="15" x14ac:dyDescent="0.25"/>
  <cols>
    <col min="1" max="1" width="14" bestFit="1" customWidth="1"/>
    <col min="2" max="2" width="16.85546875" bestFit="1" customWidth="1"/>
    <col min="3" max="3" width="9" bestFit="1" customWidth="1"/>
    <col min="4" max="4" width="10" bestFit="1" customWidth="1"/>
    <col min="5" max="11" width="11" bestFit="1" customWidth="1"/>
    <col min="12" max="12" width="9.28515625" bestFit="1" customWidth="1"/>
    <col min="13" max="13" width="11.28515625" bestFit="1" customWidth="1"/>
  </cols>
  <sheetData>
    <row r="3" spans="1:13" x14ac:dyDescent="0.25">
      <c r="A3" s="1" t="s">
        <v>17</v>
      </c>
      <c r="B3" s="1" t="s">
        <v>13</v>
      </c>
    </row>
    <row r="4" spans="1:13" x14ac:dyDescent="0.25">
      <c r="A4" s="1" t="s">
        <v>11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12</v>
      </c>
    </row>
    <row r="5" spans="1:13" x14ac:dyDescent="0.25">
      <c r="A5" s="2">
        <v>2020</v>
      </c>
      <c r="B5" s="4">
        <v>35</v>
      </c>
      <c r="C5" s="4">
        <v>19</v>
      </c>
      <c r="D5" s="4">
        <v>49</v>
      </c>
      <c r="E5" s="4">
        <v>501</v>
      </c>
      <c r="F5" s="4">
        <v>2254</v>
      </c>
      <c r="G5" s="4">
        <v>6079</v>
      </c>
      <c r="H5" s="4">
        <v>16964</v>
      </c>
      <c r="I5" s="4">
        <v>42090</v>
      </c>
      <c r="J5" s="4">
        <v>76277</v>
      </c>
      <c r="K5" s="4">
        <v>97030</v>
      </c>
      <c r="L5" s="4">
        <v>109529</v>
      </c>
      <c r="M5" s="4">
        <v>350827</v>
      </c>
    </row>
    <row r="6" spans="1:13" x14ac:dyDescent="0.25">
      <c r="A6" s="2">
        <v>2021</v>
      </c>
      <c r="B6" s="4">
        <v>91</v>
      </c>
      <c r="C6" s="4">
        <v>54</v>
      </c>
      <c r="D6" s="4">
        <v>142</v>
      </c>
      <c r="E6" s="4">
        <v>1401</v>
      </c>
      <c r="F6" s="4">
        <v>6133</v>
      </c>
      <c r="G6" s="4">
        <v>16006</v>
      </c>
      <c r="H6" s="4">
        <v>36881</v>
      </c>
      <c r="I6" s="4">
        <v>73725</v>
      </c>
      <c r="J6" s="4">
        <v>102716</v>
      </c>
      <c r="K6" s="4">
        <v>98807</v>
      </c>
      <c r="L6" s="4">
        <v>80934</v>
      </c>
      <c r="M6" s="4">
        <v>416890</v>
      </c>
    </row>
    <row r="7" spans="1:13" x14ac:dyDescent="0.25">
      <c r="A7" s="2">
        <v>2022</v>
      </c>
      <c r="B7" s="4">
        <v>141</v>
      </c>
      <c r="C7" s="4">
        <v>101</v>
      </c>
      <c r="D7" s="4">
        <v>131</v>
      </c>
      <c r="E7" s="4">
        <v>447</v>
      </c>
      <c r="F7" s="4">
        <v>1640</v>
      </c>
      <c r="G7" s="4">
        <v>3841</v>
      </c>
      <c r="H7" s="4">
        <v>9678</v>
      </c>
      <c r="I7" s="4">
        <v>24252</v>
      </c>
      <c r="J7" s="4">
        <v>42062</v>
      </c>
      <c r="K7" s="4">
        <v>51188</v>
      </c>
      <c r="L7" s="4">
        <v>53070</v>
      </c>
      <c r="M7" s="4">
        <v>186551</v>
      </c>
    </row>
    <row r="8" spans="1:13" x14ac:dyDescent="0.25">
      <c r="A8" s="2">
        <v>2023</v>
      </c>
      <c r="B8" s="4">
        <v>59</v>
      </c>
      <c r="C8" s="4">
        <v>44</v>
      </c>
      <c r="D8" s="4">
        <v>50</v>
      </c>
      <c r="E8" s="4">
        <v>91</v>
      </c>
      <c r="F8" s="4">
        <v>248</v>
      </c>
      <c r="G8" s="4">
        <v>518</v>
      </c>
      <c r="H8" s="4">
        <v>1136</v>
      </c>
      <c r="I8" s="4">
        <v>3688</v>
      </c>
      <c r="J8" s="4">
        <v>8894</v>
      </c>
      <c r="K8" s="4">
        <v>15417</v>
      </c>
      <c r="L8" s="4">
        <v>19786</v>
      </c>
      <c r="M8" s="4">
        <v>49931</v>
      </c>
    </row>
    <row r="9" spans="1:13" x14ac:dyDescent="0.25">
      <c r="A9" s="2" t="s">
        <v>12</v>
      </c>
      <c r="B9" s="4">
        <v>326</v>
      </c>
      <c r="C9" s="4">
        <v>218</v>
      </c>
      <c r="D9" s="4">
        <v>372</v>
      </c>
      <c r="E9" s="4">
        <v>2440</v>
      </c>
      <c r="F9" s="4">
        <v>10275</v>
      </c>
      <c r="G9" s="4">
        <v>26444</v>
      </c>
      <c r="H9" s="4">
        <v>64659</v>
      </c>
      <c r="I9" s="4">
        <v>143755</v>
      </c>
      <c r="J9" s="4">
        <v>229949</v>
      </c>
      <c r="K9" s="4">
        <v>262442</v>
      </c>
      <c r="L9" s="4">
        <v>263319</v>
      </c>
      <c r="M9" s="4">
        <v>1004199</v>
      </c>
    </row>
    <row r="10" spans="1:13" x14ac:dyDescent="0.25">
      <c r="A10" s="2" t="s">
        <v>18</v>
      </c>
      <c r="B10" s="3" t="s">
        <v>0</v>
      </c>
      <c r="C10" s="3" t="s">
        <v>1</v>
      </c>
      <c r="D10" s="3" t="s">
        <v>2</v>
      </c>
      <c r="E10" s="3" t="s">
        <v>3</v>
      </c>
      <c r="F10" s="3" t="s">
        <v>4</v>
      </c>
      <c r="G10" s="3" t="s">
        <v>5</v>
      </c>
      <c r="H10" s="3" t="s">
        <v>6</v>
      </c>
      <c r="I10" s="3" t="s">
        <v>7</v>
      </c>
      <c r="J10" s="3" t="s">
        <v>8</v>
      </c>
      <c r="K10" s="3" t="s">
        <v>9</v>
      </c>
      <c r="L10" s="3" t="s">
        <v>10</v>
      </c>
    </row>
    <row r="11" spans="1:13" x14ac:dyDescent="0.25">
      <c r="A11" s="2">
        <v>2021</v>
      </c>
      <c r="B11">
        <f>B6/B5</f>
        <v>2.6</v>
      </c>
      <c r="C11">
        <f t="shared" ref="C11:M11" si="0">C6/C5</f>
        <v>2.8421052631578947</v>
      </c>
      <c r="D11">
        <f t="shared" si="0"/>
        <v>2.8979591836734695</v>
      </c>
      <c r="E11">
        <f t="shared" si="0"/>
        <v>2.7964071856287425</v>
      </c>
      <c r="F11">
        <f t="shared" si="0"/>
        <v>2.7209405501330965</v>
      </c>
      <c r="G11">
        <f t="shared" si="0"/>
        <v>2.6329988484948181</v>
      </c>
      <c r="H11">
        <f t="shared" si="0"/>
        <v>2.1740745107286017</v>
      </c>
      <c r="I11">
        <f t="shared" si="0"/>
        <v>1.7516037063435494</v>
      </c>
      <c r="J11">
        <f t="shared" si="0"/>
        <v>1.346618246653644</v>
      </c>
      <c r="K11">
        <f t="shared" si="0"/>
        <v>1.0183139235288055</v>
      </c>
      <c r="L11">
        <f t="shared" si="0"/>
        <v>0.73892758995334573</v>
      </c>
      <c r="M11">
        <f t="shared" si="0"/>
        <v>1.188306487243</v>
      </c>
    </row>
    <row r="12" spans="1:13" x14ac:dyDescent="0.25">
      <c r="A12" s="2">
        <v>2022</v>
      </c>
      <c r="B12">
        <f t="shared" ref="B12:M12" si="1">B7/B6</f>
        <v>1.5494505494505495</v>
      </c>
      <c r="C12">
        <f t="shared" si="1"/>
        <v>1.8703703703703705</v>
      </c>
      <c r="D12">
        <f t="shared" si="1"/>
        <v>0.92253521126760563</v>
      </c>
      <c r="E12">
        <f t="shared" si="1"/>
        <v>0.31905781584582443</v>
      </c>
      <c r="F12">
        <f t="shared" si="1"/>
        <v>0.26740583727376488</v>
      </c>
      <c r="G12">
        <f t="shared" si="1"/>
        <v>0.23997251030863426</v>
      </c>
      <c r="H12">
        <f t="shared" si="1"/>
        <v>0.26241153981725007</v>
      </c>
      <c r="I12">
        <f t="shared" si="1"/>
        <v>0.32895218718209562</v>
      </c>
      <c r="J12">
        <f t="shared" si="1"/>
        <v>0.40949803341251606</v>
      </c>
      <c r="K12">
        <f t="shared" si="1"/>
        <v>0.51806046130334893</v>
      </c>
      <c r="L12">
        <f t="shared" si="1"/>
        <v>0.65571947512788198</v>
      </c>
      <c r="M12">
        <f t="shared" si="1"/>
        <v>0.44748254935354648</v>
      </c>
    </row>
    <row r="13" spans="1:13" x14ac:dyDescent="0.25">
      <c r="A13" s="2">
        <v>2023</v>
      </c>
      <c r="B13">
        <f t="shared" ref="B13:M13" si="2">B8/B7</f>
        <v>0.41843971631205673</v>
      </c>
      <c r="C13">
        <f t="shared" si="2"/>
        <v>0.43564356435643564</v>
      </c>
      <c r="D13">
        <f t="shared" si="2"/>
        <v>0.38167938931297712</v>
      </c>
      <c r="E13">
        <f t="shared" si="2"/>
        <v>0.20357941834451901</v>
      </c>
      <c r="F13">
        <f t="shared" si="2"/>
        <v>0.15121951219512195</v>
      </c>
      <c r="G13">
        <f t="shared" si="2"/>
        <v>0.13486071335589689</v>
      </c>
      <c r="H13">
        <f t="shared" si="2"/>
        <v>0.11737962388923331</v>
      </c>
      <c r="I13">
        <f t="shared" si="2"/>
        <v>0.15206993237671121</v>
      </c>
      <c r="J13">
        <f t="shared" si="2"/>
        <v>0.21144976463316056</v>
      </c>
      <c r="K13">
        <f t="shared" si="2"/>
        <v>0.30118387121981716</v>
      </c>
      <c r="L13">
        <f t="shared" si="2"/>
        <v>0.37282833992839648</v>
      </c>
      <c r="M13">
        <f t="shared" si="2"/>
        <v>0.26765334948619951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7D975-D9E9-40C8-AD3D-63A6C11312B8}">
  <dimension ref="A1:D11"/>
  <sheetViews>
    <sheetView tabSelected="1" workbookViewId="0">
      <selection activeCell="L3" sqref="L3"/>
    </sheetView>
  </sheetViews>
  <sheetFormatPr defaultRowHeight="15" x14ac:dyDescent="0.25"/>
  <cols>
    <col min="2" max="2" width="12.42578125" customWidth="1"/>
    <col min="3" max="3" width="15" customWidth="1"/>
  </cols>
  <sheetData>
    <row r="1" spans="1:4" ht="15.75" thickBot="1" x14ac:dyDescent="0.3">
      <c r="A1" t="s">
        <v>14</v>
      </c>
      <c r="B1" t="s">
        <v>16</v>
      </c>
      <c r="C1" t="s">
        <v>19</v>
      </c>
    </row>
    <row r="2" spans="1:4" ht="16.5" thickTop="1" thickBot="1" x14ac:dyDescent="0.3">
      <c r="A2" s="6">
        <v>2018</v>
      </c>
      <c r="B2" s="7">
        <v>2839205</v>
      </c>
      <c r="C2" s="7">
        <v>327167434</v>
      </c>
      <c r="D2" s="8">
        <v>867.8</v>
      </c>
    </row>
    <row r="3" spans="1:4" ht="15.75" thickBot="1" x14ac:dyDescent="0.3">
      <c r="A3" s="9">
        <v>2019</v>
      </c>
      <c r="B3" s="5">
        <v>2854838</v>
      </c>
      <c r="C3" s="5">
        <v>328239523</v>
      </c>
      <c r="D3" s="10">
        <v>869.7</v>
      </c>
    </row>
    <row r="4" spans="1:4" ht="15.75" thickBot="1" x14ac:dyDescent="0.3">
      <c r="A4" s="9">
        <v>2020</v>
      </c>
      <c r="B4" s="5">
        <v>3383729</v>
      </c>
      <c r="C4" s="5">
        <v>329484123</v>
      </c>
      <c r="D4" s="11">
        <v>1027</v>
      </c>
    </row>
    <row r="5" spans="1:4" ht="15.75" thickBot="1" x14ac:dyDescent="0.3">
      <c r="A5" s="9">
        <v>2021</v>
      </c>
      <c r="B5" s="5">
        <v>3464231</v>
      </c>
      <c r="C5" s="5">
        <v>331893745</v>
      </c>
      <c r="D5" s="11">
        <v>1043.8</v>
      </c>
    </row>
    <row r="6" spans="1:4" ht="15.75" thickBot="1" x14ac:dyDescent="0.3">
      <c r="A6" s="9">
        <v>2022</v>
      </c>
      <c r="B6" s="5">
        <v>3279857</v>
      </c>
      <c r="C6" s="5">
        <v>333287557</v>
      </c>
      <c r="D6" s="10">
        <v>984.1</v>
      </c>
    </row>
    <row r="7" spans="1:4" ht="15.75" thickBot="1" x14ac:dyDescent="0.3">
      <c r="A7" s="12">
        <v>2023</v>
      </c>
      <c r="B7" s="13">
        <v>3090964</v>
      </c>
      <c r="C7" s="13">
        <v>334914895</v>
      </c>
      <c r="D7" s="14">
        <v>922</v>
      </c>
    </row>
    <row r="8" spans="1:4" ht="15.75" thickTop="1" x14ac:dyDescent="0.25"/>
    <row r="9" spans="1:4" x14ac:dyDescent="0.25">
      <c r="A9" t="s">
        <v>20</v>
      </c>
      <c r="B9" s="15">
        <f>B5-B3</f>
        <v>609393</v>
      </c>
    </row>
    <row r="10" spans="1:4" x14ac:dyDescent="0.25">
      <c r="B10" s="15">
        <f>B6-B3</f>
        <v>425019</v>
      </c>
    </row>
    <row r="11" spans="1:4" x14ac:dyDescent="0.25">
      <c r="B11" s="15">
        <f>SUM(B9:B10)</f>
        <v>1034412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3BBE-6F63-4836-9BD4-EAF8B503B4D1}">
  <dimension ref="A1:C45"/>
  <sheetViews>
    <sheetView workbookViewId="0"/>
  </sheetViews>
  <sheetFormatPr defaultRowHeight="15" x14ac:dyDescent="0.25"/>
  <sheetData>
    <row r="1" spans="1:3" x14ac:dyDescent="0.25">
      <c r="A1" t="s">
        <v>14</v>
      </c>
      <c r="B1" t="s">
        <v>15</v>
      </c>
      <c r="C1" t="s">
        <v>16</v>
      </c>
    </row>
    <row r="2" spans="1:3" x14ac:dyDescent="0.25">
      <c r="A2">
        <v>2020</v>
      </c>
      <c r="B2" t="s">
        <v>0</v>
      </c>
      <c r="C2">
        <v>35</v>
      </c>
    </row>
    <row r="3" spans="1:3" x14ac:dyDescent="0.25">
      <c r="A3">
        <v>2020</v>
      </c>
      <c r="B3" t="s">
        <v>1</v>
      </c>
      <c r="C3">
        <v>19</v>
      </c>
    </row>
    <row r="4" spans="1:3" x14ac:dyDescent="0.25">
      <c r="A4">
        <v>2020</v>
      </c>
      <c r="B4" t="s">
        <v>2</v>
      </c>
      <c r="C4">
        <v>49</v>
      </c>
    </row>
    <row r="5" spans="1:3" x14ac:dyDescent="0.25">
      <c r="A5">
        <v>2020</v>
      </c>
      <c r="B5" t="s">
        <v>3</v>
      </c>
      <c r="C5">
        <v>501</v>
      </c>
    </row>
    <row r="6" spans="1:3" x14ac:dyDescent="0.25">
      <c r="A6">
        <v>2020</v>
      </c>
      <c r="B6" t="s">
        <v>4</v>
      </c>
      <c r="C6">
        <v>2254</v>
      </c>
    </row>
    <row r="7" spans="1:3" x14ac:dyDescent="0.25">
      <c r="A7">
        <v>2020</v>
      </c>
      <c r="B7" t="s">
        <v>5</v>
      </c>
      <c r="C7">
        <v>6079</v>
      </c>
    </row>
    <row r="8" spans="1:3" x14ac:dyDescent="0.25">
      <c r="A8">
        <v>2020</v>
      </c>
      <c r="B8" t="s">
        <v>6</v>
      </c>
      <c r="C8">
        <v>16964</v>
      </c>
    </row>
    <row r="9" spans="1:3" x14ac:dyDescent="0.25">
      <c r="A9">
        <v>2020</v>
      </c>
      <c r="B9" t="s">
        <v>7</v>
      </c>
      <c r="C9">
        <v>42090</v>
      </c>
    </row>
    <row r="10" spans="1:3" x14ac:dyDescent="0.25">
      <c r="A10">
        <v>2020</v>
      </c>
      <c r="B10" t="s">
        <v>8</v>
      </c>
      <c r="C10">
        <v>76277</v>
      </c>
    </row>
    <row r="11" spans="1:3" x14ac:dyDescent="0.25">
      <c r="A11">
        <v>2020</v>
      </c>
      <c r="B11" t="s">
        <v>9</v>
      </c>
      <c r="C11">
        <v>97030</v>
      </c>
    </row>
    <row r="12" spans="1:3" x14ac:dyDescent="0.25">
      <c r="A12">
        <v>2020</v>
      </c>
      <c r="B12" t="s">
        <v>10</v>
      </c>
      <c r="C12">
        <v>109529</v>
      </c>
    </row>
    <row r="13" spans="1:3" x14ac:dyDescent="0.25">
      <c r="A13">
        <v>2021</v>
      </c>
      <c r="B13" t="s">
        <v>0</v>
      </c>
      <c r="C13">
        <v>91</v>
      </c>
    </row>
    <row r="14" spans="1:3" x14ac:dyDescent="0.25">
      <c r="A14">
        <v>2021</v>
      </c>
      <c r="B14" t="s">
        <v>1</v>
      </c>
      <c r="C14">
        <v>54</v>
      </c>
    </row>
    <row r="15" spans="1:3" x14ac:dyDescent="0.25">
      <c r="A15">
        <v>2021</v>
      </c>
      <c r="B15" t="s">
        <v>2</v>
      </c>
      <c r="C15">
        <v>142</v>
      </c>
    </row>
    <row r="16" spans="1:3" x14ac:dyDescent="0.25">
      <c r="A16">
        <v>2021</v>
      </c>
      <c r="B16" t="s">
        <v>3</v>
      </c>
      <c r="C16">
        <v>1401</v>
      </c>
    </row>
    <row r="17" spans="1:3" x14ac:dyDescent="0.25">
      <c r="A17">
        <v>2021</v>
      </c>
      <c r="B17" t="s">
        <v>4</v>
      </c>
      <c r="C17">
        <v>6133</v>
      </c>
    </row>
    <row r="18" spans="1:3" x14ac:dyDescent="0.25">
      <c r="A18">
        <v>2021</v>
      </c>
      <c r="B18" t="s">
        <v>5</v>
      </c>
      <c r="C18">
        <v>16006</v>
      </c>
    </row>
    <row r="19" spans="1:3" x14ac:dyDescent="0.25">
      <c r="A19">
        <v>2021</v>
      </c>
      <c r="B19" t="s">
        <v>6</v>
      </c>
      <c r="C19">
        <v>36881</v>
      </c>
    </row>
    <row r="20" spans="1:3" x14ac:dyDescent="0.25">
      <c r="A20">
        <v>2021</v>
      </c>
      <c r="B20" t="s">
        <v>7</v>
      </c>
      <c r="C20">
        <v>73725</v>
      </c>
    </row>
    <row r="21" spans="1:3" x14ac:dyDescent="0.25">
      <c r="A21">
        <v>2021</v>
      </c>
      <c r="B21" t="s">
        <v>8</v>
      </c>
      <c r="C21">
        <v>102716</v>
      </c>
    </row>
    <row r="22" spans="1:3" x14ac:dyDescent="0.25">
      <c r="A22">
        <v>2021</v>
      </c>
      <c r="B22" t="s">
        <v>9</v>
      </c>
      <c r="C22">
        <v>98807</v>
      </c>
    </row>
    <row r="23" spans="1:3" x14ac:dyDescent="0.25">
      <c r="A23">
        <v>2021</v>
      </c>
      <c r="B23" t="s">
        <v>10</v>
      </c>
      <c r="C23">
        <v>80934</v>
      </c>
    </row>
    <row r="24" spans="1:3" x14ac:dyDescent="0.25">
      <c r="A24">
        <v>2022</v>
      </c>
      <c r="B24" t="s">
        <v>0</v>
      </c>
      <c r="C24">
        <v>141</v>
      </c>
    </row>
    <row r="25" spans="1:3" x14ac:dyDescent="0.25">
      <c r="A25">
        <v>2022</v>
      </c>
      <c r="B25" t="s">
        <v>1</v>
      </c>
      <c r="C25">
        <v>101</v>
      </c>
    </row>
    <row r="26" spans="1:3" x14ac:dyDescent="0.25">
      <c r="A26">
        <v>2022</v>
      </c>
      <c r="B26" t="s">
        <v>2</v>
      </c>
      <c r="C26">
        <v>131</v>
      </c>
    </row>
    <row r="27" spans="1:3" x14ac:dyDescent="0.25">
      <c r="A27">
        <v>2022</v>
      </c>
      <c r="B27" t="s">
        <v>3</v>
      </c>
      <c r="C27">
        <v>447</v>
      </c>
    </row>
    <row r="28" spans="1:3" x14ac:dyDescent="0.25">
      <c r="A28">
        <v>2022</v>
      </c>
      <c r="B28" t="s">
        <v>4</v>
      </c>
      <c r="C28">
        <v>1640</v>
      </c>
    </row>
    <row r="29" spans="1:3" x14ac:dyDescent="0.25">
      <c r="A29">
        <v>2022</v>
      </c>
      <c r="B29" t="s">
        <v>5</v>
      </c>
      <c r="C29">
        <v>3841</v>
      </c>
    </row>
    <row r="30" spans="1:3" x14ac:dyDescent="0.25">
      <c r="A30">
        <v>2022</v>
      </c>
      <c r="B30" t="s">
        <v>6</v>
      </c>
      <c r="C30">
        <v>9678</v>
      </c>
    </row>
    <row r="31" spans="1:3" x14ac:dyDescent="0.25">
      <c r="A31">
        <v>2022</v>
      </c>
      <c r="B31" t="s">
        <v>7</v>
      </c>
      <c r="C31">
        <v>24252</v>
      </c>
    </row>
    <row r="32" spans="1:3" x14ac:dyDescent="0.25">
      <c r="A32">
        <v>2022</v>
      </c>
      <c r="B32" t="s">
        <v>8</v>
      </c>
      <c r="C32">
        <v>42062</v>
      </c>
    </row>
    <row r="33" spans="1:3" x14ac:dyDescent="0.25">
      <c r="A33">
        <v>2022</v>
      </c>
      <c r="B33" t="s">
        <v>9</v>
      </c>
      <c r="C33">
        <v>51188</v>
      </c>
    </row>
    <row r="34" spans="1:3" x14ac:dyDescent="0.25">
      <c r="A34">
        <v>2022</v>
      </c>
      <c r="B34" t="s">
        <v>10</v>
      </c>
      <c r="C34">
        <v>53070</v>
      </c>
    </row>
    <row r="35" spans="1:3" x14ac:dyDescent="0.25">
      <c r="A35">
        <v>2023</v>
      </c>
      <c r="B35" t="s">
        <v>0</v>
      </c>
      <c r="C35">
        <v>59</v>
      </c>
    </row>
    <row r="36" spans="1:3" x14ac:dyDescent="0.25">
      <c r="A36">
        <v>2023</v>
      </c>
      <c r="B36" t="s">
        <v>1</v>
      </c>
      <c r="C36">
        <v>44</v>
      </c>
    </row>
    <row r="37" spans="1:3" x14ac:dyDescent="0.25">
      <c r="A37">
        <v>2023</v>
      </c>
      <c r="B37" t="s">
        <v>2</v>
      </c>
      <c r="C37">
        <v>50</v>
      </c>
    </row>
    <row r="38" spans="1:3" x14ac:dyDescent="0.25">
      <c r="A38">
        <v>2023</v>
      </c>
      <c r="B38" t="s">
        <v>3</v>
      </c>
      <c r="C38">
        <v>91</v>
      </c>
    </row>
    <row r="39" spans="1:3" x14ac:dyDescent="0.25">
      <c r="A39">
        <v>2023</v>
      </c>
      <c r="B39" t="s">
        <v>4</v>
      </c>
      <c r="C39">
        <v>248</v>
      </c>
    </row>
    <row r="40" spans="1:3" x14ac:dyDescent="0.25">
      <c r="A40">
        <v>2023</v>
      </c>
      <c r="B40" t="s">
        <v>5</v>
      </c>
      <c r="C40">
        <v>518</v>
      </c>
    </row>
    <row r="41" spans="1:3" x14ac:dyDescent="0.25">
      <c r="A41">
        <v>2023</v>
      </c>
      <c r="B41" t="s">
        <v>6</v>
      </c>
      <c r="C41">
        <v>1136</v>
      </c>
    </row>
    <row r="42" spans="1:3" x14ac:dyDescent="0.25">
      <c r="A42">
        <v>2023</v>
      </c>
      <c r="B42" t="s">
        <v>7</v>
      </c>
      <c r="C42">
        <v>3688</v>
      </c>
    </row>
    <row r="43" spans="1:3" x14ac:dyDescent="0.25">
      <c r="A43">
        <v>2023</v>
      </c>
      <c r="B43" t="s">
        <v>8</v>
      </c>
      <c r="C43">
        <v>8894</v>
      </c>
    </row>
    <row r="44" spans="1:3" x14ac:dyDescent="0.25">
      <c r="A44">
        <v>2023</v>
      </c>
      <c r="B44" t="s">
        <v>9</v>
      </c>
      <c r="C44">
        <v>15417</v>
      </c>
    </row>
    <row r="45" spans="1:3" x14ac:dyDescent="0.25">
      <c r="A45">
        <v>2023</v>
      </c>
      <c r="B45" t="s">
        <v>10</v>
      </c>
      <c r="C45">
        <v>19786</v>
      </c>
    </row>
  </sheetData>
  <autoFilter ref="A1:C1" xr:uid="{DBFD3BBE-6F63-4836-9BD4-EAF8B503B4D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ACM deaths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2025-05-15T02:09:32Z</dcterms:created>
  <dcterms:modified xsi:type="dcterms:W3CDTF">2025-05-15T02:36:15Z</dcterms:modified>
</cp:coreProperties>
</file>