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LTCF\"/>
    </mc:Choice>
  </mc:AlternateContent>
  <xr:revisionPtr revIDLastSave="0" documentId="13_ncr:1_{0E05431C-C7B0-4ECC-8CA3-2EE9D2BC2518}" xr6:coauthVersionLast="47" xr6:coauthVersionMax="47" xr10:uidLastSave="{00000000-0000-0000-0000-000000000000}"/>
  <bookViews>
    <workbookView xWindow="-120" yWindow="-120" windowWidth="29040" windowHeight="15720" xr2:uid="{117AAEEC-A907-4519-B809-3E58232F1605}"/>
  </bookViews>
  <sheets>
    <sheet name="Cumulative CFR calculation" sheetId="6" r:id="rId1"/>
    <sheet name="correlation analysis" sheetId="7" r:id="rId2"/>
    <sheet name="CFR calculation" sheetId="2" r:id="rId3"/>
    <sheet name="Count_of_deaths_with_COVID-19" sheetId="3" r:id="rId4"/>
    <sheet name="COVID-19_cases_at_Long_Term_Car" sheetId="4" r:id="rId5"/>
    <sheet name="Data sources" sheetId="1" r:id="rId6"/>
  </sheets>
  <calcPr calcId="191029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6" i="6" l="1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L3" i="6"/>
  <c r="M2" i="6"/>
  <c r="L2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H446" i="6"/>
  <c r="H441" i="6"/>
  <c r="H442" i="6" s="1"/>
  <c r="H443" i="6" s="1"/>
  <c r="H444" i="6" s="1"/>
  <c r="H445" i="6" s="1"/>
  <c r="H411" i="6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379" i="6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378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2" i="6"/>
  <c r="H3" i="6"/>
  <c r="H4" i="6" s="1"/>
  <c r="J8" i="2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<sst xmlns="http://schemas.openxmlformats.org/spreadsheetml/2006/main" count="105" uniqueCount="44">
  <si>
    <t>1. Covid deaths by date and facility type</t>
  </si>
  <si>
    <t>2. COVID-19 cases at Long Term Care Facilities by date until May 5, 2021</t>
  </si>
  <si>
    <t>Data sources for cases and deaths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</si>
  <si>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</si>
  <si>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</si>
  <si>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</si>
  <si>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</si>
  <si>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</si>
  <si>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</si>
  <si>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</si>
  <si>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</si>
  <si>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</si>
  <si>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</si>
  <si>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</si>
  <si>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</si>
  <si>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</si>
  <si>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</si>
  <si>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</si>
  <si>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</si>
  <si>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</si>
  <si>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</si>
  <si>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</si>
  <si>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</si>
  <si>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</si>
  <si>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</si>
  <si>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</si>
  <si>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</si>
  <si>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</si>
  <si>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</si>
  <si>
    <t>Notes: in this spreadsheet pivot table, deaths are moved up by 8 days for an accurate pivot table calculation by quarter.</t>
  </si>
  <si>
    <t>LTCF COVID deaths</t>
  </si>
  <si>
    <t>so we shift the death date earlier so we can match with the COVID cases which we do not shift</t>
  </si>
  <si>
    <t>deaths were shifted earlier by 8 days</t>
  </si>
  <si>
    <t>cases remained unshifted</t>
  </si>
  <si>
    <t>Note that the case spike was largely over by 1/4/21 in Santa per the case tab</t>
  </si>
  <si>
    <t>And we know from the CDPH graph that CFR overall is a very stable measure</t>
  </si>
  <si>
    <t>LTCF COVID cases</t>
  </si>
  <si>
    <t>All dates</t>
  </si>
  <si>
    <t>New cases</t>
  </si>
  <si>
    <t>New deaths</t>
  </si>
  <si>
    <t>cum cases</t>
  </si>
  <si>
    <t>cum deaths</t>
  </si>
  <si>
    <t>shift days</t>
  </si>
  <si>
    <t>Cum 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</si>
</sst>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14" fontId="0" fillId="0" borderId="1" xfId="0" applyNumberFormat="1" applyFont="1" applyBorder="1" applyAlignment="1">
      <alignment horizontal="lef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 CFR in LTCFs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calculation'!$N$1</c:f>
              <c:strCache>
                <c:ptCount val="1"/>
                <c:pt idx="0">
                  <c:v>Cum CFR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calculation'!$H$2:$H$438</c:f>
              <c:numCache>
                <c:formatCode>m/d/yyyy</c:formatCode>
                <c:ptCount val="4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</c:numCache>
            </c:numRef>
          </c:cat>
          <c:val>
            <c:numRef>
              <c:f>'Cumulative CFR calculation'!$N$2:$N$438</c:f>
              <c:numCache>
                <c:formatCode>General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0.14285714285714285</c:v>
                </c:pt>
                <c:pt idx="14">
                  <c:v>0.1111111111111111</c:v>
                </c:pt>
                <c:pt idx="15">
                  <c:v>8.3333333333333329E-2</c:v>
                </c:pt>
                <c:pt idx="16">
                  <c:v>7.6923076923076927E-2</c:v>
                </c:pt>
                <c:pt idx="17">
                  <c:v>7.1428571428571425E-2</c:v>
                </c:pt>
                <c:pt idx="18">
                  <c:v>5.8823529411764705E-2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0.05</c:v>
                </c:pt>
                <c:pt idx="22">
                  <c:v>4.5454545454545456E-2</c:v>
                </c:pt>
                <c:pt idx="23">
                  <c:v>7.407407407407407E-2</c:v>
                </c:pt>
                <c:pt idx="24">
                  <c:v>0.14814814814814814</c:v>
                </c:pt>
                <c:pt idx="25">
                  <c:v>0.16129032258064516</c:v>
                </c:pt>
                <c:pt idx="26">
                  <c:v>0.1875</c:v>
                </c:pt>
                <c:pt idx="27">
                  <c:v>0.2</c:v>
                </c:pt>
                <c:pt idx="28">
                  <c:v>0.18421052631578946</c:v>
                </c:pt>
                <c:pt idx="29">
                  <c:v>0.19047619047619047</c:v>
                </c:pt>
                <c:pt idx="30">
                  <c:v>0.18</c:v>
                </c:pt>
                <c:pt idx="31">
                  <c:v>0.22807017543859648</c:v>
                </c:pt>
                <c:pt idx="32">
                  <c:v>0.26984126984126983</c:v>
                </c:pt>
                <c:pt idx="33">
                  <c:v>0.24637681159420291</c:v>
                </c:pt>
                <c:pt idx="34">
                  <c:v>0.25333333333333335</c:v>
                </c:pt>
                <c:pt idx="35">
                  <c:v>0.2391304347826087</c:v>
                </c:pt>
                <c:pt idx="36">
                  <c:v>0.23762376237623761</c:v>
                </c:pt>
                <c:pt idx="37">
                  <c:v>0.22222222222222221</c:v>
                </c:pt>
                <c:pt idx="38">
                  <c:v>0.2153846153846154</c:v>
                </c:pt>
                <c:pt idx="39">
                  <c:v>0.19078947368421054</c:v>
                </c:pt>
                <c:pt idx="40">
                  <c:v>0.19760479041916168</c:v>
                </c:pt>
                <c:pt idx="41">
                  <c:v>0.19021739130434784</c:v>
                </c:pt>
                <c:pt idx="42">
                  <c:v>0.17910447761194029</c:v>
                </c:pt>
                <c:pt idx="43">
                  <c:v>0.15652173913043479</c:v>
                </c:pt>
                <c:pt idx="44">
                  <c:v>0.13454545454545455</c:v>
                </c:pt>
                <c:pt idx="45">
                  <c:v>0.12666666666666668</c:v>
                </c:pt>
                <c:pt idx="46">
                  <c:v>0.12269938650306748</c:v>
                </c:pt>
                <c:pt idx="47">
                  <c:v>0.11484593837535013</c:v>
                </c:pt>
                <c:pt idx="48">
                  <c:v>0.1099476439790576</c:v>
                </c:pt>
                <c:pt idx="49">
                  <c:v>0.1076923076923077</c:v>
                </c:pt>
                <c:pt idx="50">
                  <c:v>0.10810810810810811</c:v>
                </c:pt>
                <c:pt idx="51">
                  <c:v>0.10948905109489052</c:v>
                </c:pt>
                <c:pt idx="52">
                  <c:v>0.11058823529411765</c:v>
                </c:pt>
                <c:pt idx="53">
                  <c:v>0.11136890951276102</c:v>
                </c:pt>
                <c:pt idx="54">
                  <c:v>0.11670480549199085</c:v>
                </c:pt>
                <c:pt idx="55">
                  <c:v>0.11538461538461539</c:v>
                </c:pt>
                <c:pt idx="56">
                  <c:v>0.11581291759465479</c:v>
                </c:pt>
                <c:pt idx="57">
                  <c:v>0.11428571428571428</c:v>
                </c:pt>
                <c:pt idx="58">
                  <c:v>0.11064718162839249</c:v>
                </c:pt>
                <c:pt idx="59">
                  <c:v>0.11018711018711019</c:v>
                </c:pt>
                <c:pt idx="60">
                  <c:v>0.10685483870967742</c:v>
                </c:pt>
                <c:pt idx="61">
                  <c:v>0.1067193675889328</c:v>
                </c:pt>
                <c:pt idx="62">
                  <c:v>0.10700389105058365</c:v>
                </c:pt>
                <c:pt idx="63">
                  <c:v>0.10556621880998081</c:v>
                </c:pt>
                <c:pt idx="64">
                  <c:v>0.10456273764258556</c:v>
                </c:pt>
                <c:pt idx="65">
                  <c:v>0.10486891385767791</c:v>
                </c:pt>
                <c:pt idx="66">
                  <c:v>0.10555555555555556</c:v>
                </c:pt>
                <c:pt idx="67">
                  <c:v>0.10401459854014598</c:v>
                </c:pt>
                <c:pt idx="68">
                  <c:v>0.10326086956521739</c:v>
                </c:pt>
                <c:pt idx="69">
                  <c:v>0.10288808664259928</c:v>
                </c:pt>
                <c:pt idx="70">
                  <c:v>0.10142348754448399</c:v>
                </c:pt>
                <c:pt idx="71">
                  <c:v>0.10283687943262411</c:v>
                </c:pt>
                <c:pt idx="72">
                  <c:v>0.1</c:v>
                </c:pt>
                <c:pt idx="73">
                  <c:v>9.9656357388316158E-2</c:v>
                </c:pt>
                <c:pt idx="74">
                  <c:v>9.6185737976782759E-2</c:v>
                </c:pt>
                <c:pt idx="75">
                  <c:v>9.6091205211726385E-2</c:v>
                </c:pt>
                <c:pt idx="76">
                  <c:v>9.5623987034035657E-2</c:v>
                </c:pt>
                <c:pt idx="77">
                  <c:v>9.4855305466237938E-2</c:v>
                </c:pt>
                <c:pt idx="78">
                  <c:v>9.6463022508038579E-2</c:v>
                </c:pt>
                <c:pt idx="79">
                  <c:v>9.569377990430622E-2</c:v>
                </c:pt>
                <c:pt idx="80">
                  <c:v>9.569377990430622E-2</c:v>
                </c:pt>
                <c:pt idx="81">
                  <c:v>9.7288676236044661E-2</c:v>
                </c:pt>
                <c:pt idx="82">
                  <c:v>9.7133757961783446E-2</c:v>
                </c:pt>
                <c:pt idx="83">
                  <c:v>9.8726114649681534E-2</c:v>
                </c:pt>
                <c:pt idx="84">
                  <c:v>9.841269841269841E-2</c:v>
                </c:pt>
                <c:pt idx="85">
                  <c:v>9.8101265822784806E-2</c:v>
                </c:pt>
                <c:pt idx="86">
                  <c:v>9.7484276729559755E-2</c:v>
                </c:pt>
                <c:pt idx="87">
                  <c:v>9.7178683385579931E-2</c:v>
                </c:pt>
                <c:pt idx="88">
                  <c:v>9.6423017107309481E-2</c:v>
                </c:pt>
                <c:pt idx="89">
                  <c:v>9.6423017107309481E-2</c:v>
                </c:pt>
                <c:pt idx="90">
                  <c:v>9.6423017107309481E-2</c:v>
                </c:pt>
                <c:pt idx="91">
                  <c:v>9.7978227060653192E-2</c:v>
                </c:pt>
                <c:pt idx="92">
                  <c:v>9.7523219814241488E-2</c:v>
                </c:pt>
                <c:pt idx="93">
                  <c:v>9.7372488408037097E-2</c:v>
                </c:pt>
                <c:pt idx="94">
                  <c:v>9.7072419106317406E-2</c:v>
                </c:pt>
                <c:pt idx="95">
                  <c:v>9.6923076923076917E-2</c:v>
                </c:pt>
                <c:pt idx="96">
                  <c:v>9.6477794793261865E-2</c:v>
                </c:pt>
                <c:pt idx="97">
                  <c:v>9.6477794793261865E-2</c:v>
                </c:pt>
                <c:pt idx="98">
                  <c:v>9.6330275229357804E-2</c:v>
                </c:pt>
                <c:pt idx="99">
                  <c:v>9.5599393019726864E-2</c:v>
                </c:pt>
                <c:pt idx="100">
                  <c:v>9.6385542168674704E-2</c:v>
                </c:pt>
                <c:pt idx="101">
                  <c:v>9.730538922155689E-2</c:v>
                </c:pt>
                <c:pt idx="102">
                  <c:v>9.7159940209267562E-2</c:v>
                </c:pt>
                <c:pt idx="103">
                  <c:v>9.658246656760773E-2</c:v>
                </c:pt>
                <c:pt idx="104">
                  <c:v>9.8674521354933722E-2</c:v>
                </c:pt>
                <c:pt idx="105">
                  <c:v>9.9706744868035185E-2</c:v>
                </c:pt>
                <c:pt idx="106">
                  <c:v>9.9125364431486881E-2</c:v>
                </c:pt>
                <c:pt idx="107">
                  <c:v>9.8408104196816212E-2</c:v>
                </c:pt>
                <c:pt idx="108">
                  <c:v>9.8124098124098127E-2</c:v>
                </c:pt>
                <c:pt idx="109">
                  <c:v>9.7841726618705036E-2</c:v>
                </c:pt>
                <c:pt idx="110">
                  <c:v>0.10057471264367816</c:v>
                </c:pt>
                <c:pt idx="111">
                  <c:v>0.10043041606886657</c:v>
                </c:pt>
                <c:pt idx="112">
                  <c:v>9.8870056497175146E-2</c:v>
                </c:pt>
                <c:pt idx="113">
                  <c:v>9.6818810511756573E-2</c:v>
                </c:pt>
                <c:pt idx="114">
                  <c:v>9.5497953615279671E-2</c:v>
                </c:pt>
                <c:pt idx="115">
                  <c:v>9.5430107526881719E-2</c:v>
                </c:pt>
                <c:pt idx="116">
                  <c:v>9.6256684491978606E-2</c:v>
                </c:pt>
                <c:pt idx="117">
                  <c:v>9.5112285336856006E-2</c:v>
                </c:pt>
                <c:pt idx="118">
                  <c:v>9.4488188976377951E-2</c:v>
                </c:pt>
                <c:pt idx="119">
                  <c:v>9.2426187419768935E-2</c:v>
                </c:pt>
                <c:pt idx="120">
                  <c:v>9.5057034220532313E-2</c:v>
                </c:pt>
                <c:pt idx="121">
                  <c:v>9.3632958801498134E-2</c:v>
                </c:pt>
                <c:pt idx="122">
                  <c:v>9.3167701863354033E-2</c:v>
                </c:pt>
                <c:pt idx="123">
                  <c:v>9.2478421701602961E-2</c:v>
                </c:pt>
                <c:pt idx="124">
                  <c:v>9.1566265060240959E-2</c:v>
                </c:pt>
                <c:pt idx="125">
                  <c:v>9.1448931116389548E-2</c:v>
                </c:pt>
                <c:pt idx="126">
                  <c:v>8.8201603665521197E-2</c:v>
                </c:pt>
                <c:pt idx="127">
                  <c:v>8.8636363636363638E-2</c:v>
                </c:pt>
                <c:pt idx="128">
                  <c:v>8.916478555304741E-2</c:v>
                </c:pt>
                <c:pt idx="129">
                  <c:v>8.916478555304741E-2</c:v>
                </c:pt>
                <c:pt idx="130">
                  <c:v>8.8863892013498313E-2</c:v>
                </c:pt>
                <c:pt idx="131">
                  <c:v>8.8764044943820231E-2</c:v>
                </c:pt>
                <c:pt idx="132">
                  <c:v>8.7389380530973448E-2</c:v>
                </c:pt>
                <c:pt idx="133">
                  <c:v>8.503767491926803E-2</c:v>
                </c:pt>
                <c:pt idx="134">
                  <c:v>8.5896076352067863E-2</c:v>
                </c:pt>
                <c:pt idx="135">
                  <c:v>8.4994753410283314E-2</c:v>
                </c:pt>
                <c:pt idx="136">
                  <c:v>8.5327783558792919E-2</c:v>
                </c:pt>
                <c:pt idx="137">
                  <c:v>8.4449021627188467E-2</c:v>
                </c:pt>
                <c:pt idx="138">
                  <c:v>8.4188911704312114E-2</c:v>
                </c:pt>
                <c:pt idx="139">
                  <c:v>8.3758937691521956E-2</c:v>
                </c:pt>
                <c:pt idx="140">
                  <c:v>8.2828282828282834E-2</c:v>
                </c:pt>
                <c:pt idx="141">
                  <c:v>8.0234833659491189E-2</c:v>
                </c:pt>
                <c:pt idx="142">
                  <c:v>7.953443258971872E-2</c:v>
                </c:pt>
                <c:pt idx="143">
                  <c:v>7.8694817658349334E-2</c:v>
                </c:pt>
                <c:pt idx="144">
                  <c:v>7.9122974261201143E-2</c:v>
                </c:pt>
                <c:pt idx="145">
                  <c:v>7.8822412155745494E-2</c:v>
                </c:pt>
                <c:pt idx="146">
                  <c:v>8.0416272469252606E-2</c:v>
                </c:pt>
                <c:pt idx="147">
                  <c:v>8.1055607917059375E-2</c:v>
                </c:pt>
                <c:pt idx="148">
                  <c:v>8.0675422138836772E-2</c:v>
                </c:pt>
                <c:pt idx="149">
                  <c:v>7.9925650557620811E-2</c:v>
                </c:pt>
                <c:pt idx="150">
                  <c:v>7.9851439182915512E-2</c:v>
                </c:pt>
                <c:pt idx="151">
                  <c:v>7.918968692449356E-2</c:v>
                </c:pt>
                <c:pt idx="152">
                  <c:v>7.9116835326586935E-2</c:v>
                </c:pt>
                <c:pt idx="153">
                  <c:v>7.8538812785388129E-2</c:v>
                </c:pt>
                <c:pt idx="154">
                  <c:v>7.8875793291024482E-2</c:v>
                </c:pt>
                <c:pt idx="155">
                  <c:v>7.8307830783078305E-2</c:v>
                </c:pt>
                <c:pt idx="156">
                  <c:v>7.857142857142857E-2</c:v>
                </c:pt>
                <c:pt idx="157">
                  <c:v>7.8014184397163122E-2</c:v>
                </c:pt>
                <c:pt idx="158">
                  <c:v>7.9365079365079361E-2</c:v>
                </c:pt>
                <c:pt idx="159">
                  <c:v>8.0176211453744498E-2</c:v>
                </c:pt>
                <c:pt idx="160">
                  <c:v>8.098591549295775E-2</c:v>
                </c:pt>
                <c:pt idx="161">
                  <c:v>8.188153310104529E-2</c:v>
                </c:pt>
                <c:pt idx="162">
                  <c:v>8.1455805892547667E-2</c:v>
                </c:pt>
                <c:pt idx="163">
                  <c:v>8.1266039349871685E-2</c:v>
                </c:pt>
                <c:pt idx="164">
                  <c:v>8.2273112807463952E-2</c:v>
                </c:pt>
                <c:pt idx="165">
                  <c:v>8.2283795130142737E-2</c:v>
                </c:pt>
                <c:pt idx="166">
                  <c:v>8.3540115798180312E-2</c:v>
                </c:pt>
                <c:pt idx="167">
                  <c:v>8.2922824302134643E-2</c:v>
                </c:pt>
                <c:pt idx="168">
                  <c:v>8.3798882681564241E-2</c:v>
                </c:pt>
                <c:pt idx="169">
                  <c:v>8.326724821570182E-2</c:v>
                </c:pt>
                <c:pt idx="170">
                  <c:v>8.3333333333333329E-2</c:v>
                </c:pt>
                <c:pt idx="171">
                  <c:v>8.2554517133956382E-2</c:v>
                </c:pt>
                <c:pt idx="172">
                  <c:v>8.1916537867078823E-2</c:v>
                </c:pt>
                <c:pt idx="173">
                  <c:v>8.2625482625482624E-2</c:v>
                </c:pt>
                <c:pt idx="174">
                  <c:v>8.4680523479599687E-2</c:v>
                </c:pt>
                <c:pt idx="175">
                  <c:v>8.4474885844748854E-2</c:v>
                </c:pt>
                <c:pt idx="176">
                  <c:v>8.35214446952596E-2</c:v>
                </c:pt>
                <c:pt idx="177">
                  <c:v>8.3457526080476907E-2</c:v>
                </c:pt>
                <c:pt idx="178">
                  <c:v>8.3086053412462904E-2</c:v>
                </c:pt>
                <c:pt idx="179">
                  <c:v>8.4381939304219097E-2</c:v>
                </c:pt>
                <c:pt idx="180">
                  <c:v>8.4070796460176997E-2</c:v>
                </c:pt>
                <c:pt idx="181">
                  <c:v>8.5294117647058826E-2</c:v>
                </c:pt>
                <c:pt idx="182">
                  <c:v>8.473338203067933E-2</c:v>
                </c:pt>
                <c:pt idx="183">
                  <c:v>8.442503639010189E-2</c:v>
                </c:pt>
                <c:pt idx="184">
                  <c:v>8.478260869565217E-2</c:v>
                </c:pt>
                <c:pt idx="185">
                  <c:v>8.4537572254335266E-2</c:v>
                </c:pt>
                <c:pt idx="186">
                  <c:v>8.5075702956020183E-2</c:v>
                </c:pt>
                <c:pt idx="187">
                  <c:v>8.4953203743700509E-2</c:v>
                </c:pt>
                <c:pt idx="188">
                  <c:v>8.5611510791366904E-2</c:v>
                </c:pt>
                <c:pt idx="189">
                  <c:v>8.5060757684060045E-2</c:v>
                </c:pt>
                <c:pt idx="190">
                  <c:v>8.4517045454545456E-2</c:v>
                </c:pt>
                <c:pt idx="191">
                  <c:v>8.4039548022598873E-2</c:v>
                </c:pt>
                <c:pt idx="192">
                  <c:v>8.5794655414908577E-2</c:v>
                </c:pt>
                <c:pt idx="193">
                  <c:v>8.5535465924895693E-2</c:v>
                </c:pt>
                <c:pt idx="194">
                  <c:v>8.6051353226925739E-2</c:v>
                </c:pt>
                <c:pt idx="195">
                  <c:v>8.7318087318087323E-2</c:v>
                </c:pt>
                <c:pt idx="196">
                  <c:v>8.7197231833910038E-2</c:v>
                </c:pt>
                <c:pt idx="197">
                  <c:v>8.7016574585635359E-2</c:v>
                </c:pt>
                <c:pt idx="198">
                  <c:v>8.6657496561210454E-2</c:v>
                </c:pt>
                <c:pt idx="199">
                  <c:v>8.6335825968728755E-2</c:v>
                </c:pt>
                <c:pt idx="200">
                  <c:v>8.8375254928619987E-2</c:v>
                </c:pt>
                <c:pt idx="201">
                  <c:v>8.819538670284939E-2</c:v>
                </c:pt>
                <c:pt idx="202">
                  <c:v>8.8753387533875336E-2</c:v>
                </c:pt>
                <c:pt idx="203">
                  <c:v>8.9189189189189194E-2</c:v>
                </c:pt>
                <c:pt idx="204">
                  <c:v>8.7533156498673742E-2</c:v>
                </c:pt>
                <c:pt idx="205">
                  <c:v>8.724388631857237E-2</c:v>
                </c:pt>
                <c:pt idx="206">
                  <c:v>8.6842105263157901E-2</c:v>
                </c:pt>
                <c:pt idx="207">
                  <c:v>8.6218158066623127E-2</c:v>
                </c:pt>
                <c:pt idx="208">
                  <c:v>8.6105675146771032E-2</c:v>
                </c:pt>
                <c:pt idx="209">
                  <c:v>8.6588541666666671E-2</c:v>
                </c:pt>
                <c:pt idx="210">
                  <c:v>8.5695876288659795E-2</c:v>
                </c:pt>
                <c:pt idx="211">
                  <c:v>8.611825192802057E-2</c:v>
                </c:pt>
                <c:pt idx="212">
                  <c:v>8.6538461538461536E-2</c:v>
                </c:pt>
                <c:pt idx="213">
                  <c:v>8.6042065009560229E-2</c:v>
                </c:pt>
                <c:pt idx="214">
                  <c:v>8.6404066073697591E-2</c:v>
                </c:pt>
                <c:pt idx="215">
                  <c:v>8.7452471482889732E-2</c:v>
                </c:pt>
                <c:pt idx="216">
                  <c:v>8.7231352718078387E-2</c:v>
                </c:pt>
                <c:pt idx="217">
                  <c:v>8.7421383647798737E-2</c:v>
                </c:pt>
                <c:pt idx="218">
                  <c:v>8.851224105461393E-2</c:v>
                </c:pt>
                <c:pt idx="219">
                  <c:v>8.8124999999999995E-2</c:v>
                </c:pt>
                <c:pt idx="220">
                  <c:v>8.7795765877957663E-2</c:v>
                </c:pt>
                <c:pt idx="221">
                  <c:v>8.8875077688004969E-2</c:v>
                </c:pt>
                <c:pt idx="222">
                  <c:v>8.8654680719156845E-2</c:v>
                </c:pt>
                <c:pt idx="223">
                  <c:v>8.8544891640866874E-2</c:v>
                </c:pt>
                <c:pt idx="224">
                  <c:v>9.0350338045482481E-2</c:v>
                </c:pt>
                <c:pt idx="225">
                  <c:v>9.118727050183599E-2</c:v>
                </c:pt>
                <c:pt idx="226">
                  <c:v>9.2966360856269109E-2</c:v>
                </c:pt>
                <c:pt idx="227">
                  <c:v>9.3051359516616319E-2</c:v>
                </c:pt>
                <c:pt idx="228">
                  <c:v>9.3486127864897461E-2</c:v>
                </c:pt>
                <c:pt idx="229">
                  <c:v>9.3205051112447382E-2</c:v>
                </c:pt>
                <c:pt idx="230">
                  <c:v>9.3525179856115109E-2</c:v>
                </c:pt>
                <c:pt idx="231">
                  <c:v>9.2198581560283682E-2</c:v>
                </c:pt>
                <c:pt idx="232">
                  <c:v>9.2352941176470582E-2</c:v>
                </c:pt>
                <c:pt idx="233">
                  <c:v>9.1974223784417108E-2</c:v>
                </c:pt>
                <c:pt idx="234">
                  <c:v>9.0285714285714289E-2</c:v>
                </c:pt>
                <c:pt idx="235">
                  <c:v>9.0598290598290596E-2</c:v>
                </c:pt>
                <c:pt idx="236">
                  <c:v>9.1633466135458169E-2</c:v>
                </c:pt>
                <c:pt idx="237">
                  <c:v>9.1269841269841265E-2</c:v>
                </c:pt>
                <c:pt idx="238">
                  <c:v>9.3153759820426493E-2</c:v>
                </c:pt>
                <c:pt idx="239">
                  <c:v>9.2582264361405472E-2</c:v>
                </c:pt>
                <c:pt idx="240">
                  <c:v>9.2880978865406E-2</c:v>
                </c:pt>
                <c:pt idx="241">
                  <c:v>9.25207756232687E-2</c:v>
                </c:pt>
                <c:pt idx="242">
                  <c:v>9.2817679558011054E-2</c:v>
                </c:pt>
                <c:pt idx="243">
                  <c:v>9.3164277839029766E-2</c:v>
                </c:pt>
                <c:pt idx="244">
                  <c:v>9.3164277839029766E-2</c:v>
                </c:pt>
                <c:pt idx="245">
                  <c:v>9.2908191313908747E-2</c:v>
                </c:pt>
                <c:pt idx="246">
                  <c:v>9.335529928610653E-2</c:v>
                </c:pt>
                <c:pt idx="247">
                  <c:v>9.375E-2</c:v>
                </c:pt>
                <c:pt idx="248">
                  <c:v>9.3289689034369891E-2</c:v>
                </c:pt>
                <c:pt idx="249">
                  <c:v>9.4072865687873847E-2</c:v>
                </c:pt>
                <c:pt idx="250">
                  <c:v>9.3817787418655096E-2</c:v>
                </c:pt>
                <c:pt idx="251">
                  <c:v>9.528965890633459E-2</c:v>
                </c:pt>
                <c:pt idx="252">
                  <c:v>9.3899204244031836E-2</c:v>
                </c:pt>
                <c:pt idx="253">
                  <c:v>9.4708994708994715E-2</c:v>
                </c:pt>
                <c:pt idx="254">
                  <c:v>9.440928270042194E-2</c:v>
                </c:pt>
                <c:pt idx="255">
                  <c:v>9.4963273871983209E-2</c:v>
                </c:pt>
                <c:pt idx="256">
                  <c:v>9.446764091858037E-2</c:v>
                </c:pt>
                <c:pt idx="257">
                  <c:v>9.4693028095733614E-2</c:v>
                </c:pt>
                <c:pt idx="258">
                  <c:v>9.5336787564766837E-2</c:v>
                </c:pt>
                <c:pt idx="259">
                  <c:v>9.4455852156057493E-2</c:v>
                </c:pt>
                <c:pt idx="260">
                  <c:v>9.3467336683417085E-2</c:v>
                </c:pt>
                <c:pt idx="261">
                  <c:v>9.4E-2</c:v>
                </c:pt>
                <c:pt idx="262">
                  <c:v>9.4433399602385684E-2</c:v>
                </c:pt>
                <c:pt idx="263">
                  <c:v>9.5544554455445546E-2</c:v>
                </c:pt>
                <c:pt idx="264">
                  <c:v>9.5588235294117641E-2</c:v>
                </c:pt>
                <c:pt idx="265">
                  <c:v>9.5516569200779722E-2</c:v>
                </c:pt>
                <c:pt idx="266">
                  <c:v>9.5605987445678414E-2</c:v>
                </c:pt>
                <c:pt idx="267">
                  <c:v>9.686609686609686E-2</c:v>
                </c:pt>
                <c:pt idx="268">
                  <c:v>9.7287184284377923E-2</c:v>
                </c:pt>
                <c:pt idx="269">
                  <c:v>9.8057354301572613E-2</c:v>
                </c:pt>
                <c:pt idx="270">
                  <c:v>9.8323516085183513E-2</c:v>
                </c:pt>
                <c:pt idx="271">
                  <c:v>0.10062893081761007</c:v>
                </c:pt>
                <c:pt idx="272">
                  <c:v>0.10218652387327086</c:v>
                </c:pt>
                <c:pt idx="273">
                  <c:v>0.10065075921908893</c:v>
                </c:pt>
                <c:pt idx="274">
                  <c:v>0.10072248193795155</c:v>
                </c:pt>
                <c:pt idx="275">
                  <c:v>0.10074318744838975</c:v>
                </c:pt>
                <c:pt idx="276">
                  <c:v>0.10217480508822323</c:v>
                </c:pt>
                <c:pt idx="277">
                  <c:v>0.10209003215434084</c:v>
                </c:pt>
                <c:pt idx="278">
                  <c:v>0.10225505443234836</c:v>
                </c:pt>
                <c:pt idx="279">
                  <c:v>0.10538461538461538</c:v>
                </c:pt>
                <c:pt idx="280">
                  <c:v>0.10169491525423729</c:v>
                </c:pt>
                <c:pt idx="281">
                  <c:v>0.10237336167198016</c:v>
                </c:pt>
                <c:pt idx="282">
                  <c:v>0.10272319889693209</c:v>
                </c:pt>
                <c:pt idx="283">
                  <c:v>0.1034598589183742</c:v>
                </c:pt>
                <c:pt idx="284">
                  <c:v>0.10209339774557166</c:v>
                </c:pt>
                <c:pt idx="285">
                  <c:v>0.10628790296840089</c:v>
                </c:pt>
                <c:pt idx="286">
                  <c:v>0.10837282780410742</c:v>
                </c:pt>
                <c:pt idx="287">
                  <c:v>0.1063063063063063</c:v>
                </c:pt>
                <c:pt idx="288">
                  <c:v>0.10425716768027801</c:v>
                </c:pt>
                <c:pt idx="289">
                  <c:v>0.10652235830247793</c:v>
                </c:pt>
                <c:pt idx="290">
                  <c:v>0.10687447815196215</c:v>
                </c:pt>
                <c:pt idx="291">
                  <c:v>0.10790396547073106</c:v>
                </c:pt>
                <c:pt idx="292">
                  <c:v>0.11022151054176675</c:v>
                </c:pt>
                <c:pt idx="293">
                  <c:v>0.11160714285714286</c:v>
                </c:pt>
                <c:pt idx="294">
                  <c:v>0.10937105329628694</c:v>
                </c:pt>
                <c:pt idx="295">
                  <c:v>0.11053540587219343</c:v>
                </c:pt>
                <c:pt idx="296">
                  <c:v>0.11229171697657571</c:v>
                </c:pt>
                <c:pt idx="297">
                  <c:v>0.1124413145539906</c:v>
                </c:pt>
                <c:pt idx="298">
                  <c:v>0.11344922232387923</c:v>
                </c:pt>
                <c:pt idx="299">
                  <c:v>0.11378999549346552</c:v>
                </c:pt>
                <c:pt idx="300">
                  <c:v>0.11441241685144124</c:v>
                </c:pt>
                <c:pt idx="301">
                  <c:v>0.112778730703259</c:v>
                </c:pt>
                <c:pt idx="302">
                  <c:v>0.11340640809443507</c:v>
                </c:pt>
                <c:pt idx="303">
                  <c:v>0.11195876288659794</c:v>
                </c:pt>
                <c:pt idx="304">
                  <c:v>0.11147076674084563</c:v>
                </c:pt>
                <c:pt idx="305">
                  <c:v>0.11225312374042724</c:v>
                </c:pt>
                <c:pt idx="306">
                  <c:v>0.11334913112164297</c:v>
                </c:pt>
                <c:pt idx="307">
                  <c:v>0.11422413793103449</c:v>
                </c:pt>
                <c:pt idx="308">
                  <c:v>0.11345747744288731</c:v>
                </c:pt>
                <c:pt idx="309">
                  <c:v>0.11372697930510728</c:v>
                </c:pt>
                <c:pt idx="310">
                  <c:v>0.11493383742911154</c:v>
                </c:pt>
                <c:pt idx="311">
                  <c:v>0.11478781080575809</c:v>
                </c:pt>
                <c:pt idx="312">
                  <c:v>0.11579339921685623</c:v>
                </c:pt>
                <c:pt idx="313">
                  <c:v>0.11760341309590057</c:v>
                </c:pt>
                <c:pt idx="314">
                  <c:v>0.11829740187949143</c:v>
                </c:pt>
                <c:pt idx="315">
                  <c:v>0.11730524786635192</c:v>
                </c:pt>
                <c:pt idx="316">
                  <c:v>0.11690420349990979</c:v>
                </c:pt>
                <c:pt idx="317">
                  <c:v>0.11737257717157215</c:v>
                </c:pt>
                <c:pt idx="318">
                  <c:v>0.11732436736860732</c:v>
                </c:pt>
                <c:pt idx="319">
                  <c:v>0.11792702273929138</c:v>
                </c:pt>
                <c:pt idx="320">
                  <c:v>0.11865894330349307</c:v>
                </c:pt>
                <c:pt idx="321">
                  <c:v>0.11917640900366429</c:v>
                </c:pt>
                <c:pt idx="322">
                  <c:v>0.1186090549147874</c:v>
                </c:pt>
                <c:pt idx="323">
                  <c:v>0.11842105263157894</c:v>
                </c:pt>
                <c:pt idx="324">
                  <c:v>0.11897872340425532</c:v>
                </c:pt>
                <c:pt idx="325">
                  <c:v>0.11800404585300067</c:v>
                </c:pt>
                <c:pt idx="326">
                  <c:v>0.11816045652903659</c:v>
                </c:pt>
                <c:pt idx="327">
                  <c:v>0.11887644206654406</c:v>
                </c:pt>
                <c:pt idx="328">
                  <c:v>0.11924616410940628</c:v>
                </c:pt>
                <c:pt idx="329">
                  <c:v>0.11881515803408903</c:v>
                </c:pt>
                <c:pt idx="330">
                  <c:v>0.11897689768976898</c:v>
                </c:pt>
                <c:pt idx="331">
                  <c:v>0.11938086612876667</c:v>
                </c:pt>
                <c:pt idx="332">
                  <c:v>0.11891891891891893</c:v>
                </c:pt>
                <c:pt idx="333">
                  <c:v>0.11860807057670315</c:v>
                </c:pt>
                <c:pt idx="334">
                  <c:v>0.11906703637253303</c:v>
                </c:pt>
                <c:pt idx="335">
                  <c:v>0.11952450740921675</c:v>
                </c:pt>
                <c:pt idx="336">
                  <c:v>0.11958461788090216</c:v>
                </c:pt>
                <c:pt idx="337">
                  <c:v>0.12016194331983805</c:v>
                </c:pt>
                <c:pt idx="338">
                  <c:v>0.12000646935144751</c:v>
                </c:pt>
                <c:pt idx="339">
                  <c:v>0.12019386106623586</c:v>
                </c:pt>
                <c:pt idx="340">
                  <c:v>0.12004511762810184</c:v>
                </c:pt>
                <c:pt idx="341">
                  <c:v>0.12016064257028113</c:v>
                </c:pt>
                <c:pt idx="342">
                  <c:v>0.11987179487179488</c:v>
                </c:pt>
                <c:pt idx="343">
                  <c:v>0.11986575035959725</c:v>
                </c:pt>
                <c:pt idx="344">
                  <c:v>0.11999361736077868</c:v>
                </c:pt>
                <c:pt idx="345">
                  <c:v>0.12012107694758643</c:v>
                </c:pt>
                <c:pt idx="346">
                  <c:v>0.12048384529683272</c:v>
                </c:pt>
                <c:pt idx="347">
                  <c:v>0.12057188244638602</c:v>
                </c:pt>
                <c:pt idx="348">
                  <c:v>0.12069239320311259</c:v>
                </c:pt>
                <c:pt idx="349">
                  <c:v>0.12093318520869703</c:v>
                </c:pt>
                <c:pt idx="350">
                  <c:v>0.12072243346007605</c:v>
                </c:pt>
                <c:pt idx="351">
                  <c:v>0.12058870074378858</c:v>
                </c:pt>
                <c:pt idx="352">
                  <c:v>0.12098687331962676</c:v>
                </c:pt>
                <c:pt idx="353">
                  <c:v>0.12087217569916259</c:v>
                </c:pt>
                <c:pt idx="354">
                  <c:v>0.12083399147054177</c:v>
                </c:pt>
                <c:pt idx="355">
                  <c:v>0.1208149084017688</c:v>
                </c:pt>
                <c:pt idx="356">
                  <c:v>0.1208149084017688</c:v>
                </c:pt>
                <c:pt idx="357">
                  <c:v>0.12093463845910957</c:v>
                </c:pt>
                <c:pt idx="358">
                  <c:v>0.12109251657720239</c:v>
                </c:pt>
                <c:pt idx="359">
                  <c:v>0.12121212121212122</c:v>
                </c:pt>
                <c:pt idx="360">
                  <c:v>0.12133165036289051</c:v>
                </c:pt>
                <c:pt idx="361">
                  <c:v>0.12143195079640436</c:v>
                </c:pt>
                <c:pt idx="362">
                  <c:v>0.12157048249763482</c:v>
                </c:pt>
                <c:pt idx="363">
                  <c:v>0.12155131641179252</c:v>
                </c:pt>
                <c:pt idx="364">
                  <c:v>0.12167060677698975</c:v>
                </c:pt>
                <c:pt idx="365">
                  <c:v>0.12206646716018271</c:v>
                </c:pt>
                <c:pt idx="366">
                  <c:v>0.12236220472440945</c:v>
                </c:pt>
                <c:pt idx="367">
                  <c:v>0.12236220472440945</c:v>
                </c:pt>
                <c:pt idx="368">
                  <c:v>0.12248110831234257</c:v>
                </c:pt>
                <c:pt idx="369">
                  <c:v>0.12248110831234257</c:v>
                </c:pt>
                <c:pt idx="370">
                  <c:v>0.12246182905713836</c:v>
                </c:pt>
                <c:pt idx="371">
                  <c:v>0.12259993704752911</c:v>
                </c:pt>
                <c:pt idx="372">
                  <c:v>0.12275731822474033</c:v>
                </c:pt>
                <c:pt idx="373">
                  <c:v>0.12275731822474033</c:v>
                </c:pt>
                <c:pt idx="374">
                  <c:v>0.12275731822474033</c:v>
                </c:pt>
                <c:pt idx="375">
                  <c:v>0.12291469940195153</c:v>
                </c:pt>
                <c:pt idx="376">
                  <c:v>0.12291469940195153</c:v>
                </c:pt>
                <c:pt idx="377">
                  <c:v>0.12291469940195153</c:v>
                </c:pt>
                <c:pt idx="378">
                  <c:v>0.12303335431088736</c:v>
                </c:pt>
                <c:pt idx="379">
                  <c:v>0.12303335431088736</c:v>
                </c:pt>
                <c:pt idx="380">
                  <c:v>0.12301400031461381</c:v>
                </c:pt>
                <c:pt idx="381">
                  <c:v>0.12297531058342506</c:v>
                </c:pt>
                <c:pt idx="382">
                  <c:v>0.12293664518157522</c:v>
                </c:pt>
                <c:pt idx="383">
                  <c:v>0.12291732159698208</c:v>
                </c:pt>
                <c:pt idx="384">
                  <c:v>0.12289800408612289</c:v>
                </c:pt>
                <c:pt idx="385">
                  <c:v>0.1228786926461345</c:v>
                </c:pt>
                <c:pt idx="386">
                  <c:v>0.1228786926461345</c:v>
                </c:pt>
                <c:pt idx="387">
                  <c:v>0.12319296040226273</c:v>
                </c:pt>
                <c:pt idx="388">
                  <c:v>0.12319296040226273</c:v>
                </c:pt>
                <c:pt idx="389">
                  <c:v>0.12350722815839095</c:v>
                </c:pt>
                <c:pt idx="390">
                  <c:v>0.12366436203645506</c:v>
                </c:pt>
                <c:pt idx="391">
                  <c:v>0.12366436203645506</c:v>
                </c:pt>
                <c:pt idx="392">
                  <c:v>0.12366436203645506</c:v>
                </c:pt>
                <c:pt idx="393">
                  <c:v>0.12364493322859388</c:v>
                </c:pt>
                <c:pt idx="394">
                  <c:v>0.12364493322859388</c:v>
                </c:pt>
                <c:pt idx="395">
                  <c:v>0.12380204241948153</c:v>
                </c:pt>
                <c:pt idx="396">
                  <c:v>0.12378259503612944</c:v>
                </c:pt>
                <c:pt idx="397">
                  <c:v>0.12376315376158316</c:v>
                </c:pt>
                <c:pt idx="398">
                  <c:v>0.12376315376158316</c:v>
                </c:pt>
                <c:pt idx="399">
                  <c:v>0.12376315376158316</c:v>
                </c:pt>
                <c:pt idx="400">
                  <c:v>0.12374371859296482</c:v>
                </c:pt>
                <c:pt idx="401">
                  <c:v>0.12372428952739833</c:v>
                </c:pt>
                <c:pt idx="402">
                  <c:v>0.12370486656200942</c:v>
                </c:pt>
                <c:pt idx="403">
                  <c:v>0.12370486656200942</c:v>
                </c:pt>
                <c:pt idx="404">
                  <c:v>0.12370486656200942</c:v>
                </c:pt>
                <c:pt idx="405">
                  <c:v>0.12366603892027621</c:v>
                </c:pt>
                <c:pt idx="406">
                  <c:v>0.12364663423819237</c:v>
                </c:pt>
                <c:pt idx="407">
                  <c:v>0.12362723564480703</c:v>
                </c:pt>
                <c:pt idx="408">
                  <c:v>0.12358845671267252</c:v>
                </c:pt>
                <c:pt idx="409">
                  <c:v>0.12374529485570891</c:v>
                </c:pt>
                <c:pt idx="410">
                  <c:v>0.12372588991688882</c:v>
                </c:pt>
                <c:pt idx="411">
                  <c:v>0.12386328002508623</c:v>
                </c:pt>
                <c:pt idx="412">
                  <c:v>0.12386328002508623</c:v>
                </c:pt>
                <c:pt idx="413">
                  <c:v>0.12402006898714331</c:v>
                </c:pt>
                <c:pt idx="414">
                  <c:v>0.12398119122257054</c:v>
                </c:pt>
                <c:pt idx="415">
                  <c:v>0.12398119122257054</c:v>
                </c:pt>
                <c:pt idx="416">
                  <c:v>0.12396176147939195</c:v>
                </c:pt>
                <c:pt idx="417">
                  <c:v>0.12396176147939195</c:v>
                </c:pt>
                <c:pt idx="418">
                  <c:v>0.12411847672778561</c:v>
                </c:pt>
                <c:pt idx="419">
                  <c:v>0.12411847672778561</c:v>
                </c:pt>
                <c:pt idx="420">
                  <c:v>0.12409902851770604</c:v>
                </c:pt>
                <c:pt idx="421">
                  <c:v>0.12425571921027891</c:v>
                </c:pt>
                <c:pt idx="422">
                  <c:v>0.12421679197994988</c:v>
                </c:pt>
                <c:pt idx="423">
                  <c:v>0.12419733750978856</c:v>
                </c:pt>
                <c:pt idx="424">
                  <c:v>0.12419733750978856</c:v>
                </c:pt>
                <c:pt idx="425">
                  <c:v>0.12419733750978856</c:v>
                </c:pt>
                <c:pt idx="426">
                  <c:v>0.12419733750978856</c:v>
                </c:pt>
                <c:pt idx="427">
                  <c:v>0.12417788913247729</c:v>
                </c:pt>
                <c:pt idx="428">
                  <c:v>0.12415844684515422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712-9B29-CED42008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294-BE68-99424D1BAA76}"/>
            </c:ext>
          </c:extLst>
        </c:ser>
        <c:ser>
          <c:idx val="1"/>
          <c:order val="1"/>
          <c:tx>
            <c:strRef>
              <c:f>'Cumulative CFR calculation'!$J$1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5-4294-BE68-99424D1B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vs. day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342899</xdr:colOff>
      <xdr:row>4</xdr:row>
      <xdr:rowOff>71436</xdr:rowOff>
    </xdr:from>
    <xdr:to>
      <xdr:col>27</xdr:col>
      <xdr:colOff>276224</xdr:colOff>
      <xdr:row>27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EE165-17B1-4353-00B8-B27279D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26</xdr:col>
      <xdr:colOff>390525</xdr:colOff>
      <xdr:row>55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535F3E-8769-44C0-9927-10B856FF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185736</xdr:rowOff>
    </xdr:from>
    <xdr:to>
      <xdr:col>20</xdr:col>
      <xdr:colOff>47624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8</xdr:row>
      <xdr:rowOff>110490</xdr:rowOff>
    </xdr:from>
    <xdr:to>
      <xdr:col>7</xdr:col>
      <xdr:colOff>3810</xdr:colOff>
      <xdr:row>23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7BE6E-D512-6118-36F8-C376988D216C}"/>
            </a:ext>
          </a:extLst>
        </xdr:cNvPr>
        <xdr:cNvSpPr txBox="1"/>
      </xdr:nvSpPr>
      <xdr:spPr>
        <a:xfrm>
          <a:off x="3840480" y="1691640"/>
          <a:ext cx="7303770" cy="279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Q4</a:t>
          </a:r>
          <a:r>
            <a:rPr lang="en-US" sz="1100" kern="1200" baseline="0"/>
            <a:t> 2020 vs. Q1 2021 calcuation of COVID cases vs. deaths in LTCF</a:t>
          </a:r>
        </a:p>
        <a:p>
          <a:r>
            <a:rPr lang="en-US" sz="1100" kern="1200"/>
            <a:t>&gt;&gt;&gt; analyze2(3749,409, 1020, 244, "scc phd CFR Q4 vs. Q1")</a:t>
          </a:r>
        </a:p>
        <a:p>
          <a:endParaRPr lang="en-US" sz="1100" kern="1200"/>
        </a:p>
        <a:p>
          <a:r>
            <a:rPr lang="en-US" sz="1100" kern="1200"/>
            <a:t>Statistics for scc phd CFR Q4 vs. Q1 = 3340 776 409 244 3749 1020 4769</a:t>
          </a:r>
        </a:p>
        <a:p>
          <a:r>
            <a:rPr lang="en-US" sz="1100" kern="1200"/>
            <a:t>One-sided p-value 3.084008571864927e-24</a:t>
          </a:r>
        </a:p>
        <a:p>
          <a:r>
            <a:rPr lang="en-US" sz="1100" kern="1200"/>
            <a:t>Two-sided p-value 4.148242479418194e-24</a:t>
          </a:r>
        </a:p>
        <a:p>
          <a:r>
            <a:rPr lang="en-US" sz="1100" kern="1200"/>
            <a:t>Max likelihood estimate of the Odds ratio= </a:t>
          </a:r>
          <a:r>
            <a:rPr lang="en-US" sz="1100" b="1" kern="1200"/>
            <a:t>2.56713</a:t>
          </a:r>
          <a:endParaRPr lang="en-US" sz="1100" kern="1200"/>
        </a:p>
        <a:p>
          <a:r>
            <a:rPr lang="en-US" sz="1100" kern="1200"/>
            <a:t>Traditional OR= 2.567</a:t>
          </a:r>
        </a:p>
        <a:p>
          <a:r>
            <a:rPr lang="en-US" sz="1100" kern="1200"/>
            <a:t>95% ConfidenceInterval(low=2.141335083027194, high=3.073972689576165)</a:t>
          </a:r>
        </a:p>
        <a:p>
          <a:r>
            <a:rPr lang="en-US" sz="1100" kern="1200"/>
            <a:t>&gt;&gt;&gt;</a:t>
          </a:r>
        </a:p>
        <a:p>
          <a:r>
            <a:rPr lang="en-US" sz="1100" kern="1200"/>
            <a:t>&gt;&gt;&gt;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1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E38C-7F11-4050-9FAC-EDF1B7193801}">
  <dimension ref="A1:Q446"/>
  <sheetViews>
    <sheetView tabSelected="1" topLeftCell="A285" workbookViewId="0">
      <selection activeCell="J314" sqref="J314"/>
    </sheetView>
  </sheetViews>
  <sheetFormatPr defaultRowHeight="15" x14ac:dyDescent="0.25"/>
  <cols>
    <col min="1" max="1" width="11" customWidth="1"/>
    <col min="8" max="8" width="10.7109375" bestFit="1" customWidth="1"/>
    <col min="12" max="12" width="9.42578125" bestFit="1" customWidth="1"/>
  </cols>
  <sheetData>
    <row r="1" spans="1:17" x14ac:dyDescent="0.25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 t="s">
        <v>40</v>
      </c>
      <c r="M1" s="5" t="s">
        <v>41</v>
      </c>
      <c r="N1" s="5" t="s">
        <v>43</v>
      </c>
      <c r="P1">
        <v>16</v>
      </c>
      <c r="Q1" s="12" t="s">
        <v>42</v>
      </c>
    </row>
    <row r="2" spans="1:17" x14ac:dyDescent="0.25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>
        <f>I2</f>
        <v>1</v>
      </c>
      <c r="M2">
        <f t="shared" ref="M2:M65" si="0">J2</f>
        <v>0</v>
      </c>
      <c r="N2">
        <f ca="1">OFFSET(M2, $P$1, 0)/L2</f>
        <v>0</v>
      </c>
    </row>
    <row r="3" spans="1:17" x14ac:dyDescent="0.25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1">IFERROR(VLOOKUP(H3,$A:$B, 2, FALSE),0)</f>
        <v>0</v>
      </c>
      <c r="J3">
        <f t="shared" ref="J3:J66" si="2">IFERROR(VLOOKUP(H3,$D:$E, 2, FALSE),0)</f>
        <v>0</v>
      </c>
      <c r="K3" s="10"/>
      <c r="L3">
        <f>I3+L2</f>
        <v>1</v>
      </c>
      <c r="M3">
        <f t="shared" ref="M3:M66" si="3">J3+M2</f>
        <v>0</v>
      </c>
      <c r="N3">
        <f t="shared" ref="N3:N66" ca="1" si="4">OFFSET(M3, $P$1, 0)/L3</f>
        <v>0</v>
      </c>
    </row>
    <row r="4" spans="1:17" x14ac:dyDescent="0.25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1"/>
        <v>0</v>
      </c>
      <c r="J4">
        <f t="shared" si="2"/>
        <v>0</v>
      </c>
      <c r="K4" s="10"/>
      <c r="L4">
        <f t="shared" ref="L4:L67" si="5">I4+L3</f>
        <v>1</v>
      </c>
      <c r="M4">
        <f t="shared" si="3"/>
        <v>0</v>
      </c>
      <c r="N4">
        <f t="shared" ca="1" si="4"/>
        <v>0</v>
      </c>
    </row>
    <row r="5" spans="1:17" x14ac:dyDescent="0.25">
      <c r="A5" s="4">
        <v>43897</v>
      </c>
      <c r="B5">
        <v>1</v>
      </c>
      <c r="D5" s="4">
        <v>43899</v>
      </c>
      <c r="E5">
        <v>0</v>
      </c>
      <c r="H5" s="11">
        <f t="shared" ref="H5:H68" si="6">H4+1</f>
        <v>43888</v>
      </c>
      <c r="I5">
        <f t="shared" si="1"/>
        <v>0</v>
      </c>
      <c r="J5">
        <f t="shared" si="2"/>
        <v>0</v>
      </c>
      <c r="K5" s="10"/>
      <c r="L5">
        <f t="shared" si="5"/>
        <v>1</v>
      </c>
      <c r="M5">
        <f t="shared" si="3"/>
        <v>0</v>
      </c>
      <c r="N5">
        <f t="shared" ca="1" si="4"/>
        <v>0</v>
      </c>
    </row>
    <row r="6" spans="1:17" x14ac:dyDescent="0.25">
      <c r="A6" s="4">
        <v>43898</v>
      </c>
      <c r="B6">
        <v>2</v>
      </c>
      <c r="D6" s="4">
        <v>43903</v>
      </c>
      <c r="E6">
        <v>0</v>
      </c>
      <c r="H6" s="11">
        <f t="shared" si="6"/>
        <v>43889</v>
      </c>
      <c r="I6">
        <f t="shared" si="1"/>
        <v>0</v>
      </c>
      <c r="J6">
        <f t="shared" si="2"/>
        <v>0</v>
      </c>
      <c r="K6" s="10"/>
      <c r="L6">
        <f t="shared" si="5"/>
        <v>1</v>
      </c>
      <c r="M6">
        <f t="shared" si="3"/>
        <v>0</v>
      </c>
      <c r="N6">
        <f t="shared" ca="1" si="4"/>
        <v>0</v>
      </c>
    </row>
    <row r="7" spans="1:17" x14ac:dyDescent="0.25">
      <c r="A7" s="4">
        <v>43899</v>
      </c>
      <c r="B7">
        <v>2</v>
      </c>
      <c r="D7" s="4">
        <v>43905</v>
      </c>
      <c r="E7">
        <v>0</v>
      </c>
      <c r="H7" s="11">
        <f t="shared" si="6"/>
        <v>43890</v>
      </c>
      <c r="I7">
        <f t="shared" si="1"/>
        <v>0</v>
      </c>
      <c r="J7">
        <f t="shared" si="2"/>
        <v>0</v>
      </c>
      <c r="K7" s="10"/>
      <c r="L7">
        <f t="shared" si="5"/>
        <v>1</v>
      </c>
      <c r="M7">
        <f t="shared" si="3"/>
        <v>0</v>
      </c>
      <c r="N7">
        <f t="shared" ca="1" si="4"/>
        <v>0</v>
      </c>
    </row>
    <row r="8" spans="1:17" x14ac:dyDescent="0.25">
      <c r="A8" s="4">
        <v>43900</v>
      </c>
      <c r="B8">
        <v>3</v>
      </c>
      <c r="D8" s="4">
        <v>43907</v>
      </c>
      <c r="E8">
        <v>0</v>
      </c>
      <c r="H8" s="11">
        <f t="shared" si="6"/>
        <v>43891</v>
      </c>
      <c r="I8">
        <f t="shared" si="1"/>
        <v>0</v>
      </c>
      <c r="J8">
        <f t="shared" si="2"/>
        <v>0</v>
      </c>
      <c r="L8">
        <f t="shared" si="5"/>
        <v>1</v>
      </c>
      <c r="M8">
        <f t="shared" si="3"/>
        <v>0</v>
      </c>
      <c r="N8">
        <f t="shared" ca="1" si="4"/>
        <v>0</v>
      </c>
    </row>
    <row r="9" spans="1:17" x14ac:dyDescent="0.25">
      <c r="A9" s="4">
        <v>43901</v>
      </c>
      <c r="B9">
        <v>1</v>
      </c>
      <c r="D9" s="4">
        <v>43910</v>
      </c>
      <c r="E9">
        <v>0</v>
      </c>
      <c r="H9" s="11">
        <f t="shared" si="6"/>
        <v>43892</v>
      </c>
      <c r="I9">
        <f t="shared" si="1"/>
        <v>0</v>
      </c>
      <c r="J9">
        <f t="shared" si="2"/>
        <v>0</v>
      </c>
      <c r="L9">
        <f t="shared" si="5"/>
        <v>1</v>
      </c>
      <c r="M9">
        <f t="shared" si="3"/>
        <v>0</v>
      </c>
      <c r="N9">
        <f t="shared" ca="1" si="4"/>
        <v>0</v>
      </c>
    </row>
    <row r="10" spans="1:17" x14ac:dyDescent="0.25">
      <c r="A10" s="4">
        <v>43902</v>
      </c>
      <c r="B10">
        <v>1</v>
      </c>
      <c r="D10" s="4">
        <v>43911</v>
      </c>
      <c r="E10">
        <v>0</v>
      </c>
      <c r="H10" s="11">
        <f t="shared" si="6"/>
        <v>43893</v>
      </c>
      <c r="I10">
        <f t="shared" si="1"/>
        <v>0</v>
      </c>
      <c r="J10">
        <f t="shared" si="2"/>
        <v>0</v>
      </c>
      <c r="L10">
        <f t="shared" si="5"/>
        <v>1</v>
      </c>
      <c r="M10">
        <f t="shared" si="3"/>
        <v>0</v>
      </c>
      <c r="N10">
        <f t="shared" ca="1" si="4"/>
        <v>0</v>
      </c>
    </row>
    <row r="11" spans="1:17" x14ac:dyDescent="0.25">
      <c r="A11" s="4">
        <v>43903</v>
      </c>
      <c r="B11">
        <v>3</v>
      </c>
      <c r="D11" s="4">
        <v>43912</v>
      </c>
      <c r="E11">
        <v>0</v>
      </c>
      <c r="H11" s="11">
        <f t="shared" si="6"/>
        <v>43894</v>
      </c>
      <c r="I11">
        <f t="shared" si="1"/>
        <v>2</v>
      </c>
      <c r="J11">
        <f t="shared" si="2"/>
        <v>0</v>
      </c>
      <c r="L11">
        <f t="shared" si="5"/>
        <v>3</v>
      </c>
      <c r="M11">
        <f t="shared" si="3"/>
        <v>0</v>
      </c>
      <c r="N11">
        <f t="shared" ca="1" si="4"/>
        <v>0</v>
      </c>
    </row>
    <row r="12" spans="1:17" x14ac:dyDescent="0.25">
      <c r="A12" s="4">
        <v>43904</v>
      </c>
      <c r="B12">
        <v>1</v>
      </c>
      <c r="D12" s="4">
        <v>43913</v>
      </c>
      <c r="E12">
        <v>1</v>
      </c>
      <c r="H12" s="11">
        <f t="shared" si="6"/>
        <v>43895</v>
      </c>
      <c r="I12">
        <f t="shared" si="1"/>
        <v>0</v>
      </c>
      <c r="J12">
        <f t="shared" si="2"/>
        <v>0</v>
      </c>
      <c r="L12">
        <f t="shared" si="5"/>
        <v>3</v>
      </c>
      <c r="M12">
        <f t="shared" si="3"/>
        <v>0</v>
      </c>
      <c r="N12">
        <f t="shared" ca="1" si="4"/>
        <v>0</v>
      </c>
    </row>
    <row r="13" spans="1:17" x14ac:dyDescent="0.25">
      <c r="A13" s="4">
        <v>43905</v>
      </c>
      <c r="B13">
        <v>2</v>
      </c>
      <c r="D13" s="4">
        <v>43914</v>
      </c>
      <c r="E13">
        <v>0</v>
      </c>
      <c r="H13" s="11">
        <f t="shared" si="6"/>
        <v>43896</v>
      </c>
      <c r="I13">
        <f t="shared" si="1"/>
        <v>1</v>
      </c>
      <c r="J13">
        <f t="shared" si="2"/>
        <v>0</v>
      </c>
      <c r="L13">
        <f t="shared" si="5"/>
        <v>4</v>
      </c>
      <c r="M13">
        <f t="shared" si="3"/>
        <v>0</v>
      </c>
      <c r="N13">
        <f t="shared" ca="1" si="4"/>
        <v>0</v>
      </c>
    </row>
    <row r="14" spans="1:17" x14ac:dyDescent="0.25">
      <c r="A14" s="4">
        <v>43907</v>
      </c>
      <c r="B14">
        <v>2</v>
      </c>
      <c r="D14" s="4">
        <v>43915</v>
      </c>
      <c r="E14">
        <v>0</v>
      </c>
      <c r="H14" s="11">
        <f t="shared" si="6"/>
        <v>43897</v>
      </c>
      <c r="I14">
        <f t="shared" si="1"/>
        <v>1</v>
      </c>
      <c r="J14">
        <f t="shared" si="2"/>
        <v>0</v>
      </c>
      <c r="L14">
        <f t="shared" si="5"/>
        <v>5</v>
      </c>
      <c r="M14">
        <f t="shared" si="3"/>
        <v>0</v>
      </c>
      <c r="N14">
        <f t="shared" ca="1" si="4"/>
        <v>0.2</v>
      </c>
    </row>
    <row r="15" spans="1:17" x14ac:dyDescent="0.25">
      <c r="A15" s="4">
        <v>43908</v>
      </c>
      <c r="B15">
        <v>5</v>
      </c>
      <c r="D15" s="4">
        <v>43917</v>
      </c>
      <c r="E15">
        <v>0</v>
      </c>
      <c r="H15" s="11">
        <f t="shared" si="6"/>
        <v>43898</v>
      </c>
      <c r="I15">
        <f t="shared" si="1"/>
        <v>2</v>
      </c>
      <c r="J15">
        <f t="shared" si="2"/>
        <v>0</v>
      </c>
      <c r="L15">
        <f t="shared" si="5"/>
        <v>7</v>
      </c>
      <c r="M15">
        <f t="shared" si="3"/>
        <v>0</v>
      </c>
      <c r="N15">
        <f t="shared" ca="1" si="4"/>
        <v>0.14285714285714285</v>
      </c>
    </row>
    <row r="16" spans="1:17" x14ac:dyDescent="0.25">
      <c r="A16" s="4">
        <v>43910</v>
      </c>
      <c r="B16">
        <v>4</v>
      </c>
      <c r="D16" s="4">
        <v>43918</v>
      </c>
      <c r="E16">
        <v>0</v>
      </c>
      <c r="H16" s="11">
        <f t="shared" si="6"/>
        <v>43899</v>
      </c>
      <c r="I16">
        <f t="shared" si="1"/>
        <v>2</v>
      </c>
      <c r="J16">
        <f t="shared" si="2"/>
        <v>0</v>
      </c>
      <c r="L16">
        <f t="shared" si="5"/>
        <v>9</v>
      </c>
      <c r="M16">
        <f t="shared" si="3"/>
        <v>0</v>
      </c>
      <c r="N16">
        <f t="shared" ca="1" si="4"/>
        <v>0.1111111111111111</v>
      </c>
    </row>
    <row r="17" spans="1:14" x14ac:dyDescent="0.25">
      <c r="A17" s="4">
        <v>43911</v>
      </c>
      <c r="B17">
        <v>1</v>
      </c>
      <c r="D17" s="4">
        <v>43919</v>
      </c>
      <c r="E17">
        <v>0</v>
      </c>
      <c r="H17" s="11">
        <f t="shared" si="6"/>
        <v>43900</v>
      </c>
      <c r="I17">
        <f t="shared" si="1"/>
        <v>3</v>
      </c>
      <c r="J17">
        <f t="shared" si="2"/>
        <v>0</v>
      </c>
      <c r="L17">
        <f t="shared" si="5"/>
        <v>12</v>
      </c>
      <c r="M17">
        <f t="shared" si="3"/>
        <v>0</v>
      </c>
      <c r="N17">
        <f t="shared" ca="1" si="4"/>
        <v>8.3333333333333329E-2</v>
      </c>
    </row>
    <row r="18" spans="1:14" x14ac:dyDescent="0.25">
      <c r="A18" s="4">
        <v>43912</v>
      </c>
      <c r="B18">
        <v>3</v>
      </c>
      <c r="D18" s="4">
        <v>43920</v>
      </c>
      <c r="E18">
        <v>0</v>
      </c>
      <c r="H18" s="11">
        <f t="shared" si="6"/>
        <v>43901</v>
      </c>
      <c r="I18">
        <f t="shared" si="1"/>
        <v>1</v>
      </c>
      <c r="J18">
        <f t="shared" si="2"/>
        <v>0</v>
      </c>
      <c r="L18">
        <f t="shared" si="5"/>
        <v>13</v>
      </c>
      <c r="M18">
        <f t="shared" si="3"/>
        <v>0</v>
      </c>
      <c r="N18">
        <f t="shared" ca="1" si="4"/>
        <v>7.6923076923076927E-2</v>
      </c>
    </row>
    <row r="19" spans="1:14" x14ac:dyDescent="0.25">
      <c r="A19" s="4">
        <v>43913</v>
      </c>
      <c r="B19">
        <v>3</v>
      </c>
      <c r="D19" s="4">
        <v>43921</v>
      </c>
      <c r="E19">
        <v>0</v>
      </c>
      <c r="H19" s="11">
        <f t="shared" si="6"/>
        <v>43902</v>
      </c>
      <c r="I19">
        <f t="shared" si="1"/>
        <v>1</v>
      </c>
      <c r="J19">
        <f t="shared" si="2"/>
        <v>0</v>
      </c>
      <c r="L19">
        <f t="shared" si="5"/>
        <v>14</v>
      </c>
      <c r="M19">
        <f t="shared" si="3"/>
        <v>0</v>
      </c>
      <c r="N19">
        <f t="shared" ca="1" si="4"/>
        <v>7.1428571428571425E-2</v>
      </c>
    </row>
    <row r="20" spans="1:14" x14ac:dyDescent="0.25">
      <c r="A20" s="4">
        <v>43914</v>
      </c>
      <c r="B20">
        <v>4</v>
      </c>
      <c r="D20" s="4">
        <v>43922</v>
      </c>
      <c r="E20">
        <v>0</v>
      </c>
      <c r="H20" s="11">
        <f t="shared" si="6"/>
        <v>43903</v>
      </c>
      <c r="I20">
        <f t="shared" si="1"/>
        <v>3</v>
      </c>
      <c r="J20">
        <f t="shared" si="2"/>
        <v>0</v>
      </c>
      <c r="L20">
        <f t="shared" si="5"/>
        <v>17</v>
      </c>
      <c r="M20">
        <f t="shared" si="3"/>
        <v>0</v>
      </c>
      <c r="N20">
        <f t="shared" ca="1" si="4"/>
        <v>5.8823529411764705E-2</v>
      </c>
    </row>
    <row r="21" spans="1:14" x14ac:dyDescent="0.25">
      <c r="A21" s="4">
        <v>43915</v>
      </c>
      <c r="B21">
        <v>8</v>
      </c>
      <c r="D21" s="4">
        <v>43923</v>
      </c>
      <c r="E21">
        <v>0</v>
      </c>
      <c r="H21" s="11">
        <f t="shared" si="6"/>
        <v>43904</v>
      </c>
      <c r="I21">
        <f t="shared" si="1"/>
        <v>1</v>
      </c>
      <c r="J21">
        <f t="shared" si="2"/>
        <v>0</v>
      </c>
      <c r="L21">
        <f t="shared" si="5"/>
        <v>18</v>
      </c>
      <c r="M21">
        <f t="shared" si="3"/>
        <v>0</v>
      </c>
      <c r="N21">
        <f t="shared" ca="1" si="4"/>
        <v>5.5555555555555552E-2</v>
      </c>
    </row>
    <row r="22" spans="1:14" x14ac:dyDescent="0.25">
      <c r="A22" s="4">
        <v>43916</v>
      </c>
      <c r="B22">
        <v>7</v>
      </c>
      <c r="D22" s="4">
        <v>43924</v>
      </c>
      <c r="E22">
        <v>1</v>
      </c>
      <c r="H22" s="11">
        <f t="shared" si="6"/>
        <v>43905</v>
      </c>
      <c r="I22">
        <f t="shared" si="1"/>
        <v>2</v>
      </c>
      <c r="J22">
        <f t="shared" si="2"/>
        <v>0</v>
      </c>
      <c r="L22">
        <f t="shared" si="5"/>
        <v>20</v>
      </c>
      <c r="M22">
        <f t="shared" si="3"/>
        <v>0</v>
      </c>
      <c r="N22">
        <f t="shared" ca="1" si="4"/>
        <v>0.05</v>
      </c>
    </row>
    <row r="23" spans="1:14" x14ac:dyDescent="0.25">
      <c r="A23" s="4">
        <v>43917</v>
      </c>
      <c r="B23">
        <v>6</v>
      </c>
      <c r="D23" s="4">
        <v>43925</v>
      </c>
      <c r="E23">
        <v>2</v>
      </c>
      <c r="H23" s="11">
        <f t="shared" si="6"/>
        <v>43906</v>
      </c>
      <c r="I23">
        <f t="shared" si="1"/>
        <v>0</v>
      </c>
      <c r="J23">
        <f t="shared" si="2"/>
        <v>0</v>
      </c>
      <c r="L23">
        <f t="shared" si="5"/>
        <v>20</v>
      </c>
      <c r="M23">
        <f t="shared" si="3"/>
        <v>0</v>
      </c>
      <c r="N23">
        <f t="shared" ca="1" si="4"/>
        <v>0.05</v>
      </c>
    </row>
    <row r="24" spans="1:14" x14ac:dyDescent="0.25">
      <c r="A24" s="4">
        <v>43918</v>
      </c>
      <c r="B24">
        <v>6</v>
      </c>
      <c r="D24" s="4">
        <v>43926</v>
      </c>
      <c r="E24">
        <v>1</v>
      </c>
      <c r="H24" s="11">
        <f t="shared" si="6"/>
        <v>43907</v>
      </c>
      <c r="I24">
        <f t="shared" si="1"/>
        <v>2</v>
      </c>
      <c r="J24">
        <f t="shared" si="2"/>
        <v>0</v>
      </c>
      <c r="L24">
        <f t="shared" si="5"/>
        <v>22</v>
      </c>
      <c r="M24">
        <f t="shared" si="3"/>
        <v>0</v>
      </c>
      <c r="N24">
        <f t="shared" ca="1" si="4"/>
        <v>4.5454545454545456E-2</v>
      </c>
    </row>
    <row r="25" spans="1:14" x14ac:dyDescent="0.25">
      <c r="A25" s="4">
        <v>43919</v>
      </c>
      <c r="B25">
        <v>6</v>
      </c>
      <c r="D25" s="4">
        <v>43927</v>
      </c>
      <c r="E25">
        <v>1</v>
      </c>
      <c r="H25" s="11">
        <f t="shared" si="6"/>
        <v>43908</v>
      </c>
      <c r="I25">
        <f t="shared" si="1"/>
        <v>5</v>
      </c>
      <c r="J25">
        <f t="shared" si="2"/>
        <v>0</v>
      </c>
      <c r="L25">
        <f t="shared" si="5"/>
        <v>27</v>
      </c>
      <c r="M25">
        <f t="shared" si="3"/>
        <v>0</v>
      </c>
      <c r="N25">
        <f t="shared" ca="1" si="4"/>
        <v>7.407407407407407E-2</v>
      </c>
    </row>
    <row r="26" spans="1:14" x14ac:dyDescent="0.25">
      <c r="A26" s="4">
        <v>43920</v>
      </c>
      <c r="B26">
        <v>17</v>
      </c>
      <c r="D26" s="4">
        <v>43928</v>
      </c>
      <c r="E26">
        <v>1</v>
      </c>
      <c r="H26" s="11">
        <f t="shared" si="6"/>
        <v>43909</v>
      </c>
      <c r="I26">
        <f t="shared" si="1"/>
        <v>0</v>
      </c>
      <c r="J26">
        <f t="shared" si="2"/>
        <v>0</v>
      </c>
      <c r="L26">
        <f t="shared" si="5"/>
        <v>27</v>
      </c>
      <c r="M26">
        <f t="shared" si="3"/>
        <v>0</v>
      </c>
      <c r="N26">
        <f t="shared" ca="1" si="4"/>
        <v>0.14814814814814814</v>
      </c>
    </row>
    <row r="27" spans="1:14" x14ac:dyDescent="0.25">
      <c r="A27" s="4">
        <v>43921</v>
      </c>
      <c r="B27">
        <v>9</v>
      </c>
      <c r="D27" s="4">
        <v>43929</v>
      </c>
      <c r="E27">
        <v>0</v>
      </c>
      <c r="H27" s="11">
        <f t="shared" si="6"/>
        <v>43910</v>
      </c>
      <c r="I27">
        <f t="shared" si="1"/>
        <v>4</v>
      </c>
      <c r="J27">
        <f t="shared" si="2"/>
        <v>0</v>
      </c>
      <c r="L27">
        <f t="shared" si="5"/>
        <v>31</v>
      </c>
      <c r="M27">
        <f t="shared" si="3"/>
        <v>0</v>
      </c>
      <c r="N27">
        <f t="shared" ca="1" si="4"/>
        <v>0.16129032258064516</v>
      </c>
    </row>
    <row r="28" spans="1:14" x14ac:dyDescent="0.25">
      <c r="A28" s="4">
        <v>43922</v>
      </c>
      <c r="B28">
        <v>16</v>
      </c>
      <c r="D28" s="4">
        <v>43930</v>
      </c>
      <c r="E28">
        <v>1</v>
      </c>
      <c r="H28" s="11">
        <f t="shared" si="6"/>
        <v>43911</v>
      </c>
      <c r="I28">
        <f t="shared" si="1"/>
        <v>1</v>
      </c>
      <c r="J28">
        <f t="shared" si="2"/>
        <v>0</v>
      </c>
      <c r="L28">
        <f t="shared" si="5"/>
        <v>32</v>
      </c>
      <c r="M28">
        <f t="shared" si="3"/>
        <v>0</v>
      </c>
      <c r="N28">
        <f t="shared" ca="1" si="4"/>
        <v>0.1875</v>
      </c>
    </row>
    <row r="29" spans="1:14" x14ac:dyDescent="0.25">
      <c r="A29" s="4">
        <v>43923</v>
      </c>
      <c r="B29">
        <v>13</v>
      </c>
      <c r="D29" s="4">
        <v>43931</v>
      </c>
      <c r="E29">
        <v>1</v>
      </c>
      <c r="H29" s="11">
        <f t="shared" si="6"/>
        <v>43912</v>
      </c>
      <c r="I29">
        <f t="shared" si="1"/>
        <v>3</v>
      </c>
      <c r="J29">
        <f t="shared" si="2"/>
        <v>0</v>
      </c>
      <c r="L29">
        <f t="shared" si="5"/>
        <v>35</v>
      </c>
      <c r="M29">
        <f t="shared" si="3"/>
        <v>0</v>
      </c>
      <c r="N29">
        <f t="shared" ca="1" si="4"/>
        <v>0.2</v>
      </c>
    </row>
    <row r="30" spans="1:14" x14ac:dyDescent="0.25">
      <c r="A30" s="4">
        <v>43924</v>
      </c>
      <c r="B30">
        <v>22</v>
      </c>
      <c r="D30" s="4">
        <v>43932</v>
      </c>
      <c r="E30">
        <v>4</v>
      </c>
      <c r="H30" s="11">
        <f t="shared" si="6"/>
        <v>43913</v>
      </c>
      <c r="I30">
        <f t="shared" si="1"/>
        <v>3</v>
      </c>
      <c r="J30">
        <f t="shared" si="2"/>
        <v>1</v>
      </c>
      <c r="L30">
        <f t="shared" si="5"/>
        <v>38</v>
      </c>
      <c r="M30">
        <f t="shared" si="3"/>
        <v>1</v>
      </c>
      <c r="N30">
        <f t="shared" ca="1" si="4"/>
        <v>0.18421052631578946</v>
      </c>
    </row>
    <row r="31" spans="1:14" x14ac:dyDescent="0.25">
      <c r="A31" s="4">
        <v>43925</v>
      </c>
      <c r="B31">
        <v>15</v>
      </c>
      <c r="D31" s="4">
        <v>43933</v>
      </c>
      <c r="E31">
        <v>4</v>
      </c>
      <c r="H31" s="11">
        <f t="shared" si="6"/>
        <v>43914</v>
      </c>
      <c r="I31">
        <f t="shared" si="1"/>
        <v>4</v>
      </c>
      <c r="J31">
        <f t="shared" si="2"/>
        <v>0</v>
      </c>
      <c r="L31">
        <f t="shared" si="5"/>
        <v>42</v>
      </c>
      <c r="M31">
        <f t="shared" si="3"/>
        <v>1</v>
      </c>
      <c r="N31">
        <f t="shared" ca="1" si="4"/>
        <v>0.19047619047619047</v>
      </c>
    </row>
    <row r="32" spans="1:14" x14ac:dyDescent="0.25">
      <c r="A32" s="4">
        <v>43926</v>
      </c>
      <c r="B32">
        <v>17</v>
      </c>
      <c r="D32" s="4">
        <v>43934</v>
      </c>
      <c r="E32">
        <v>0</v>
      </c>
      <c r="H32" s="11">
        <f t="shared" si="6"/>
        <v>43915</v>
      </c>
      <c r="I32">
        <f t="shared" si="1"/>
        <v>8</v>
      </c>
      <c r="J32">
        <f t="shared" si="2"/>
        <v>0</v>
      </c>
      <c r="L32">
        <f t="shared" si="5"/>
        <v>50</v>
      </c>
      <c r="M32">
        <f t="shared" si="3"/>
        <v>1</v>
      </c>
      <c r="N32">
        <f t="shared" ca="1" si="4"/>
        <v>0.18</v>
      </c>
    </row>
    <row r="33" spans="1:14" x14ac:dyDescent="0.25">
      <c r="A33" s="4">
        <v>43927</v>
      </c>
      <c r="B33">
        <v>17</v>
      </c>
      <c r="D33" s="4">
        <v>43935</v>
      </c>
      <c r="E33">
        <v>2</v>
      </c>
      <c r="H33" s="11">
        <f t="shared" si="6"/>
        <v>43916</v>
      </c>
      <c r="I33">
        <f t="shared" si="1"/>
        <v>7</v>
      </c>
      <c r="J33">
        <f t="shared" si="2"/>
        <v>0</v>
      </c>
      <c r="L33">
        <f t="shared" si="5"/>
        <v>57</v>
      </c>
      <c r="M33">
        <f t="shared" si="3"/>
        <v>1</v>
      </c>
      <c r="N33">
        <f t="shared" ca="1" si="4"/>
        <v>0.22807017543859648</v>
      </c>
    </row>
    <row r="34" spans="1:14" x14ac:dyDescent="0.25">
      <c r="A34" s="4">
        <v>43928</v>
      </c>
      <c r="B34">
        <v>29</v>
      </c>
      <c r="D34" s="4">
        <v>43936</v>
      </c>
      <c r="E34">
        <v>3</v>
      </c>
      <c r="H34" s="11">
        <f t="shared" si="6"/>
        <v>43917</v>
      </c>
      <c r="I34">
        <f t="shared" si="1"/>
        <v>6</v>
      </c>
      <c r="J34">
        <f t="shared" si="2"/>
        <v>0</v>
      </c>
      <c r="L34">
        <f t="shared" si="5"/>
        <v>63</v>
      </c>
      <c r="M34">
        <f t="shared" si="3"/>
        <v>1</v>
      </c>
      <c r="N34">
        <f t="shared" ca="1" si="4"/>
        <v>0.26984126984126983</v>
      </c>
    </row>
    <row r="35" spans="1:14" x14ac:dyDescent="0.25">
      <c r="A35" s="4">
        <v>43929</v>
      </c>
      <c r="B35">
        <v>45</v>
      </c>
      <c r="D35" s="4">
        <v>43937</v>
      </c>
      <c r="E35">
        <v>2</v>
      </c>
      <c r="H35" s="11">
        <f t="shared" si="6"/>
        <v>43918</v>
      </c>
      <c r="I35">
        <f t="shared" si="1"/>
        <v>6</v>
      </c>
      <c r="J35">
        <f t="shared" si="2"/>
        <v>0</v>
      </c>
      <c r="L35">
        <f t="shared" si="5"/>
        <v>69</v>
      </c>
      <c r="M35">
        <f t="shared" si="3"/>
        <v>1</v>
      </c>
      <c r="N35">
        <f t="shared" ca="1" si="4"/>
        <v>0.24637681159420291</v>
      </c>
    </row>
    <row r="36" spans="1:14" x14ac:dyDescent="0.25">
      <c r="A36" s="4">
        <v>43930</v>
      </c>
      <c r="B36">
        <v>25</v>
      </c>
      <c r="D36" s="4">
        <v>43938</v>
      </c>
      <c r="E36">
        <v>2</v>
      </c>
      <c r="H36" s="11">
        <f t="shared" si="6"/>
        <v>43919</v>
      </c>
      <c r="I36">
        <f t="shared" si="1"/>
        <v>6</v>
      </c>
      <c r="J36">
        <f t="shared" si="2"/>
        <v>0</v>
      </c>
      <c r="L36">
        <f t="shared" si="5"/>
        <v>75</v>
      </c>
      <c r="M36">
        <f t="shared" si="3"/>
        <v>1</v>
      </c>
      <c r="N36">
        <f t="shared" ca="1" si="4"/>
        <v>0.25333333333333335</v>
      </c>
    </row>
    <row r="37" spans="1:14" x14ac:dyDescent="0.25">
      <c r="A37" s="4">
        <v>43931</v>
      </c>
      <c r="B37">
        <v>26</v>
      </c>
      <c r="D37" s="4">
        <v>43939</v>
      </c>
      <c r="E37">
        <v>2</v>
      </c>
      <c r="H37" s="11">
        <f t="shared" si="6"/>
        <v>43920</v>
      </c>
      <c r="I37">
        <f t="shared" si="1"/>
        <v>17</v>
      </c>
      <c r="J37">
        <f t="shared" si="2"/>
        <v>0</v>
      </c>
      <c r="L37">
        <f t="shared" si="5"/>
        <v>92</v>
      </c>
      <c r="M37">
        <f t="shared" si="3"/>
        <v>1</v>
      </c>
      <c r="N37">
        <f t="shared" ca="1" si="4"/>
        <v>0.2391304347826087</v>
      </c>
    </row>
    <row r="38" spans="1:14" x14ac:dyDescent="0.25">
      <c r="A38" s="4">
        <v>43932</v>
      </c>
      <c r="B38">
        <v>31</v>
      </c>
      <c r="D38" s="4">
        <v>43940</v>
      </c>
      <c r="E38">
        <v>1</v>
      </c>
      <c r="H38" s="11">
        <f t="shared" si="6"/>
        <v>43921</v>
      </c>
      <c r="I38">
        <f t="shared" si="1"/>
        <v>9</v>
      </c>
      <c r="J38">
        <f t="shared" si="2"/>
        <v>0</v>
      </c>
      <c r="L38">
        <f t="shared" si="5"/>
        <v>101</v>
      </c>
      <c r="M38">
        <f t="shared" si="3"/>
        <v>1</v>
      </c>
      <c r="N38">
        <f t="shared" ca="1" si="4"/>
        <v>0.23762376237623761</v>
      </c>
    </row>
    <row r="39" spans="1:14" x14ac:dyDescent="0.25">
      <c r="A39" s="4">
        <v>43933</v>
      </c>
      <c r="B39">
        <v>25</v>
      </c>
      <c r="D39" s="4">
        <v>43941</v>
      </c>
      <c r="E39">
        <v>4</v>
      </c>
      <c r="H39" s="11">
        <f t="shared" si="6"/>
        <v>43922</v>
      </c>
      <c r="I39">
        <f t="shared" si="1"/>
        <v>16</v>
      </c>
      <c r="J39">
        <f t="shared" si="2"/>
        <v>0</v>
      </c>
      <c r="L39">
        <f t="shared" si="5"/>
        <v>117</v>
      </c>
      <c r="M39">
        <f t="shared" si="3"/>
        <v>1</v>
      </c>
      <c r="N39">
        <f t="shared" ca="1" si="4"/>
        <v>0.22222222222222221</v>
      </c>
    </row>
    <row r="40" spans="1:14" x14ac:dyDescent="0.25">
      <c r="A40" s="4">
        <v>43934</v>
      </c>
      <c r="B40">
        <v>8</v>
      </c>
      <c r="D40" s="4">
        <v>43942</v>
      </c>
      <c r="E40">
        <v>2</v>
      </c>
      <c r="H40" s="11">
        <f t="shared" si="6"/>
        <v>43923</v>
      </c>
      <c r="I40">
        <f t="shared" si="1"/>
        <v>13</v>
      </c>
      <c r="J40">
        <f t="shared" si="2"/>
        <v>0</v>
      </c>
      <c r="L40">
        <f t="shared" si="5"/>
        <v>130</v>
      </c>
      <c r="M40">
        <f t="shared" si="3"/>
        <v>1</v>
      </c>
      <c r="N40">
        <f t="shared" ca="1" si="4"/>
        <v>0.2153846153846154</v>
      </c>
    </row>
    <row r="41" spans="1:14" x14ac:dyDescent="0.25">
      <c r="A41" s="4">
        <v>43935</v>
      </c>
      <c r="B41">
        <v>17</v>
      </c>
      <c r="D41" s="4">
        <v>43943</v>
      </c>
      <c r="E41">
        <v>1</v>
      </c>
      <c r="H41" s="11">
        <f t="shared" si="6"/>
        <v>43924</v>
      </c>
      <c r="I41">
        <f t="shared" si="1"/>
        <v>22</v>
      </c>
      <c r="J41">
        <f t="shared" si="2"/>
        <v>1</v>
      </c>
      <c r="L41">
        <f t="shared" si="5"/>
        <v>152</v>
      </c>
      <c r="M41">
        <f t="shared" si="3"/>
        <v>2</v>
      </c>
      <c r="N41">
        <f t="shared" ca="1" si="4"/>
        <v>0.19078947368421054</v>
      </c>
    </row>
    <row r="42" spans="1:14" x14ac:dyDescent="0.25">
      <c r="A42" s="4">
        <v>43936</v>
      </c>
      <c r="B42">
        <v>4</v>
      </c>
      <c r="D42" s="4">
        <v>43944</v>
      </c>
      <c r="E42">
        <v>0</v>
      </c>
      <c r="H42" s="11">
        <f t="shared" si="6"/>
        <v>43925</v>
      </c>
      <c r="I42">
        <f t="shared" si="1"/>
        <v>15</v>
      </c>
      <c r="J42">
        <f t="shared" si="2"/>
        <v>2</v>
      </c>
      <c r="L42">
        <f t="shared" si="5"/>
        <v>167</v>
      </c>
      <c r="M42">
        <f t="shared" si="3"/>
        <v>4</v>
      </c>
      <c r="N42">
        <f t="shared" ca="1" si="4"/>
        <v>0.19760479041916168</v>
      </c>
    </row>
    <row r="43" spans="1:14" x14ac:dyDescent="0.25">
      <c r="A43" s="4">
        <v>43937</v>
      </c>
      <c r="B43">
        <v>14</v>
      </c>
      <c r="D43" s="4">
        <v>43945</v>
      </c>
      <c r="E43">
        <v>1</v>
      </c>
      <c r="H43" s="11">
        <f t="shared" si="6"/>
        <v>43926</v>
      </c>
      <c r="I43">
        <f t="shared" si="1"/>
        <v>17</v>
      </c>
      <c r="J43">
        <f t="shared" si="2"/>
        <v>1</v>
      </c>
      <c r="L43">
        <f t="shared" si="5"/>
        <v>184</v>
      </c>
      <c r="M43">
        <f t="shared" si="3"/>
        <v>5</v>
      </c>
      <c r="N43">
        <f t="shared" ca="1" si="4"/>
        <v>0.19021739130434784</v>
      </c>
    </row>
    <row r="44" spans="1:14" x14ac:dyDescent="0.25">
      <c r="A44" s="4">
        <v>43938</v>
      </c>
      <c r="B44">
        <v>6</v>
      </c>
      <c r="D44" s="4">
        <v>43946</v>
      </c>
      <c r="E44">
        <v>1</v>
      </c>
      <c r="H44" s="11">
        <f t="shared" si="6"/>
        <v>43927</v>
      </c>
      <c r="I44">
        <f t="shared" si="1"/>
        <v>17</v>
      </c>
      <c r="J44">
        <f t="shared" si="2"/>
        <v>1</v>
      </c>
      <c r="L44">
        <f t="shared" si="5"/>
        <v>201</v>
      </c>
      <c r="M44">
        <f t="shared" si="3"/>
        <v>6</v>
      </c>
      <c r="N44">
        <f t="shared" ca="1" si="4"/>
        <v>0.17910447761194029</v>
      </c>
    </row>
    <row r="45" spans="1:14" x14ac:dyDescent="0.25">
      <c r="A45" s="4">
        <v>43939</v>
      </c>
      <c r="B45">
        <v>6</v>
      </c>
      <c r="D45" s="4">
        <v>43947</v>
      </c>
      <c r="E45">
        <v>2</v>
      </c>
      <c r="H45" s="11">
        <f t="shared" si="6"/>
        <v>43928</v>
      </c>
      <c r="I45">
        <f t="shared" si="1"/>
        <v>29</v>
      </c>
      <c r="J45">
        <f t="shared" si="2"/>
        <v>1</v>
      </c>
      <c r="L45">
        <f t="shared" si="5"/>
        <v>230</v>
      </c>
      <c r="M45">
        <f t="shared" si="3"/>
        <v>7</v>
      </c>
      <c r="N45">
        <f t="shared" ca="1" si="4"/>
        <v>0.15652173913043479</v>
      </c>
    </row>
    <row r="46" spans="1:14" x14ac:dyDescent="0.25">
      <c r="A46" s="4">
        <v>43940</v>
      </c>
      <c r="B46">
        <v>5</v>
      </c>
      <c r="D46" s="4">
        <v>43948</v>
      </c>
      <c r="E46">
        <v>1</v>
      </c>
      <c r="H46" s="11">
        <f t="shared" si="6"/>
        <v>43929</v>
      </c>
      <c r="I46">
        <f t="shared" si="1"/>
        <v>45</v>
      </c>
      <c r="J46">
        <f t="shared" si="2"/>
        <v>0</v>
      </c>
      <c r="L46">
        <f t="shared" si="5"/>
        <v>275</v>
      </c>
      <c r="M46">
        <f t="shared" si="3"/>
        <v>7</v>
      </c>
      <c r="N46">
        <f t="shared" ca="1" si="4"/>
        <v>0.13454545454545455</v>
      </c>
    </row>
    <row r="47" spans="1:14" x14ac:dyDescent="0.25">
      <c r="A47" s="4">
        <v>43941</v>
      </c>
      <c r="B47">
        <v>7</v>
      </c>
      <c r="D47" s="4">
        <v>43949</v>
      </c>
      <c r="E47">
        <v>1</v>
      </c>
      <c r="H47" s="11">
        <f t="shared" si="6"/>
        <v>43930</v>
      </c>
      <c r="I47">
        <f t="shared" si="1"/>
        <v>25</v>
      </c>
      <c r="J47">
        <f t="shared" si="2"/>
        <v>1</v>
      </c>
      <c r="L47">
        <f t="shared" si="5"/>
        <v>300</v>
      </c>
      <c r="M47">
        <f t="shared" si="3"/>
        <v>8</v>
      </c>
      <c r="N47">
        <f t="shared" ca="1" si="4"/>
        <v>0.12666666666666668</v>
      </c>
    </row>
    <row r="48" spans="1:14" x14ac:dyDescent="0.25">
      <c r="A48" s="4">
        <v>43942</v>
      </c>
      <c r="B48">
        <v>6</v>
      </c>
      <c r="D48" s="4">
        <v>43950</v>
      </c>
      <c r="E48">
        <v>0</v>
      </c>
      <c r="H48" s="11">
        <f t="shared" si="6"/>
        <v>43931</v>
      </c>
      <c r="I48">
        <f t="shared" si="1"/>
        <v>26</v>
      </c>
      <c r="J48">
        <f t="shared" si="2"/>
        <v>1</v>
      </c>
      <c r="L48">
        <f t="shared" si="5"/>
        <v>326</v>
      </c>
      <c r="M48">
        <f t="shared" si="3"/>
        <v>9</v>
      </c>
      <c r="N48">
        <f t="shared" ca="1" si="4"/>
        <v>0.12269938650306748</v>
      </c>
    </row>
    <row r="49" spans="1:14" x14ac:dyDescent="0.25">
      <c r="A49" s="4">
        <v>43943</v>
      </c>
      <c r="B49">
        <v>24</v>
      </c>
      <c r="D49" s="4">
        <v>43951</v>
      </c>
      <c r="E49">
        <v>2</v>
      </c>
      <c r="H49" s="11">
        <f t="shared" si="6"/>
        <v>43932</v>
      </c>
      <c r="I49">
        <f t="shared" si="1"/>
        <v>31</v>
      </c>
      <c r="J49">
        <f t="shared" si="2"/>
        <v>4</v>
      </c>
      <c r="L49">
        <f t="shared" si="5"/>
        <v>357</v>
      </c>
      <c r="M49">
        <f t="shared" si="3"/>
        <v>13</v>
      </c>
      <c r="N49">
        <f t="shared" ca="1" si="4"/>
        <v>0.11484593837535013</v>
      </c>
    </row>
    <row r="50" spans="1:14" x14ac:dyDescent="0.25">
      <c r="A50" s="4">
        <v>43944</v>
      </c>
      <c r="B50">
        <v>2</v>
      </c>
      <c r="D50" s="4">
        <v>43952</v>
      </c>
      <c r="E50">
        <v>1</v>
      </c>
      <c r="H50" s="11">
        <f t="shared" si="6"/>
        <v>43933</v>
      </c>
      <c r="I50">
        <f t="shared" si="1"/>
        <v>25</v>
      </c>
      <c r="J50">
        <f t="shared" si="2"/>
        <v>4</v>
      </c>
      <c r="L50">
        <f t="shared" si="5"/>
        <v>382</v>
      </c>
      <c r="M50">
        <f t="shared" si="3"/>
        <v>17</v>
      </c>
      <c r="N50">
        <f t="shared" ca="1" si="4"/>
        <v>0.1099476439790576</v>
      </c>
    </row>
    <row r="51" spans="1:14" x14ac:dyDescent="0.25">
      <c r="A51" s="4">
        <v>43945</v>
      </c>
      <c r="B51">
        <v>15</v>
      </c>
      <c r="D51" s="4">
        <v>43953</v>
      </c>
      <c r="E51">
        <v>2</v>
      </c>
      <c r="H51" s="11">
        <f t="shared" si="6"/>
        <v>43934</v>
      </c>
      <c r="I51">
        <f t="shared" si="1"/>
        <v>8</v>
      </c>
      <c r="J51">
        <f t="shared" si="2"/>
        <v>0</v>
      </c>
      <c r="L51">
        <f t="shared" si="5"/>
        <v>390</v>
      </c>
      <c r="M51">
        <f t="shared" si="3"/>
        <v>17</v>
      </c>
      <c r="N51">
        <f t="shared" ca="1" si="4"/>
        <v>0.1076923076923077</v>
      </c>
    </row>
    <row r="52" spans="1:14" x14ac:dyDescent="0.25">
      <c r="A52" s="4">
        <v>43946</v>
      </c>
      <c r="B52">
        <v>10</v>
      </c>
      <c r="D52" s="4">
        <v>43954</v>
      </c>
      <c r="E52">
        <v>1</v>
      </c>
      <c r="H52" s="11">
        <f t="shared" si="6"/>
        <v>43935</v>
      </c>
      <c r="I52">
        <f t="shared" si="1"/>
        <v>17</v>
      </c>
      <c r="J52">
        <f t="shared" si="2"/>
        <v>2</v>
      </c>
      <c r="L52">
        <f t="shared" si="5"/>
        <v>407</v>
      </c>
      <c r="M52">
        <f t="shared" si="3"/>
        <v>19</v>
      </c>
      <c r="N52">
        <f t="shared" ca="1" si="4"/>
        <v>0.10810810810810811</v>
      </c>
    </row>
    <row r="53" spans="1:14" x14ac:dyDescent="0.25">
      <c r="A53" s="4">
        <v>43947</v>
      </c>
      <c r="B53">
        <v>8</v>
      </c>
      <c r="D53" s="4">
        <v>43955</v>
      </c>
      <c r="E53">
        <v>3</v>
      </c>
      <c r="H53" s="11">
        <f t="shared" si="6"/>
        <v>43936</v>
      </c>
      <c r="I53">
        <f t="shared" si="1"/>
        <v>4</v>
      </c>
      <c r="J53">
        <f t="shared" si="2"/>
        <v>3</v>
      </c>
      <c r="L53">
        <f t="shared" si="5"/>
        <v>411</v>
      </c>
      <c r="M53">
        <f t="shared" si="3"/>
        <v>22</v>
      </c>
      <c r="N53">
        <f t="shared" ca="1" si="4"/>
        <v>0.10948905109489052</v>
      </c>
    </row>
    <row r="54" spans="1:14" x14ac:dyDescent="0.25">
      <c r="A54" s="4">
        <v>43948</v>
      </c>
      <c r="B54">
        <v>7</v>
      </c>
      <c r="D54" s="4">
        <v>43957</v>
      </c>
      <c r="E54">
        <v>1</v>
      </c>
      <c r="H54" s="11">
        <f t="shared" si="6"/>
        <v>43937</v>
      </c>
      <c r="I54">
        <f t="shared" si="1"/>
        <v>14</v>
      </c>
      <c r="J54">
        <f t="shared" si="2"/>
        <v>2</v>
      </c>
      <c r="L54">
        <f t="shared" si="5"/>
        <v>425</v>
      </c>
      <c r="M54">
        <f t="shared" si="3"/>
        <v>24</v>
      </c>
      <c r="N54">
        <f t="shared" ca="1" si="4"/>
        <v>0.11058823529411765</v>
      </c>
    </row>
    <row r="55" spans="1:14" x14ac:dyDescent="0.25">
      <c r="A55" s="4">
        <v>43949</v>
      </c>
      <c r="B55">
        <v>5</v>
      </c>
      <c r="D55" s="4">
        <v>43959</v>
      </c>
      <c r="E55">
        <v>1</v>
      </c>
      <c r="H55" s="11">
        <f t="shared" si="6"/>
        <v>43938</v>
      </c>
      <c r="I55">
        <f t="shared" si="1"/>
        <v>6</v>
      </c>
      <c r="J55">
        <f t="shared" si="2"/>
        <v>2</v>
      </c>
      <c r="L55">
        <f t="shared" si="5"/>
        <v>431</v>
      </c>
      <c r="M55">
        <f t="shared" si="3"/>
        <v>26</v>
      </c>
      <c r="N55">
        <f t="shared" ca="1" si="4"/>
        <v>0.11136890951276102</v>
      </c>
    </row>
    <row r="56" spans="1:14" x14ac:dyDescent="0.25">
      <c r="A56" s="4">
        <v>43950</v>
      </c>
      <c r="B56">
        <v>8</v>
      </c>
      <c r="D56" s="4">
        <v>43960</v>
      </c>
      <c r="E56">
        <v>0</v>
      </c>
      <c r="H56" s="11">
        <f t="shared" si="6"/>
        <v>43939</v>
      </c>
      <c r="I56">
        <f t="shared" si="1"/>
        <v>6</v>
      </c>
      <c r="J56">
        <f t="shared" si="2"/>
        <v>2</v>
      </c>
      <c r="L56">
        <f t="shared" si="5"/>
        <v>437</v>
      </c>
      <c r="M56">
        <f t="shared" si="3"/>
        <v>28</v>
      </c>
      <c r="N56">
        <f t="shared" ca="1" si="4"/>
        <v>0.11670480549199085</v>
      </c>
    </row>
    <row r="57" spans="1:14" x14ac:dyDescent="0.25">
      <c r="A57" s="4">
        <v>43951</v>
      </c>
      <c r="B57">
        <v>6</v>
      </c>
      <c r="D57" s="4">
        <v>43962</v>
      </c>
      <c r="E57">
        <v>1</v>
      </c>
      <c r="H57" s="11">
        <f t="shared" si="6"/>
        <v>43940</v>
      </c>
      <c r="I57">
        <f t="shared" si="1"/>
        <v>5</v>
      </c>
      <c r="J57">
        <f t="shared" si="2"/>
        <v>1</v>
      </c>
      <c r="L57">
        <f t="shared" si="5"/>
        <v>442</v>
      </c>
      <c r="M57">
        <f t="shared" si="3"/>
        <v>29</v>
      </c>
      <c r="N57">
        <f t="shared" ca="1" si="4"/>
        <v>0.11538461538461539</v>
      </c>
    </row>
    <row r="58" spans="1:14" x14ac:dyDescent="0.25">
      <c r="A58" s="4">
        <v>43952</v>
      </c>
      <c r="B58">
        <v>8</v>
      </c>
      <c r="D58" s="4">
        <v>43963</v>
      </c>
      <c r="E58">
        <v>1</v>
      </c>
      <c r="H58" s="11">
        <f t="shared" si="6"/>
        <v>43941</v>
      </c>
      <c r="I58">
        <f t="shared" si="1"/>
        <v>7</v>
      </c>
      <c r="J58">
        <f t="shared" si="2"/>
        <v>4</v>
      </c>
      <c r="L58">
        <f t="shared" si="5"/>
        <v>449</v>
      </c>
      <c r="M58">
        <f t="shared" si="3"/>
        <v>33</v>
      </c>
      <c r="N58">
        <f t="shared" ca="1" si="4"/>
        <v>0.11581291759465479</v>
      </c>
    </row>
    <row r="59" spans="1:14" x14ac:dyDescent="0.25">
      <c r="A59" s="4">
        <v>43953</v>
      </c>
      <c r="B59">
        <v>4</v>
      </c>
      <c r="D59" s="4">
        <v>43964</v>
      </c>
      <c r="E59">
        <v>0</v>
      </c>
      <c r="H59" s="11">
        <f t="shared" si="6"/>
        <v>43942</v>
      </c>
      <c r="I59">
        <f t="shared" si="1"/>
        <v>6</v>
      </c>
      <c r="J59">
        <f t="shared" si="2"/>
        <v>2</v>
      </c>
      <c r="L59">
        <f t="shared" si="5"/>
        <v>455</v>
      </c>
      <c r="M59">
        <f t="shared" si="3"/>
        <v>35</v>
      </c>
      <c r="N59">
        <f t="shared" ca="1" si="4"/>
        <v>0.11428571428571428</v>
      </c>
    </row>
    <row r="60" spans="1:14" x14ac:dyDescent="0.25">
      <c r="A60" s="4">
        <v>43954</v>
      </c>
      <c r="B60">
        <v>2</v>
      </c>
      <c r="D60" s="4">
        <v>43965</v>
      </c>
      <c r="E60">
        <v>0</v>
      </c>
      <c r="H60" s="11">
        <f t="shared" si="6"/>
        <v>43943</v>
      </c>
      <c r="I60">
        <f t="shared" si="1"/>
        <v>24</v>
      </c>
      <c r="J60">
        <f t="shared" si="2"/>
        <v>1</v>
      </c>
      <c r="L60">
        <f t="shared" si="5"/>
        <v>479</v>
      </c>
      <c r="M60">
        <f t="shared" si="3"/>
        <v>36</v>
      </c>
      <c r="N60">
        <f t="shared" ca="1" si="4"/>
        <v>0.11064718162839249</v>
      </c>
    </row>
    <row r="61" spans="1:14" x14ac:dyDescent="0.25">
      <c r="A61" s="4">
        <v>43955</v>
      </c>
      <c r="B61">
        <v>8</v>
      </c>
      <c r="D61" s="4">
        <v>43966</v>
      </c>
      <c r="E61">
        <v>1</v>
      </c>
      <c r="H61" s="11">
        <f t="shared" si="6"/>
        <v>43944</v>
      </c>
      <c r="I61">
        <f t="shared" si="1"/>
        <v>2</v>
      </c>
      <c r="J61">
        <f t="shared" si="2"/>
        <v>0</v>
      </c>
      <c r="L61">
        <f t="shared" si="5"/>
        <v>481</v>
      </c>
      <c r="M61">
        <f t="shared" si="3"/>
        <v>36</v>
      </c>
      <c r="N61">
        <f t="shared" ca="1" si="4"/>
        <v>0.11018711018711019</v>
      </c>
    </row>
    <row r="62" spans="1:14" x14ac:dyDescent="0.25">
      <c r="A62" s="4">
        <v>43956</v>
      </c>
      <c r="B62">
        <v>2</v>
      </c>
      <c r="D62" s="4">
        <v>43967</v>
      </c>
      <c r="E62">
        <v>1</v>
      </c>
      <c r="H62" s="11">
        <f t="shared" si="6"/>
        <v>43945</v>
      </c>
      <c r="I62">
        <f t="shared" si="1"/>
        <v>15</v>
      </c>
      <c r="J62">
        <f t="shared" si="2"/>
        <v>1</v>
      </c>
      <c r="L62">
        <f t="shared" si="5"/>
        <v>496</v>
      </c>
      <c r="M62">
        <f t="shared" si="3"/>
        <v>37</v>
      </c>
      <c r="N62">
        <f t="shared" ca="1" si="4"/>
        <v>0.10685483870967742</v>
      </c>
    </row>
    <row r="63" spans="1:14" x14ac:dyDescent="0.25">
      <c r="A63" s="4">
        <v>43957</v>
      </c>
      <c r="B63">
        <v>16</v>
      </c>
      <c r="D63" s="4">
        <v>43972</v>
      </c>
      <c r="E63">
        <v>1</v>
      </c>
      <c r="H63" s="11">
        <f t="shared" si="6"/>
        <v>43946</v>
      </c>
      <c r="I63">
        <f t="shared" si="1"/>
        <v>10</v>
      </c>
      <c r="J63">
        <f t="shared" si="2"/>
        <v>1</v>
      </c>
      <c r="L63">
        <f t="shared" si="5"/>
        <v>506</v>
      </c>
      <c r="M63">
        <f t="shared" si="3"/>
        <v>38</v>
      </c>
      <c r="N63">
        <f t="shared" ca="1" si="4"/>
        <v>0.1067193675889328</v>
      </c>
    </row>
    <row r="64" spans="1:14" x14ac:dyDescent="0.25">
      <c r="A64" s="4">
        <v>43958</v>
      </c>
      <c r="B64">
        <v>2</v>
      </c>
      <c r="D64" s="4">
        <v>43976</v>
      </c>
      <c r="E64">
        <v>1</v>
      </c>
      <c r="H64" s="11">
        <f t="shared" si="6"/>
        <v>43947</v>
      </c>
      <c r="I64">
        <f t="shared" si="1"/>
        <v>8</v>
      </c>
      <c r="J64">
        <f t="shared" si="2"/>
        <v>2</v>
      </c>
      <c r="L64">
        <f t="shared" si="5"/>
        <v>514</v>
      </c>
      <c r="M64">
        <f t="shared" si="3"/>
        <v>40</v>
      </c>
      <c r="N64">
        <f t="shared" ca="1" si="4"/>
        <v>0.10700389105058365</v>
      </c>
    </row>
    <row r="65" spans="1:14" x14ac:dyDescent="0.25">
      <c r="A65" s="4">
        <v>43959</v>
      </c>
      <c r="B65">
        <v>21</v>
      </c>
      <c r="D65" s="4">
        <v>43979</v>
      </c>
      <c r="E65">
        <v>1</v>
      </c>
      <c r="H65" s="11">
        <f t="shared" si="6"/>
        <v>43948</v>
      </c>
      <c r="I65">
        <f t="shared" si="1"/>
        <v>7</v>
      </c>
      <c r="J65">
        <f t="shared" si="2"/>
        <v>1</v>
      </c>
      <c r="L65">
        <f t="shared" si="5"/>
        <v>521</v>
      </c>
      <c r="M65">
        <f t="shared" si="3"/>
        <v>41</v>
      </c>
      <c r="N65">
        <f t="shared" ca="1" si="4"/>
        <v>0.10556621880998081</v>
      </c>
    </row>
    <row r="66" spans="1:14" x14ac:dyDescent="0.25">
      <c r="A66" s="4">
        <v>43960</v>
      </c>
      <c r="B66">
        <v>11</v>
      </c>
      <c r="D66" s="4">
        <v>43982</v>
      </c>
      <c r="E66">
        <v>1</v>
      </c>
      <c r="H66" s="11">
        <f t="shared" si="6"/>
        <v>43949</v>
      </c>
      <c r="I66">
        <f t="shared" si="1"/>
        <v>5</v>
      </c>
      <c r="J66">
        <f t="shared" si="2"/>
        <v>1</v>
      </c>
      <c r="L66">
        <f t="shared" si="5"/>
        <v>526</v>
      </c>
      <c r="M66">
        <f t="shared" si="3"/>
        <v>42</v>
      </c>
      <c r="N66">
        <f t="shared" ca="1" si="4"/>
        <v>0.10456273764258556</v>
      </c>
    </row>
    <row r="67" spans="1:14" x14ac:dyDescent="0.25">
      <c r="A67" s="4">
        <v>43961</v>
      </c>
      <c r="B67">
        <v>3</v>
      </c>
      <c r="D67" s="4">
        <v>43983</v>
      </c>
      <c r="E67">
        <v>0</v>
      </c>
      <c r="H67" s="11">
        <f t="shared" si="6"/>
        <v>43950</v>
      </c>
      <c r="I67">
        <f t="shared" ref="I67:I130" si="7">IFERROR(VLOOKUP(H67,$A:$B, 2, FALSE),0)</f>
        <v>8</v>
      </c>
      <c r="J67">
        <f t="shared" ref="J67:J130" si="8">IFERROR(VLOOKUP(H67,$D:$E, 2, FALSE),0)</f>
        <v>0</v>
      </c>
      <c r="L67">
        <f t="shared" si="5"/>
        <v>534</v>
      </c>
      <c r="M67">
        <f t="shared" ref="M67:M130" si="9">J67+M66</f>
        <v>42</v>
      </c>
      <c r="N67">
        <f t="shared" ref="N67:N130" ca="1" si="10">OFFSET(M67, $P$1, 0)/L67</f>
        <v>0.10486891385767791</v>
      </c>
    </row>
    <row r="68" spans="1:14" x14ac:dyDescent="0.25">
      <c r="A68" s="4">
        <v>43962</v>
      </c>
      <c r="B68">
        <v>5</v>
      </c>
      <c r="D68" s="4">
        <v>43984</v>
      </c>
      <c r="E68">
        <v>1</v>
      </c>
      <c r="H68" s="11">
        <f t="shared" si="6"/>
        <v>43951</v>
      </c>
      <c r="I68">
        <f t="shared" si="7"/>
        <v>6</v>
      </c>
      <c r="J68">
        <f t="shared" si="8"/>
        <v>2</v>
      </c>
      <c r="L68">
        <f t="shared" ref="L68:L131" si="11">I68+L67</f>
        <v>540</v>
      </c>
      <c r="M68">
        <f t="shared" si="9"/>
        <v>44</v>
      </c>
      <c r="N68">
        <f t="shared" ca="1" si="10"/>
        <v>0.10555555555555556</v>
      </c>
    </row>
    <row r="69" spans="1:14" x14ac:dyDescent="0.25">
      <c r="A69" s="4">
        <v>43964</v>
      </c>
      <c r="B69">
        <v>5</v>
      </c>
      <c r="D69" s="4">
        <v>43987</v>
      </c>
      <c r="E69">
        <v>0</v>
      </c>
      <c r="H69" s="11">
        <f t="shared" ref="H69:H132" si="12">H68+1</f>
        <v>43952</v>
      </c>
      <c r="I69">
        <f t="shared" si="7"/>
        <v>8</v>
      </c>
      <c r="J69">
        <f t="shared" si="8"/>
        <v>1</v>
      </c>
      <c r="L69">
        <f t="shared" si="11"/>
        <v>548</v>
      </c>
      <c r="M69">
        <f t="shared" si="9"/>
        <v>45</v>
      </c>
      <c r="N69">
        <f t="shared" ca="1" si="10"/>
        <v>0.10401459854014598</v>
      </c>
    </row>
    <row r="70" spans="1:14" x14ac:dyDescent="0.25">
      <c r="A70" s="4">
        <v>43967</v>
      </c>
      <c r="B70">
        <v>1</v>
      </c>
      <c r="D70" s="4">
        <v>43991</v>
      </c>
      <c r="E70">
        <v>0</v>
      </c>
      <c r="H70" s="11">
        <f t="shared" si="12"/>
        <v>43953</v>
      </c>
      <c r="I70">
        <f t="shared" si="7"/>
        <v>4</v>
      </c>
      <c r="J70">
        <f t="shared" si="8"/>
        <v>2</v>
      </c>
      <c r="L70">
        <f t="shared" si="11"/>
        <v>552</v>
      </c>
      <c r="M70">
        <f t="shared" si="9"/>
        <v>47</v>
      </c>
      <c r="N70">
        <f t="shared" ca="1" si="10"/>
        <v>0.10326086956521739</v>
      </c>
    </row>
    <row r="71" spans="1:14" x14ac:dyDescent="0.25">
      <c r="A71" s="4">
        <v>43969</v>
      </c>
      <c r="B71">
        <v>2</v>
      </c>
      <c r="D71" s="4">
        <v>43992</v>
      </c>
      <c r="E71">
        <v>1</v>
      </c>
      <c r="H71" s="11">
        <f t="shared" si="12"/>
        <v>43954</v>
      </c>
      <c r="I71">
        <f t="shared" si="7"/>
        <v>2</v>
      </c>
      <c r="J71">
        <f t="shared" si="8"/>
        <v>1</v>
      </c>
      <c r="L71">
        <f t="shared" si="11"/>
        <v>554</v>
      </c>
      <c r="M71">
        <f t="shared" si="9"/>
        <v>48</v>
      </c>
      <c r="N71">
        <f t="shared" ca="1" si="10"/>
        <v>0.10288808664259928</v>
      </c>
    </row>
    <row r="72" spans="1:14" x14ac:dyDescent="0.25">
      <c r="A72" s="4">
        <v>43970</v>
      </c>
      <c r="B72">
        <v>2</v>
      </c>
      <c r="D72" s="4">
        <v>43994</v>
      </c>
      <c r="E72">
        <v>0</v>
      </c>
      <c r="H72" s="11">
        <f t="shared" si="12"/>
        <v>43955</v>
      </c>
      <c r="I72">
        <f t="shared" si="7"/>
        <v>8</v>
      </c>
      <c r="J72">
        <f t="shared" si="8"/>
        <v>3</v>
      </c>
      <c r="L72">
        <f t="shared" si="11"/>
        <v>562</v>
      </c>
      <c r="M72">
        <f t="shared" si="9"/>
        <v>51</v>
      </c>
      <c r="N72">
        <f t="shared" ca="1" si="10"/>
        <v>0.10142348754448399</v>
      </c>
    </row>
    <row r="73" spans="1:14" x14ac:dyDescent="0.25">
      <c r="A73" s="4">
        <v>43971</v>
      </c>
      <c r="B73">
        <v>4</v>
      </c>
      <c r="D73" s="4">
        <v>44001</v>
      </c>
      <c r="E73">
        <v>1</v>
      </c>
      <c r="H73" s="11">
        <f t="shared" si="12"/>
        <v>43956</v>
      </c>
      <c r="I73">
        <f t="shared" si="7"/>
        <v>2</v>
      </c>
      <c r="J73">
        <f t="shared" si="8"/>
        <v>0</v>
      </c>
      <c r="L73">
        <f t="shared" si="11"/>
        <v>564</v>
      </c>
      <c r="M73">
        <f t="shared" si="9"/>
        <v>51</v>
      </c>
      <c r="N73">
        <f t="shared" ca="1" si="10"/>
        <v>0.10283687943262411</v>
      </c>
    </row>
    <row r="74" spans="1:14" x14ac:dyDescent="0.25">
      <c r="A74" s="4">
        <v>43972</v>
      </c>
      <c r="B74">
        <v>2</v>
      </c>
      <c r="D74" s="4">
        <v>44002</v>
      </c>
      <c r="E74">
        <v>1</v>
      </c>
      <c r="H74" s="11">
        <f t="shared" si="12"/>
        <v>43957</v>
      </c>
      <c r="I74">
        <f t="shared" si="7"/>
        <v>16</v>
      </c>
      <c r="J74">
        <f t="shared" si="8"/>
        <v>1</v>
      </c>
      <c r="L74">
        <f t="shared" si="11"/>
        <v>580</v>
      </c>
      <c r="M74">
        <f t="shared" si="9"/>
        <v>52</v>
      </c>
      <c r="N74">
        <f t="shared" ca="1" si="10"/>
        <v>0.1</v>
      </c>
    </row>
    <row r="75" spans="1:14" x14ac:dyDescent="0.25">
      <c r="A75" s="4">
        <v>43973</v>
      </c>
      <c r="B75">
        <v>5</v>
      </c>
      <c r="D75" s="4">
        <v>44005</v>
      </c>
      <c r="E75">
        <v>2</v>
      </c>
      <c r="H75" s="11">
        <f t="shared" si="12"/>
        <v>43958</v>
      </c>
      <c r="I75">
        <f t="shared" si="7"/>
        <v>2</v>
      </c>
      <c r="J75">
        <f t="shared" si="8"/>
        <v>0</v>
      </c>
      <c r="L75">
        <f t="shared" si="11"/>
        <v>582</v>
      </c>
      <c r="M75">
        <f t="shared" si="9"/>
        <v>52</v>
      </c>
      <c r="N75">
        <f t="shared" ca="1" si="10"/>
        <v>9.9656357388316158E-2</v>
      </c>
    </row>
    <row r="76" spans="1:14" x14ac:dyDescent="0.25">
      <c r="A76" s="4">
        <v>43977</v>
      </c>
      <c r="B76">
        <v>3</v>
      </c>
      <c r="D76" s="4">
        <v>44006</v>
      </c>
      <c r="E76">
        <v>1</v>
      </c>
      <c r="H76" s="11">
        <f t="shared" si="12"/>
        <v>43959</v>
      </c>
      <c r="I76">
        <f t="shared" si="7"/>
        <v>21</v>
      </c>
      <c r="J76">
        <f t="shared" si="8"/>
        <v>1</v>
      </c>
      <c r="L76">
        <f t="shared" si="11"/>
        <v>603</v>
      </c>
      <c r="M76">
        <f t="shared" si="9"/>
        <v>53</v>
      </c>
      <c r="N76">
        <f t="shared" ca="1" si="10"/>
        <v>9.6185737976782759E-2</v>
      </c>
    </row>
    <row r="77" spans="1:14" x14ac:dyDescent="0.25">
      <c r="A77" s="4">
        <v>43978</v>
      </c>
      <c r="B77">
        <v>1</v>
      </c>
      <c r="D77" s="4">
        <v>44007</v>
      </c>
      <c r="E77">
        <v>0</v>
      </c>
      <c r="H77" s="11">
        <f t="shared" si="12"/>
        <v>43960</v>
      </c>
      <c r="I77">
        <f t="shared" si="7"/>
        <v>11</v>
      </c>
      <c r="J77">
        <f t="shared" si="8"/>
        <v>0</v>
      </c>
      <c r="L77">
        <f t="shared" si="11"/>
        <v>614</v>
      </c>
      <c r="M77">
        <f t="shared" si="9"/>
        <v>53</v>
      </c>
      <c r="N77">
        <f t="shared" ca="1" si="10"/>
        <v>9.6091205211726385E-2</v>
      </c>
    </row>
    <row r="78" spans="1:14" x14ac:dyDescent="0.25">
      <c r="A78" s="4">
        <v>43979</v>
      </c>
      <c r="B78">
        <v>2</v>
      </c>
      <c r="D78" s="4">
        <v>44011</v>
      </c>
      <c r="E78">
        <v>2</v>
      </c>
      <c r="H78" s="11">
        <f t="shared" si="12"/>
        <v>43961</v>
      </c>
      <c r="I78">
        <f t="shared" si="7"/>
        <v>3</v>
      </c>
      <c r="J78">
        <f t="shared" si="8"/>
        <v>0</v>
      </c>
      <c r="L78">
        <f t="shared" si="11"/>
        <v>617</v>
      </c>
      <c r="M78">
        <f t="shared" si="9"/>
        <v>53</v>
      </c>
      <c r="N78">
        <f t="shared" ca="1" si="10"/>
        <v>9.5623987034035657E-2</v>
      </c>
    </row>
    <row r="79" spans="1:14" x14ac:dyDescent="0.25">
      <c r="A79" s="4">
        <v>43980</v>
      </c>
      <c r="B79">
        <v>1</v>
      </c>
      <c r="D79" s="4">
        <v>44014</v>
      </c>
      <c r="E79">
        <v>0</v>
      </c>
      <c r="H79" s="11">
        <f t="shared" si="12"/>
        <v>43962</v>
      </c>
      <c r="I79">
        <f t="shared" si="7"/>
        <v>5</v>
      </c>
      <c r="J79">
        <f t="shared" si="8"/>
        <v>1</v>
      </c>
      <c r="L79">
        <f t="shared" si="11"/>
        <v>622</v>
      </c>
      <c r="M79">
        <f t="shared" si="9"/>
        <v>54</v>
      </c>
      <c r="N79">
        <f t="shared" ca="1" si="10"/>
        <v>9.4855305466237938E-2</v>
      </c>
    </row>
    <row r="80" spans="1:14" x14ac:dyDescent="0.25">
      <c r="A80" s="4">
        <v>43981</v>
      </c>
      <c r="B80">
        <v>3</v>
      </c>
      <c r="D80" s="4">
        <v>44015</v>
      </c>
      <c r="E80">
        <v>0</v>
      </c>
      <c r="H80" s="11">
        <f t="shared" si="12"/>
        <v>43963</v>
      </c>
      <c r="I80">
        <f t="shared" si="7"/>
        <v>0</v>
      </c>
      <c r="J80">
        <f t="shared" si="8"/>
        <v>1</v>
      </c>
      <c r="L80">
        <f t="shared" si="11"/>
        <v>622</v>
      </c>
      <c r="M80">
        <f t="shared" si="9"/>
        <v>55</v>
      </c>
      <c r="N80">
        <f t="shared" ca="1" si="10"/>
        <v>9.6463022508038579E-2</v>
      </c>
    </row>
    <row r="81" spans="1:14" x14ac:dyDescent="0.25">
      <c r="A81" s="4">
        <v>43983</v>
      </c>
      <c r="B81">
        <v>1</v>
      </c>
      <c r="D81" s="4">
        <v>44016</v>
      </c>
      <c r="E81">
        <v>1</v>
      </c>
      <c r="H81" s="11">
        <f t="shared" si="12"/>
        <v>43964</v>
      </c>
      <c r="I81">
        <f t="shared" si="7"/>
        <v>5</v>
      </c>
      <c r="J81">
        <f t="shared" si="8"/>
        <v>0</v>
      </c>
      <c r="L81">
        <f t="shared" si="11"/>
        <v>627</v>
      </c>
      <c r="M81">
        <f t="shared" si="9"/>
        <v>55</v>
      </c>
      <c r="N81">
        <f t="shared" ca="1" si="10"/>
        <v>9.569377990430622E-2</v>
      </c>
    </row>
    <row r="82" spans="1:14" x14ac:dyDescent="0.25">
      <c r="A82" s="4">
        <v>43984</v>
      </c>
      <c r="B82">
        <v>5</v>
      </c>
      <c r="D82" s="4">
        <v>44017</v>
      </c>
      <c r="E82">
        <v>1</v>
      </c>
      <c r="H82" s="11">
        <f t="shared" si="12"/>
        <v>43965</v>
      </c>
      <c r="I82">
        <f t="shared" si="7"/>
        <v>0</v>
      </c>
      <c r="J82">
        <f t="shared" si="8"/>
        <v>0</v>
      </c>
      <c r="L82">
        <f t="shared" si="11"/>
        <v>627</v>
      </c>
      <c r="M82">
        <f t="shared" si="9"/>
        <v>55</v>
      </c>
      <c r="N82">
        <f t="shared" ca="1" si="10"/>
        <v>9.569377990430622E-2</v>
      </c>
    </row>
    <row r="83" spans="1:14" x14ac:dyDescent="0.25">
      <c r="A83" s="4">
        <v>43985</v>
      </c>
      <c r="B83">
        <v>5</v>
      </c>
      <c r="D83" s="4">
        <v>44018</v>
      </c>
      <c r="E83">
        <v>0</v>
      </c>
      <c r="H83" s="11">
        <f t="shared" si="12"/>
        <v>43966</v>
      </c>
      <c r="I83">
        <f t="shared" si="7"/>
        <v>0</v>
      </c>
      <c r="J83">
        <f t="shared" si="8"/>
        <v>1</v>
      </c>
      <c r="L83">
        <f t="shared" si="11"/>
        <v>627</v>
      </c>
      <c r="M83">
        <f t="shared" si="9"/>
        <v>56</v>
      </c>
      <c r="N83">
        <f t="shared" ca="1" si="10"/>
        <v>9.7288676236044661E-2</v>
      </c>
    </row>
    <row r="84" spans="1:14" x14ac:dyDescent="0.25">
      <c r="A84" s="4">
        <v>43986</v>
      </c>
      <c r="B84">
        <v>4</v>
      </c>
      <c r="D84" s="4">
        <v>44019</v>
      </c>
      <c r="E84">
        <v>0</v>
      </c>
      <c r="H84" s="11">
        <f t="shared" si="12"/>
        <v>43967</v>
      </c>
      <c r="I84">
        <f t="shared" si="7"/>
        <v>1</v>
      </c>
      <c r="J84">
        <f t="shared" si="8"/>
        <v>1</v>
      </c>
      <c r="L84">
        <f t="shared" si="11"/>
        <v>628</v>
      </c>
      <c r="M84">
        <f t="shared" si="9"/>
        <v>57</v>
      </c>
      <c r="N84">
        <f t="shared" ca="1" si="10"/>
        <v>9.7133757961783446E-2</v>
      </c>
    </row>
    <row r="85" spans="1:14" x14ac:dyDescent="0.25">
      <c r="A85" s="4">
        <v>43987</v>
      </c>
      <c r="B85">
        <v>1</v>
      </c>
      <c r="D85" s="4">
        <v>44021</v>
      </c>
      <c r="E85">
        <v>3</v>
      </c>
      <c r="H85" s="11">
        <f t="shared" si="12"/>
        <v>43968</v>
      </c>
      <c r="I85">
        <f t="shared" si="7"/>
        <v>0</v>
      </c>
      <c r="J85">
        <f t="shared" si="8"/>
        <v>0</v>
      </c>
      <c r="L85">
        <f t="shared" si="11"/>
        <v>628</v>
      </c>
      <c r="M85">
        <f t="shared" si="9"/>
        <v>57</v>
      </c>
      <c r="N85">
        <f t="shared" ca="1" si="10"/>
        <v>9.8726114649681534E-2</v>
      </c>
    </row>
    <row r="86" spans="1:14" x14ac:dyDescent="0.25">
      <c r="A86" s="4">
        <v>43988</v>
      </c>
      <c r="B86">
        <v>4</v>
      </c>
      <c r="D86" s="4">
        <v>44024</v>
      </c>
      <c r="E86">
        <v>0</v>
      </c>
      <c r="H86" s="11">
        <f t="shared" si="12"/>
        <v>43969</v>
      </c>
      <c r="I86">
        <f t="shared" si="7"/>
        <v>2</v>
      </c>
      <c r="J86">
        <f t="shared" si="8"/>
        <v>0</v>
      </c>
      <c r="L86">
        <f t="shared" si="11"/>
        <v>630</v>
      </c>
      <c r="M86">
        <f t="shared" si="9"/>
        <v>57</v>
      </c>
      <c r="N86">
        <f t="shared" ca="1" si="10"/>
        <v>9.841269841269841E-2</v>
      </c>
    </row>
    <row r="87" spans="1:14" x14ac:dyDescent="0.25">
      <c r="A87" s="4">
        <v>43989</v>
      </c>
      <c r="B87">
        <v>6</v>
      </c>
      <c r="D87" s="4">
        <v>44025</v>
      </c>
      <c r="E87">
        <v>1</v>
      </c>
      <c r="H87" s="11">
        <f t="shared" si="12"/>
        <v>43970</v>
      </c>
      <c r="I87">
        <f t="shared" si="7"/>
        <v>2</v>
      </c>
      <c r="J87">
        <f t="shared" si="8"/>
        <v>0</v>
      </c>
      <c r="L87">
        <f t="shared" si="11"/>
        <v>632</v>
      </c>
      <c r="M87">
        <f t="shared" si="9"/>
        <v>57</v>
      </c>
      <c r="N87">
        <f t="shared" ca="1" si="10"/>
        <v>9.8101265822784806E-2</v>
      </c>
    </row>
    <row r="88" spans="1:14" x14ac:dyDescent="0.25">
      <c r="A88" s="4">
        <v>43990</v>
      </c>
      <c r="B88">
        <v>3</v>
      </c>
      <c r="D88" s="4">
        <v>44026</v>
      </c>
      <c r="E88">
        <v>1</v>
      </c>
      <c r="H88" s="11">
        <f t="shared" si="12"/>
        <v>43971</v>
      </c>
      <c r="I88">
        <f t="shared" si="7"/>
        <v>4</v>
      </c>
      <c r="J88">
        <f t="shared" si="8"/>
        <v>0</v>
      </c>
      <c r="L88">
        <f t="shared" si="11"/>
        <v>636</v>
      </c>
      <c r="M88">
        <f t="shared" si="9"/>
        <v>57</v>
      </c>
      <c r="N88">
        <f t="shared" ca="1" si="10"/>
        <v>9.7484276729559755E-2</v>
      </c>
    </row>
    <row r="89" spans="1:14" x14ac:dyDescent="0.25">
      <c r="A89" s="4">
        <v>43991</v>
      </c>
      <c r="B89">
        <v>4</v>
      </c>
      <c r="D89" s="4">
        <v>44027</v>
      </c>
      <c r="E89">
        <v>0</v>
      </c>
      <c r="H89" s="11">
        <f t="shared" si="12"/>
        <v>43972</v>
      </c>
      <c r="I89">
        <f t="shared" si="7"/>
        <v>2</v>
      </c>
      <c r="J89">
        <f t="shared" si="8"/>
        <v>1</v>
      </c>
      <c r="L89">
        <f t="shared" si="11"/>
        <v>638</v>
      </c>
      <c r="M89">
        <f t="shared" si="9"/>
        <v>58</v>
      </c>
      <c r="N89">
        <f t="shared" ca="1" si="10"/>
        <v>9.7178683385579931E-2</v>
      </c>
    </row>
    <row r="90" spans="1:14" x14ac:dyDescent="0.25">
      <c r="A90" s="4">
        <v>43992</v>
      </c>
      <c r="B90">
        <v>5</v>
      </c>
      <c r="D90" s="4">
        <v>44028</v>
      </c>
      <c r="E90">
        <v>1</v>
      </c>
      <c r="H90" s="11">
        <f t="shared" si="12"/>
        <v>43973</v>
      </c>
      <c r="I90">
        <f t="shared" si="7"/>
        <v>5</v>
      </c>
      <c r="J90">
        <f t="shared" si="8"/>
        <v>0</v>
      </c>
      <c r="L90">
        <f t="shared" si="11"/>
        <v>643</v>
      </c>
      <c r="M90">
        <f t="shared" si="9"/>
        <v>58</v>
      </c>
      <c r="N90">
        <f t="shared" ca="1" si="10"/>
        <v>9.6423017107309481E-2</v>
      </c>
    </row>
    <row r="91" spans="1:14" x14ac:dyDescent="0.25">
      <c r="A91" s="4">
        <v>43993</v>
      </c>
      <c r="B91">
        <v>2</v>
      </c>
      <c r="D91" s="4">
        <v>44029</v>
      </c>
      <c r="E91">
        <v>1</v>
      </c>
      <c r="H91" s="11">
        <f t="shared" si="12"/>
        <v>43974</v>
      </c>
      <c r="I91">
        <f t="shared" si="7"/>
        <v>0</v>
      </c>
      <c r="J91">
        <f t="shared" si="8"/>
        <v>0</v>
      </c>
      <c r="L91">
        <f t="shared" si="11"/>
        <v>643</v>
      </c>
      <c r="M91">
        <f t="shared" si="9"/>
        <v>58</v>
      </c>
      <c r="N91">
        <f t="shared" ca="1" si="10"/>
        <v>9.6423017107309481E-2</v>
      </c>
    </row>
    <row r="92" spans="1:14" x14ac:dyDescent="0.25">
      <c r="A92" s="4">
        <v>43994</v>
      </c>
      <c r="B92">
        <v>2</v>
      </c>
      <c r="D92" s="4">
        <v>44030</v>
      </c>
      <c r="E92">
        <v>0</v>
      </c>
      <c r="H92" s="11">
        <f t="shared" si="12"/>
        <v>43975</v>
      </c>
      <c r="I92">
        <f t="shared" si="7"/>
        <v>0</v>
      </c>
      <c r="J92">
        <f t="shared" si="8"/>
        <v>0</v>
      </c>
      <c r="L92">
        <f t="shared" si="11"/>
        <v>643</v>
      </c>
      <c r="M92">
        <f t="shared" si="9"/>
        <v>58</v>
      </c>
      <c r="N92">
        <f t="shared" ca="1" si="10"/>
        <v>9.6423017107309481E-2</v>
      </c>
    </row>
    <row r="93" spans="1:14" x14ac:dyDescent="0.25">
      <c r="A93" s="4">
        <v>43995</v>
      </c>
      <c r="B93">
        <v>1</v>
      </c>
      <c r="D93" s="4">
        <v>44031</v>
      </c>
      <c r="E93">
        <v>0</v>
      </c>
      <c r="H93" s="11">
        <f t="shared" si="12"/>
        <v>43976</v>
      </c>
      <c r="I93">
        <f t="shared" si="7"/>
        <v>0</v>
      </c>
      <c r="J93">
        <f t="shared" si="8"/>
        <v>1</v>
      </c>
      <c r="L93">
        <f t="shared" si="11"/>
        <v>643</v>
      </c>
      <c r="M93">
        <f t="shared" si="9"/>
        <v>59</v>
      </c>
      <c r="N93">
        <f t="shared" ca="1" si="10"/>
        <v>9.7978227060653192E-2</v>
      </c>
    </row>
    <row r="94" spans="1:14" x14ac:dyDescent="0.25">
      <c r="A94" s="4">
        <v>43996</v>
      </c>
      <c r="B94">
        <v>1</v>
      </c>
      <c r="D94" s="4">
        <v>44032</v>
      </c>
      <c r="E94">
        <v>0</v>
      </c>
      <c r="H94" s="11">
        <f t="shared" si="12"/>
        <v>43977</v>
      </c>
      <c r="I94">
        <f t="shared" si="7"/>
        <v>3</v>
      </c>
      <c r="J94">
        <f t="shared" si="8"/>
        <v>0</v>
      </c>
      <c r="L94">
        <f t="shared" si="11"/>
        <v>646</v>
      </c>
      <c r="M94">
        <f t="shared" si="9"/>
        <v>59</v>
      </c>
      <c r="N94">
        <f t="shared" ca="1" si="10"/>
        <v>9.7523219814241488E-2</v>
      </c>
    </row>
    <row r="95" spans="1:14" x14ac:dyDescent="0.25">
      <c r="A95" s="4">
        <v>43997</v>
      </c>
      <c r="B95">
        <v>11</v>
      </c>
      <c r="D95" s="4">
        <v>44033</v>
      </c>
      <c r="E95">
        <v>0</v>
      </c>
      <c r="H95" s="11">
        <f t="shared" si="12"/>
        <v>43978</v>
      </c>
      <c r="I95">
        <f t="shared" si="7"/>
        <v>1</v>
      </c>
      <c r="J95">
        <f t="shared" si="8"/>
        <v>0</v>
      </c>
      <c r="L95">
        <f t="shared" si="11"/>
        <v>647</v>
      </c>
      <c r="M95">
        <f t="shared" si="9"/>
        <v>59</v>
      </c>
      <c r="N95">
        <f t="shared" ca="1" si="10"/>
        <v>9.7372488408037097E-2</v>
      </c>
    </row>
    <row r="96" spans="1:14" x14ac:dyDescent="0.25">
      <c r="A96" s="4">
        <v>43998</v>
      </c>
      <c r="B96">
        <v>15</v>
      </c>
      <c r="D96" s="4">
        <v>44035</v>
      </c>
      <c r="E96">
        <v>2</v>
      </c>
      <c r="H96" s="11">
        <f t="shared" si="12"/>
        <v>43979</v>
      </c>
      <c r="I96">
        <f t="shared" si="7"/>
        <v>2</v>
      </c>
      <c r="J96">
        <f t="shared" si="8"/>
        <v>1</v>
      </c>
      <c r="L96">
        <f t="shared" si="11"/>
        <v>649</v>
      </c>
      <c r="M96">
        <f t="shared" si="9"/>
        <v>60</v>
      </c>
      <c r="N96">
        <f t="shared" ca="1" si="10"/>
        <v>9.7072419106317406E-2</v>
      </c>
    </row>
    <row r="97" spans="1:14" x14ac:dyDescent="0.25">
      <c r="A97" s="4">
        <v>43999</v>
      </c>
      <c r="B97">
        <v>10</v>
      </c>
      <c r="D97" s="4">
        <v>44036</v>
      </c>
      <c r="E97">
        <v>0</v>
      </c>
      <c r="H97" s="11">
        <f t="shared" si="12"/>
        <v>43980</v>
      </c>
      <c r="I97">
        <f t="shared" si="7"/>
        <v>1</v>
      </c>
      <c r="J97">
        <f t="shared" si="8"/>
        <v>0</v>
      </c>
      <c r="L97">
        <f t="shared" si="11"/>
        <v>650</v>
      </c>
      <c r="M97">
        <f t="shared" si="9"/>
        <v>60</v>
      </c>
      <c r="N97">
        <f t="shared" ca="1" si="10"/>
        <v>9.6923076923076917E-2</v>
      </c>
    </row>
    <row r="98" spans="1:14" x14ac:dyDescent="0.25">
      <c r="A98" s="4">
        <v>44000</v>
      </c>
      <c r="B98">
        <v>11</v>
      </c>
      <c r="D98" s="4">
        <v>44037</v>
      </c>
      <c r="E98">
        <v>1</v>
      </c>
      <c r="H98" s="11">
        <f t="shared" si="12"/>
        <v>43981</v>
      </c>
      <c r="I98">
        <f t="shared" si="7"/>
        <v>3</v>
      </c>
      <c r="J98">
        <f t="shared" si="8"/>
        <v>0</v>
      </c>
      <c r="L98">
        <f t="shared" si="11"/>
        <v>653</v>
      </c>
      <c r="M98">
        <f t="shared" si="9"/>
        <v>60</v>
      </c>
      <c r="N98">
        <f t="shared" ca="1" si="10"/>
        <v>9.6477794793261865E-2</v>
      </c>
    </row>
    <row r="99" spans="1:14" x14ac:dyDescent="0.25">
      <c r="A99" s="4">
        <v>44001</v>
      </c>
      <c r="B99">
        <v>4</v>
      </c>
      <c r="D99" s="4">
        <v>44038</v>
      </c>
      <c r="E99">
        <v>0</v>
      </c>
      <c r="H99" s="11">
        <f t="shared" si="12"/>
        <v>43982</v>
      </c>
      <c r="I99">
        <f t="shared" si="7"/>
        <v>0</v>
      </c>
      <c r="J99">
        <f t="shared" si="8"/>
        <v>1</v>
      </c>
      <c r="L99">
        <f t="shared" si="11"/>
        <v>653</v>
      </c>
      <c r="M99">
        <f t="shared" si="9"/>
        <v>61</v>
      </c>
      <c r="N99">
        <f t="shared" ca="1" si="10"/>
        <v>9.6477794793261865E-2</v>
      </c>
    </row>
    <row r="100" spans="1:14" x14ac:dyDescent="0.25">
      <c r="A100" s="4">
        <v>44002</v>
      </c>
      <c r="B100">
        <v>9</v>
      </c>
      <c r="D100" s="4">
        <v>44040</v>
      </c>
      <c r="E100">
        <v>0</v>
      </c>
      <c r="H100" s="11">
        <f t="shared" si="12"/>
        <v>43983</v>
      </c>
      <c r="I100">
        <f t="shared" si="7"/>
        <v>1</v>
      </c>
      <c r="J100">
        <f t="shared" si="8"/>
        <v>0</v>
      </c>
      <c r="L100">
        <f t="shared" si="11"/>
        <v>654</v>
      </c>
      <c r="M100">
        <f t="shared" si="9"/>
        <v>61</v>
      </c>
      <c r="N100">
        <f t="shared" ca="1" si="10"/>
        <v>9.6330275229357804E-2</v>
      </c>
    </row>
    <row r="101" spans="1:14" x14ac:dyDescent="0.25">
      <c r="A101" s="4">
        <v>44003</v>
      </c>
      <c r="B101">
        <v>5</v>
      </c>
      <c r="D101" s="4">
        <v>44042</v>
      </c>
      <c r="E101">
        <v>0</v>
      </c>
      <c r="H101" s="11">
        <f t="shared" si="12"/>
        <v>43984</v>
      </c>
      <c r="I101">
        <f t="shared" si="7"/>
        <v>5</v>
      </c>
      <c r="J101">
        <f t="shared" si="8"/>
        <v>1</v>
      </c>
      <c r="L101">
        <f t="shared" si="11"/>
        <v>659</v>
      </c>
      <c r="M101">
        <f t="shared" si="9"/>
        <v>62</v>
      </c>
      <c r="N101">
        <f t="shared" ca="1" si="10"/>
        <v>9.5599393019726864E-2</v>
      </c>
    </row>
    <row r="102" spans="1:14" x14ac:dyDescent="0.25">
      <c r="A102" s="4">
        <v>44004</v>
      </c>
      <c r="B102">
        <v>17</v>
      </c>
      <c r="D102" s="4">
        <v>44043</v>
      </c>
      <c r="E102">
        <v>0</v>
      </c>
      <c r="H102" s="11">
        <f t="shared" si="12"/>
        <v>43985</v>
      </c>
      <c r="I102">
        <f t="shared" si="7"/>
        <v>5</v>
      </c>
      <c r="J102">
        <f t="shared" si="8"/>
        <v>0</v>
      </c>
      <c r="L102">
        <f t="shared" si="11"/>
        <v>664</v>
      </c>
      <c r="M102">
        <f t="shared" si="9"/>
        <v>62</v>
      </c>
      <c r="N102">
        <f t="shared" ca="1" si="10"/>
        <v>9.6385542168674704E-2</v>
      </c>
    </row>
    <row r="103" spans="1:14" x14ac:dyDescent="0.25">
      <c r="A103" s="4">
        <v>44005</v>
      </c>
      <c r="B103">
        <v>10</v>
      </c>
      <c r="D103" s="4">
        <v>44044</v>
      </c>
      <c r="E103">
        <v>0</v>
      </c>
      <c r="H103" s="11">
        <f t="shared" si="12"/>
        <v>43986</v>
      </c>
      <c r="I103">
        <f t="shared" si="7"/>
        <v>4</v>
      </c>
      <c r="J103">
        <f t="shared" si="8"/>
        <v>0</v>
      </c>
      <c r="L103">
        <f t="shared" si="11"/>
        <v>668</v>
      </c>
      <c r="M103">
        <f t="shared" si="9"/>
        <v>62</v>
      </c>
      <c r="N103">
        <f t="shared" ca="1" si="10"/>
        <v>9.730538922155689E-2</v>
      </c>
    </row>
    <row r="104" spans="1:14" x14ac:dyDescent="0.25">
      <c r="A104" s="4">
        <v>44006</v>
      </c>
      <c r="B104">
        <v>12</v>
      </c>
      <c r="D104" s="4">
        <v>44045</v>
      </c>
      <c r="E104">
        <v>1</v>
      </c>
      <c r="H104" s="11">
        <f t="shared" si="12"/>
        <v>43987</v>
      </c>
      <c r="I104">
        <f t="shared" si="7"/>
        <v>1</v>
      </c>
      <c r="J104">
        <f t="shared" si="8"/>
        <v>0</v>
      </c>
      <c r="L104">
        <f t="shared" si="11"/>
        <v>669</v>
      </c>
      <c r="M104">
        <f t="shared" si="9"/>
        <v>62</v>
      </c>
      <c r="N104">
        <f t="shared" ca="1" si="10"/>
        <v>9.7159940209267562E-2</v>
      </c>
    </row>
    <row r="105" spans="1:14" x14ac:dyDescent="0.25">
      <c r="A105" s="4">
        <v>44007</v>
      </c>
      <c r="B105">
        <v>4</v>
      </c>
      <c r="D105" s="4">
        <v>44046</v>
      </c>
      <c r="E105">
        <v>0</v>
      </c>
      <c r="H105" s="11">
        <f t="shared" si="12"/>
        <v>43988</v>
      </c>
      <c r="I105">
        <f t="shared" si="7"/>
        <v>4</v>
      </c>
      <c r="J105">
        <f t="shared" si="8"/>
        <v>0</v>
      </c>
      <c r="L105">
        <f t="shared" si="11"/>
        <v>673</v>
      </c>
      <c r="M105">
        <f t="shared" si="9"/>
        <v>62</v>
      </c>
      <c r="N105">
        <f t="shared" ca="1" si="10"/>
        <v>9.658246656760773E-2</v>
      </c>
    </row>
    <row r="106" spans="1:14" x14ac:dyDescent="0.25">
      <c r="A106" s="4">
        <v>44008</v>
      </c>
      <c r="B106">
        <v>6</v>
      </c>
      <c r="D106" s="4">
        <v>44047</v>
      </c>
      <c r="E106">
        <v>2</v>
      </c>
      <c r="H106" s="11">
        <f t="shared" si="12"/>
        <v>43989</v>
      </c>
      <c r="I106">
        <f t="shared" si="7"/>
        <v>6</v>
      </c>
      <c r="J106">
        <f t="shared" si="8"/>
        <v>0</v>
      </c>
      <c r="L106">
        <f t="shared" si="11"/>
        <v>679</v>
      </c>
      <c r="M106">
        <f t="shared" si="9"/>
        <v>62</v>
      </c>
      <c r="N106">
        <f t="shared" ca="1" si="10"/>
        <v>9.8674521354933722E-2</v>
      </c>
    </row>
    <row r="107" spans="1:14" x14ac:dyDescent="0.25">
      <c r="A107" s="4">
        <v>44009</v>
      </c>
      <c r="B107">
        <v>19</v>
      </c>
      <c r="D107" s="4">
        <v>44048</v>
      </c>
      <c r="E107">
        <v>1</v>
      </c>
      <c r="H107" s="11">
        <f t="shared" si="12"/>
        <v>43990</v>
      </c>
      <c r="I107">
        <f t="shared" si="7"/>
        <v>3</v>
      </c>
      <c r="J107">
        <f t="shared" si="8"/>
        <v>0</v>
      </c>
      <c r="L107">
        <f t="shared" si="11"/>
        <v>682</v>
      </c>
      <c r="M107">
        <f t="shared" si="9"/>
        <v>62</v>
      </c>
      <c r="N107">
        <f t="shared" ca="1" si="10"/>
        <v>9.9706744868035185E-2</v>
      </c>
    </row>
    <row r="108" spans="1:14" x14ac:dyDescent="0.25">
      <c r="A108" s="4">
        <v>44010</v>
      </c>
      <c r="B108">
        <v>12</v>
      </c>
      <c r="D108" s="4">
        <v>44052</v>
      </c>
      <c r="E108">
        <v>0</v>
      </c>
      <c r="H108" s="11">
        <f t="shared" si="12"/>
        <v>43991</v>
      </c>
      <c r="I108">
        <f t="shared" si="7"/>
        <v>4</v>
      </c>
      <c r="J108">
        <f t="shared" si="8"/>
        <v>0</v>
      </c>
      <c r="L108">
        <f t="shared" si="11"/>
        <v>686</v>
      </c>
      <c r="M108">
        <f t="shared" si="9"/>
        <v>62</v>
      </c>
      <c r="N108">
        <f t="shared" ca="1" si="10"/>
        <v>9.9125364431486881E-2</v>
      </c>
    </row>
    <row r="109" spans="1:14" x14ac:dyDescent="0.25">
      <c r="A109" s="4">
        <v>44011</v>
      </c>
      <c r="B109">
        <v>31</v>
      </c>
      <c r="D109" s="4">
        <v>44054</v>
      </c>
      <c r="E109">
        <v>0</v>
      </c>
      <c r="H109" s="11">
        <f t="shared" si="12"/>
        <v>43992</v>
      </c>
      <c r="I109">
        <f t="shared" si="7"/>
        <v>5</v>
      </c>
      <c r="J109">
        <f t="shared" si="8"/>
        <v>1</v>
      </c>
      <c r="L109">
        <f t="shared" si="11"/>
        <v>691</v>
      </c>
      <c r="M109">
        <f t="shared" si="9"/>
        <v>63</v>
      </c>
      <c r="N109">
        <f t="shared" ca="1" si="10"/>
        <v>9.8408104196816212E-2</v>
      </c>
    </row>
    <row r="110" spans="1:14" x14ac:dyDescent="0.25">
      <c r="A110" s="4">
        <v>44012</v>
      </c>
      <c r="B110">
        <v>7</v>
      </c>
      <c r="D110" s="4">
        <v>44055</v>
      </c>
      <c r="E110">
        <v>1</v>
      </c>
      <c r="H110" s="11">
        <f t="shared" si="12"/>
        <v>43993</v>
      </c>
      <c r="I110">
        <f t="shared" si="7"/>
        <v>2</v>
      </c>
      <c r="J110">
        <f t="shared" si="8"/>
        <v>0</v>
      </c>
      <c r="L110">
        <f t="shared" si="11"/>
        <v>693</v>
      </c>
      <c r="M110">
        <f t="shared" si="9"/>
        <v>63</v>
      </c>
      <c r="N110">
        <f t="shared" ca="1" si="10"/>
        <v>9.8124098124098127E-2</v>
      </c>
    </row>
    <row r="111" spans="1:14" x14ac:dyDescent="0.25">
      <c r="A111" s="4">
        <v>44013</v>
      </c>
      <c r="B111">
        <v>6</v>
      </c>
      <c r="D111" s="4">
        <v>44056</v>
      </c>
      <c r="E111">
        <v>0</v>
      </c>
      <c r="H111" s="11">
        <f t="shared" si="12"/>
        <v>43994</v>
      </c>
      <c r="I111">
        <f t="shared" si="7"/>
        <v>2</v>
      </c>
      <c r="J111">
        <f t="shared" si="8"/>
        <v>0</v>
      </c>
      <c r="L111">
        <f t="shared" si="11"/>
        <v>695</v>
      </c>
      <c r="M111">
        <f t="shared" si="9"/>
        <v>63</v>
      </c>
      <c r="N111">
        <f t="shared" ca="1" si="10"/>
        <v>9.7841726618705036E-2</v>
      </c>
    </row>
    <row r="112" spans="1:14" x14ac:dyDescent="0.25">
      <c r="A112" s="4">
        <v>44015</v>
      </c>
      <c r="B112">
        <v>3</v>
      </c>
      <c r="D112" s="4">
        <v>44057</v>
      </c>
      <c r="E112">
        <v>1</v>
      </c>
      <c r="H112" s="11">
        <f t="shared" si="12"/>
        <v>43995</v>
      </c>
      <c r="I112">
        <f t="shared" si="7"/>
        <v>1</v>
      </c>
      <c r="J112">
        <f t="shared" si="8"/>
        <v>0</v>
      </c>
      <c r="L112">
        <f t="shared" si="11"/>
        <v>696</v>
      </c>
      <c r="M112">
        <f t="shared" si="9"/>
        <v>63</v>
      </c>
      <c r="N112">
        <f t="shared" ca="1" si="10"/>
        <v>0.10057471264367816</v>
      </c>
    </row>
    <row r="113" spans="1:14" x14ac:dyDescent="0.25">
      <c r="A113" s="4">
        <v>44016</v>
      </c>
      <c r="B113">
        <v>1</v>
      </c>
      <c r="D113" s="4">
        <v>44058</v>
      </c>
      <c r="E113">
        <v>0</v>
      </c>
      <c r="H113" s="11">
        <f t="shared" si="12"/>
        <v>43996</v>
      </c>
      <c r="I113">
        <f t="shared" si="7"/>
        <v>1</v>
      </c>
      <c r="J113">
        <f t="shared" si="8"/>
        <v>0</v>
      </c>
      <c r="L113">
        <f t="shared" si="11"/>
        <v>697</v>
      </c>
      <c r="M113">
        <f t="shared" si="9"/>
        <v>63</v>
      </c>
      <c r="N113">
        <f t="shared" ca="1" si="10"/>
        <v>0.10043041606886657</v>
      </c>
    </row>
    <row r="114" spans="1:14" x14ac:dyDescent="0.25">
      <c r="A114" s="4">
        <v>44017</v>
      </c>
      <c r="B114">
        <v>14</v>
      </c>
      <c r="D114" s="4">
        <v>44059</v>
      </c>
      <c r="E114">
        <v>2</v>
      </c>
      <c r="H114" s="11">
        <f t="shared" si="12"/>
        <v>43997</v>
      </c>
      <c r="I114">
        <f t="shared" si="7"/>
        <v>11</v>
      </c>
      <c r="J114">
        <f t="shared" si="8"/>
        <v>0</v>
      </c>
      <c r="L114">
        <f t="shared" si="11"/>
        <v>708</v>
      </c>
      <c r="M114">
        <f t="shared" si="9"/>
        <v>63</v>
      </c>
      <c r="N114">
        <f t="shared" ca="1" si="10"/>
        <v>9.8870056497175146E-2</v>
      </c>
    </row>
    <row r="115" spans="1:14" x14ac:dyDescent="0.25">
      <c r="A115" s="4">
        <v>44018</v>
      </c>
      <c r="B115">
        <v>25</v>
      </c>
      <c r="D115" s="4">
        <v>44060</v>
      </c>
      <c r="E115">
        <v>1</v>
      </c>
      <c r="H115" s="11">
        <f t="shared" si="12"/>
        <v>43998</v>
      </c>
      <c r="I115">
        <f t="shared" si="7"/>
        <v>15</v>
      </c>
      <c r="J115">
        <f t="shared" si="8"/>
        <v>0</v>
      </c>
      <c r="L115">
        <f t="shared" si="11"/>
        <v>723</v>
      </c>
      <c r="M115">
        <f t="shared" si="9"/>
        <v>63</v>
      </c>
      <c r="N115">
        <f t="shared" ca="1" si="10"/>
        <v>9.6818810511756573E-2</v>
      </c>
    </row>
    <row r="116" spans="1:14" x14ac:dyDescent="0.25">
      <c r="A116" s="4">
        <v>44019</v>
      </c>
      <c r="B116">
        <v>14</v>
      </c>
      <c r="D116" s="4">
        <v>44061</v>
      </c>
      <c r="E116">
        <v>1</v>
      </c>
      <c r="H116" s="11">
        <f t="shared" si="12"/>
        <v>43999</v>
      </c>
      <c r="I116">
        <f t="shared" si="7"/>
        <v>10</v>
      </c>
      <c r="J116">
        <f t="shared" si="8"/>
        <v>0</v>
      </c>
      <c r="L116">
        <f t="shared" si="11"/>
        <v>733</v>
      </c>
      <c r="M116">
        <f t="shared" si="9"/>
        <v>63</v>
      </c>
      <c r="N116">
        <f t="shared" ca="1" si="10"/>
        <v>9.5497953615279671E-2</v>
      </c>
    </row>
    <row r="117" spans="1:14" x14ac:dyDescent="0.25">
      <c r="A117" s="4">
        <v>44020</v>
      </c>
      <c r="B117">
        <v>10</v>
      </c>
      <c r="D117" s="4">
        <v>44062</v>
      </c>
      <c r="E117">
        <v>2</v>
      </c>
      <c r="H117" s="11">
        <f t="shared" si="12"/>
        <v>44000</v>
      </c>
      <c r="I117">
        <f t="shared" si="7"/>
        <v>11</v>
      </c>
      <c r="J117">
        <f t="shared" si="8"/>
        <v>0</v>
      </c>
      <c r="L117">
        <f t="shared" si="11"/>
        <v>744</v>
      </c>
      <c r="M117">
        <f t="shared" si="9"/>
        <v>63</v>
      </c>
      <c r="N117">
        <f t="shared" ca="1" si="10"/>
        <v>9.5430107526881719E-2</v>
      </c>
    </row>
    <row r="118" spans="1:14" x14ac:dyDescent="0.25">
      <c r="A118" s="4">
        <v>44021</v>
      </c>
      <c r="B118">
        <v>8</v>
      </c>
      <c r="D118" s="4">
        <v>44063</v>
      </c>
      <c r="E118">
        <v>0</v>
      </c>
      <c r="H118" s="11">
        <f t="shared" si="12"/>
        <v>44001</v>
      </c>
      <c r="I118">
        <f t="shared" si="7"/>
        <v>4</v>
      </c>
      <c r="J118">
        <f t="shared" si="8"/>
        <v>1</v>
      </c>
      <c r="L118">
        <f t="shared" si="11"/>
        <v>748</v>
      </c>
      <c r="M118">
        <f t="shared" si="9"/>
        <v>64</v>
      </c>
      <c r="N118">
        <f t="shared" ca="1" si="10"/>
        <v>9.6256684491978606E-2</v>
      </c>
    </row>
    <row r="119" spans="1:14" x14ac:dyDescent="0.25">
      <c r="A119" s="4">
        <v>44022</v>
      </c>
      <c r="B119">
        <v>10</v>
      </c>
      <c r="D119" s="4">
        <v>44064</v>
      </c>
      <c r="E119">
        <v>1</v>
      </c>
      <c r="H119" s="11">
        <f t="shared" si="12"/>
        <v>44002</v>
      </c>
      <c r="I119">
        <f t="shared" si="7"/>
        <v>9</v>
      </c>
      <c r="J119">
        <f t="shared" si="8"/>
        <v>1</v>
      </c>
      <c r="L119">
        <f t="shared" si="11"/>
        <v>757</v>
      </c>
      <c r="M119">
        <f t="shared" si="9"/>
        <v>65</v>
      </c>
      <c r="N119">
        <f t="shared" ca="1" si="10"/>
        <v>9.5112285336856006E-2</v>
      </c>
    </row>
    <row r="120" spans="1:14" x14ac:dyDescent="0.25">
      <c r="A120" s="4">
        <v>44023</v>
      </c>
      <c r="B120">
        <v>3</v>
      </c>
      <c r="D120" s="4">
        <v>44065</v>
      </c>
      <c r="E120">
        <v>2</v>
      </c>
      <c r="H120" s="11">
        <f t="shared" si="12"/>
        <v>44003</v>
      </c>
      <c r="I120">
        <f t="shared" si="7"/>
        <v>5</v>
      </c>
      <c r="J120">
        <f t="shared" si="8"/>
        <v>0</v>
      </c>
      <c r="L120">
        <f t="shared" si="11"/>
        <v>762</v>
      </c>
      <c r="M120">
        <f t="shared" si="9"/>
        <v>65</v>
      </c>
      <c r="N120">
        <f t="shared" ca="1" si="10"/>
        <v>9.4488188976377951E-2</v>
      </c>
    </row>
    <row r="121" spans="1:14" x14ac:dyDescent="0.25">
      <c r="A121" s="4">
        <v>44024</v>
      </c>
      <c r="B121">
        <v>5</v>
      </c>
      <c r="D121" s="4">
        <v>44066</v>
      </c>
      <c r="E121">
        <v>1</v>
      </c>
      <c r="H121" s="11">
        <f t="shared" si="12"/>
        <v>44004</v>
      </c>
      <c r="I121">
        <f t="shared" si="7"/>
        <v>17</v>
      </c>
      <c r="J121">
        <f t="shared" si="8"/>
        <v>0</v>
      </c>
      <c r="L121">
        <f t="shared" si="11"/>
        <v>779</v>
      </c>
      <c r="M121">
        <f t="shared" si="9"/>
        <v>65</v>
      </c>
      <c r="N121">
        <f t="shared" ca="1" si="10"/>
        <v>9.2426187419768935E-2</v>
      </c>
    </row>
    <row r="122" spans="1:14" x14ac:dyDescent="0.25">
      <c r="A122" s="4">
        <v>44025</v>
      </c>
      <c r="B122">
        <v>11</v>
      </c>
      <c r="D122" s="4">
        <v>44067</v>
      </c>
      <c r="E122">
        <v>3</v>
      </c>
      <c r="H122" s="11">
        <f t="shared" si="12"/>
        <v>44005</v>
      </c>
      <c r="I122">
        <f t="shared" si="7"/>
        <v>10</v>
      </c>
      <c r="J122">
        <f t="shared" si="8"/>
        <v>2</v>
      </c>
      <c r="L122">
        <f t="shared" si="11"/>
        <v>789</v>
      </c>
      <c r="M122">
        <f t="shared" si="9"/>
        <v>67</v>
      </c>
      <c r="N122">
        <f t="shared" ca="1" si="10"/>
        <v>9.5057034220532313E-2</v>
      </c>
    </row>
    <row r="123" spans="1:14" x14ac:dyDescent="0.25">
      <c r="A123" s="4">
        <v>44026</v>
      </c>
      <c r="B123">
        <v>32</v>
      </c>
      <c r="D123" s="4">
        <v>44068</v>
      </c>
      <c r="E123">
        <v>0</v>
      </c>
      <c r="H123" s="11">
        <f t="shared" si="12"/>
        <v>44006</v>
      </c>
      <c r="I123">
        <f t="shared" si="7"/>
        <v>12</v>
      </c>
      <c r="J123">
        <f t="shared" si="8"/>
        <v>1</v>
      </c>
      <c r="L123">
        <f t="shared" si="11"/>
        <v>801</v>
      </c>
      <c r="M123">
        <f t="shared" si="9"/>
        <v>68</v>
      </c>
      <c r="N123">
        <f t="shared" ca="1" si="10"/>
        <v>9.3632958801498134E-2</v>
      </c>
    </row>
    <row r="124" spans="1:14" x14ac:dyDescent="0.25">
      <c r="A124" s="4">
        <v>44027</v>
      </c>
      <c r="B124">
        <v>9</v>
      </c>
      <c r="D124" s="4">
        <v>44069</v>
      </c>
      <c r="E124">
        <v>4</v>
      </c>
      <c r="H124" s="11">
        <f t="shared" si="12"/>
        <v>44007</v>
      </c>
      <c r="I124">
        <f t="shared" si="7"/>
        <v>4</v>
      </c>
      <c r="J124">
        <f t="shared" si="8"/>
        <v>0</v>
      </c>
      <c r="L124">
        <f t="shared" si="11"/>
        <v>805</v>
      </c>
      <c r="M124">
        <f t="shared" si="9"/>
        <v>68</v>
      </c>
      <c r="N124">
        <f t="shared" ca="1" si="10"/>
        <v>9.3167701863354033E-2</v>
      </c>
    </row>
    <row r="125" spans="1:14" x14ac:dyDescent="0.25">
      <c r="A125" s="4">
        <v>44028</v>
      </c>
      <c r="B125">
        <v>11</v>
      </c>
      <c r="D125" s="4">
        <v>44071</v>
      </c>
      <c r="E125">
        <v>1</v>
      </c>
      <c r="H125" s="11">
        <f t="shared" si="12"/>
        <v>44008</v>
      </c>
      <c r="I125">
        <f t="shared" si="7"/>
        <v>6</v>
      </c>
      <c r="J125">
        <f t="shared" si="8"/>
        <v>0</v>
      </c>
      <c r="L125">
        <f t="shared" si="11"/>
        <v>811</v>
      </c>
      <c r="M125">
        <f t="shared" si="9"/>
        <v>68</v>
      </c>
      <c r="N125">
        <f t="shared" ca="1" si="10"/>
        <v>9.2478421701602961E-2</v>
      </c>
    </row>
    <row r="126" spans="1:14" x14ac:dyDescent="0.25">
      <c r="A126" s="4">
        <v>44029</v>
      </c>
      <c r="B126">
        <v>7</v>
      </c>
      <c r="D126" s="4">
        <v>44072</v>
      </c>
      <c r="E126">
        <v>0</v>
      </c>
      <c r="H126" s="11">
        <f t="shared" si="12"/>
        <v>44009</v>
      </c>
      <c r="I126">
        <f t="shared" si="7"/>
        <v>19</v>
      </c>
      <c r="J126">
        <f t="shared" si="8"/>
        <v>0</v>
      </c>
      <c r="L126">
        <f t="shared" si="11"/>
        <v>830</v>
      </c>
      <c r="M126">
        <f t="shared" si="9"/>
        <v>68</v>
      </c>
      <c r="N126">
        <f t="shared" ca="1" si="10"/>
        <v>9.1566265060240959E-2</v>
      </c>
    </row>
    <row r="127" spans="1:14" x14ac:dyDescent="0.25">
      <c r="A127" s="4">
        <v>44030</v>
      </c>
      <c r="B127">
        <v>4</v>
      </c>
      <c r="D127" s="4">
        <v>44073</v>
      </c>
      <c r="E127">
        <v>0</v>
      </c>
      <c r="H127" s="11">
        <f t="shared" si="12"/>
        <v>44010</v>
      </c>
      <c r="I127">
        <f t="shared" si="7"/>
        <v>12</v>
      </c>
      <c r="J127">
        <f t="shared" si="8"/>
        <v>0</v>
      </c>
      <c r="L127">
        <f t="shared" si="11"/>
        <v>842</v>
      </c>
      <c r="M127">
        <f t="shared" si="9"/>
        <v>68</v>
      </c>
      <c r="N127">
        <f t="shared" ca="1" si="10"/>
        <v>9.1448931116389548E-2</v>
      </c>
    </row>
    <row r="128" spans="1:14" x14ac:dyDescent="0.25">
      <c r="A128" s="4">
        <v>44031</v>
      </c>
      <c r="B128">
        <v>4</v>
      </c>
      <c r="D128" s="4">
        <v>44074</v>
      </c>
      <c r="E128">
        <v>1</v>
      </c>
      <c r="H128" s="11">
        <f t="shared" si="12"/>
        <v>44011</v>
      </c>
      <c r="I128">
        <f t="shared" si="7"/>
        <v>31</v>
      </c>
      <c r="J128">
        <f t="shared" si="8"/>
        <v>2</v>
      </c>
      <c r="L128">
        <f t="shared" si="11"/>
        <v>873</v>
      </c>
      <c r="M128">
        <f t="shared" si="9"/>
        <v>70</v>
      </c>
      <c r="N128">
        <f t="shared" ca="1" si="10"/>
        <v>8.8201603665521197E-2</v>
      </c>
    </row>
    <row r="129" spans="1:14" x14ac:dyDescent="0.25">
      <c r="A129" s="4">
        <v>44032</v>
      </c>
      <c r="B129">
        <v>4</v>
      </c>
      <c r="D129" s="4">
        <v>44075</v>
      </c>
      <c r="E129">
        <v>3</v>
      </c>
      <c r="H129" s="11">
        <f t="shared" si="12"/>
        <v>44012</v>
      </c>
      <c r="I129">
        <f t="shared" si="7"/>
        <v>7</v>
      </c>
      <c r="J129">
        <f t="shared" si="8"/>
        <v>0</v>
      </c>
      <c r="L129">
        <f t="shared" si="11"/>
        <v>880</v>
      </c>
      <c r="M129">
        <f t="shared" si="9"/>
        <v>70</v>
      </c>
      <c r="N129">
        <f t="shared" ca="1" si="10"/>
        <v>8.8636363636363638E-2</v>
      </c>
    </row>
    <row r="130" spans="1:14" x14ac:dyDescent="0.25">
      <c r="A130" s="4">
        <v>44033</v>
      </c>
      <c r="B130">
        <v>5</v>
      </c>
      <c r="D130" s="4">
        <v>44076</v>
      </c>
      <c r="E130">
        <v>1</v>
      </c>
      <c r="H130" s="11">
        <f t="shared" si="12"/>
        <v>44013</v>
      </c>
      <c r="I130">
        <f t="shared" si="7"/>
        <v>6</v>
      </c>
      <c r="J130">
        <f t="shared" si="8"/>
        <v>0</v>
      </c>
      <c r="L130">
        <f t="shared" si="11"/>
        <v>886</v>
      </c>
      <c r="M130">
        <f t="shared" si="9"/>
        <v>70</v>
      </c>
      <c r="N130">
        <f t="shared" ca="1" si="10"/>
        <v>8.916478555304741E-2</v>
      </c>
    </row>
    <row r="131" spans="1:14" x14ac:dyDescent="0.25">
      <c r="A131" s="4">
        <v>44034</v>
      </c>
      <c r="B131">
        <v>10</v>
      </c>
      <c r="D131" s="4">
        <v>44077</v>
      </c>
      <c r="E131">
        <v>0</v>
      </c>
      <c r="H131" s="11">
        <f t="shared" si="12"/>
        <v>44014</v>
      </c>
      <c r="I131">
        <f t="shared" ref="I131:I194" si="13">IFERROR(VLOOKUP(H131,$A:$B, 2, FALSE),0)</f>
        <v>0</v>
      </c>
      <c r="J131">
        <f t="shared" ref="J131:J194" si="14">IFERROR(VLOOKUP(H131,$D:$E, 2, FALSE),0)</f>
        <v>0</v>
      </c>
      <c r="L131">
        <f t="shared" si="11"/>
        <v>886</v>
      </c>
      <c r="M131">
        <f t="shared" ref="M131:M194" si="15">J131+M130</f>
        <v>70</v>
      </c>
      <c r="N131">
        <f t="shared" ref="N131:N194" ca="1" si="16">OFFSET(M131, $P$1, 0)/L131</f>
        <v>8.916478555304741E-2</v>
      </c>
    </row>
    <row r="132" spans="1:14" x14ac:dyDescent="0.25">
      <c r="A132" s="4">
        <v>44035</v>
      </c>
      <c r="B132">
        <v>1</v>
      </c>
      <c r="D132" s="4">
        <v>44078</v>
      </c>
      <c r="E132">
        <v>1</v>
      </c>
      <c r="H132" s="11">
        <f t="shared" si="12"/>
        <v>44015</v>
      </c>
      <c r="I132">
        <f t="shared" si="13"/>
        <v>3</v>
      </c>
      <c r="J132">
        <f t="shared" si="14"/>
        <v>0</v>
      </c>
      <c r="L132">
        <f t="shared" ref="L132:L195" si="17">I132+L131</f>
        <v>889</v>
      </c>
      <c r="M132">
        <f t="shared" si="15"/>
        <v>70</v>
      </c>
      <c r="N132">
        <f t="shared" ca="1" si="16"/>
        <v>8.8863892013498313E-2</v>
      </c>
    </row>
    <row r="133" spans="1:14" x14ac:dyDescent="0.25">
      <c r="A133" s="4">
        <v>44036</v>
      </c>
      <c r="B133">
        <v>9</v>
      </c>
      <c r="D133" s="4">
        <v>44080</v>
      </c>
      <c r="E133">
        <v>2</v>
      </c>
      <c r="H133" s="11">
        <f t="shared" ref="H133:H196" si="18">H132+1</f>
        <v>44016</v>
      </c>
      <c r="I133">
        <f t="shared" si="13"/>
        <v>1</v>
      </c>
      <c r="J133">
        <f t="shared" si="14"/>
        <v>1</v>
      </c>
      <c r="L133">
        <f t="shared" si="17"/>
        <v>890</v>
      </c>
      <c r="M133">
        <f t="shared" si="15"/>
        <v>71</v>
      </c>
      <c r="N133">
        <f t="shared" ca="1" si="16"/>
        <v>8.8764044943820231E-2</v>
      </c>
    </row>
    <row r="134" spans="1:14" x14ac:dyDescent="0.25">
      <c r="A134" s="4">
        <v>44037</v>
      </c>
      <c r="B134">
        <v>1</v>
      </c>
      <c r="D134" s="4">
        <v>44082</v>
      </c>
      <c r="E134">
        <v>2</v>
      </c>
      <c r="H134" s="11">
        <f t="shared" si="18"/>
        <v>44017</v>
      </c>
      <c r="I134">
        <f t="shared" si="13"/>
        <v>14</v>
      </c>
      <c r="J134">
        <f t="shared" si="14"/>
        <v>1</v>
      </c>
      <c r="L134">
        <f t="shared" si="17"/>
        <v>904</v>
      </c>
      <c r="M134">
        <f t="shared" si="15"/>
        <v>72</v>
      </c>
      <c r="N134">
        <f t="shared" ca="1" si="16"/>
        <v>8.7389380530973448E-2</v>
      </c>
    </row>
    <row r="135" spans="1:14" x14ac:dyDescent="0.25">
      <c r="A135" s="4">
        <v>44038</v>
      </c>
      <c r="B135">
        <v>8</v>
      </c>
      <c r="D135" s="4">
        <v>44084</v>
      </c>
      <c r="E135">
        <v>0</v>
      </c>
      <c r="H135" s="11">
        <f t="shared" si="18"/>
        <v>44018</v>
      </c>
      <c r="I135">
        <f t="shared" si="13"/>
        <v>25</v>
      </c>
      <c r="J135">
        <f t="shared" si="14"/>
        <v>0</v>
      </c>
      <c r="L135">
        <f t="shared" si="17"/>
        <v>929</v>
      </c>
      <c r="M135">
        <f t="shared" si="15"/>
        <v>72</v>
      </c>
      <c r="N135">
        <f t="shared" ca="1" si="16"/>
        <v>8.503767491926803E-2</v>
      </c>
    </row>
    <row r="136" spans="1:14" x14ac:dyDescent="0.25">
      <c r="A136" s="4">
        <v>44039</v>
      </c>
      <c r="B136">
        <v>8</v>
      </c>
      <c r="D136" s="4">
        <v>44085</v>
      </c>
      <c r="E136">
        <v>1</v>
      </c>
      <c r="H136" s="11">
        <f t="shared" si="18"/>
        <v>44019</v>
      </c>
      <c r="I136">
        <f t="shared" si="13"/>
        <v>14</v>
      </c>
      <c r="J136">
        <f t="shared" si="14"/>
        <v>0</v>
      </c>
      <c r="L136">
        <f t="shared" si="17"/>
        <v>943</v>
      </c>
      <c r="M136">
        <f t="shared" si="15"/>
        <v>72</v>
      </c>
      <c r="N136">
        <f t="shared" ca="1" si="16"/>
        <v>8.5896076352067863E-2</v>
      </c>
    </row>
    <row r="137" spans="1:14" x14ac:dyDescent="0.25">
      <c r="A137" s="4">
        <v>44040</v>
      </c>
      <c r="B137">
        <v>8</v>
      </c>
      <c r="D137" s="4">
        <v>44086</v>
      </c>
      <c r="E137">
        <v>0</v>
      </c>
      <c r="H137" s="11">
        <f t="shared" si="18"/>
        <v>44020</v>
      </c>
      <c r="I137">
        <f t="shared" si="13"/>
        <v>10</v>
      </c>
      <c r="J137">
        <f t="shared" si="14"/>
        <v>0</v>
      </c>
      <c r="L137">
        <f t="shared" si="17"/>
        <v>953</v>
      </c>
      <c r="M137">
        <f t="shared" si="15"/>
        <v>72</v>
      </c>
      <c r="N137">
        <f t="shared" ca="1" si="16"/>
        <v>8.4994753410283314E-2</v>
      </c>
    </row>
    <row r="138" spans="1:14" x14ac:dyDescent="0.25">
      <c r="A138" s="4">
        <v>44041</v>
      </c>
      <c r="B138">
        <v>9</v>
      </c>
      <c r="D138" s="4">
        <v>44087</v>
      </c>
      <c r="E138">
        <v>1</v>
      </c>
      <c r="H138" s="11">
        <f t="shared" si="18"/>
        <v>44021</v>
      </c>
      <c r="I138">
        <f t="shared" si="13"/>
        <v>8</v>
      </c>
      <c r="J138">
        <f t="shared" si="14"/>
        <v>3</v>
      </c>
      <c r="L138">
        <f t="shared" si="17"/>
        <v>961</v>
      </c>
      <c r="M138">
        <f t="shared" si="15"/>
        <v>75</v>
      </c>
      <c r="N138">
        <f t="shared" ca="1" si="16"/>
        <v>8.5327783558792919E-2</v>
      </c>
    </row>
    <row r="139" spans="1:14" x14ac:dyDescent="0.25">
      <c r="A139" s="4">
        <v>44042</v>
      </c>
      <c r="B139">
        <v>8</v>
      </c>
      <c r="D139" s="4">
        <v>44088</v>
      </c>
      <c r="E139">
        <v>0</v>
      </c>
      <c r="H139" s="11">
        <f t="shared" si="18"/>
        <v>44022</v>
      </c>
      <c r="I139">
        <f t="shared" si="13"/>
        <v>10</v>
      </c>
      <c r="J139">
        <f t="shared" si="14"/>
        <v>0</v>
      </c>
      <c r="L139">
        <f t="shared" si="17"/>
        <v>971</v>
      </c>
      <c r="M139">
        <f t="shared" si="15"/>
        <v>75</v>
      </c>
      <c r="N139">
        <f t="shared" ca="1" si="16"/>
        <v>8.4449021627188467E-2</v>
      </c>
    </row>
    <row r="140" spans="1:14" x14ac:dyDescent="0.25">
      <c r="A140" s="4">
        <v>44043</v>
      </c>
      <c r="B140">
        <v>6</v>
      </c>
      <c r="D140" s="4">
        <v>44089</v>
      </c>
      <c r="E140">
        <v>1</v>
      </c>
      <c r="H140" s="11">
        <f t="shared" si="18"/>
        <v>44023</v>
      </c>
      <c r="I140">
        <f t="shared" si="13"/>
        <v>3</v>
      </c>
      <c r="J140">
        <f t="shared" si="14"/>
        <v>0</v>
      </c>
      <c r="L140">
        <f t="shared" si="17"/>
        <v>974</v>
      </c>
      <c r="M140">
        <f t="shared" si="15"/>
        <v>75</v>
      </c>
      <c r="N140">
        <f t="shared" ca="1" si="16"/>
        <v>8.4188911704312114E-2</v>
      </c>
    </row>
    <row r="141" spans="1:14" x14ac:dyDescent="0.25">
      <c r="A141" s="4">
        <v>44044</v>
      </c>
      <c r="B141">
        <v>1</v>
      </c>
      <c r="D141" s="4">
        <v>44091</v>
      </c>
      <c r="E141">
        <v>0</v>
      </c>
      <c r="H141" s="11">
        <f t="shared" si="18"/>
        <v>44024</v>
      </c>
      <c r="I141">
        <f t="shared" si="13"/>
        <v>5</v>
      </c>
      <c r="J141">
        <f t="shared" si="14"/>
        <v>0</v>
      </c>
      <c r="L141">
        <f t="shared" si="17"/>
        <v>979</v>
      </c>
      <c r="M141">
        <f t="shared" si="15"/>
        <v>75</v>
      </c>
      <c r="N141">
        <f t="shared" ca="1" si="16"/>
        <v>8.3758937691521956E-2</v>
      </c>
    </row>
    <row r="142" spans="1:14" x14ac:dyDescent="0.25">
      <c r="A142" s="4">
        <v>44045</v>
      </c>
      <c r="B142">
        <v>1</v>
      </c>
      <c r="D142" s="4">
        <v>44093</v>
      </c>
      <c r="E142">
        <v>3</v>
      </c>
      <c r="H142" s="11">
        <f t="shared" si="18"/>
        <v>44025</v>
      </c>
      <c r="I142">
        <f t="shared" si="13"/>
        <v>11</v>
      </c>
      <c r="J142">
        <f t="shared" si="14"/>
        <v>1</v>
      </c>
      <c r="L142">
        <f t="shared" si="17"/>
        <v>990</v>
      </c>
      <c r="M142">
        <f t="shared" si="15"/>
        <v>76</v>
      </c>
      <c r="N142">
        <f t="shared" ca="1" si="16"/>
        <v>8.2828282828282834E-2</v>
      </c>
    </row>
    <row r="143" spans="1:14" x14ac:dyDescent="0.25">
      <c r="A143" s="4">
        <v>44046</v>
      </c>
      <c r="B143">
        <v>12</v>
      </c>
      <c r="D143" s="4">
        <v>44094</v>
      </c>
      <c r="E143">
        <v>1</v>
      </c>
      <c r="H143" s="11">
        <f t="shared" si="18"/>
        <v>44026</v>
      </c>
      <c r="I143">
        <f t="shared" si="13"/>
        <v>32</v>
      </c>
      <c r="J143">
        <f t="shared" si="14"/>
        <v>1</v>
      </c>
      <c r="L143">
        <f t="shared" si="17"/>
        <v>1022</v>
      </c>
      <c r="M143">
        <f t="shared" si="15"/>
        <v>77</v>
      </c>
      <c r="N143">
        <f t="shared" ca="1" si="16"/>
        <v>8.0234833659491189E-2</v>
      </c>
    </row>
    <row r="144" spans="1:14" x14ac:dyDescent="0.25">
      <c r="A144" s="4">
        <v>44047</v>
      </c>
      <c r="B144">
        <v>6</v>
      </c>
      <c r="D144" s="4">
        <v>44095</v>
      </c>
      <c r="E144">
        <v>1</v>
      </c>
      <c r="H144" s="11">
        <f t="shared" si="18"/>
        <v>44027</v>
      </c>
      <c r="I144">
        <f t="shared" si="13"/>
        <v>9</v>
      </c>
      <c r="J144">
        <f t="shared" si="14"/>
        <v>0</v>
      </c>
      <c r="L144">
        <f t="shared" si="17"/>
        <v>1031</v>
      </c>
      <c r="M144">
        <f t="shared" si="15"/>
        <v>77</v>
      </c>
      <c r="N144">
        <f t="shared" ca="1" si="16"/>
        <v>7.953443258971872E-2</v>
      </c>
    </row>
    <row r="145" spans="1:14" x14ac:dyDescent="0.25">
      <c r="A145" s="4">
        <v>44048</v>
      </c>
      <c r="B145">
        <v>15</v>
      </c>
      <c r="D145" s="4">
        <v>44096</v>
      </c>
      <c r="E145">
        <v>2</v>
      </c>
      <c r="H145" s="11">
        <f t="shared" si="18"/>
        <v>44028</v>
      </c>
      <c r="I145">
        <f t="shared" si="13"/>
        <v>11</v>
      </c>
      <c r="J145">
        <f t="shared" si="14"/>
        <v>1</v>
      </c>
      <c r="L145">
        <f t="shared" si="17"/>
        <v>1042</v>
      </c>
      <c r="M145">
        <f t="shared" si="15"/>
        <v>78</v>
      </c>
      <c r="N145">
        <f t="shared" ca="1" si="16"/>
        <v>7.8694817658349334E-2</v>
      </c>
    </row>
    <row r="146" spans="1:14" x14ac:dyDescent="0.25">
      <c r="A146" s="4">
        <v>44049</v>
      </c>
      <c r="B146">
        <v>10</v>
      </c>
      <c r="D146" s="4">
        <v>44097</v>
      </c>
      <c r="E146">
        <v>0</v>
      </c>
      <c r="H146" s="11">
        <f t="shared" si="18"/>
        <v>44029</v>
      </c>
      <c r="I146">
        <f t="shared" si="13"/>
        <v>7</v>
      </c>
      <c r="J146">
        <f t="shared" si="14"/>
        <v>1</v>
      </c>
      <c r="L146">
        <f t="shared" si="17"/>
        <v>1049</v>
      </c>
      <c r="M146">
        <f t="shared" si="15"/>
        <v>79</v>
      </c>
      <c r="N146">
        <f t="shared" ca="1" si="16"/>
        <v>7.9122974261201143E-2</v>
      </c>
    </row>
    <row r="147" spans="1:14" x14ac:dyDescent="0.25">
      <c r="A147" s="4">
        <v>44050</v>
      </c>
      <c r="B147">
        <v>12</v>
      </c>
      <c r="D147" s="4">
        <v>44098</v>
      </c>
      <c r="E147">
        <v>0</v>
      </c>
      <c r="H147" s="11">
        <f t="shared" si="18"/>
        <v>44030</v>
      </c>
      <c r="I147">
        <f t="shared" si="13"/>
        <v>4</v>
      </c>
      <c r="J147">
        <f t="shared" si="14"/>
        <v>0</v>
      </c>
      <c r="L147">
        <f t="shared" si="17"/>
        <v>1053</v>
      </c>
      <c r="M147">
        <f t="shared" si="15"/>
        <v>79</v>
      </c>
      <c r="N147">
        <f t="shared" ca="1" si="16"/>
        <v>7.8822412155745494E-2</v>
      </c>
    </row>
    <row r="148" spans="1:14" x14ac:dyDescent="0.25">
      <c r="A148" s="4">
        <v>44051</v>
      </c>
      <c r="B148">
        <v>18</v>
      </c>
      <c r="D148" s="4">
        <v>44100</v>
      </c>
      <c r="E148">
        <v>1</v>
      </c>
      <c r="H148" s="11">
        <f t="shared" si="18"/>
        <v>44031</v>
      </c>
      <c r="I148">
        <f t="shared" si="13"/>
        <v>4</v>
      </c>
      <c r="J148">
        <f t="shared" si="14"/>
        <v>0</v>
      </c>
      <c r="L148">
        <f t="shared" si="17"/>
        <v>1057</v>
      </c>
      <c r="M148">
        <f t="shared" si="15"/>
        <v>79</v>
      </c>
      <c r="N148">
        <f t="shared" ca="1" si="16"/>
        <v>8.0416272469252606E-2</v>
      </c>
    </row>
    <row r="149" spans="1:14" x14ac:dyDescent="0.25">
      <c r="A149" s="4">
        <v>44052</v>
      </c>
      <c r="B149">
        <v>9</v>
      </c>
      <c r="D149" s="4">
        <v>44101</v>
      </c>
      <c r="E149">
        <v>3</v>
      </c>
      <c r="H149" s="11">
        <f t="shared" si="18"/>
        <v>44032</v>
      </c>
      <c r="I149">
        <f t="shared" si="13"/>
        <v>4</v>
      </c>
      <c r="J149">
        <f t="shared" si="14"/>
        <v>0</v>
      </c>
      <c r="L149">
        <f t="shared" si="17"/>
        <v>1061</v>
      </c>
      <c r="M149">
        <f t="shared" si="15"/>
        <v>79</v>
      </c>
      <c r="N149">
        <f t="shared" ca="1" si="16"/>
        <v>8.1055607917059375E-2</v>
      </c>
    </row>
    <row r="150" spans="1:14" x14ac:dyDescent="0.25">
      <c r="A150" s="4">
        <v>44053</v>
      </c>
      <c r="B150">
        <v>35</v>
      </c>
      <c r="D150" s="4">
        <v>44102</v>
      </c>
      <c r="E150">
        <v>0</v>
      </c>
      <c r="H150" s="11">
        <f t="shared" si="18"/>
        <v>44033</v>
      </c>
      <c r="I150">
        <f t="shared" si="13"/>
        <v>5</v>
      </c>
      <c r="J150">
        <f t="shared" si="14"/>
        <v>0</v>
      </c>
      <c r="L150">
        <f t="shared" si="17"/>
        <v>1066</v>
      </c>
      <c r="M150">
        <f t="shared" si="15"/>
        <v>79</v>
      </c>
      <c r="N150">
        <f t="shared" ca="1" si="16"/>
        <v>8.0675422138836772E-2</v>
      </c>
    </row>
    <row r="151" spans="1:14" x14ac:dyDescent="0.25">
      <c r="A151" s="4">
        <v>44054</v>
      </c>
      <c r="B151">
        <v>8</v>
      </c>
      <c r="D151" s="4">
        <v>44103</v>
      </c>
      <c r="E151">
        <v>1</v>
      </c>
      <c r="H151" s="11">
        <f t="shared" si="18"/>
        <v>44034</v>
      </c>
      <c r="I151">
        <f t="shared" si="13"/>
        <v>10</v>
      </c>
      <c r="J151">
        <f t="shared" si="14"/>
        <v>0</v>
      </c>
      <c r="L151">
        <f t="shared" si="17"/>
        <v>1076</v>
      </c>
      <c r="M151">
        <f t="shared" si="15"/>
        <v>79</v>
      </c>
      <c r="N151">
        <f t="shared" ca="1" si="16"/>
        <v>7.9925650557620811E-2</v>
      </c>
    </row>
    <row r="152" spans="1:14" x14ac:dyDescent="0.25">
      <c r="A152" s="4">
        <v>44055</v>
      </c>
      <c r="B152">
        <v>11</v>
      </c>
      <c r="D152" s="4">
        <v>44104</v>
      </c>
      <c r="E152">
        <v>1</v>
      </c>
      <c r="H152" s="11">
        <f t="shared" si="18"/>
        <v>44035</v>
      </c>
      <c r="I152">
        <f t="shared" si="13"/>
        <v>1</v>
      </c>
      <c r="J152">
        <f t="shared" si="14"/>
        <v>2</v>
      </c>
      <c r="L152">
        <f t="shared" si="17"/>
        <v>1077</v>
      </c>
      <c r="M152">
        <f t="shared" si="15"/>
        <v>81</v>
      </c>
      <c r="N152">
        <f t="shared" ca="1" si="16"/>
        <v>7.9851439182915512E-2</v>
      </c>
    </row>
    <row r="153" spans="1:14" x14ac:dyDescent="0.25">
      <c r="A153" s="4">
        <v>44056</v>
      </c>
      <c r="B153">
        <v>12</v>
      </c>
      <c r="D153" s="4">
        <v>44106</v>
      </c>
      <c r="E153">
        <v>0</v>
      </c>
      <c r="H153" s="11">
        <f t="shared" si="18"/>
        <v>44036</v>
      </c>
      <c r="I153">
        <f t="shared" si="13"/>
        <v>9</v>
      </c>
      <c r="J153">
        <f t="shared" si="14"/>
        <v>0</v>
      </c>
      <c r="L153">
        <f t="shared" si="17"/>
        <v>1086</v>
      </c>
      <c r="M153">
        <f t="shared" si="15"/>
        <v>81</v>
      </c>
      <c r="N153">
        <f t="shared" ca="1" si="16"/>
        <v>7.918968692449356E-2</v>
      </c>
    </row>
    <row r="154" spans="1:14" x14ac:dyDescent="0.25">
      <c r="A154" s="4">
        <v>44057</v>
      </c>
      <c r="B154">
        <v>10</v>
      </c>
      <c r="D154" s="4">
        <v>44107</v>
      </c>
      <c r="E154">
        <v>0</v>
      </c>
      <c r="H154" s="11">
        <f t="shared" si="18"/>
        <v>44037</v>
      </c>
      <c r="I154">
        <f t="shared" si="13"/>
        <v>1</v>
      </c>
      <c r="J154">
        <f t="shared" si="14"/>
        <v>1</v>
      </c>
      <c r="L154">
        <f t="shared" si="17"/>
        <v>1087</v>
      </c>
      <c r="M154">
        <f t="shared" si="15"/>
        <v>82</v>
      </c>
      <c r="N154">
        <f t="shared" ca="1" si="16"/>
        <v>7.9116835326586935E-2</v>
      </c>
    </row>
    <row r="155" spans="1:14" x14ac:dyDescent="0.25">
      <c r="A155" s="4">
        <v>44058</v>
      </c>
      <c r="B155">
        <v>1</v>
      </c>
      <c r="D155" s="4">
        <v>44108</v>
      </c>
      <c r="E155">
        <v>0</v>
      </c>
      <c r="H155" s="11">
        <f t="shared" si="18"/>
        <v>44038</v>
      </c>
      <c r="I155">
        <f t="shared" si="13"/>
        <v>8</v>
      </c>
      <c r="J155">
        <f t="shared" si="14"/>
        <v>0</v>
      </c>
      <c r="L155">
        <f t="shared" si="17"/>
        <v>1095</v>
      </c>
      <c r="M155">
        <f t="shared" si="15"/>
        <v>82</v>
      </c>
      <c r="N155">
        <f t="shared" ca="1" si="16"/>
        <v>7.8538812785388129E-2</v>
      </c>
    </row>
    <row r="156" spans="1:14" x14ac:dyDescent="0.25">
      <c r="A156" s="4">
        <v>44059</v>
      </c>
      <c r="B156">
        <v>4</v>
      </c>
      <c r="D156" s="4">
        <v>44109</v>
      </c>
      <c r="E156">
        <v>0</v>
      </c>
      <c r="H156" s="11">
        <f t="shared" si="18"/>
        <v>44039</v>
      </c>
      <c r="I156">
        <f t="shared" si="13"/>
        <v>8</v>
      </c>
      <c r="J156">
        <f t="shared" si="14"/>
        <v>0</v>
      </c>
      <c r="L156">
        <f t="shared" si="17"/>
        <v>1103</v>
      </c>
      <c r="M156">
        <f t="shared" si="15"/>
        <v>82</v>
      </c>
      <c r="N156">
        <f t="shared" ca="1" si="16"/>
        <v>7.8875793291024482E-2</v>
      </c>
    </row>
    <row r="157" spans="1:14" x14ac:dyDescent="0.25">
      <c r="A157" s="4">
        <v>44060</v>
      </c>
      <c r="B157">
        <v>15</v>
      </c>
      <c r="D157" s="4">
        <v>44110</v>
      </c>
      <c r="E157">
        <v>1</v>
      </c>
      <c r="H157" s="11">
        <f t="shared" si="18"/>
        <v>44040</v>
      </c>
      <c r="I157">
        <f t="shared" si="13"/>
        <v>8</v>
      </c>
      <c r="J157">
        <f t="shared" si="14"/>
        <v>0</v>
      </c>
      <c r="L157">
        <f t="shared" si="17"/>
        <v>1111</v>
      </c>
      <c r="M157">
        <f t="shared" si="15"/>
        <v>82</v>
      </c>
      <c r="N157">
        <f t="shared" ca="1" si="16"/>
        <v>7.8307830783078305E-2</v>
      </c>
    </row>
    <row r="158" spans="1:14" x14ac:dyDescent="0.25">
      <c r="A158" s="4">
        <v>44061</v>
      </c>
      <c r="B158">
        <v>15</v>
      </c>
      <c r="D158" s="4">
        <v>44112</v>
      </c>
      <c r="E158">
        <v>1</v>
      </c>
      <c r="H158" s="11">
        <f t="shared" si="18"/>
        <v>44041</v>
      </c>
      <c r="I158">
        <f t="shared" si="13"/>
        <v>9</v>
      </c>
      <c r="J158">
        <f t="shared" si="14"/>
        <v>0</v>
      </c>
      <c r="L158">
        <f t="shared" si="17"/>
        <v>1120</v>
      </c>
      <c r="M158">
        <f t="shared" si="15"/>
        <v>82</v>
      </c>
      <c r="N158">
        <f t="shared" ca="1" si="16"/>
        <v>7.857142857142857E-2</v>
      </c>
    </row>
    <row r="159" spans="1:14" x14ac:dyDescent="0.25">
      <c r="A159" s="4">
        <v>44062</v>
      </c>
      <c r="B159">
        <v>13</v>
      </c>
      <c r="D159" s="4">
        <v>44113</v>
      </c>
      <c r="E159">
        <v>1</v>
      </c>
      <c r="H159" s="11">
        <f t="shared" si="18"/>
        <v>44042</v>
      </c>
      <c r="I159">
        <f t="shared" si="13"/>
        <v>8</v>
      </c>
      <c r="J159">
        <f t="shared" si="14"/>
        <v>0</v>
      </c>
      <c r="L159">
        <f t="shared" si="17"/>
        <v>1128</v>
      </c>
      <c r="M159">
        <f t="shared" si="15"/>
        <v>82</v>
      </c>
      <c r="N159">
        <f t="shared" ca="1" si="16"/>
        <v>7.8014184397163122E-2</v>
      </c>
    </row>
    <row r="160" spans="1:14" x14ac:dyDescent="0.25">
      <c r="A160" s="4">
        <v>44063</v>
      </c>
      <c r="B160">
        <v>6</v>
      </c>
      <c r="D160" s="4">
        <v>44115</v>
      </c>
      <c r="E160">
        <v>1</v>
      </c>
      <c r="H160" s="11">
        <f t="shared" si="18"/>
        <v>44043</v>
      </c>
      <c r="I160">
        <f t="shared" si="13"/>
        <v>6</v>
      </c>
      <c r="J160">
        <f t="shared" si="14"/>
        <v>0</v>
      </c>
      <c r="L160">
        <f t="shared" si="17"/>
        <v>1134</v>
      </c>
      <c r="M160">
        <f t="shared" si="15"/>
        <v>82</v>
      </c>
      <c r="N160">
        <f t="shared" ca="1" si="16"/>
        <v>7.9365079365079361E-2</v>
      </c>
    </row>
    <row r="161" spans="1:14" x14ac:dyDescent="0.25">
      <c r="A161" s="4">
        <v>44064</v>
      </c>
      <c r="B161">
        <v>3</v>
      </c>
      <c r="D161" s="4">
        <v>44116</v>
      </c>
      <c r="E161">
        <v>2</v>
      </c>
      <c r="H161" s="11">
        <f t="shared" si="18"/>
        <v>44044</v>
      </c>
      <c r="I161">
        <f t="shared" si="13"/>
        <v>1</v>
      </c>
      <c r="J161">
        <f t="shared" si="14"/>
        <v>0</v>
      </c>
      <c r="L161">
        <f t="shared" si="17"/>
        <v>1135</v>
      </c>
      <c r="M161">
        <f t="shared" si="15"/>
        <v>82</v>
      </c>
      <c r="N161">
        <f t="shared" ca="1" si="16"/>
        <v>8.0176211453744498E-2</v>
      </c>
    </row>
    <row r="162" spans="1:14" x14ac:dyDescent="0.25">
      <c r="A162" s="4">
        <v>44065</v>
      </c>
      <c r="B162">
        <v>5</v>
      </c>
      <c r="D162" s="4">
        <v>44118</v>
      </c>
      <c r="E162">
        <v>1</v>
      </c>
      <c r="H162" s="11">
        <f t="shared" si="18"/>
        <v>44045</v>
      </c>
      <c r="I162">
        <f t="shared" si="13"/>
        <v>1</v>
      </c>
      <c r="J162">
        <f t="shared" si="14"/>
        <v>1</v>
      </c>
      <c r="L162">
        <f t="shared" si="17"/>
        <v>1136</v>
      </c>
      <c r="M162">
        <f t="shared" si="15"/>
        <v>83</v>
      </c>
      <c r="N162">
        <f t="shared" ca="1" si="16"/>
        <v>8.098591549295775E-2</v>
      </c>
    </row>
    <row r="163" spans="1:14" x14ac:dyDescent="0.25">
      <c r="A163" s="4">
        <v>44066</v>
      </c>
      <c r="B163">
        <v>4</v>
      </c>
      <c r="D163" s="4">
        <v>44119</v>
      </c>
      <c r="E163">
        <v>2</v>
      </c>
      <c r="H163" s="11">
        <f t="shared" si="18"/>
        <v>44046</v>
      </c>
      <c r="I163">
        <f t="shared" si="13"/>
        <v>12</v>
      </c>
      <c r="J163">
        <f t="shared" si="14"/>
        <v>0</v>
      </c>
      <c r="L163">
        <f t="shared" si="17"/>
        <v>1148</v>
      </c>
      <c r="M163">
        <f t="shared" si="15"/>
        <v>83</v>
      </c>
      <c r="N163">
        <f t="shared" ca="1" si="16"/>
        <v>8.188153310104529E-2</v>
      </c>
    </row>
    <row r="164" spans="1:14" x14ac:dyDescent="0.25">
      <c r="A164" s="4">
        <v>44067</v>
      </c>
      <c r="B164">
        <v>9</v>
      </c>
      <c r="D164" s="4">
        <v>44122</v>
      </c>
      <c r="E164">
        <v>2</v>
      </c>
      <c r="H164" s="11">
        <f t="shared" si="18"/>
        <v>44047</v>
      </c>
      <c r="I164">
        <f t="shared" si="13"/>
        <v>6</v>
      </c>
      <c r="J164">
        <f t="shared" si="14"/>
        <v>2</v>
      </c>
      <c r="L164">
        <f t="shared" si="17"/>
        <v>1154</v>
      </c>
      <c r="M164">
        <f t="shared" si="15"/>
        <v>85</v>
      </c>
      <c r="N164">
        <f t="shared" ca="1" si="16"/>
        <v>8.1455805892547667E-2</v>
      </c>
    </row>
    <row r="165" spans="1:14" x14ac:dyDescent="0.25">
      <c r="A165" s="4">
        <v>44068</v>
      </c>
      <c r="B165">
        <v>5</v>
      </c>
      <c r="D165" s="4">
        <v>44123</v>
      </c>
      <c r="E165">
        <v>0</v>
      </c>
      <c r="H165" s="11">
        <f t="shared" si="18"/>
        <v>44048</v>
      </c>
      <c r="I165">
        <f t="shared" si="13"/>
        <v>15</v>
      </c>
      <c r="J165">
        <f t="shared" si="14"/>
        <v>1</v>
      </c>
      <c r="L165">
        <f t="shared" si="17"/>
        <v>1169</v>
      </c>
      <c r="M165">
        <f t="shared" si="15"/>
        <v>86</v>
      </c>
      <c r="N165">
        <f t="shared" ca="1" si="16"/>
        <v>8.1266039349871685E-2</v>
      </c>
    </row>
    <row r="166" spans="1:14" x14ac:dyDescent="0.25">
      <c r="A166" s="4">
        <v>44069</v>
      </c>
      <c r="B166">
        <v>6</v>
      </c>
      <c r="D166" s="4">
        <v>44125</v>
      </c>
      <c r="E166">
        <v>4</v>
      </c>
      <c r="H166" s="11">
        <f t="shared" si="18"/>
        <v>44049</v>
      </c>
      <c r="I166">
        <f t="shared" si="13"/>
        <v>10</v>
      </c>
      <c r="J166">
        <f t="shared" si="14"/>
        <v>0</v>
      </c>
      <c r="L166">
        <f t="shared" si="17"/>
        <v>1179</v>
      </c>
      <c r="M166">
        <f t="shared" si="15"/>
        <v>86</v>
      </c>
      <c r="N166">
        <f t="shared" ca="1" si="16"/>
        <v>8.2273112807463952E-2</v>
      </c>
    </row>
    <row r="167" spans="1:14" x14ac:dyDescent="0.25">
      <c r="A167" s="4">
        <v>44070</v>
      </c>
      <c r="B167">
        <v>4</v>
      </c>
      <c r="D167" s="4">
        <v>44126</v>
      </c>
      <c r="E167">
        <v>2</v>
      </c>
      <c r="H167" s="11">
        <f t="shared" si="18"/>
        <v>44050</v>
      </c>
      <c r="I167">
        <f t="shared" si="13"/>
        <v>12</v>
      </c>
      <c r="J167">
        <f t="shared" si="14"/>
        <v>0</v>
      </c>
      <c r="L167">
        <f t="shared" si="17"/>
        <v>1191</v>
      </c>
      <c r="M167">
        <f t="shared" si="15"/>
        <v>86</v>
      </c>
      <c r="N167">
        <f t="shared" ca="1" si="16"/>
        <v>8.2283795130142737E-2</v>
      </c>
    </row>
    <row r="168" spans="1:14" x14ac:dyDescent="0.25">
      <c r="A168" s="4">
        <v>44071</v>
      </c>
      <c r="B168">
        <v>3</v>
      </c>
      <c r="D168" s="4">
        <v>44127</v>
      </c>
      <c r="E168">
        <v>3</v>
      </c>
      <c r="H168" s="11">
        <f t="shared" si="18"/>
        <v>44051</v>
      </c>
      <c r="I168">
        <f t="shared" si="13"/>
        <v>18</v>
      </c>
      <c r="J168">
        <f t="shared" si="14"/>
        <v>0</v>
      </c>
      <c r="L168">
        <f t="shared" si="17"/>
        <v>1209</v>
      </c>
      <c r="M168">
        <f t="shared" si="15"/>
        <v>86</v>
      </c>
      <c r="N168">
        <f t="shared" ca="1" si="16"/>
        <v>8.3540115798180312E-2</v>
      </c>
    </row>
    <row r="169" spans="1:14" x14ac:dyDescent="0.25">
      <c r="A169" s="4">
        <v>44072</v>
      </c>
      <c r="B169">
        <v>2</v>
      </c>
      <c r="D169" s="4">
        <v>44128</v>
      </c>
      <c r="E169">
        <v>2</v>
      </c>
      <c r="H169" s="11">
        <f t="shared" si="18"/>
        <v>44052</v>
      </c>
      <c r="I169">
        <f t="shared" si="13"/>
        <v>9</v>
      </c>
      <c r="J169">
        <f t="shared" si="14"/>
        <v>0</v>
      </c>
      <c r="L169">
        <f t="shared" si="17"/>
        <v>1218</v>
      </c>
      <c r="M169">
        <f t="shared" si="15"/>
        <v>86</v>
      </c>
      <c r="N169">
        <f t="shared" ca="1" si="16"/>
        <v>8.2922824302134643E-2</v>
      </c>
    </row>
    <row r="170" spans="1:14" x14ac:dyDescent="0.25">
      <c r="A170" s="4">
        <v>44073</v>
      </c>
      <c r="B170">
        <v>1</v>
      </c>
      <c r="D170" s="4">
        <v>44129</v>
      </c>
      <c r="E170">
        <v>1</v>
      </c>
      <c r="H170" s="11">
        <f t="shared" si="18"/>
        <v>44053</v>
      </c>
      <c r="I170">
        <f t="shared" si="13"/>
        <v>35</v>
      </c>
      <c r="J170">
        <f t="shared" si="14"/>
        <v>0</v>
      </c>
      <c r="L170">
        <f t="shared" si="17"/>
        <v>1253</v>
      </c>
      <c r="M170">
        <f t="shared" si="15"/>
        <v>86</v>
      </c>
      <c r="N170">
        <f t="shared" ca="1" si="16"/>
        <v>8.3798882681564241E-2</v>
      </c>
    </row>
    <row r="171" spans="1:14" x14ac:dyDescent="0.25">
      <c r="A171" s="4">
        <v>44074</v>
      </c>
      <c r="B171">
        <v>9</v>
      </c>
      <c r="D171" s="4">
        <v>44130</v>
      </c>
      <c r="E171">
        <v>0</v>
      </c>
      <c r="H171" s="11">
        <f t="shared" si="18"/>
        <v>44054</v>
      </c>
      <c r="I171">
        <f t="shared" si="13"/>
        <v>8</v>
      </c>
      <c r="J171">
        <f t="shared" si="14"/>
        <v>0</v>
      </c>
      <c r="L171">
        <f t="shared" si="17"/>
        <v>1261</v>
      </c>
      <c r="M171">
        <f t="shared" si="15"/>
        <v>86</v>
      </c>
      <c r="N171">
        <f t="shared" ca="1" si="16"/>
        <v>8.326724821570182E-2</v>
      </c>
    </row>
    <row r="172" spans="1:14" x14ac:dyDescent="0.25">
      <c r="A172" s="4">
        <v>44075</v>
      </c>
      <c r="B172">
        <v>9</v>
      </c>
      <c r="D172" s="4">
        <v>44131</v>
      </c>
      <c r="E172">
        <v>1</v>
      </c>
      <c r="H172" s="11">
        <f t="shared" si="18"/>
        <v>44055</v>
      </c>
      <c r="I172">
        <f t="shared" si="13"/>
        <v>11</v>
      </c>
      <c r="J172">
        <f t="shared" si="14"/>
        <v>1</v>
      </c>
      <c r="L172">
        <f t="shared" si="17"/>
        <v>1272</v>
      </c>
      <c r="M172">
        <f t="shared" si="15"/>
        <v>87</v>
      </c>
      <c r="N172">
        <f t="shared" ca="1" si="16"/>
        <v>8.3333333333333329E-2</v>
      </c>
    </row>
    <row r="173" spans="1:14" x14ac:dyDescent="0.25">
      <c r="A173" s="4">
        <v>44076</v>
      </c>
      <c r="B173">
        <v>8</v>
      </c>
      <c r="D173" s="4">
        <v>44133</v>
      </c>
      <c r="E173">
        <v>1</v>
      </c>
      <c r="H173" s="11">
        <f t="shared" si="18"/>
        <v>44056</v>
      </c>
      <c r="I173">
        <f t="shared" si="13"/>
        <v>12</v>
      </c>
      <c r="J173">
        <f t="shared" si="14"/>
        <v>0</v>
      </c>
      <c r="L173">
        <f t="shared" si="17"/>
        <v>1284</v>
      </c>
      <c r="M173">
        <f t="shared" si="15"/>
        <v>87</v>
      </c>
      <c r="N173">
        <f t="shared" ca="1" si="16"/>
        <v>8.2554517133956382E-2</v>
      </c>
    </row>
    <row r="174" spans="1:14" x14ac:dyDescent="0.25">
      <c r="A174" s="4">
        <v>44077</v>
      </c>
      <c r="B174">
        <v>6</v>
      </c>
      <c r="D174" s="4">
        <v>44134</v>
      </c>
      <c r="E174">
        <v>0</v>
      </c>
      <c r="H174" s="11">
        <f t="shared" si="18"/>
        <v>44057</v>
      </c>
      <c r="I174">
        <f t="shared" si="13"/>
        <v>10</v>
      </c>
      <c r="J174">
        <f t="shared" si="14"/>
        <v>1</v>
      </c>
      <c r="L174">
        <f t="shared" si="17"/>
        <v>1294</v>
      </c>
      <c r="M174">
        <f t="shared" si="15"/>
        <v>88</v>
      </c>
      <c r="N174">
        <f t="shared" ca="1" si="16"/>
        <v>8.1916537867078823E-2</v>
      </c>
    </row>
    <row r="175" spans="1:14" x14ac:dyDescent="0.25">
      <c r="A175" s="4">
        <v>44078</v>
      </c>
      <c r="B175">
        <v>16</v>
      </c>
      <c r="D175" s="4">
        <v>44135</v>
      </c>
      <c r="E175">
        <v>1</v>
      </c>
      <c r="H175" s="11">
        <f t="shared" si="18"/>
        <v>44058</v>
      </c>
      <c r="I175">
        <f t="shared" si="13"/>
        <v>1</v>
      </c>
      <c r="J175">
        <f t="shared" si="14"/>
        <v>0</v>
      </c>
      <c r="L175">
        <f t="shared" si="17"/>
        <v>1295</v>
      </c>
      <c r="M175">
        <f t="shared" si="15"/>
        <v>88</v>
      </c>
      <c r="N175">
        <f t="shared" ca="1" si="16"/>
        <v>8.2625482625482624E-2</v>
      </c>
    </row>
    <row r="176" spans="1:14" x14ac:dyDescent="0.25">
      <c r="A176" s="4">
        <v>44079</v>
      </c>
      <c r="B176">
        <v>3</v>
      </c>
      <c r="D176" s="4">
        <v>44136</v>
      </c>
      <c r="E176">
        <v>1</v>
      </c>
      <c r="H176" s="11">
        <f t="shared" si="18"/>
        <v>44059</v>
      </c>
      <c r="I176">
        <f t="shared" si="13"/>
        <v>4</v>
      </c>
      <c r="J176">
        <f t="shared" si="14"/>
        <v>2</v>
      </c>
      <c r="L176">
        <f t="shared" si="17"/>
        <v>1299</v>
      </c>
      <c r="M176">
        <f t="shared" si="15"/>
        <v>90</v>
      </c>
      <c r="N176">
        <f t="shared" ca="1" si="16"/>
        <v>8.4680523479599687E-2</v>
      </c>
    </row>
    <row r="177" spans="1:14" x14ac:dyDescent="0.25">
      <c r="A177" s="4">
        <v>44080</v>
      </c>
      <c r="B177">
        <v>2</v>
      </c>
      <c r="D177" s="4">
        <v>44137</v>
      </c>
      <c r="E177">
        <v>2</v>
      </c>
      <c r="H177" s="11">
        <f t="shared" si="18"/>
        <v>44060</v>
      </c>
      <c r="I177">
        <f t="shared" si="13"/>
        <v>15</v>
      </c>
      <c r="J177">
        <f t="shared" si="14"/>
        <v>1</v>
      </c>
      <c r="L177">
        <f t="shared" si="17"/>
        <v>1314</v>
      </c>
      <c r="M177">
        <f t="shared" si="15"/>
        <v>91</v>
      </c>
      <c r="N177">
        <f t="shared" ca="1" si="16"/>
        <v>8.4474885844748854E-2</v>
      </c>
    </row>
    <row r="178" spans="1:14" x14ac:dyDescent="0.25">
      <c r="A178" s="4">
        <v>44081</v>
      </c>
      <c r="B178">
        <v>2</v>
      </c>
      <c r="D178" s="4">
        <v>44138</v>
      </c>
      <c r="E178">
        <v>0</v>
      </c>
      <c r="H178" s="11">
        <f t="shared" si="18"/>
        <v>44061</v>
      </c>
      <c r="I178">
        <f t="shared" si="13"/>
        <v>15</v>
      </c>
      <c r="J178">
        <f t="shared" si="14"/>
        <v>1</v>
      </c>
      <c r="L178">
        <f t="shared" si="17"/>
        <v>1329</v>
      </c>
      <c r="M178">
        <f t="shared" si="15"/>
        <v>92</v>
      </c>
      <c r="N178">
        <f t="shared" ca="1" si="16"/>
        <v>8.35214446952596E-2</v>
      </c>
    </row>
    <row r="179" spans="1:14" x14ac:dyDescent="0.25">
      <c r="A179" s="4">
        <v>44082</v>
      </c>
      <c r="B179">
        <v>3</v>
      </c>
      <c r="D179" s="4">
        <v>44139</v>
      </c>
      <c r="E179">
        <v>5</v>
      </c>
      <c r="H179" s="11">
        <f t="shared" si="18"/>
        <v>44062</v>
      </c>
      <c r="I179">
        <f t="shared" si="13"/>
        <v>13</v>
      </c>
      <c r="J179">
        <f t="shared" si="14"/>
        <v>2</v>
      </c>
      <c r="L179">
        <f t="shared" si="17"/>
        <v>1342</v>
      </c>
      <c r="M179">
        <f t="shared" si="15"/>
        <v>94</v>
      </c>
      <c r="N179">
        <f t="shared" ca="1" si="16"/>
        <v>8.3457526080476907E-2</v>
      </c>
    </row>
    <row r="180" spans="1:14" x14ac:dyDescent="0.25">
      <c r="A180" s="4">
        <v>44083</v>
      </c>
      <c r="B180">
        <v>6</v>
      </c>
      <c r="D180" s="4">
        <v>44140</v>
      </c>
      <c r="E180">
        <v>0</v>
      </c>
      <c r="H180" s="11">
        <f t="shared" si="18"/>
        <v>44063</v>
      </c>
      <c r="I180">
        <f t="shared" si="13"/>
        <v>6</v>
      </c>
      <c r="J180">
        <f t="shared" si="14"/>
        <v>0</v>
      </c>
      <c r="L180">
        <f t="shared" si="17"/>
        <v>1348</v>
      </c>
      <c r="M180">
        <f t="shared" si="15"/>
        <v>94</v>
      </c>
      <c r="N180">
        <f t="shared" ca="1" si="16"/>
        <v>8.3086053412462904E-2</v>
      </c>
    </row>
    <row r="181" spans="1:14" x14ac:dyDescent="0.25">
      <c r="A181" s="4">
        <v>44084</v>
      </c>
      <c r="B181">
        <v>17</v>
      </c>
      <c r="D181" s="4">
        <v>44141</v>
      </c>
      <c r="E181">
        <v>1</v>
      </c>
      <c r="H181" s="11">
        <f t="shared" si="18"/>
        <v>44064</v>
      </c>
      <c r="I181">
        <f t="shared" si="13"/>
        <v>3</v>
      </c>
      <c r="J181">
        <f t="shared" si="14"/>
        <v>1</v>
      </c>
      <c r="L181">
        <f t="shared" si="17"/>
        <v>1351</v>
      </c>
      <c r="M181">
        <f t="shared" si="15"/>
        <v>95</v>
      </c>
      <c r="N181">
        <f t="shared" ca="1" si="16"/>
        <v>8.4381939304219097E-2</v>
      </c>
    </row>
    <row r="182" spans="1:14" x14ac:dyDescent="0.25">
      <c r="A182" s="4">
        <v>44086</v>
      </c>
      <c r="B182">
        <v>3</v>
      </c>
      <c r="D182" s="4">
        <v>44142</v>
      </c>
      <c r="E182">
        <v>0</v>
      </c>
      <c r="H182" s="11">
        <f t="shared" si="18"/>
        <v>44065</v>
      </c>
      <c r="I182">
        <f t="shared" si="13"/>
        <v>5</v>
      </c>
      <c r="J182">
        <f t="shared" si="14"/>
        <v>2</v>
      </c>
      <c r="L182">
        <f t="shared" si="17"/>
        <v>1356</v>
      </c>
      <c r="M182">
        <f t="shared" si="15"/>
        <v>97</v>
      </c>
      <c r="N182">
        <f t="shared" ca="1" si="16"/>
        <v>8.4070796460176997E-2</v>
      </c>
    </row>
    <row r="183" spans="1:14" x14ac:dyDescent="0.25">
      <c r="A183" s="4">
        <v>44087</v>
      </c>
      <c r="B183">
        <v>2</v>
      </c>
      <c r="D183" s="4">
        <v>44143</v>
      </c>
      <c r="E183">
        <v>1</v>
      </c>
      <c r="H183" s="11">
        <f t="shared" si="18"/>
        <v>44066</v>
      </c>
      <c r="I183">
        <f t="shared" si="13"/>
        <v>4</v>
      </c>
      <c r="J183">
        <f t="shared" si="14"/>
        <v>1</v>
      </c>
      <c r="L183">
        <f t="shared" si="17"/>
        <v>1360</v>
      </c>
      <c r="M183">
        <f t="shared" si="15"/>
        <v>98</v>
      </c>
      <c r="N183">
        <f t="shared" ca="1" si="16"/>
        <v>8.5294117647058826E-2</v>
      </c>
    </row>
    <row r="184" spans="1:14" x14ac:dyDescent="0.25">
      <c r="A184" s="4">
        <v>44088</v>
      </c>
      <c r="B184">
        <v>4</v>
      </c>
      <c r="D184" s="4">
        <v>44144</v>
      </c>
      <c r="E184">
        <v>1</v>
      </c>
      <c r="H184" s="11">
        <f t="shared" si="18"/>
        <v>44067</v>
      </c>
      <c r="I184">
        <f t="shared" si="13"/>
        <v>9</v>
      </c>
      <c r="J184">
        <f t="shared" si="14"/>
        <v>3</v>
      </c>
      <c r="L184">
        <f t="shared" si="17"/>
        <v>1369</v>
      </c>
      <c r="M184">
        <f t="shared" si="15"/>
        <v>101</v>
      </c>
      <c r="N184">
        <f t="shared" ca="1" si="16"/>
        <v>8.473338203067933E-2</v>
      </c>
    </row>
    <row r="185" spans="1:14" x14ac:dyDescent="0.25">
      <c r="A185" s="4">
        <v>44089</v>
      </c>
      <c r="B185">
        <v>28</v>
      </c>
      <c r="D185" s="4">
        <v>44145</v>
      </c>
      <c r="E185">
        <v>0</v>
      </c>
      <c r="H185" s="11">
        <f t="shared" si="18"/>
        <v>44068</v>
      </c>
      <c r="I185">
        <f t="shared" si="13"/>
        <v>5</v>
      </c>
      <c r="J185">
        <f t="shared" si="14"/>
        <v>0</v>
      </c>
      <c r="L185">
        <f t="shared" si="17"/>
        <v>1374</v>
      </c>
      <c r="M185">
        <f t="shared" si="15"/>
        <v>101</v>
      </c>
      <c r="N185">
        <f t="shared" ca="1" si="16"/>
        <v>8.442503639010189E-2</v>
      </c>
    </row>
    <row r="186" spans="1:14" x14ac:dyDescent="0.25">
      <c r="A186" s="4">
        <v>44090</v>
      </c>
      <c r="B186">
        <v>5</v>
      </c>
      <c r="D186" s="4">
        <v>44146</v>
      </c>
      <c r="E186">
        <v>0</v>
      </c>
      <c r="H186" s="11">
        <f t="shared" si="18"/>
        <v>44069</v>
      </c>
      <c r="I186">
        <f t="shared" si="13"/>
        <v>6</v>
      </c>
      <c r="J186">
        <f t="shared" si="14"/>
        <v>4</v>
      </c>
      <c r="L186">
        <f t="shared" si="17"/>
        <v>1380</v>
      </c>
      <c r="M186">
        <f t="shared" si="15"/>
        <v>105</v>
      </c>
      <c r="N186">
        <f t="shared" ca="1" si="16"/>
        <v>8.478260869565217E-2</v>
      </c>
    </row>
    <row r="187" spans="1:14" x14ac:dyDescent="0.25">
      <c r="A187" s="4">
        <v>44091</v>
      </c>
      <c r="B187">
        <v>7</v>
      </c>
      <c r="D187" s="4">
        <v>44147</v>
      </c>
      <c r="E187">
        <v>1</v>
      </c>
      <c r="H187" s="11">
        <f t="shared" si="18"/>
        <v>44070</v>
      </c>
      <c r="I187">
        <f t="shared" si="13"/>
        <v>4</v>
      </c>
      <c r="J187">
        <f t="shared" si="14"/>
        <v>0</v>
      </c>
      <c r="L187">
        <f t="shared" si="17"/>
        <v>1384</v>
      </c>
      <c r="M187">
        <f t="shared" si="15"/>
        <v>105</v>
      </c>
      <c r="N187">
        <f t="shared" ca="1" si="16"/>
        <v>8.4537572254335266E-2</v>
      </c>
    </row>
    <row r="188" spans="1:14" x14ac:dyDescent="0.25">
      <c r="A188" s="4">
        <v>44092</v>
      </c>
      <c r="B188">
        <v>11</v>
      </c>
      <c r="D188" s="4">
        <v>44148</v>
      </c>
      <c r="E188">
        <v>1</v>
      </c>
      <c r="H188" s="11">
        <f t="shared" si="18"/>
        <v>44071</v>
      </c>
      <c r="I188">
        <f t="shared" si="13"/>
        <v>3</v>
      </c>
      <c r="J188">
        <f t="shared" si="14"/>
        <v>1</v>
      </c>
      <c r="L188">
        <f t="shared" si="17"/>
        <v>1387</v>
      </c>
      <c r="M188">
        <f t="shared" si="15"/>
        <v>106</v>
      </c>
      <c r="N188">
        <f t="shared" ca="1" si="16"/>
        <v>8.5075702956020183E-2</v>
      </c>
    </row>
    <row r="189" spans="1:14" x14ac:dyDescent="0.25">
      <c r="A189" s="4">
        <v>44093</v>
      </c>
      <c r="B189">
        <v>2</v>
      </c>
      <c r="D189" s="4">
        <v>44149</v>
      </c>
      <c r="E189">
        <v>0</v>
      </c>
      <c r="H189" s="11">
        <f t="shared" si="18"/>
        <v>44072</v>
      </c>
      <c r="I189">
        <f t="shared" si="13"/>
        <v>2</v>
      </c>
      <c r="J189">
        <f t="shared" si="14"/>
        <v>0</v>
      </c>
      <c r="L189">
        <f t="shared" si="17"/>
        <v>1389</v>
      </c>
      <c r="M189">
        <f t="shared" si="15"/>
        <v>106</v>
      </c>
      <c r="N189">
        <f t="shared" ca="1" si="16"/>
        <v>8.4953203743700509E-2</v>
      </c>
    </row>
    <row r="190" spans="1:14" x14ac:dyDescent="0.25">
      <c r="A190" s="4">
        <v>44094</v>
      </c>
      <c r="B190">
        <v>3</v>
      </c>
      <c r="D190" s="4">
        <v>44150</v>
      </c>
      <c r="E190">
        <v>2</v>
      </c>
      <c r="H190" s="11">
        <f t="shared" si="18"/>
        <v>44073</v>
      </c>
      <c r="I190">
        <f t="shared" si="13"/>
        <v>1</v>
      </c>
      <c r="J190">
        <f t="shared" si="14"/>
        <v>0</v>
      </c>
      <c r="L190">
        <f t="shared" si="17"/>
        <v>1390</v>
      </c>
      <c r="M190">
        <f t="shared" si="15"/>
        <v>106</v>
      </c>
      <c r="N190">
        <f t="shared" ca="1" si="16"/>
        <v>8.5611510791366904E-2</v>
      </c>
    </row>
    <row r="191" spans="1:14" x14ac:dyDescent="0.25">
      <c r="A191" s="4">
        <v>44095</v>
      </c>
      <c r="B191">
        <v>16</v>
      </c>
      <c r="D191" s="4">
        <v>44151</v>
      </c>
      <c r="E191">
        <v>0</v>
      </c>
      <c r="H191" s="11">
        <f t="shared" si="18"/>
        <v>44074</v>
      </c>
      <c r="I191">
        <f t="shared" si="13"/>
        <v>9</v>
      </c>
      <c r="J191">
        <f t="shared" si="14"/>
        <v>1</v>
      </c>
      <c r="L191">
        <f t="shared" si="17"/>
        <v>1399</v>
      </c>
      <c r="M191">
        <f t="shared" si="15"/>
        <v>107</v>
      </c>
      <c r="N191">
        <f t="shared" ca="1" si="16"/>
        <v>8.5060757684060045E-2</v>
      </c>
    </row>
    <row r="192" spans="1:14" x14ac:dyDescent="0.25">
      <c r="A192" s="4">
        <v>44096</v>
      </c>
      <c r="B192">
        <v>4</v>
      </c>
      <c r="D192" s="4">
        <v>44152</v>
      </c>
      <c r="E192">
        <v>3</v>
      </c>
      <c r="H192" s="11">
        <f t="shared" si="18"/>
        <v>44075</v>
      </c>
      <c r="I192">
        <f t="shared" si="13"/>
        <v>9</v>
      </c>
      <c r="J192">
        <f t="shared" si="14"/>
        <v>3</v>
      </c>
      <c r="L192">
        <f t="shared" si="17"/>
        <v>1408</v>
      </c>
      <c r="M192">
        <f t="shared" si="15"/>
        <v>110</v>
      </c>
      <c r="N192">
        <f t="shared" ca="1" si="16"/>
        <v>8.4517045454545456E-2</v>
      </c>
    </row>
    <row r="193" spans="1:14" x14ac:dyDescent="0.25">
      <c r="A193" s="4">
        <v>44097</v>
      </c>
      <c r="B193">
        <v>4</v>
      </c>
      <c r="D193" s="4">
        <v>44153</v>
      </c>
      <c r="E193">
        <v>1</v>
      </c>
      <c r="H193" s="11">
        <f t="shared" si="18"/>
        <v>44076</v>
      </c>
      <c r="I193">
        <f t="shared" si="13"/>
        <v>8</v>
      </c>
      <c r="J193">
        <f t="shared" si="14"/>
        <v>1</v>
      </c>
      <c r="L193">
        <f t="shared" si="17"/>
        <v>1416</v>
      </c>
      <c r="M193">
        <f t="shared" si="15"/>
        <v>111</v>
      </c>
      <c r="N193">
        <f t="shared" ca="1" si="16"/>
        <v>8.4039548022598873E-2</v>
      </c>
    </row>
    <row r="194" spans="1:14" x14ac:dyDescent="0.25">
      <c r="A194" s="4">
        <v>44098</v>
      </c>
      <c r="B194">
        <v>9</v>
      </c>
      <c r="D194" s="4">
        <v>44154</v>
      </c>
      <c r="E194">
        <v>2</v>
      </c>
      <c r="H194" s="11">
        <f t="shared" si="18"/>
        <v>44077</v>
      </c>
      <c r="I194">
        <f t="shared" si="13"/>
        <v>6</v>
      </c>
      <c r="J194">
        <f t="shared" si="14"/>
        <v>0</v>
      </c>
      <c r="L194">
        <f t="shared" si="17"/>
        <v>1422</v>
      </c>
      <c r="M194">
        <f t="shared" si="15"/>
        <v>111</v>
      </c>
      <c r="N194">
        <f t="shared" ca="1" si="16"/>
        <v>8.5794655414908577E-2</v>
      </c>
    </row>
    <row r="195" spans="1:14" x14ac:dyDescent="0.25">
      <c r="A195" s="4">
        <v>44099</v>
      </c>
      <c r="B195">
        <v>5</v>
      </c>
      <c r="D195" s="4">
        <v>44156</v>
      </c>
      <c r="E195">
        <v>2</v>
      </c>
      <c r="H195" s="11">
        <f t="shared" si="18"/>
        <v>44078</v>
      </c>
      <c r="I195">
        <f t="shared" ref="I195:I258" si="19">IFERROR(VLOOKUP(H195,$A:$B, 2, FALSE),0)</f>
        <v>16</v>
      </c>
      <c r="J195">
        <f t="shared" ref="J195:J258" si="20">IFERROR(VLOOKUP(H195,$D:$E, 2, FALSE),0)</f>
        <v>1</v>
      </c>
      <c r="L195">
        <f t="shared" si="17"/>
        <v>1438</v>
      </c>
      <c r="M195">
        <f t="shared" ref="M195:M258" si="21">J195+M194</f>
        <v>112</v>
      </c>
      <c r="N195">
        <f t="shared" ref="N195:N258" ca="1" si="22">OFFSET(M195, $P$1, 0)/L195</f>
        <v>8.5535465924895693E-2</v>
      </c>
    </row>
    <row r="196" spans="1:14" x14ac:dyDescent="0.25">
      <c r="A196" s="4">
        <v>44100</v>
      </c>
      <c r="B196">
        <v>4</v>
      </c>
      <c r="D196" s="4">
        <v>44157</v>
      </c>
      <c r="E196">
        <v>0</v>
      </c>
      <c r="H196" s="11">
        <f t="shared" si="18"/>
        <v>44079</v>
      </c>
      <c r="I196">
        <f t="shared" si="19"/>
        <v>3</v>
      </c>
      <c r="J196">
        <f t="shared" si="20"/>
        <v>0</v>
      </c>
      <c r="L196">
        <f t="shared" ref="L196:L259" si="23">I196+L195</f>
        <v>1441</v>
      </c>
      <c r="M196">
        <f t="shared" si="21"/>
        <v>112</v>
      </c>
      <c r="N196">
        <f t="shared" ca="1" si="22"/>
        <v>8.6051353226925739E-2</v>
      </c>
    </row>
    <row r="197" spans="1:14" x14ac:dyDescent="0.25">
      <c r="A197" s="4">
        <v>44101</v>
      </c>
      <c r="B197">
        <v>4</v>
      </c>
      <c r="D197" s="4">
        <v>44158</v>
      </c>
      <c r="E197">
        <v>1</v>
      </c>
      <c r="H197" s="11">
        <f t="shared" ref="H197:H260" si="24">H196+1</f>
        <v>44080</v>
      </c>
      <c r="I197">
        <f t="shared" si="19"/>
        <v>2</v>
      </c>
      <c r="J197">
        <f t="shared" si="20"/>
        <v>2</v>
      </c>
      <c r="L197">
        <f t="shared" si="23"/>
        <v>1443</v>
      </c>
      <c r="M197">
        <f t="shared" si="21"/>
        <v>114</v>
      </c>
      <c r="N197">
        <f t="shared" ca="1" si="22"/>
        <v>8.7318087318087323E-2</v>
      </c>
    </row>
    <row r="198" spans="1:14" x14ac:dyDescent="0.25">
      <c r="A198" s="4">
        <v>44102</v>
      </c>
      <c r="B198">
        <v>8</v>
      </c>
      <c r="D198" s="4">
        <v>44159</v>
      </c>
      <c r="E198">
        <v>2</v>
      </c>
      <c r="H198" s="11">
        <f t="shared" si="24"/>
        <v>44081</v>
      </c>
      <c r="I198">
        <f t="shared" si="19"/>
        <v>2</v>
      </c>
      <c r="J198">
        <f t="shared" si="20"/>
        <v>0</v>
      </c>
      <c r="L198">
        <f t="shared" si="23"/>
        <v>1445</v>
      </c>
      <c r="M198">
        <f t="shared" si="21"/>
        <v>114</v>
      </c>
      <c r="N198">
        <f t="shared" ca="1" si="22"/>
        <v>8.7197231833910038E-2</v>
      </c>
    </row>
    <row r="199" spans="1:14" x14ac:dyDescent="0.25">
      <c r="A199" s="4">
        <v>44103</v>
      </c>
      <c r="B199">
        <v>3</v>
      </c>
      <c r="D199" s="4">
        <v>44160</v>
      </c>
      <c r="E199">
        <v>0</v>
      </c>
      <c r="H199" s="11">
        <f t="shared" si="24"/>
        <v>44082</v>
      </c>
      <c r="I199">
        <f t="shared" si="19"/>
        <v>3</v>
      </c>
      <c r="J199">
        <f t="shared" si="20"/>
        <v>2</v>
      </c>
      <c r="L199">
        <f t="shared" si="23"/>
        <v>1448</v>
      </c>
      <c r="M199">
        <f t="shared" si="21"/>
        <v>116</v>
      </c>
      <c r="N199">
        <f t="shared" ca="1" si="22"/>
        <v>8.7016574585635359E-2</v>
      </c>
    </row>
    <row r="200" spans="1:14" x14ac:dyDescent="0.25">
      <c r="A200" s="4">
        <v>44104</v>
      </c>
      <c r="B200">
        <v>7</v>
      </c>
      <c r="D200" s="4">
        <v>44161</v>
      </c>
      <c r="E200">
        <v>2</v>
      </c>
      <c r="H200" s="11">
        <f t="shared" si="24"/>
        <v>44083</v>
      </c>
      <c r="I200">
        <f t="shared" si="19"/>
        <v>6</v>
      </c>
      <c r="J200">
        <f t="shared" si="20"/>
        <v>0</v>
      </c>
      <c r="L200">
        <f t="shared" si="23"/>
        <v>1454</v>
      </c>
      <c r="M200">
        <f t="shared" si="21"/>
        <v>116</v>
      </c>
      <c r="N200">
        <f t="shared" ca="1" si="22"/>
        <v>8.6657496561210454E-2</v>
      </c>
    </row>
    <row r="201" spans="1:14" x14ac:dyDescent="0.25">
      <c r="A201" s="4">
        <v>44105</v>
      </c>
      <c r="B201">
        <v>6</v>
      </c>
      <c r="D201" s="4">
        <v>44162</v>
      </c>
      <c r="E201">
        <v>2</v>
      </c>
      <c r="H201" s="11">
        <f t="shared" si="24"/>
        <v>44084</v>
      </c>
      <c r="I201">
        <f t="shared" si="19"/>
        <v>17</v>
      </c>
      <c r="J201">
        <f t="shared" si="20"/>
        <v>0</v>
      </c>
      <c r="L201">
        <f t="shared" si="23"/>
        <v>1471</v>
      </c>
      <c r="M201">
        <f t="shared" si="21"/>
        <v>116</v>
      </c>
      <c r="N201">
        <f t="shared" ca="1" si="22"/>
        <v>8.6335825968728755E-2</v>
      </c>
    </row>
    <row r="202" spans="1:14" x14ac:dyDescent="0.25">
      <c r="A202" s="4">
        <v>44106</v>
      </c>
      <c r="B202">
        <v>3</v>
      </c>
      <c r="D202" s="4">
        <v>44163</v>
      </c>
      <c r="E202">
        <v>2</v>
      </c>
      <c r="H202" s="11">
        <f t="shared" si="24"/>
        <v>44085</v>
      </c>
      <c r="I202">
        <f t="shared" si="19"/>
        <v>0</v>
      </c>
      <c r="J202">
        <f t="shared" si="20"/>
        <v>1</v>
      </c>
      <c r="L202">
        <f t="shared" si="23"/>
        <v>1471</v>
      </c>
      <c r="M202">
        <f t="shared" si="21"/>
        <v>117</v>
      </c>
      <c r="N202">
        <f t="shared" ca="1" si="22"/>
        <v>8.8375254928619987E-2</v>
      </c>
    </row>
    <row r="203" spans="1:14" x14ac:dyDescent="0.25">
      <c r="A203" s="4">
        <v>44107</v>
      </c>
      <c r="B203">
        <v>4</v>
      </c>
      <c r="D203" s="4">
        <v>44164</v>
      </c>
      <c r="E203">
        <v>3</v>
      </c>
      <c r="H203" s="11">
        <f t="shared" si="24"/>
        <v>44086</v>
      </c>
      <c r="I203">
        <f t="shared" si="19"/>
        <v>3</v>
      </c>
      <c r="J203">
        <f t="shared" si="20"/>
        <v>0</v>
      </c>
      <c r="L203">
        <f t="shared" si="23"/>
        <v>1474</v>
      </c>
      <c r="M203">
        <f t="shared" si="21"/>
        <v>117</v>
      </c>
      <c r="N203">
        <f t="shared" ca="1" si="22"/>
        <v>8.819538670284939E-2</v>
      </c>
    </row>
    <row r="204" spans="1:14" x14ac:dyDescent="0.25">
      <c r="A204" s="4">
        <v>44108</v>
      </c>
      <c r="B204">
        <v>2</v>
      </c>
      <c r="D204" s="4">
        <v>44165</v>
      </c>
      <c r="E204">
        <v>2</v>
      </c>
      <c r="H204" s="11">
        <f t="shared" si="24"/>
        <v>44087</v>
      </c>
      <c r="I204">
        <f t="shared" si="19"/>
        <v>2</v>
      </c>
      <c r="J204">
        <f t="shared" si="20"/>
        <v>1</v>
      </c>
      <c r="L204">
        <f t="shared" si="23"/>
        <v>1476</v>
      </c>
      <c r="M204">
        <f t="shared" si="21"/>
        <v>118</v>
      </c>
      <c r="N204">
        <f t="shared" ca="1" si="22"/>
        <v>8.8753387533875336E-2</v>
      </c>
    </row>
    <row r="205" spans="1:14" x14ac:dyDescent="0.25">
      <c r="A205" s="4">
        <v>44109</v>
      </c>
      <c r="B205">
        <v>12</v>
      </c>
      <c r="D205" s="4">
        <v>44166</v>
      </c>
      <c r="E205">
        <v>1</v>
      </c>
      <c r="H205" s="11">
        <f t="shared" si="24"/>
        <v>44088</v>
      </c>
      <c r="I205">
        <f t="shared" si="19"/>
        <v>4</v>
      </c>
      <c r="J205">
        <f t="shared" si="20"/>
        <v>0</v>
      </c>
      <c r="L205">
        <f t="shared" si="23"/>
        <v>1480</v>
      </c>
      <c r="M205">
        <f t="shared" si="21"/>
        <v>118</v>
      </c>
      <c r="N205">
        <f t="shared" ca="1" si="22"/>
        <v>8.9189189189189194E-2</v>
      </c>
    </row>
    <row r="206" spans="1:14" x14ac:dyDescent="0.25">
      <c r="A206" s="4">
        <v>44110</v>
      </c>
      <c r="B206">
        <v>7</v>
      </c>
      <c r="D206" s="4">
        <v>44167</v>
      </c>
      <c r="E206">
        <v>2</v>
      </c>
      <c r="H206" s="11">
        <f t="shared" si="24"/>
        <v>44089</v>
      </c>
      <c r="I206">
        <f t="shared" si="19"/>
        <v>28</v>
      </c>
      <c r="J206">
        <f t="shared" si="20"/>
        <v>1</v>
      </c>
      <c r="L206">
        <f t="shared" si="23"/>
        <v>1508</v>
      </c>
      <c r="M206">
        <f t="shared" si="21"/>
        <v>119</v>
      </c>
      <c r="N206">
        <f t="shared" ca="1" si="22"/>
        <v>8.7533156498673742E-2</v>
      </c>
    </row>
    <row r="207" spans="1:14" x14ac:dyDescent="0.25">
      <c r="A207" s="4">
        <v>44111</v>
      </c>
      <c r="B207">
        <v>1</v>
      </c>
      <c r="D207" s="4">
        <v>44168</v>
      </c>
      <c r="E207">
        <v>6</v>
      </c>
      <c r="H207" s="11">
        <f t="shared" si="24"/>
        <v>44090</v>
      </c>
      <c r="I207">
        <f t="shared" si="19"/>
        <v>5</v>
      </c>
      <c r="J207">
        <f t="shared" si="20"/>
        <v>0</v>
      </c>
      <c r="L207">
        <f t="shared" si="23"/>
        <v>1513</v>
      </c>
      <c r="M207">
        <f t="shared" si="21"/>
        <v>119</v>
      </c>
      <c r="N207">
        <f t="shared" ca="1" si="22"/>
        <v>8.724388631857237E-2</v>
      </c>
    </row>
    <row r="208" spans="1:14" x14ac:dyDescent="0.25">
      <c r="A208" s="4">
        <v>44112</v>
      </c>
      <c r="B208">
        <v>20</v>
      </c>
      <c r="D208" s="4">
        <v>44169</v>
      </c>
      <c r="E208">
        <v>4</v>
      </c>
      <c r="H208" s="11">
        <f t="shared" si="24"/>
        <v>44091</v>
      </c>
      <c r="I208">
        <f t="shared" si="19"/>
        <v>7</v>
      </c>
      <c r="J208">
        <f t="shared" si="20"/>
        <v>0</v>
      </c>
      <c r="L208">
        <f t="shared" si="23"/>
        <v>1520</v>
      </c>
      <c r="M208">
        <f t="shared" si="21"/>
        <v>119</v>
      </c>
      <c r="N208">
        <f t="shared" ca="1" si="22"/>
        <v>8.6842105263157901E-2</v>
      </c>
    </row>
    <row r="209" spans="1:14" x14ac:dyDescent="0.25">
      <c r="A209" s="4">
        <v>44113</v>
      </c>
      <c r="B209">
        <v>3</v>
      </c>
      <c r="D209" s="4">
        <v>44170</v>
      </c>
      <c r="E209">
        <v>4</v>
      </c>
      <c r="H209" s="11">
        <f t="shared" si="24"/>
        <v>44092</v>
      </c>
      <c r="I209">
        <f t="shared" si="19"/>
        <v>11</v>
      </c>
      <c r="J209">
        <f t="shared" si="20"/>
        <v>0</v>
      </c>
      <c r="L209">
        <f t="shared" si="23"/>
        <v>1531</v>
      </c>
      <c r="M209">
        <f t="shared" si="21"/>
        <v>119</v>
      </c>
      <c r="N209">
        <f t="shared" ca="1" si="22"/>
        <v>8.6218158066623127E-2</v>
      </c>
    </row>
    <row r="210" spans="1:14" x14ac:dyDescent="0.25">
      <c r="A210" s="4">
        <v>44114</v>
      </c>
      <c r="B210">
        <v>5</v>
      </c>
      <c r="D210" s="4">
        <v>44171</v>
      </c>
      <c r="E210">
        <v>5</v>
      </c>
      <c r="H210" s="11">
        <f t="shared" si="24"/>
        <v>44093</v>
      </c>
      <c r="I210">
        <f t="shared" si="19"/>
        <v>2</v>
      </c>
      <c r="J210">
        <f t="shared" si="20"/>
        <v>3</v>
      </c>
      <c r="L210">
        <f t="shared" si="23"/>
        <v>1533</v>
      </c>
      <c r="M210">
        <f t="shared" si="21"/>
        <v>122</v>
      </c>
      <c r="N210">
        <f t="shared" ca="1" si="22"/>
        <v>8.6105675146771032E-2</v>
      </c>
    </row>
    <row r="211" spans="1:14" x14ac:dyDescent="0.25">
      <c r="A211" s="4">
        <v>44115</v>
      </c>
      <c r="B211">
        <v>5</v>
      </c>
      <c r="D211" s="4">
        <v>44172</v>
      </c>
      <c r="E211">
        <v>7</v>
      </c>
      <c r="H211" s="11">
        <f t="shared" si="24"/>
        <v>44094</v>
      </c>
      <c r="I211">
        <f t="shared" si="19"/>
        <v>3</v>
      </c>
      <c r="J211">
        <f t="shared" si="20"/>
        <v>1</v>
      </c>
      <c r="L211">
        <f t="shared" si="23"/>
        <v>1536</v>
      </c>
      <c r="M211">
        <f t="shared" si="21"/>
        <v>123</v>
      </c>
      <c r="N211">
        <f t="shared" ca="1" si="22"/>
        <v>8.6588541666666671E-2</v>
      </c>
    </row>
    <row r="212" spans="1:14" x14ac:dyDescent="0.25">
      <c r="A212" s="4">
        <v>44116</v>
      </c>
      <c r="B212">
        <v>24</v>
      </c>
      <c r="D212" s="4">
        <v>44173</v>
      </c>
      <c r="E212">
        <v>5</v>
      </c>
      <c r="H212" s="11">
        <f t="shared" si="24"/>
        <v>44095</v>
      </c>
      <c r="I212">
        <f t="shared" si="19"/>
        <v>16</v>
      </c>
      <c r="J212">
        <f t="shared" si="20"/>
        <v>1</v>
      </c>
      <c r="L212">
        <f t="shared" si="23"/>
        <v>1552</v>
      </c>
      <c r="M212">
        <f t="shared" si="21"/>
        <v>124</v>
      </c>
      <c r="N212">
        <f t="shared" ca="1" si="22"/>
        <v>8.5695876288659795E-2</v>
      </c>
    </row>
    <row r="213" spans="1:14" x14ac:dyDescent="0.25">
      <c r="A213" s="4">
        <v>44117</v>
      </c>
      <c r="B213">
        <v>8</v>
      </c>
      <c r="D213" s="4">
        <v>44174</v>
      </c>
      <c r="E213">
        <v>3</v>
      </c>
      <c r="H213" s="11">
        <f t="shared" si="24"/>
        <v>44096</v>
      </c>
      <c r="I213">
        <f t="shared" si="19"/>
        <v>4</v>
      </c>
      <c r="J213">
        <f t="shared" si="20"/>
        <v>2</v>
      </c>
      <c r="L213">
        <f t="shared" si="23"/>
        <v>1556</v>
      </c>
      <c r="M213">
        <f t="shared" si="21"/>
        <v>126</v>
      </c>
      <c r="N213">
        <f t="shared" ca="1" si="22"/>
        <v>8.611825192802057E-2</v>
      </c>
    </row>
    <row r="214" spans="1:14" x14ac:dyDescent="0.25">
      <c r="A214" s="4">
        <v>44118</v>
      </c>
      <c r="B214">
        <v>7</v>
      </c>
      <c r="D214" s="4">
        <v>44175</v>
      </c>
      <c r="E214">
        <v>5</v>
      </c>
      <c r="H214" s="11">
        <f t="shared" si="24"/>
        <v>44097</v>
      </c>
      <c r="I214">
        <f t="shared" si="19"/>
        <v>4</v>
      </c>
      <c r="J214">
        <f t="shared" si="20"/>
        <v>0</v>
      </c>
      <c r="L214">
        <f t="shared" si="23"/>
        <v>1560</v>
      </c>
      <c r="M214">
        <f t="shared" si="21"/>
        <v>126</v>
      </c>
      <c r="N214">
        <f t="shared" ca="1" si="22"/>
        <v>8.6538461538461536E-2</v>
      </c>
    </row>
    <row r="215" spans="1:14" x14ac:dyDescent="0.25">
      <c r="A215" s="4">
        <v>44119</v>
      </c>
      <c r="B215">
        <v>43</v>
      </c>
      <c r="D215" s="4">
        <v>44176</v>
      </c>
      <c r="E215">
        <v>7</v>
      </c>
      <c r="H215" s="11">
        <f t="shared" si="24"/>
        <v>44098</v>
      </c>
      <c r="I215">
        <f t="shared" si="19"/>
        <v>9</v>
      </c>
      <c r="J215">
        <f t="shared" si="20"/>
        <v>0</v>
      </c>
      <c r="L215">
        <f t="shared" si="23"/>
        <v>1569</v>
      </c>
      <c r="M215">
        <f t="shared" si="21"/>
        <v>126</v>
      </c>
      <c r="N215">
        <f t="shared" ca="1" si="22"/>
        <v>8.6042065009560229E-2</v>
      </c>
    </row>
    <row r="216" spans="1:14" x14ac:dyDescent="0.25">
      <c r="A216" s="4">
        <v>44120</v>
      </c>
      <c r="B216">
        <v>5</v>
      </c>
      <c r="D216" s="4">
        <v>44177</v>
      </c>
      <c r="E216">
        <v>5</v>
      </c>
      <c r="H216" s="11">
        <f t="shared" si="24"/>
        <v>44099</v>
      </c>
      <c r="I216">
        <f t="shared" si="19"/>
        <v>5</v>
      </c>
      <c r="J216">
        <f t="shared" si="20"/>
        <v>0</v>
      </c>
      <c r="L216">
        <f t="shared" si="23"/>
        <v>1574</v>
      </c>
      <c r="M216">
        <f t="shared" si="21"/>
        <v>126</v>
      </c>
      <c r="N216">
        <f t="shared" ca="1" si="22"/>
        <v>8.6404066073697591E-2</v>
      </c>
    </row>
    <row r="217" spans="1:14" x14ac:dyDescent="0.25">
      <c r="A217" s="4">
        <v>44121</v>
      </c>
      <c r="B217">
        <v>2</v>
      </c>
      <c r="D217" s="4">
        <v>44178</v>
      </c>
      <c r="E217">
        <v>5</v>
      </c>
      <c r="H217" s="11">
        <f t="shared" si="24"/>
        <v>44100</v>
      </c>
      <c r="I217">
        <f t="shared" si="19"/>
        <v>4</v>
      </c>
      <c r="J217">
        <f t="shared" si="20"/>
        <v>1</v>
      </c>
      <c r="L217">
        <f t="shared" si="23"/>
        <v>1578</v>
      </c>
      <c r="M217">
        <f t="shared" si="21"/>
        <v>127</v>
      </c>
      <c r="N217">
        <f t="shared" ca="1" si="22"/>
        <v>8.7452471482889732E-2</v>
      </c>
    </row>
    <row r="218" spans="1:14" x14ac:dyDescent="0.25">
      <c r="A218" s="4">
        <v>44122</v>
      </c>
      <c r="B218">
        <v>7</v>
      </c>
      <c r="D218" s="4">
        <v>44179</v>
      </c>
      <c r="E218">
        <v>9</v>
      </c>
      <c r="H218" s="11">
        <f t="shared" si="24"/>
        <v>44101</v>
      </c>
      <c r="I218">
        <f t="shared" si="19"/>
        <v>4</v>
      </c>
      <c r="J218">
        <f t="shared" si="20"/>
        <v>3</v>
      </c>
      <c r="L218">
        <f t="shared" si="23"/>
        <v>1582</v>
      </c>
      <c r="M218">
        <f t="shared" si="21"/>
        <v>130</v>
      </c>
      <c r="N218">
        <f t="shared" ca="1" si="22"/>
        <v>8.7231352718078387E-2</v>
      </c>
    </row>
    <row r="219" spans="1:14" x14ac:dyDescent="0.25">
      <c r="A219" s="4">
        <v>44123</v>
      </c>
      <c r="B219">
        <v>18</v>
      </c>
      <c r="D219" s="4">
        <v>44180</v>
      </c>
      <c r="E219">
        <v>11</v>
      </c>
      <c r="H219" s="11">
        <f t="shared" si="24"/>
        <v>44102</v>
      </c>
      <c r="I219">
        <f t="shared" si="19"/>
        <v>8</v>
      </c>
      <c r="J219">
        <f t="shared" si="20"/>
        <v>0</v>
      </c>
      <c r="L219">
        <f t="shared" si="23"/>
        <v>1590</v>
      </c>
      <c r="M219">
        <f t="shared" si="21"/>
        <v>130</v>
      </c>
      <c r="N219">
        <f t="shared" ca="1" si="22"/>
        <v>8.7421383647798737E-2</v>
      </c>
    </row>
    <row r="220" spans="1:14" x14ac:dyDescent="0.25">
      <c r="A220" s="4">
        <v>44124</v>
      </c>
      <c r="B220">
        <v>11</v>
      </c>
      <c r="D220" s="4">
        <v>44181</v>
      </c>
      <c r="E220">
        <v>8</v>
      </c>
      <c r="H220" s="11">
        <f t="shared" si="24"/>
        <v>44103</v>
      </c>
      <c r="I220">
        <f t="shared" si="19"/>
        <v>3</v>
      </c>
      <c r="J220">
        <f t="shared" si="20"/>
        <v>1</v>
      </c>
      <c r="L220">
        <f t="shared" si="23"/>
        <v>1593</v>
      </c>
      <c r="M220">
        <f t="shared" si="21"/>
        <v>131</v>
      </c>
      <c r="N220">
        <f t="shared" ca="1" si="22"/>
        <v>8.851224105461393E-2</v>
      </c>
    </row>
    <row r="221" spans="1:14" x14ac:dyDescent="0.25">
      <c r="A221" s="4">
        <v>44125</v>
      </c>
      <c r="B221">
        <v>5</v>
      </c>
      <c r="D221" s="4">
        <v>44182</v>
      </c>
      <c r="E221">
        <v>7</v>
      </c>
      <c r="H221" s="11">
        <f t="shared" si="24"/>
        <v>44104</v>
      </c>
      <c r="I221">
        <f t="shared" si="19"/>
        <v>7</v>
      </c>
      <c r="J221">
        <f t="shared" si="20"/>
        <v>1</v>
      </c>
      <c r="L221">
        <f t="shared" si="23"/>
        <v>1600</v>
      </c>
      <c r="M221">
        <f t="shared" si="21"/>
        <v>132</v>
      </c>
      <c r="N221">
        <f t="shared" ca="1" si="22"/>
        <v>8.8124999999999995E-2</v>
      </c>
    </row>
    <row r="222" spans="1:14" x14ac:dyDescent="0.25">
      <c r="A222" s="4">
        <v>44126</v>
      </c>
      <c r="B222">
        <v>7</v>
      </c>
      <c r="D222" s="4">
        <v>44183</v>
      </c>
      <c r="E222">
        <v>9</v>
      </c>
      <c r="H222" s="11">
        <f t="shared" si="24"/>
        <v>44105</v>
      </c>
      <c r="I222">
        <f t="shared" si="19"/>
        <v>6</v>
      </c>
      <c r="J222">
        <f t="shared" si="20"/>
        <v>0</v>
      </c>
      <c r="L222">
        <f t="shared" si="23"/>
        <v>1606</v>
      </c>
      <c r="M222">
        <f t="shared" si="21"/>
        <v>132</v>
      </c>
      <c r="N222">
        <f t="shared" ca="1" si="22"/>
        <v>8.7795765877957663E-2</v>
      </c>
    </row>
    <row r="223" spans="1:14" x14ac:dyDescent="0.25">
      <c r="A223" s="4">
        <v>44127</v>
      </c>
      <c r="B223">
        <v>5</v>
      </c>
      <c r="D223" s="4">
        <v>44184</v>
      </c>
      <c r="E223">
        <v>10</v>
      </c>
      <c r="H223" s="11">
        <f t="shared" si="24"/>
        <v>44106</v>
      </c>
      <c r="I223">
        <f t="shared" si="19"/>
        <v>3</v>
      </c>
      <c r="J223">
        <f t="shared" si="20"/>
        <v>0</v>
      </c>
      <c r="L223">
        <f t="shared" si="23"/>
        <v>1609</v>
      </c>
      <c r="M223">
        <f t="shared" si="21"/>
        <v>132</v>
      </c>
      <c r="N223">
        <f t="shared" ca="1" si="22"/>
        <v>8.8875077688004969E-2</v>
      </c>
    </row>
    <row r="224" spans="1:14" x14ac:dyDescent="0.25">
      <c r="A224" s="4">
        <v>44128</v>
      </c>
      <c r="B224">
        <v>4</v>
      </c>
      <c r="D224" s="4">
        <v>44185</v>
      </c>
      <c r="E224">
        <v>9</v>
      </c>
      <c r="H224" s="11">
        <f t="shared" si="24"/>
        <v>44107</v>
      </c>
      <c r="I224">
        <f t="shared" si="19"/>
        <v>4</v>
      </c>
      <c r="J224">
        <f t="shared" si="20"/>
        <v>0</v>
      </c>
      <c r="L224">
        <f t="shared" si="23"/>
        <v>1613</v>
      </c>
      <c r="M224">
        <f t="shared" si="21"/>
        <v>132</v>
      </c>
      <c r="N224">
        <f t="shared" ca="1" si="22"/>
        <v>8.8654680719156845E-2</v>
      </c>
    </row>
    <row r="225" spans="1:14" x14ac:dyDescent="0.25">
      <c r="A225" s="4">
        <v>44130</v>
      </c>
      <c r="B225">
        <v>5</v>
      </c>
      <c r="D225" s="4">
        <v>44186</v>
      </c>
      <c r="E225">
        <v>16</v>
      </c>
      <c r="H225" s="11">
        <f t="shared" si="24"/>
        <v>44108</v>
      </c>
      <c r="I225">
        <f t="shared" si="19"/>
        <v>2</v>
      </c>
      <c r="J225">
        <f t="shared" si="20"/>
        <v>0</v>
      </c>
      <c r="L225">
        <f t="shared" si="23"/>
        <v>1615</v>
      </c>
      <c r="M225">
        <f t="shared" si="21"/>
        <v>132</v>
      </c>
      <c r="N225">
        <f t="shared" ca="1" si="22"/>
        <v>8.8544891640866874E-2</v>
      </c>
    </row>
    <row r="226" spans="1:14" x14ac:dyDescent="0.25">
      <c r="A226" s="4">
        <v>44131</v>
      </c>
      <c r="B226">
        <v>2</v>
      </c>
      <c r="D226" s="4">
        <v>44187</v>
      </c>
      <c r="E226">
        <v>10</v>
      </c>
      <c r="H226" s="11">
        <f t="shared" si="24"/>
        <v>44109</v>
      </c>
      <c r="I226">
        <f t="shared" si="19"/>
        <v>12</v>
      </c>
      <c r="J226">
        <f t="shared" si="20"/>
        <v>0</v>
      </c>
      <c r="L226">
        <f t="shared" si="23"/>
        <v>1627</v>
      </c>
      <c r="M226">
        <f t="shared" si="21"/>
        <v>132</v>
      </c>
      <c r="N226">
        <f t="shared" ca="1" si="22"/>
        <v>9.0350338045482481E-2</v>
      </c>
    </row>
    <row r="227" spans="1:14" x14ac:dyDescent="0.25">
      <c r="A227" s="4">
        <v>44132</v>
      </c>
      <c r="B227">
        <v>3</v>
      </c>
      <c r="D227" s="4">
        <v>44188</v>
      </c>
      <c r="E227">
        <v>11</v>
      </c>
      <c r="H227" s="11">
        <f t="shared" si="24"/>
        <v>44110</v>
      </c>
      <c r="I227">
        <f t="shared" si="19"/>
        <v>7</v>
      </c>
      <c r="J227">
        <f t="shared" si="20"/>
        <v>1</v>
      </c>
      <c r="L227">
        <f t="shared" si="23"/>
        <v>1634</v>
      </c>
      <c r="M227">
        <f t="shared" si="21"/>
        <v>133</v>
      </c>
      <c r="N227">
        <f t="shared" ca="1" si="22"/>
        <v>9.118727050183599E-2</v>
      </c>
    </row>
    <row r="228" spans="1:14" x14ac:dyDescent="0.25">
      <c r="A228" s="4">
        <v>44133</v>
      </c>
      <c r="B228">
        <v>9</v>
      </c>
      <c r="D228" s="4">
        <v>44189</v>
      </c>
      <c r="E228">
        <v>6</v>
      </c>
      <c r="H228" s="11">
        <f t="shared" si="24"/>
        <v>44111</v>
      </c>
      <c r="I228">
        <f t="shared" si="19"/>
        <v>1</v>
      </c>
      <c r="J228">
        <f t="shared" si="20"/>
        <v>0</v>
      </c>
      <c r="L228">
        <f t="shared" si="23"/>
        <v>1635</v>
      </c>
      <c r="M228">
        <f t="shared" si="21"/>
        <v>133</v>
      </c>
      <c r="N228">
        <f t="shared" ca="1" si="22"/>
        <v>9.2966360856269109E-2</v>
      </c>
    </row>
    <row r="229" spans="1:14" x14ac:dyDescent="0.25">
      <c r="A229" s="4">
        <v>44134</v>
      </c>
      <c r="B229">
        <v>6</v>
      </c>
      <c r="D229" s="4">
        <v>44190</v>
      </c>
      <c r="E229">
        <v>14</v>
      </c>
      <c r="H229" s="11">
        <f t="shared" si="24"/>
        <v>44112</v>
      </c>
      <c r="I229">
        <f t="shared" si="19"/>
        <v>20</v>
      </c>
      <c r="J229">
        <f t="shared" si="20"/>
        <v>1</v>
      </c>
      <c r="L229">
        <f t="shared" si="23"/>
        <v>1655</v>
      </c>
      <c r="M229">
        <f t="shared" si="21"/>
        <v>134</v>
      </c>
      <c r="N229">
        <f t="shared" ca="1" si="22"/>
        <v>9.3051359516616319E-2</v>
      </c>
    </row>
    <row r="230" spans="1:14" x14ac:dyDescent="0.25">
      <c r="A230" s="4">
        <v>44135</v>
      </c>
      <c r="B230">
        <v>5</v>
      </c>
      <c r="D230" s="4">
        <v>44191</v>
      </c>
      <c r="E230">
        <v>10</v>
      </c>
      <c r="H230" s="11">
        <f t="shared" si="24"/>
        <v>44113</v>
      </c>
      <c r="I230">
        <f t="shared" si="19"/>
        <v>3</v>
      </c>
      <c r="J230">
        <f t="shared" si="20"/>
        <v>1</v>
      </c>
      <c r="L230">
        <f t="shared" si="23"/>
        <v>1658</v>
      </c>
      <c r="M230">
        <f t="shared" si="21"/>
        <v>135</v>
      </c>
      <c r="N230">
        <f t="shared" ca="1" si="22"/>
        <v>9.3486127864897461E-2</v>
      </c>
    </row>
    <row r="231" spans="1:14" x14ac:dyDescent="0.25">
      <c r="A231" s="4">
        <v>44136</v>
      </c>
      <c r="B231">
        <v>3</v>
      </c>
      <c r="D231" s="4">
        <v>44192</v>
      </c>
      <c r="E231">
        <v>16</v>
      </c>
      <c r="H231" s="11">
        <f t="shared" si="24"/>
        <v>44114</v>
      </c>
      <c r="I231">
        <f t="shared" si="19"/>
        <v>5</v>
      </c>
      <c r="J231">
        <f t="shared" si="20"/>
        <v>0</v>
      </c>
      <c r="L231">
        <f t="shared" si="23"/>
        <v>1663</v>
      </c>
      <c r="M231">
        <f t="shared" si="21"/>
        <v>135</v>
      </c>
      <c r="N231">
        <f t="shared" ca="1" si="22"/>
        <v>9.3205051112447382E-2</v>
      </c>
    </row>
    <row r="232" spans="1:14" x14ac:dyDescent="0.25">
      <c r="A232" s="4">
        <v>44137</v>
      </c>
      <c r="B232">
        <v>38</v>
      </c>
      <c r="D232" s="4">
        <v>44193</v>
      </c>
      <c r="E232">
        <v>13</v>
      </c>
      <c r="H232" s="11">
        <f t="shared" si="24"/>
        <v>44115</v>
      </c>
      <c r="I232">
        <f t="shared" si="19"/>
        <v>5</v>
      </c>
      <c r="J232">
        <f t="shared" si="20"/>
        <v>1</v>
      </c>
      <c r="L232">
        <f t="shared" si="23"/>
        <v>1668</v>
      </c>
      <c r="M232">
        <f t="shared" si="21"/>
        <v>136</v>
      </c>
      <c r="N232">
        <f t="shared" ca="1" si="22"/>
        <v>9.3525179856115109E-2</v>
      </c>
    </row>
    <row r="233" spans="1:14" x14ac:dyDescent="0.25">
      <c r="A233" s="4">
        <v>44138</v>
      </c>
      <c r="B233">
        <v>5</v>
      </c>
      <c r="D233" s="4">
        <v>44194</v>
      </c>
      <c r="E233">
        <v>12</v>
      </c>
      <c r="H233" s="11">
        <f t="shared" si="24"/>
        <v>44116</v>
      </c>
      <c r="I233">
        <f t="shared" si="19"/>
        <v>24</v>
      </c>
      <c r="J233">
        <f t="shared" si="20"/>
        <v>2</v>
      </c>
      <c r="L233">
        <f t="shared" si="23"/>
        <v>1692</v>
      </c>
      <c r="M233">
        <f t="shared" si="21"/>
        <v>138</v>
      </c>
      <c r="N233">
        <f t="shared" ca="1" si="22"/>
        <v>9.2198581560283682E-2</v>
      </c>
    </row>
    <row r="234" spans="1:14" x14ac:dyDescent="0.25">
      <c r="A234" s="4">
        <v>44139</v>
      </c>
      <c r="B234">
        <v>6</v>
      </c>
      <c r="D234" s="4">
        <v>44195</v>
      </c>
      <c r="E234">
        <v>8</v>
      </c>
      <c r="H234" s="11">
        <f t="shared" si="24"/>
        <v>44117</v>
      </c>
      <c r="I234">
        <f t="shared" si="19"/>
        <v>8</v>
      </c>
      <c r="J234">
        <f t="shared" si="20"/>
        <v>0</v>
      </c>
      <c r="L234">
        <f t="shared" si="23"/>
        <v>1700</v>
      </c>
      <c r="M234">
        <f t="shared" si="21"/>
        <v>138</v>
      </c>
      <c r="N234">
        <f t="shared" ca="1" si="22"/>
        <v>9.2352941176470582E-2</v>
      </c>
    </row>
    <row r="235" spans="1:14" x14ac:dyDescent="0.25">
      <c r="A235" s="4">
        <v>44140</v>
      </c>
      <c r="B235">
        <v>10</v>
      </c>
      <c r="D235" s="4">
        <v>44196</v>
      </c>
      <c r="E235">
        <v>15</v>
      </c>
      <c r="H235" s="11">
        <f t="shared" si="24"/>
        <v>44118</v>
      </c>
      <c r="I235">
        <f t="shared" si="19"/>
        <v>7</v>
      </c>
      <c r="J235">
        <f t="shared" si="20"/>
        <v>1</v>
      </c>
      <c r="L235">
        <f t="shared" si="23"/>
        <v>1707</v>
      </c>
      <c r="M235">
        <f t="shared" si="21"/>
        <v>139</v>
      </c>
      <c r="N235">
        <f t="shared" ca="1" si="22"/>
        <v>9.1974223784417108E-2</v>
      </c>
    </row>
    <row r="236" spans="1:14" x14ac:dyDescent="0.25">
      <c r="A236" s="4">
        <v>44141</v>
      </c>
      <c r="B236">
        <v>10</v>
      </c>
      <c r="D236" s="4">
        <v>44197</v>
      </c>
      <c r="E236">
        <v>17</v>
      </c>
      <c r="H236" s="11">
        <f t="shared" si="24"/>
        <v>44119</v>
      </c>
      <c r="I236">
        <f t="shared" si="19"/>
        <v>43</v>
      </c>
      <c r="J236">
        <f t="shared" si="20"/>
        <v>2</v>
      </c>
      <c r="L236">
        <f t="shared" si="23"/>
        <v>1750</v>
      </c>
      <c r="M236">
        <f t="shared" si="21"/>
        <v>141</v>
      </c>
      <c r="N236">
        <f t="shared" ca="1" si="22"/>
        <v>9.0285714285714289E-2</v>
      </c>
    </row>
    <row r="237" spans="1:14" x14ac:dyDescent="0.25">
      <c r="A237" s="4">
        <v>44142</v>
      </c>
      <c r="B237">
        <v>6</v>
      </c>
      <c r="D237" s="4">
        <v>44198</v>
      </c>
      <c r="E237">
        <v>14</v>
      </c>
      <c r="H237" s="11">
        <f t="shared" si="24"/>
        <v>44120</v>
      </c>
      <c r="I237">
        <f t="shared" si="19"/>
        <v>5</v>
      </c>
      <c r="J237">
        <f t="shared" si="20"/>
        <v>0</v>
      </c>
      <c r="L237">
        <f t="shared" si="23"/>
        <v>1755</v>
      </c>
      <c r="M237">
        <f t="shared" si="21"/>
        <v>141</v>
      </c>
      <c r="N237">
        <f t="shared" ca="1" si="22"/>
        <v>9.0598290598290596E-2</v>
      </c>
    </row>
    <row r="238" spans="1:14" x14ac:dyDescent="0.25">
      <c r="A238" s="4">
        <v>44143</v>
      </c>
      <c r="B238">
        <v>8</v>
      </c>
      <c r="D238" s="4">
        <v>44199</v>
      </c>
      <c r="E238">
        <v>17</v>
      </c>
      <c r="H238" s="11">
        <f t="shared" si="24"/>
        <v>44121</v>
      </c>
      <c r="I238">
        <f t="shared" si="19"/>
        <v>2</v>
      </c>
      <c r="J238">
        <f t="shared" si="20"/>
        <v>0</v>
      </c>
      <c r="L238">
        <f t="shared" si="23"/>
        <v>1757</v>
      </c>
      <c r="M238">
        <f t="shared" si="21"/>
        <v>141</v>
      </c>
      <c r="N238">
        <f t="shared" ca="1" si="22"/>
        <v>9.1633466135458169E-2</v>
      </c>
    </row>
    <row r="239" spans="1:14" x14ac:dyDescent="0.25">
      <c r="A239" s="4">
        <v>44144</v>
      </c>
      <c r="B239">
        <v>18</v>
      </c>
      <c r="D239" s="4">
        <v>44200</v>
      </c>
      <c r="E239">
        <v>9</v>
      </c>
      <c r="H239" s="11">
        <f t="shared" si="24"/>
        <v>44122</v>
      </c>
      <c r="I239">
        <f t="shared" si="19"/>
        <v>7</v>
      </c>
      <c r="J239">
        <f t="shared" si="20"/>
        <v>2</v>
      </c>
      <c r="L239">
        <f t="shared" si="23"/>
        <v>1764</v>
      </c>
      <c r="M239">
        <f t="shared" si="21"/>
        <v>143</v>
      </c>
      <c r="N239">
        <f t="shared" ca="1" si="22"/>
        <v>9.1269841269841265E-2</v>
      </c>
    </row>
    <row r="240" spans="1:14" x14ac:dyDescent="0.25">
      <c r="A240" s="4">
        <v>44145</v>
      </c>
      <c r="B240">
        <v>42</v>
      </c>
      <c r="D240" s="4">
        <v>44201</v>
      </c>
      <c r="E240">
        <v>11</v>
      </c>
      <c r="H240" s="11">
        <f t="shared" si="24"/>
        <v>44123</v>
      </c>
      <c r="I240">
        <f t="shared" si="19"/>
        <v>18</v>
      </c>
      <c r="J240">
        <f t="shared" si="20"/>
        <v>0</v>
      </c>
      <c r="L240">
        <f t="shared" si="23"/>
        <v>1782</v>
      </c>
      <c r="M240">
        <f t="shared" si="21"/>
        <v>143</v>
      </c>
      <c r="N240">
        <f t="shared" ca="1" si="22"/>
        <v>9.3153759820426493E-2</v>
      </c>
    </row>
    <row r="241" spans="1:14" x14ac:dyDescent="0.25">
      <c r="A241" s="4">
        <v>44146</v>
      </c>
      <c r="B241">
        <v>10</v>
      </c>
      <c r="D241" s="4">
        <v>44202</v>
      </c>
      <c r="E241">
        <v>10</v>
      </c>
      <c r="H241" s="11">
        <f t="shared" si="24"/>
        <v>44124</v>
      </c>
      <c r="I241">
        <f t="shared" si="19"/>
        <v>11</v>
      </c>
      <c r="J241">
        <f t="shared" si="20"/>
        <v>0</v>
      </c>
      <c r="L241">
        <f t="shared" si="23"/>
        <v>1793</v>
      </c>
      <c r="M241">
        <f t="shared" si="21"/>
        <v>143</v>
      </c>
      <c r="N241">
        <f t="shared" ca="1" si="22"/>
        <v>9.2582264361405472E-2</v>
      </c>
    </row>
    <row r="242" spans="1:14" x14ac:dyDescent="0.25">
      <c r="A242" s="4">
        <v>44147</v>
      </c>
      <c r="B242">
        <v>12</v>
      </c>
      <c r="D242" s="4">
        <v>44203</v>
      </c>
      <c r="E242">
        <v>12</v>
      </c>
      <c r="H242" s="11">
        <f t="shared" si="24"/>
        <v>44125</v>
      </c>
      <c r="I242">
        <f t="shared" si="19"/>
        <v>5</v>
      </c>
      <c r="J242">
        <f t="shared" si="20"/>
        <v>4</v>
      </c>
      <c r="L242">
        <f t="shared" si="23"/>
        <v>1798</v>
      </c>
      <c r="M242">
        <f t="shared" si="21"/>
        <v>147</v>
      </c>
      <c r="N242">
        <f t="shared" ca="1" si="22"/>
        <v>9.2880978865406E-2</v>
      </c>
    </row>
    <row r="243" spans="1:14" x14ac:dyDescent="0.25">
      <c r="A243" s="4">
        <v>44148</v>
      </c>
      <c r="B243">
        <v>8</v>
      </c>
      <c r="D243" s="4">
        <v>44204</v>
      </c>
      <c r="E243">
        <v>5</v>
      </c>
      <c r="H243" s="11">
        <f t="shared" si="24"/>
        <v>44126</v>
      </c>
      <c r="I243">
        <f t="shared" si="19"/>
        <v>7</v>
      </c>
      <c r="J243">
        <f t="shared" si="20"/>
        <v>2</v>
      </c>
      <c r="L243">
        <f t="shared" si="23"/>
        <v>1805</v>
      </c>
      <c r="M243">
        <f t="shared" si="21"/>
        <v>149</v>
      </c>
      <c r="N243">
        <f t="shared" ca="1" si="22"/>
        <v>9.25207756232687E-2</v>
      </c>
    </row>
    <row r="244" spans="1:14" x14ac:dyDescent="0.25">
      <c r="A244" s="4">
        <v>44149</v>
      </c>
      <c r="B244">
        <v>20</v>
      </c>
      <c r="D244" s="4">
        <v>44205</v>
      </c>
      <c r="E244">
        <v>8</v>
      </c>
      <c r="H244" s="11">
        <f t="shared" si="24"/>
        <v>44127</v>
      </c>
      <c r="I244">
        <f t="shared" si="19"/>
        <v>5</v>
      </c>
      <c r="J244">
        <f t="shared" si="20"/>
        <v>3</v>
      </c>
      <c r="L244">
        <f t="shared" si="23"/>
        <v>1810</v>
      </c>
      <c r="M244">
        <f t="shared" si="21"/>
        <v>152</v>
      </c>
      <c r="N244">
        <f t="shared" ca="1" si="22"/>
        <v>9.2817679558011054E-2</v>
      </c>
    </row>
    <row r="245" spans="1:14" x14ac:dyDescent="0.25">
      <c r="A245" s="4">
        <v>44150</v>
      </c>
      <c r="B245">
        <v>12</v>
      </c>
      <c r="D245" s="4">
        <v>44206</v>
      </c>
      <c r="E245">
        <v>6</v>
      </c>
      <c r="H245" s="11">
        <f t="shared" si="24"/>
        <v>44128</v>
      </c>
      <c r="I245">
        <f t="shared" si="19"/>
        <v>4</v>
      </c>
      <c r="J245">
        <f t="shared" si="20"/>
        <v>2</v>
      </c>
      <c r="L245">
        <f t="shared" si="23"/>
        <v>1814</v>
      </c>
      <c r="M245">
        <f t="shared" si="21"/>
        <v>154</v>
      </c>
      <c r="N245">
        <f t="shared" ca="1" si="22"/>
        <v>9.3164277839029766E-2</v>
      </c>
    </row>
    <row r="246" spans="1:14" x14ac:dyDescent="0.25">
      <c r="A246" s="4">
        <v>44151</v>
      </c>
      <c r="B246">
        <v>19</v>
      </c>
      <c r="D246" s="4">
        <v>44207</v>
      </c>
      <c r="E246">
        <v>17</v>
      </c>
      <c r="H246" s="11">
        <f t="shared" si="24"/>
        <v>44129</v>
      </c>
      <c r="I246">
        <f t="shared" si="19"/>
        <v>0</v>
      </c>
      <c r="J246">
        <f t="shared" si="20"/>
        <v>1</v>
      </c>
      <c r="L246">
        <f t="shared" si="23"/>
        <v>1814</v>
      </c>
      <c r="M246">
        <f t="shared" si="21"/>
        <v>155</v>
      </c>
      <c r="N246">
        <f t="shared" ca="1" si="22"/>
        <v>9.3164277839029766E-2</v>
      </c>
    </row>
    <row r="247" spans="1:14" x14ac:dyDescent="0.25">
      <c r="A247" s="4">
        <v>44152</v>
      </c>
      <c r="B247">
        <v>35</v>
      </c>
      <c r="D247" s="4">
        <v>44208</v>
      </c>
      <c r="E247">
        <v>9</v>
      </c>
      <c r="H247" s="11">
        <f t="shared" si="24"/>
        <v>44130</v>
      </c>
      <c r="I247">
        <f t="shared" si="19"/>
        <v>5</v>
      </c>
      <c r="J247">
        <f t="shared" si="20"/>
        <v>0</v>
      </c>
      <c r="L247">
        <f t="shared" si="23"/>
        <v>1819</v>
      </c>
      <c r="M247">
        <f t="shared" si="21"/>
        <v>155</v>
      </c>
      <c r="N247">
        <f t="shared" ca="1" si="22"/>
        <v>9.2908191313908747E-2</v>
      </c>
    </row>
    <row r="248" spans="1:14" x14ac:dyDescent="0.25">
      <c r="A248" s="4">
        <v>44153</v>
      </c>
      <c r="B248">
        <v>32</v>
      </c>
      <c r="D248" s="4">
        <v>44209</v>
      </c>
      <c r="E248">
        <v>8</v>
      </c>
      <c r="H248" s="11">
        <f t="shared" si="24"/>
        <v>44131</v>
      </c>
      <c r="I248">
        <f t="shared" si="19"/>
        <v>2</v>
      </c>
      <c r="J248">
        <f t="shared" si="20"/>
        <v>1</v>
      </c>
      <c r="L248">
        <f t="shared" si="23"/>
        <v>1821</v>
      </c>
      <c r="M248">
        <f t="shared" si="21"/>
        <v>156</v>
      </c>
      <c r="N248">
        <f t="shared" ca="1" si="22"/>
        <v>9.335529928610653E-2</v>
      </c>
    </row>
    <row r="249" spans="1:14" x14ac:dyDescent="0.25">
      <c r="A249" s="4">
        <v>44154</v>
      </c>
      <c r="B249">
        <v>24</v>
      </c>
      <c r="D249" s="4">
        <v>44210</v>
      </c>
      <c r="E249">
        <v>8</v>
      </c>
      <c r="H249" s="11">
        <f t="shared" si="24"/>
        <v>44132</v>
      </c>
      <c r="I249">
        <f t="shared" si="19"/>
        <v>3</v>
      </c>
      <c r="J249">
        <f t="shared" si="20"/>
        <v>0</v>
      </c>
      <c r="L249">
        <f t="shared" si="23"/>
        <v>1824</v>
      </c>
      <c r="M249">
        <f t="shared" si="21"/>
        <v>156</v>
      </c>
      <c r="N249">
        <f t="shared" ca="1" si="22"/>
        <v>9.375E-2</v>
      </c>
    </row>
    <row r="250" spans="1:14" x14ac:dyDescent="0.25">
      <c r="A250" s="4">
        <v>44155</v>
      </c>
      <c r="B250">
        <v>45</v>
      </c>
      <c r="D250" s="4">
        <v>44211</v>
      </c>
      <c r="E250">
        <v>9</v>
      </c>
      <c r="H250" s="11">
        <f t="shared" si="24"/>
        <v>44133</v>
      </c>
      <c r="I250">
        <f t="shared" si="19"/>
        <v>9</v>
      </c>
      <c r="J250">
        <f t="shared" si="20"/>
        <v>1</v>
      </c>
      <c r="L250">
        <f t="shared" si="23"/>
        <v>1833</v>
      </c>
      <c r="M250">
        <f t="shared" si="21"/>
        <v>157</v>
      </c>
      <c r="N250">
        <f t="shared" ca="1" si="22"/>
        <v>9.3289689034369891E-2</v>
      </c>
    </row>
    <row r="251" spans="1:14" x14ac:dyDescent="0.25">
      <c r="A251" s="4">
        <v>44156</v>
      </c>
      <c r="B251">
        <v>19</v>
      </c>
      <c r="D251" s="4">
        <v>44212</v>
      </c>
      <c r="E251">
        <v>6</v>
      </c>
      <c r="H251" s="11">
        <f t="shared" si="24"/>
        <v>44134</v>
      </c>
      <c r="I251">
        <f t="shared" si="19"/>
        <v>6</v>
      </c>
      <c r="J251">
        <f t="shared" si="20"/>
        <v>0</v>
      </c>
      <c r="L251">
        <f t="shared" si="23"/>
        <v>1839</v>
      </c>
      <c r="M251">
        <f t="shared" si="21"/>
        <v>157</v>
      </c>
      <c r="N251">
        <f t="shared" ca="1" si="22"/>
        <v>9.4072865687873847E-2</v>
      </c>
    </row>
    <row r="252" spans="1:14" x14ac:dyDescent="0.25">
      <c r="A252" s="4">
        <v>44157</v>
      </c>
      <c r="B252">
        <v>15</v>
      </c>
      <c r="D252" s="4">
        <v>44213</v>
      </c>
      <c r="E252">
        <v>7</v>
      </c>
      <c r="H252" s="11">
        <f t="shared" si="24"/>
        <v>44135</v>
      </c>
      <c r="I252">
        <f t="shared" si="19"/>
        <v>5</v>
      </c>
      <c r="J252">
        <f t="shared" si="20"/>
        <v>1</v>
      </c>
      <c r="L252">
        <f t="shared" si="23"/>
        <v>1844</v>
      </c>
      <c r="M252">
        <f t="shared" si="21"/>
        <v>158</v>
      </c>
      <c r="N252">
        <f t="shared" ca="1" si="22"/>
        <v>9.3817787418655096E-2</v>
      </c>
    </row>
    <row r="253" spans="1:14" x14ac:dyDescent="0.25">
      <c r="A253" s="4">
        <v>44158</v>
      </c>
      <c r="B253">
        <v>64</v>
      </c>
      <c r="D253" s="4">
        <v>44214</v>
      </c>
      <c r="E253">
        <v>13</v>
      </c>
      <c r="H253" s="11">
        <f t="shared" si="24"/>
        <v>44136</v>
      </c>
      <c r="I253">
        <f t="shared" si="19"/>
        <v>3</v>
      </c>
      <c r="J253">
        <f t="shared" si="20"/>
        <v>1</v>
      </c>
      <c r="L253">
        <f t="shared" si="23"/>
        <v>1847</v>
      </c>
      <c r="M253">
        <f t="shared" si="21"/>
        <v>159</v>
      </c>
      <c r="N253">
        <f t="shared" ca="1" si="22"/>
        <v>9.528965890633459E-2</v>
      </c>
    </row>
    <row r="254" spans="1:14" x14ac:dyDescent="0.25">
      <c r="A254" s="4">
        <v>44159</v>
      </c>
      <c r="B254">
        <v>48</v>
      </c>
      <c r="D254" s="4">
        <v>44215</v>
      </c>
      <c r="E254">
        <v>8</v>
      </c>
      <c r="H254" s="11">
        <f t="shared" si="24"/>
        <v>44137</v>
      </c>
      <c r="I254">
        <f t="shared" si="19"/>
        <v>38</v>
      </c>
      <c r="J254">
        <f t="shared" si="20"/>
        <v>2</v>
      </c>
      <c r="L254">
        <f t="shared" si="23"/>
        <v>1885</v>
      </c>
      <c r="M254">
        <f t="shared" si="21"/>
        <v>161</v>
      </c>
      <c r="N254">
        <f t="shared" ca="1" si="22"/>
        <v>9.3899204244031836E-2</v>
      </c>
    </row>
    <row r="255" spans="1:14" x14ac:dyDescent="0.25">
      <c r="A255" s="4">
        <v>44160</v>
      </c>
      <c r="B255">
        <v>69</v>
      </c>
      <c r="D255" s="4">
        <v>44216</v>
      </c>
      <c r="E255">
        <v>4</v>
      </c>
      <c r="H255" s="11">
        <f t="shared" si="24"/>
        <v>44138</v>
      </c>
      <c r="I255">
        <f t="shared" si="19"/>
        <v>5</v>
      </c>
      <c r="J255">
        <f t="shared" si="20"/>
        <v>0</v>
      </c>
      <c r="L255">
        <f t="shared" si="23"/>
        <v>1890</v>
      </c>
      <c r="M255">
        <f t="shared" si="21"/>
        <v>161</v>
      </c>
      <c r="N255">
        <f t="shared" ca="1" si="22"/>
        <v>9.4708994708994715E-2</v>
      </c>
    </row>
    <row r="256" spans="1:14" x14ac:dyDescent="0.25">
      <c r="A256" s="4">
        <v>44161</v>
      </c>
      <c r="B256">
        <v>15</v>
      </c>
      <c r="D256" s="4">
        <v>44217</v>
      </c>
      <c r="E256">
        <v>2</v>
      </c>
      <c r="H256" s="11">
        <f t="shared" si="24"/>
        <v>44139</v>
      </c>
      <c r="I256">
        <f t="shared" si="19"/>
        <v>6</v>
      </c>
      <c r="J256">
        <f t="shared" si="20"/>
        <v>5</v>
      </c>
      <c r="L256">
        <f t="shared" si="23"/>
        <v>1896</v>
      </c>
      <c r="M256">
        <f t="shared" si="21"/>
        <v>166</v>
      </c>
      <c r="N256">
        <f t="shared" ca="1" si="22"/>
        <v>9.440928270042194E-2</v>
      </c>
    </row>
    <row r="257" spans="1:14" x14ac:dyDescent="0.25">
      <c r="A257" s="4">
        <v>44162</v>
      </c>
      <c r="B257">
        <v>51</v>
      </c>
      <c r="D257" s="4">
        <v>44218</v>
      </c>
      <c r="E257">
        <v>6</v>
      </c>
      <c r="H257" s="11">
        <f t="shared" si="24"/>
        <v>44140</v>
      </c>
      <c r="I257">
        <f t="shared" si="19"/>
        <v>10</v>
      </c>
      <c r="J257">
        <f t="shared" si="20"/>
        <v>0</v>
      </c>
      <c r="L257">
        <f t="shared" si="23"/>
        <v>1906</v>
      </c>
      <c r="M257">
        <f t="shared" si="21"/>
        <v>166</v>
      </c>
      <c r="N257">
        <f t="shared" ca="1" si="22"/>
        <v>9.4963273871983209E-2</v>
      </c>
    </row>
    <row r="258" spans="1:14" x14ac:dyDescent="0.25">
      <c r="A258" s="4">
        <v>44163</v>
      </c>
      <c r="B258">
        <v>84</v>
      </c>
      <c r="D258" s="4">
        <v>44219</v>
      </c>
      <c r="E258">
        <v>9</v>
      </c>
      <c r="H258" s="11">
        <f t="shared" si="24"/>
        <v>44141</v>
      </c>
      <c r="I258">
        <f t="shared" si="19"/>
        <v>10</v>
      </c>
      <c r="J258">
        <f t="shared" si="20"/>
        <v>1</v>
      </c>
      <c r="L258">
        <f t="shared" si="23"/>
        <v>1916</v>
      </c>
      <c r="M258">
        <f t="shared" si="21"/>
        <v>167</v>
      </c>
      <c r="N258">
        <f t="shared" ca="1" si="22"/>
        <v>9.446764091858037E-2</v>
      </c>
    </row>
    <row r="259" spans="1:14" x14ac:dyDescent="0.25">
      <c r="A259" s="4">
        <v>44164</v>
      </c>
      <c r="B259">
        <v>28</v>
      </c>
      <c r="D259" s="4">
        <v>44220</v>
      </c>
      <c r="E259">
        <v>6</v>
      </c>
      <c r="H259" s="11">
        <f t="shared" si="24"/>
        <v>44142</v>
      </c>
      <c r="I259">
        <f t="shared" ref="I259:I322" si="25">IFERROR(VLOOKUP(H259,$A:$B, 2, FALSE),0)</f>
        <v>6</v>
      </c>
      <c r="J259">
        <f t="shared" ref="J259:J322" si="26">IFERROR(VLOOKUP(H259,$D:$E, 2, FALSE),0)</f>
        <v>0</v>
      </c>
      <c r="L259">
        <f t="shared" si="23"/>
        <v>1922</v>
      </c>
      <c r="M259">
        <f t="shared" ref="M259:M322" si="27">J259+M258</f>
        <v>167</v>
      </c>
      <c r="N259">
        <f t="shared" ref="N259:N322" ca="1" si="28">OFFSET(M259, $P$1, 0)/L259</f>
        <v>9.4693028095733614E-2</v>
      </c>
    </row>
    <row r="260" spans="1:14" x14ac:dyDescent="0.25">
      <c r="A260" s="4">
        <v>44165</v>
      </c>
      <c r="B260">
        <v>173</v>
      </c>
      <c r="D260" s="4">
        <v>44221</v>
      </c>
      <c r="E260">
        <v>7</v>
      </c>
      <c r="H260" s="11">
        <f t="shared" si="24"/>
        <v>44143</v>
      </c>
      <c r="I260">
        <f t="shared" si="25"/>
        <v>8</v>
      </c>
      <c r="J260">
        <f t="shared" si="26"/>
        <v>1</v>
      </c>
      <c r="L260">
        <f t="shared" ref="L260:L323" si="29">I260+L259</f>
        <v>1930</v>
      </c>
      <c r="M260">
        <f t="shared" si="27"/>
        <v>168</v>
      </c>
      <c r="N260">
        <f t="shared" ca="1" si="28"/>
        <v>9.5336787564766837E-2</v>
      </c>
    </row>
    <row r="261" spans="1:14" x14ac:dyDescent="0.25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30">H260+1</f>
        <v>44144</v>
      </c>
      <c r="I261">
        <f t="shared" si="25"/>
        <v>18</v>
      </c>
      <c r="J261">
        <f t="shared" si="26"/>
        <v>1</v>
      </c>
      <c r="L261">
        <f t="shared" si="29"/>
        <v>1948</v>
      </c>
      <c r="M261">
        <f t="shared" si="27"/>
        <v>169</v>
      </c>
      <c r="N261">
        <f t="shared" ca="1" si="28"/>
        <v>9.4455852156057493E-2</v>
      </c>
    </row>
    <row r="262" spans="1:14" x14ac:dyDescent="0.25">
      <c r="A262" s="4">
        <v>44167</v>
      </c>
      <c r="B262">
        <v>78</v>
      </c>
      <c r="D262" s="4">
        <v>44223</v>
      </c>
      <c r="E262">
        <v>6</v>
      </c>
      <c r="H262" s="11">
        <f t="shared" si="30"/>
        <v>44145</v>
      </c>
      <c r="I262">
        <f t="shared" si="25"/>
        <v>42</v>
      </c>
      <c r="J262">
        <f t="shared" si="26"/>
        <v>0</v>
      </c>
      <c r="L262">
        <f t="shared" si="29"/>
        <v>1990</v>
      </c>
      <c r="M262">
        <f t="shared" si="27"/>
        <v>169</v>
      </c>
      <c r="N262">
        <f t="shared" ca="1" si="28"/>
        <v>9.3467336683417085E-2</v>
      </c>
    </row>
    <row r="263" spans="1:14" x14ac:dyDescent="0.25">
      <c r="A263" s="4">
        <v>44168</v>
      </c>
      <c r="B263">
        <v>76</v>
      </c>
      <c r="D263" s="4">
        <v>44224</v>
      </c>
      <c r="E263">
        <v>4</v>
      </c>
      <c r="H263" s="11">
        <f t="shared" si="30"/>
        <v>44146</v>
      </c>
      <c r="I263">
        <f t="shared" si="25"/>
        <v>10</v>
      </c>
      <c r="J263">
        <f t="shared" si="26"/>
        <v>0</v>
      </c>
      <c r="L263">
        <f t="shared" si="29"/>
        <v>2000</v>
      </c>
      <c r="M263">
        <f t="shared" si="27"/>
        <v>169</v>
      </c>
      <c r="N263">
        <f t="shared" ca="1" si="28"/>
        <v>9.4E-2</v>
      </c>
    </row>
    <row r="264" spans="1:14" x14ac:dyDescent="0.25">
      <c r="A264" s="4">
        <v>44169</v>
      </c>
      <c r="B264">
        <v>128</v>
      </c>
      <c r="D264" s="4">
        <v>44225</v>
      </c>
      <c r="E264">
        <v>6</v>
      </c>
      <c r="H264" s="11">
        <f t="shared" si="30"/>
        <v>44147</v>
      </c>
      <c r="I264">
        <f t="shared" si="25"/>
        <v>12</v>
      </c>
      <c r="J264">
        <f t="shared" si="26"/>
        <v>1</v>
      </c>
      <c r="L264">
        <f t="shared" si="29"/>
        <v>2012</v>
      </c>
      <c r="M264">
        <f t="shared" si="27"/>
        <v>170</v>
      </c>
      <c r="N264">
        <f t="shared" ca="1" si="28"/>
        <v>9.4433399602385684E-2</v>
      </c>
    </row>
    <row r="265" spans="1:14" x14ac:dyDescent="0.25">
      <c r="A265" s="4">
        <v>44170</v>
      </c>
      <c r="B265">
        <v>28</v>
      </c>
      <c r="D265" s="4">
        <v>44226</v>
      </c>
      <c r="E265">
        <v>1</v>
      </c>
      <c r="H265" s="11">
        <f t="shared" si="30"/>
        <v>44148</v>
      </c>
      <c r="I265">
        <f t="shared" si="25"/>
        <v>8</v>
      </c>
      <c r="J265">
        <f t="shared" si="26"/>
        <v>1</v>
      </c>
      <c r="L265">
        <f t="shared" si="29"/>
        <v>2020</v>
      </c>
      <c r="M265">
        <f t="shared" si="27"/>
        <v>171</v>
      </c>
      <c r="N265">
        <f t="shared" ca="1" si="28"/>
        <v>9.5544554455445546E-2</v>
      </c>
    </row>
    <row r="266" spans="1:14" x14ac:dyDescent="0.25">
      <c r="A266" s="4">
        <v>44171</v>
      </c>
      <c r="B266">
        <v>32</v>
      </c>
      <c r="D266" s="4">
        <v>44227</v>
      </c>
      <c r="E266">
        <v>4</v>
      </c>
      <c r="H266" s="11">
        <f t="shared" si="30"/>
        <v>44149</v>
      </c>
      <c r="I266">
        <f t="shared" si="25"/>
        <v>20</v>
      </c>
      <c r="J266">
        <f t="shared" si="26"/>
        <v>0</v>
      </c>
      <c r="L266">
        <f t="shared" si="29"/>
        <v>2040</v>
      </c>
      <c r="M266">
        <f t="shared" si="27"/>
        <v>171</v>
      </c>
      <c r="N266">
        <f t="shared" ca="1" si="28"/>
        <v>9.5588235294117641E-2</v>
      </c>
    </row>
    <row r="267" spans="1:14" x14ac:dyDescent="0.25">
      <c r="A267" s="4">
        <v>44172</v>
      </c>
      <c r="B267">
        <v>165</v>
      </c>
      <c r="D267" s="4">
        <v>44228</v>
      </c>
      <c r="E267">
        <v>7</v>
      </c>
      <c r="H267" s="11">
        <f t="shared" si="30"/>
        <v>44150</v>
      </c>
      <c r="I267">
        <f t="shared" si="25"/>
        <v>12</v>
      </c>
      <c r="J267">
        <f t="shared" si="26"/>
        <v>2</v>
      </c>
      <c r="L267">
        <f t="shared" si="29"/>
        <v>2052</v>
      </c>
      <c r="M267">
        <f t="shared" si="27"/>
        <v>173</v>
      </c>
      <c r="N267">
        <f t="shared" ca="1" si="28"/>
        <v>9.5516569200779722E-2</v>
      </c>
    </row>
    <row r="268" spans="1:14" x14ac:dyDescent="0.25">
      <c r="A268" s="4">
        <v>44173</v>
      </c>
      <c r="B268">
        <v>123</v>
      </c>
      <c r="D268" s="4">
        <v>44229</v>
      </c>
      <c r="E268">
        <v>4</v>
      </c>
      <c r="H268" s="11">
        <f t="shared" si="30"/>
        <v>44151</v>
      </c>
      <c r="I268">
        <f t="shared" si="25"/>
        <v>19</v>
      </c>
      <c r="J268">
        <f t="shared" si="26"/>
        <v>0</v>
      </c>
      <c r="L268">
        <f t="shared" si="29"/>
        <v>2071</v>
      </c>
      <c r="M268">
        <f t="shared" si="27"/>
        <v>173</v>
      </c>
      <c r="N268">
        <f t="shared" ca="1" si="28"/>
        <v>9.5605987445678414E-2</v>
      </c>
    </row>
    <row r="269" spans="1:14" x14ac:dyDescent="0.25">
      <c r="A269" s="4">
        <v>44174</v>
      </c>
      <c r="B269">
        <v>58</v>
      </c>
      <c r="D269" s="4">
        <v>44230</v>
      </c>
      <c r="E269">
        <v>3</v>
      </c>
      <c r="H269" s="11">
        <f t="shared" si="30"/>
        <v>44152</v>
      </c>
      <c r="I269">
        <f t="shared" si="25"/>
        <v>35</v>
      </c>
      <c r="J269">
        <f t="shared" si="26"/>
        <v>3</v>
      </c>
      <c r="L269">
        <f t="shared" si="29"/>
        <v>2106</v>
      </c>
      <c r="M269">
        <f t="shared" si="27"/>
        <v>176</v>
      </c>
      <c r="N269">
        <f t="shared" ca="1" si="28"/>
        <v>9.686609686609686E-2</v>
      </c>
    </row>
    <row r="270" spans="1:14" x14ac:dyDescent="0.25">
      <c r="A270" s="4">
        <v>44175</v>
      </c>
      <c r="B270">
        <v>82</v>
      </c>
      <c r="D270" s="4">
        <v>44231</v>
      </c>
      <c r="E270">
        <v>3</v>
      </c>
      <c r="H270" s="11">
        <f t="shared" si="30"/>
        <v>44153</v>
      </c>
      <c r="I270">
        <f t="shared" si="25"/>
        <v>32</v>
      </c>
      <c r="J270">
        <f t="shared" si="26"/>
        <v>1</v>
      </c>
      <c r="L270">
        <f t="shared" si="29"/>
        <v>2138</v>
      </c>
      <c r="M270">
        <f t="shared" si="27"/>
        <v>177</v>
      </c>
      <c r="N270">
        <f t="shared" ca="1" si="28"/>
        <v>9.7287184284377923E-2</v>
      </c>
    </row>
    <row r="271" spans="1:14" x14ac:dyDescent="0.25">
      <c r="A271" s="4">
        <v>44176</v>
      </c>
      <c r="B271">
        <v>114</v>
      </c>
      <c r="D271" s="4">
        <v>44232</v>
      </c>
      <c r="E271">
        <v>4</v>
      </c>
      <c r="H271" s="11">
        <f t="shared" si="30"/>
        <v>44154</v>
      </c>
      <c r="I271">
        <f t="shared" si="25"/>
        <v>24</v>
      </c>
      <c r="J271">
        <f t="shared" si="26"/>
        <v>2</v>
      </c>
      <c r="L271">
        <f t="shared" si="29"/>
        <v>2162</v>
      </c>
      <c r="M271">
        <f t="shared" si="27"/>
        <v>179</v>
      </c>
      <c r="N271">
        <f t="shared" ca="1" si="28"/>
        <v>9.8057354301572613E-2</v>
      </c>
    </row>
    <row r="272" spans="1:14" x14ac:dyDescent="0.25">
      <c r="A272" s="4">
        <v>44177</v>
      </c>
      <c r="B272">
        <v>40</v>
      </c>
      <c r="D272" s="4">
        <v>44233</v>
      </c>
      <c r="E272">
        <v>1</v>
      </c>
      <c r="H272" s="11">
        <f t="shared" si="30"/>
        <v>44155</v>
      </c>
      <c r="I272">
        <f t="shared" si="25"/>
        <v>45</v>
      </c>
      <c r="J272">
        <f t="shared" si="26"/>
        <v>0</v>
      </c>
      <c r="L272">
        <f t="shared" si="29"/>
        <v>2207</v>
      </c>
      <c r="M272">
        <f t="shared" si="27"/>
        <v>179</v>
      </c>
      <c r="N272">
        <f t="shared" ca="1" si="28"/>
        <v>9.8323516085183513E-2</v>
      </c>
    </row>
    <row r="273" spans="1:14" x14ac:dyDescent="0.25">
      <c r="A273" s="4">
        <v>44178</v>
      </c>
      <c r="B273">
        <v>61</v>
      </c>
      <c r="D273" s="4">
        <v>44234</v>
      </c>
      <c r="E273">
        <v>0</v>
      </c>
      <c r="H273" s="11">
        <f t="shared" si="30"/>
        <v>44156</v>
      </c>
      <c r="I273">
        <f t="shared" si="25"/>
        <v>19</v>
      </c>
      <c r="J273">
        <f t="shared" si="26"/>
        <v>2</v>
      </c>
      <c r="L273">
        <f t="shared" si="29"/>
        <v>2226</v>
      </c>
      <c r="M273">
        <f t="shared" si="27"/>
        <v>181</v>
      </c>
      <c r="N273">
        <f t="shared" ca="1" si="28"/>
        <v>0.10062893081761007</v>
      </c>
    </row>
    <row r="274" spans="1:14" x14ac:dyDescent="0.25">
      <c r="A274" s="4">
        <v>44179</v>
      </c>
      <c r="B274">
        <v>151</v>
      </c>
      <c r="D274" s="4">
        <v>44235</v>
      </c>
      <c r="E274">
        <v>4</v>
      </c>
      <c r="H274" s="11">
        <f t="shared" si="30"/>
        <v>44157</v>
      </c>
      <c r="I274">
        <f t="shared" si="25"/>
        <v>15</v>
      </c>
      <c r="J274">
        <f t="shared" si="26"/>
        <v>0</v>
      </c>
      <c r="L274">
        <f t="shared" si="29"/>
        <v>2241</v>
      </c>
      <c r="M274">
        <f t="shared" si="27"/>
        <v>181</v>
      </c>
      <c r="N274">
        <f t="shared" ca="1" si="28"/>
        <v>0.10218652387327086</v>
      </c>
    </row>
    <row r="275" spans="1:14" x14ac:dyDescent="0.25">
      <c r="A275" s="4">
        <v>44180</v>
      </c>
      <c r="B275">
        <v>94</v>
      </c>
      <c r="D275" s="4">
        <v>44236</v>
      </c>
      <c r="E275">
        <v>4</v>
      </c>
      <c r="H275" s="11">
        <f t="shared" si="30"/>
        <v>44158</v>
      </c>
      <c r="I275">
        <f t="shared" si="25"/>
        <v>64</v>
      </c>
      <c r="J275">
        <f t="shared" si="26"/>
        <v>1</v>
      </c>
      <c r="L275">
        <f t="shared" si="29"/>
        <v>2305</v>
      </c>
      <c r="M275">
        <f t="shared" si="27"/>
        <v>182</v>
      </c>
      <c r="N275">
        <f t="shared" ca="1" si="28"/>
        <v>0.10065075921908893</v>
      </c>
    </row>
    <row r="276" spans="1:14" x14ac:dyDescent="0.25">
      <c r="A276" s="4">
        <v>44181</v>
      </c>
      <c r="B276">
        <v>88</v>
      </c>
      <c r="D276" s="4">
        <v>44237</v>
      </c>
      <c r="E276">
        <v>3</v>
      </c>
      <c r="H276" s="11">
        <f t="shared" si="30"/>
        <v>44159</v>
      </c>
      <c r="I276">
        <f t="shared" si="25"/>
        <v>48</v>
      </c>
      <c r="J276">
        <f t="shared" si="26"/>
        <v>2</v>
      </c>
      <c r="L276">
        <f t="shared" si="29"/>
        <v>2353</v>
      </c>
      <c r="M276">
        <f t="shared" si="27"/>
        <v>184</v>
      </c>
      <c r="N276">
        <f t="shared" ca="1" si="28"/>
        <v>0.10072248193795155</v>
      </c>
    </row>
    <row r="277" spans="1:14" x14ac:dyDescent="0.25">
      <c r="A277" s="4">
        <v>44182</v>
      </c>
      <c r="B277">
        <v>119</v>
      </c>
      <c r="D277" s="4">
        <v>44238</v>
      </c>
      <c r="E277">
        <v>5</v>
      </c>
      <c r="H277" s="11">
        <f t="shared" si="30"/>
        <v>44160</v>
      </c>
      <c r="I277">
        <f t="shared" si="25"/>
        <v>69</v>
      </c>
      <c r="J277">
        <f t="shared" si="26"/>
        <v>0</v>
      </c>
      <c r="L277">
        <f t="shared" si="29"/>
        <v>2422</v>
      </c>
      <c r="M277">
        <f t="shared" si="27"/>
        <v>184</v>
      </c>
      <c r="N277">
        <f t="shared" ca="1" si="28"/>
        <v>0.10074318744838975</v>
      </c>
    </row>
    <row r="278" spans="1:14" x14ac:dyDescent="0.25">
      <c r="A278" s="4">
        <v>44183</v>
      </c>
      <c r="B278">
        <v>112</v>
      </c>
      <c r="D278" s="4">
        <v>44239</v>
      </c>
      <c r="E278">
        <v>0</v>
      </c>
      <c r="H278" s="11">
        <f t="shared" si="30"/>
        <v>44161</v>
      </c>
      <c r="I278">
        <f t="shared" si="25"/>
        <v>15</v>
      </c>
      <c r="J278">
        <f t="shared" si="26"/>
        <v>2</v>
      </c>
      <c r="L278">
        <f t="shared" si="29"/>
        <v>2437</v>
      </c>
      <c r="M278">
        <f t="shared" si="27"/>
        <v>186</v>
      </c>
      <c r="N278">
        <f t="shared" ca="1" si="28"/>
        <v>0.10217480508822323</v>
      </c>
    </row>
    <row r="279" spans="1:14" x14ac:dyDescent="0.25">
      <c r="A279" s="4">
        <v>44184</v>
      </c>
      <c r="B279">
        <v>66</v>
      </c>
      <c r="D279" s="4">
        <v>44240</v>
      </c>
      <c r="E279">
        <v>2</v>
      </c>
      <c r="H279" s="11">
        <f t="shared" si="30"/>
        <v>44162</v>
      </c>
      <c r="I279">
        <f t="shared" si="25"/>
        <v>51</v>
      </c>
      <c r="J279">
        <f t="shared" si="26"/>
        <v>2</v>
      </c>
      <c r="L279">
        <f t="shared" si="29"/>
        <v>2488</v>
      </c>
      <c r="M279">
        <f t="shared" si="27"/>
        <v>188</v>
      </c>
      <c r="N279">
        <f t="shared" ca="1" si="28"/>
        <v>0.10209003215434084</v>
      </c>
    </row>
    <row r="280" spans="1:14" x14ac:dyDescent="0.25">
      <c r="A280" s="4">
        <v>44185</v>
      </c>
      <c r="B280">
        <v>72</v>
      </c>
      <c r="D280" s="4">
        <v>44241</v>
      </c>
      <c r="E280">
        <v>1</v>
      </c>
      <c r="H280" s="11">
        <f t="shared" si="30"/>
        <v>44163</v>
      </c>
      <c r="I280">
        <f t="shared" si="25"/>
        <v>84</v>
      </c>
      <c r="J280">
        <f t="shared" si="26"/>
        <v>2</v>
      </c>
      <c r="L280">
        <f t="shared" si="29"/>
        <v>2572</v>
      </c>
      <c r="M280">
        <f t="shared" si="27"/>
        <v>190</v>
      </c>
      <c r="N280">
        <f t="shared" ca="1" si="28"/>
        <v>0.10225505443234836</v>
      </c>
    </row>
    <row r="281" spans="1:14" x14ac:dyDescent="0.25">
      <c r="A281" s="4">
        <v>44186</v>
      </c>
      <c r="B281">
        <v>154</v>
      </c>
      <c r="D281" s="4">
        <v>44242</v>
      </c>
      <c r="E281">
        <v>3</v>
      </c>
      <c r="H281" s="11">
        <f t="shared" si="30"/>
        <v>44164</v>
      </c>
      <c r="I281">
        <f t="shared" si="25"/>
        <v>28</v>
      </c>
      <c r="J281">
        <f t="shared" si="26"/>
        <v>3</v>
      </c>
      <c r="L281">
        <f t="shared" si="29"/>
        <v>2600</v>
      </c>
      <c r="M281">
        <f t="shared" si="27"/>
        <v>193</v>
      </c>
      <c r="N281">
        <f t="shared" ca="1" si="28"/>
        <v>0.10538461538461538</v>
      </c>
    </row>
    <row r="282" spans="1:14" x14ac:dyDescent="0.25">
      <c r="A282" s="4">
        <v>44187</v>
      </c>
      <c r="B282">
        <v>80</v>
      </c>
      <c r="D282" s="4">
        <v>44243</v>
      </c>
      <c r="E282">
        <v>0</v>
      </c>
      <c r="H282" s="11">
        <f t="shared" si="30"/>
        <v>44165</v>
      </c>
      <c r="I282">
        <f t="shared" si="25"/>
        <v>173</v>
      </c>
      <c r="J282">
        <f t="shared" si="26"/>
        <v>2</v>
      </c>
      <c r="L282">
        <f t="shared" si="29"/>
        <v>2773</v>
      </c>
      <c r="M282">
        <f t="shared" si="27"/>
        <v>195</v>
      </c>
      <c r="N282">
        <f t="shared" ca="1" si="28"/>
        <v>0.10169491525423729</v>
      </c>
    </row>
    <row r="283" spans="1:14" x14ac:dyDescent="0.25">
      <c r="A283" s="4">
        <v>44188</v>
      </c>
      <c r="B283">
        <v>106</v>
      </c>
      <c r="D283" s="4">
        <v>44244</v>
      </c>
      <c r="E283">
        <v>2</v>
      </c>
      <c r="H283" s="11">
        <f t="shared" si="30"/>
        <v>44166</v>
      </c>
      <c r="I283">
        <f t="shared" si="25"/>
        <v>50</v>
      </c>
      <c r="J283">
        <f t="shared" si="26"/>
        <v>1</v>
      </c>
      <c r="L283">
        <f t="shared" si="29"/>
        <v>2823</v>
      </c>
      <c r="M283">
        <f t="shared" si="27"/>
        <v>196</v>
      </c>
      <c r="N283">
        <f t="shared" ca="1" si="28"/>
        <v>0.10237336167198016</v>
      </c>
    </row>
    <row r="284" spans="1:14" x14ac:dyDescent="0.25">
      <c r="A284" s="4">
        <v>44189</v>
      </c>
      <c r="B284">
        <v>93</v>
      </c>
      <c r="D284" s="4">
        <v>44245</v>
      </c>
      <c r="E284">
        <v>2</v>
      </c>
      <c r="H284" s="11">
        <f t="shared" si="30"/>
        <v>44167</v>
      </c>
      <c r="I284">
        <f t="shared" si="25"/>
        <v>78</v>
      </c>
      <c r="J284">
        <f t="shared" si="26"/>
        <v>2</v>
      </c>
      <c r="L284">
        <f t="shared" si="29"/>
        <v>2901</v>
      </c>
      <c r="M284">
        <f t="shared" si="27"/>
        <v>198</v>
      </c>
      <c r="N284">
        <f t="shared" ca="1" si="28"/>
        <v>0.10272319889693209</v>
      </c>
    </row>
    <row r="285" spans="1:14" x14ac:dyDescent="0.25">
      <c r="A285" s="4">
        <v>44190</v>
      </c>
      <c r="B285">
        <v>19</v>
      </c>
      <c r="D285" s="4">
        <v>44246</v>
      </c>
      <c r="E285">
        <v>2</v>
      </c>
      <c r="H285" s="11">
        <f t="shared" si="30"/>
        <v>44168</v>
      </c>
      <c r="I285">
        <f t="shared" si="25"/>
        <v>76</v>
      </c>
      <c r="J285">
        <f t="shared" si="26"/>
        <v>6</v>
      </c>
      <c r="L285">
        <f t="shared" si="29"/>
        <v>2977</v>
      </c>
      <c r="M285">
        <f t="shared" si="27"/>
        <v>204</v>
      </c>
      <c r="N285">
        <f t="shared" ca="1" si="28"/>
        <v>0.1034598589183742</v>
      </c>
    </row>
    <row r="286" spans="1:14" x14ac:dyDescent="0.25">
      <c r="A286" s="4">
        <v>44191</v>
      </c>
      <c r="B286">
        <v>102</v>
      </c>
      <c r="D286" s="4">
        <v>44247</v>
      </c>
      <c r="E286">
        <v>3</v>
      </c>
      <c r="H286" s="11">
        <f t="shared" si="30"/>
        <v>44169</v>
      </c>
      <c r="I286">
        <f t="shared" si="25"/>
        <v>128</v>
      </c>
      <c r="J286">
        <f t="shared" si="26"/>
        <v>4</v>
      </c>
      <c r="L286">
        <f t="shared" si="29"/>
        <v>3105</v>
      </c>
      <c r="M286">
        <f t="shared" si="27"/>
        <v>208</v>
      </c>
      <c r="N286">
        <f t="shared" ca="1" si="28"/>
        <v>0.10209339774557166</v>
      </c>
    </row>
    <row r="287" spans="1:14" x14ac:dyDescent="0.25">
      <c r="A287" s="4">
        <v>44192</v>
      </c>
      <c r="B287">
        <v>40</v>
      </c>
      <c r="D287" s="4">
        <v>44248</v>
      </c>
      <c r="E287">
        <v>2</v>
      </c>
      <c r="H287" s="11">
        <f t="shared" si="30"/>
        <v>44170</v>
      </c>
      <c r="I287">
        <f t="shared" si="25"/>
        <v>28</v>
      </c>
      <c r="J287">
        <f t="shared" si="26"/>
        <v>4</v>
      </c>
      <c r="L287">
        <f t="shared" si="29"/>
        <v>3133</v>
      </c>
      <c r="M287">
        <f t="shared" si="27"/>
        <v>212</v>
      </c>
      <c r="N287">
        <f t="shared" ca="1" si="28"/>
        <v>0.10628790296840089</v>
      </c>
    </row>
    <row r="288" spans="1:14" x14ac:dyDescent="0.25">
      <c r="A288" s="4">
        <v>44193</v>
      </c>
      <c r="B288">
        <v>105</v>
      </c>
      <c r="D288" s="4">
        <v>44249</v>
      </c>
      <c r="E288">
        <v>1</v>
      </c>
      <c r="H288" s="11">
        <f t="shared" si="30"/>
        <v>44171</v>
      </c>
      <c r="I288">
        <f t="shared" si="25"/>
        <v>32</v>
      </c>
      <c r="J288">
        <f t="shared" si="26"/>
        <v>5</v>
      </c>
      <c r="L288">
        <f t="shared" si="29"/>
        <v>3165</v>
      </c>
      <c r="M288">
        <f t="shared" si="27"/>
        <v>217</v>
      </c>
      <c r="N288">
        <f t="shared" ca="1" si="28"/>
        <v>0.10837282780410742</v>
      </c>
    </row>
    <row r="289" spans="1:14" x14ac:dyDescent="0.25">
      <c r="A289" s="4">
        <v>44194</v>
      </c>
      <c r="B289">
        <v>58</v>
      </c>
      <c r="D289" s="4">
        <v>44250</v>
      </c>
      <c r="E289">
        <v>2</v>
      </c>
      <c r="H289" s="11">
        <f t="shared" si="30"/>
        <v>44172</v>
      </c>
      <c r="I289">
        <f t="shared" si="25"/>
        <v>165</v>
      </c>
      <c r="J289">
        <f t="shared" si="26"/>
        <v>7</v>
      </c>
      <c r="L289">
        <f t="shared" si="29"/>
        <v>3330</v>
      </c>
      <c r="M289">
        <f t="shared" si="27"/>
        <v>224</v>
      </c>
      <c r="N289">
        <f t="shared" ca="1" si="28"/>
        <v>0.1063063063063063</v>
      </c>
    </row>
    <row r="290" spans="1:14" x14ac:dyDescent="0.25">
      <c r="A290" s="4">
        <v>44195</v>
      </c>
      <c r="B290">
        <v>23</v>
      </c>
      <c r="D290" s="4">
        <v>44251</v>
      </c>
      <c r="E290">
        <v>0</v>
      </c>
      <c r="H290" s="11">
        <f t="shared" si="30"/>
        <v>44173</v>
      </c>
      <c r="I290">
        <f t="shared" si="25"/>
        <v>123</v>
      </c>
      <c r="J290">
        <f t="shared" si="26"/>
        <v>5</v>
      </c>
      <c r="L290">
        <f t="shared" si="29"/>
        <v>3453</v>
      </c>
      <c r="M290">
        <f t="shared" si="27"/>
        <v>229</v>
      </c>
      <c r="N290">
        <f t="shared" ca="1" si="28"/>
        <v>0.10425716768027801</v>
      </c>
    </row>
    <row r="291" spans="1:14" x14ac:dyDescent="0.25">
      <c r="A291" s="4">
        <v>44196</v>
      </c>
      <c r="B291">
        <v>59</v>
      </c>
      <c r="D291" s="4">
        <v>44252</v>
      </c>
      <c r="E291">
        <v>0</v>
      </c>
      <c r="H291" s="11">
        <f t="shared" si="30"/>
        <v>44174</v>
      </c>
      <c r="I291">
        <f t="shared" si="25"/>
        <v>58</v>
      </c>
      <c r="J291">
        <f t="shared" si="26"/>
        <v>3</v>
      </c>
      <c r="L291">
        <f t="shared" si="29"/>
        <v>3511</v>
      </c>
      <c r="M291">
        <f t="shared" si="27"/>
        <v>232</v>
      </c>
      <c r="N291">
        <f t="shared" ca="1" si="28"/>
        <v>0.10652235830247793</v>
      </c>
    </row>
    <row r="292" spans="1:14" x14ac:dyDescent="0.25">
      <c r="A292" s="4">
        <v>44197</v>
      </c>
      <c r="B292">
        <v>14</v>
      </c>
      <c r="D292" s="4">
        <v>44253</v>
      </c>
      <c r="E292">
        <v>3</v>
      </c>
      <c r="H292" s="11">
        <f t="shared" si="30"/>
        <v>44175</v>
      </c>
      <c r="I292">
        <f t="shared" si="25"/>
        <v>82</v>
      </c>
      <c r="J292">
        <f t="shared" si="26"/>
        <v>5</v>
      </c>
      <c r="L292">
        <f t="shared" si="29"/>
        <v>3593</v>
      </c>
      <c r="M292">
        <f t="shared" si="27"/>
        <v>237</v>
      </c>
      <c r="N292">
        <f t="shared" ca="1" si="28"/>
        <v>0.10687447815196215</v>
      </c>
    </row>
    <row r="293" spans="1:14" x14ac:dyDescent="0.25">
      <c r="A293" s="4">
        <v>44198</v>
      </c>
      <c r="B293">
        <v>28</v>
      </c>
      <c r="D293" s="4">
        <v>44254</v>
      </c>
      <c r="E293">
        <v>0</v>
      </c>
      <c r="H293" s="11">
        <f t="shared" si="30"/>
        <v>44176</v>
      </c>
      <c r="I293">
        <f t="shared" si="25"/>
        <v>114</v>
      </c>
      <c r="J293">
        <f t="shared" si="26"/>
        <v>7</v>
      </c>
      <c r="L293">
        <f t="shared" si="29"/>
        <v>3707</v>
      </c>
      <c r="M293">
        <f t="shared" si="27"/>
        <v>244</v>
      </c>
      <c r="N293">
        <f t="shared" ca="1" si="28"/>
        <v>0.10790396547073106</v>
      </c>
    </row>
    <row r="294" spans="1:14" x14ac:dyDescent="0.25">
      <c r="A294" s="4">
        <v>44199</v>
      </c>
      <c r="B294">
        <v>36</v>
      </c>
      <c r="D294" s="4">
        <v>44255</v>
      </c>
      <c r="E294">
        <v>0</v>
      </c>
      <c r="H294" s="11">
        <f t="shared" si="30"/>
        <v>44177</v>
      </c>
      <c r="I294">
        <f t="shared" si="25"/>
        <v>40</v>
      </c>
      <c r="J294">
        <f t="shared" si="26"/>
        <v>5</v>
      </c>
      <c r="L294">
        <f t="shared" si="29"/>
        <v>3747</v>
      </c>
      <c r="M294">
        <f t="shared" si="27"/>
        <v>249</v>
      </c>
      <c r="N294">
        <f t="shared" ca="1" si="28"/>
        <v>0.11022151054176675</v>
      </c>
    </row>
    <row r="295" spans="1:14" x14ac:dyDescent="0.25">
      <c r="A295" s="4">
        <v>44200</v>
      </c>
      <c r="B295">
        <v>80</v>
      </c>
      <c r="D295" s="4">
        <v>44256</v>
      </c>
      <c r="E295">
        <v>0</v>
      </c>
      <c r="H295" s="11">
        <f t="shared" si="30"/>
        <v>44178</v>
      </c>
      <c r="I295">
        <f t="shared" si="25"/>
        <v>61</v>
      </c>
      <c r="J295">
        <f t="shared" si="26"/>
        <v>5</v>
      </c>
      <c r="L295">
        <f t="shared" si="29"/>
        <v>3808</v>
      </c>
      <c r="M295">
        <f t="shared" si="27"/>
        <v>254</v>
      </c>
      <c r="N295">
        <f t="shared" ca="1" si="28"/>
        <v>0.11160714285714286</v>
      </c>
    </row>
    <row r="296" spans="1:14" x14ac:dyDescent="0.25">
      <c r="A296" s="4">
        <v>44201</v>
      </c>
      <c r="B296">
        <v>36</v>
      </c>
      <c r="D296" s="4">
        <v>44257</v>
      </c>
      <c r="E296">
        <v>0</v>
      </c>
      <c r="H296" s="11">
        <f t="shared" si="30"/>
        <v>44179</v>
      </c>
      <c r="I296">
        <f t="shared" si="25"/>
        <v>151</v>
      </c>
      <c r="J296">
        <f t="shared" si="26"/>
        <v>9</v>
      </c>
      <c r="L296">
        <f t="shared" si="29"/>
        <v>3959</v>
      </c>
      <c r="M296">
        <f t="shared" si="27"/>
        <v>263</v>
      </c>
      <c r="N296">
        <f t="shared" ca="1" si="28"/>
        <v>0.10937105329628694</v>
      </c>
    </row>
    <row r="297" spans="1:14" x14ac:dyDescent="0.25">
      <c r="A297" s="4">
        <v>44202</v>
      </c>
      <c r="B297">
        <v>29</v>
      </c>
      <c r="D297" s="4">
        <v>44258</v>
      </c>
      <c r="E297">
        <v>1</v>
      </c>
      <c r="H297" s="11">
        <f t="shared" si="30"/>
        <v>44180</v>
      </c>
      <c r="I297">
        <f t="shared" si="25"/>
        <v>94</v>
      </c>
      <c r="J297">
        <f t="shared" si="26"/>
        <v>11</v>
      </c>
      <c r="L297">
        <f t="shared" si="29"/>
        <v>4053</v>
      </c>
      <c r="M297">
        <f t="shared" si="27"/>
        <v>274</v>
      </c>
      <c r="N297">
        <f t="shared" ca="1" si="28"/>
        <v>0.11053540587219343</v>
      </c>
    </row>
    <row r="298" spans="1:14" x14ac:dyDescent="0.25">
      <c r="A298" s="4">
        <v>44203</v>
      </c>
      <c r="B298">
        <v>79</v>
      </c>
      <c r="D298" s="4">
        <v>44259</v>
      </c>
      <c r="E298">
        <v>1</v>
      </c>
      <c r="H298" s="11">
        <f t="shared" si="30"/>
        <v>44181</v>
      </c>
      <c r="I298">
        <f t="shared" si="25"/>
        <v>88</v>
      </c>
      <c r="J298">
        <f t="shared" si="26"/>
        <v>8</v>
      </c>
      <c r="L298">
        <f t="shared" si="29"/>
        <v>4141</v>
      </c>
      <c r="M298">
        <f t="shared" si="27"/>
        <v>282</v>
      </c>
      <c r="N298">
        <f t="shared" ca="1" si="28"/>
        <v>0.11229171697657571</v>
      </c>
    </row>
    <row r="299" spans="1:14" x14ac:dyDescent="0.25">
      <c r="A299" s="4">
        <v>44204</v>
      </c>
      <c r="B299">
        <v>22</v>
      </c>
      <c r="D299" s="4">
        <v>44260</v>
      </c>
      <c r="E299">
        <v>1</v>
      </c>
      <c r="H299" s="11">
        <f t="shared" si="30"/>
        <v>44182</v>
      </c>
      <c r="I299">
        <f t="shared" si="25"/>
        <v>119</v>
      </c>
      <c r="J299">
        <f t="shared" si="26"/>
        <v>7</v>
      </c>
      <c r="L299">
        <f t="shared" si="29"/>
        <v>4260</v>
      </c>
      <c r="M299">
        <f t="shared" si="27"/>
        <v>289</v>
      </c>
      <c r="N299">
        <f t="shared" ca="1" si="28"/>
        <v>0.1124413145539906</v>
      </c>
    </row>
    <row r="300" spans="1:14" x14ac:dyDescent="0.25">
      <c r="A300" s="4">
        <v>44205</v>
      </c>
      <c r="B300">
        <v>24</v>
      </c>
      <c r="D300" s="4">
        <v>44261</v>
      </c>
      <c r="E300">
        <v>1</v>
      </c>
      <c r="H300" s="11">
        <f t="shared" si="30"/>
        <v>44183</v>
      </c>
      <c r="I300">
        <f t="shared" si="25"/>
        <v>112</v>
      </c>
      <c r="J300">
        <f t="shared" si="26"/>
        <v>9</v>
      </c>
      <c r="L300">
        <f t="shared" si="29"/>
        <v>4372</v>
      </c>
      <c r="M300">
        <f t="shared" si="27"/>
        <v>298</v>
      </c>
      <c r="N300">
        <f t="shared" ca="1" si="28"/>
        <v>0.11344922232387923</v>
      </c>
    </row>
    <row r="301" spans="1:14" x14ac:dyDescent="0.25">
      <c r="A301" s="4">
        <v>44206</v>
      </c>
      <c r="B301">
        <v>34</v>
      </c>
      <c r="D301" s="4">
        <v>44262</v>
      </c>
      <c r="E301">
        <v>1</v>
      </c>
      <c r="H301" s="11">
        <f t="shared" si="30"/>
        <v>44184</v>
      </c>
      <c r="I301">
        <f t="shared" si="25"/>
        <v>66</v>
      </c>
      <c r="J301">
        <f t="shared" si="26"/>
        <v>10</v>
      </c>
      <c r="L301">
        <f t="shared" si="29"/>
        <v>4438</v>
      </c>
      <c r="M301">
        <f t="shared" si="27"/>
        <v>308</v>
      </c>
      <c r="N301">
        <f t="shared" ca="1" si="28"/>
        <v>0.11378999549346552</v>
      </c>
    </row>
    <row r="302" spans="1:14" x14ac:dyDescent="0.25">
      <c r="A302" s="4">
        <v>44207</v>
      </c>
      <c r="B302">
        <v>78</v>
      </c>
      <c r="D302" s="4">
        <v>44263</v>
      </c>
      <c r="E302">
        <v>1</v>
      </c>
      <c r="H302" s="11">
        <f t="shared" si="30"/>
        <v>44185</v>
      </c>
      <c r="I302">
        <f t="shared" si="25"/>
        <v>72</v>
      </c>
      <c r="J302">
        <f t="shared" si="26"/>
        <v>9</v>
      </c>
      <c r="L302">
        <f t="shared" si="29"/>
        <v>4510</v>
      </c>
      <c r="M302">
        <f t="shared" si="27"/>
        <v>317</v>
      </c>
      <c r="N302">
        <f t="shared" ca="1" si="28"/>
        <v>0.11441241685144124</v>
      </c>
    </row>
    <row r="303" spans="1:14" x14ac:dyDescent="0.25">
      <c r="A303" s="4">
        <v>44208</v>
      </c>
      <c r="B303">
        <v>43</v>
      </c>
      <c r="D303" s="4">
        <v>44264</v>
      </c>
      <c r="E303">
        <v>0</v>
      </c>
      <c r="H303" s="11">
        <f t="shared" si="30"/>
        <v>44186</v>
      </c>
      <c r="I303">
        <f t="shared" si="25"/>
        <v>154</v>
      </c>
      <c r="J303">
        <f t="shared" si="26"/>
        <v>16</v>
      </c>
      <c r="L303">
        <f t="shared" si="29"/>
        <v>4664</v>
      </c>
      <c r="M303">
        <f t="shared" si="27"/>
        <v>333</v>
      </c>
      <c r="N303">
        <f t="shared" ca="1" si="28"/>
        <v>0.112778730703259</v>
      </c>
    </row>
    <row r="304" spans="1:14" x14ac:dyDescent="0.25">
      <c r="A304" s="4">
        <v>44209</v>
      </c>
      <c r="B304">
        <v>23</v>
      </c>
      <c r="D304" s="4">
        <v>44265</v>
      </c>
      <c r="E304">
        <v>1</v>
      </c>
      <c r="H304" s="11">
        <f t="shared" si="30"/>
        <v>44187</v>
      </c>
      <c r="I304">
        <f t="shared" si="25"/>
        <v>80</v>
      </c>
      <c r="J304">
        <f t="shared" si="26"/>
        <v>10</v>
      </c>
      <c r="L304">
        <f t="shared" si="29"/>
        <v>4744</v>
      </c>
      <c r="M304">
        <f t="shared" si="27"/>
        <v>343</v>
      </c>
      <c r="N304">
        <f t="shared" ca="1" si="28"/>
        <v>0.11340640809443507</v>
      </c>
    </row>
    <row r="305" spans="1:14" x14ac:dyDescent="0.25">
      <c r="A305" s="4">
        <v>44210</v>
      </c>
      <c r="B305">
        <v>57</v>
      </c>
      <c r="D305" s="4">
        <v>44266</v>
      </c>
      <c r="E305">
        <v>3</v>
      </c>
      <c r="H305" s="11">
        <f t="shared" si="30"/>
        <v>44188</v>
      </c>
      <c r="I305">
        <f t="shared" si="25"/>
        <v>106</v>
      </c>
      <c r="J305">
        <f t="shared" si="26"/>
        <v>11</v>
      </c>
      <c r="L305">
        <f t="shared" si="29"/>
        <v>4850</v>
      </c>
      <c r="M305">
        <f t="shared" si="27"/>
        <v>354</v>
      </c>
      <c r="N305">
        <f t="shared" ca="1" si="28"/>
        <v>0.11195876288659794</v>
      </c>
    </row>
    <row r="306" spans="1:14" x14ac:dyDescent="0.25">
      <c r="A306" s="4">
        <v>44211</v>
      </c>
      <c r="B306">
        <v>26</v>
      </c>
      <c r="D306" s="4">
        <v>44267</v>
      </c>
      <c r="E306">
        <v>2</v>
      </c>
      <c r="H306" s="11">
        <f t="shared" si="30"/>
        <v>44189</v>
      </c>
      <c r="I306">
        <f t="shared" si="25"/>
        <v>93</v>
      </c>
      <c r="J306">
        <f t="shared" si="26"/>
        <v>6</v>
      </c>
      <c r="L306">
        <f t="shared" si="29"/>
        <v>4943</v>
      </c>
      <c r="M306">
        <f t="shared" si="27"/>
        <v>360</v>
      </c>
      <c r="N306">
        <f t="shared" ca="1" si="28"/>
        <v>0.11147076674084563</v>
      </c>
    </row>
    <row r="307" spans="1:14" x14ac:dyDescent="0.25">
      <c r="A307" s="4">
        <v>44212</v>
      </c>
      <c r="B307">
        <v>23</v>
      </c>
      <c r="D307" s="4">
        <v>44268</v>
      </c>
      <c r="E307">
        <v>0</v>
      </c>
      <c r="H307" s="11">
        <f t="shared" si="30"/>
        <v>44190</v>
      </c>
      <c r="I307">
        <f t="shared" si="25"/>
        <v>19</v>
      </c>
      <c r="J307">
        <f t="shared" si="26"/>
        <v>14</v>
      </c>
      <c r="L307">
        <f t="shared" si="29"/>
        <v>4962</v>
      </c>
      <c r="M307">
        <f t="shared" si="27"/>
        <v>374</v>
      </c>
      <c r="N307">
        <f t="shared" ca="1" si="28"/>
        <v>0.11225312374042724</v>
      </c>
    </row>
    <row r="308" spans="1:14" x14ac:dyDescent="0.25">
      <c r="A308" s="4">
        <v>44213</v>
      </c>
      <c r="B308">
        <v>15</v>
      </c>
      <c r="D308" s="4">
        <v>44269</v>
      </c>
      <c r="E308">
        <v>1</v>
      </c>
      <c r="H308" s="11">
        <f t="shared" si="30"/>
        <v>44191</v>
      </c>
      <c r="I308">
        <f t="shared" si="25"/>
        <v>102</v>
      </c>
      <c r="J308">
        <f t="shared" si="26"/>
        <v>10</v>
      </c>
      <c r="L308">
        <f t="shared" si="29"/>
        <v>5064</v>
      </c>
      <c r="M308">
        <f t="shared" si="27"/>
        <v>384</v>
      </c>
      <c r="N308">
        <f t="shared" ca="1" si="28"/>
        <v>0.11334913112164297</v>
      </c>
    </row>
    <row r="309" spans="1:14" x14ac:dyDescent="0.25">
      <c r="A309" s="4">
        <v>44214</v>
      </c>
      <c r="B309">
        <v>47</v>
      </c>
      <c r="D309" s="4">
        <v>44271</v>
      </c>
      <c r="E309">
        <v>0</v>
      </c>
      <c r="H309" s="11">
        <f t="shared" si="30"/>
        <v>44192</v>
      </c>
      <c r="I309">
        <f t="shared" si="25"/>
        <v>40</v>
      </c>
      <c r="J309">
        <f t="shared" si="26"/>
        <v>16</v>
      </c>
      <c r="L309">
        <f t="shared" si="29"/>
        <v>5104</v>
      </c>
      <c r="M309">
        <f t="shared" si="27"/>
        <v>400</v>
      </c>
      <c r="N309">
        <f t="shared" ca="1" si="28"/>
        <v>0.11422413793103449</v>
      </c>
    </row>
    <row r="310" spans="1:14" x14ac:dyDescent="0.25">
      <c r="A310" s="4">
        <v>44215</v>
      </c>
      <c r="B310">
        <v>17</v>
      </c>
      <c r="D310" s="4">
        <v>44272</v>
      </c>
      <c r="E310">
        <v>1</v>
      </c>
      <c r="H310" s="11">
        <f t="shared" si="30"/>
        <v>44193</v>
      </c>
      <c r="I310">
        <f t="shared" si="25"/>
        <v>105</v>
      </c>
      <c r="J310">
        <f t="shared" si="26"/>
        <v>13</v>
      </c>
      <c r="L310">
        <f t="shared" si="29"/>
        <v>5209</v>
      </c>
      <c r="M310">
        <f t="shared" si="27"/>
        <v>413</v>
      </c>
      <c r="N310">
        <f t="shared" ca="1" si="28"/>
        <v>0.11345747744288731</v>
      </c>
    </row>
    <row r="311" spans="1:14" x14ac:dyDescent="0.25">
      <c r="A311" s="4">
        <v>44216</v>
      </c>
      <c r="B311">
        <v>13</v>
      </c>
      <c r="D311" s="4">
        <v>44273</v>
      </c>
      <c r="E311">
        <v>1</v>
      </c>
      <c r="H311" s="11">
        <f t="shared" si="30"/>
        <v>44194</v>
      </c>
      <c r="I311">
        <f t="shared" si="25"/>
        <v>58</v>
      </c>
      <c r="J311">
        <f t="shared" si="26"/>
        <v>12</v>
      </c>
      <c r="L311">
        <f t="shared" si="29"/>
        <v>5267</v>
      </c>
      <c r="M311">
        <f t="shared" si="27"/>
        <v>425</v>
      </c>
      <c r="N311">
        <f t="shared" ca="1" si="28"/>
        <v>0.11372697930510728</v>
      </c>
    </row>
    <row r="312" spans="1:14" x14ac:dyDescent="0.25">
      <c r="A312" s="4">
        <v>44217</v>
      </c>
      <c r="B312">
        <v>32</v>
      </c>
      <c r="D312" s="4">
        <v>44274</v>
      </c>
      <c r="E312">
        <v>0</v>
      </c>
      <c r="H312" s="11">
        <f t="shared" si="30"/>
        <v>44195</v>
      </c>
      <c r="I312">
        <f t="shared" si="25"/>
        <v>23</v>
      </c>
      <c r="J312">
        <f t="shared" si="26"/>
        <v>8</v>
      </c>
      <c r="L312">
        <f t="shared" si="29"/>
        <v>5290</v>
      </c>
      <c r="M312">
        <f t="shared" si="27"/>
        <v>433</v>
      </c>
      <c r="N312">
        <f t="shared" ca="1" si="28"/>
        <v>0.11493383742911154</v>
      </c>
    </row>
    <row r="313" spans="1:14" x14ac:dyDescent="0.25">
      <c r="A313" s="4">
        <v>44218</v>
      </c>
      <c r="B313">
        <v>16</v>
      </c>
      <c r="D313" s="4">
        <v>44275</v>
      </c>
      <c r="E313">
        <v>0</v>
      </c>
      <c r="H313" s="11">
        <f t="shared" si="30"/>
        <v>44196</v>
      </c>
      <c r="I313">
        <f t="shared" si="25"/>
        <v>59</v>
      </c>
      <c r="J313">
        <f t="shared" si="26"/>
        <v>15</v>
      </c>
      <c r="L313">
        <f t="shared" si="29"/>
        <v>5349</v>
      </c>
      <c r="M313">
        <f t="shared" si="27"/>
        <v>448</v>
      </c>
      <c r="N313">
        <f t="shared" ca="1" si="28"/>
        <v>0.11478781080575809</v>
      </c>
    </row>
    <row r="314" spans="1:14" x14ac:dyDescent="0.25">
      <c r="A314" s="4">
        <v>44219</v>
      </c>
      <c r="B314">
        <v>10</v>
      </c>
      <c r="D314" s="4">
        <v>44276</v>
      </c>
      <c r="E314">
        <v>1</v>
      </c>
      <c r="H314" s="11">
        <f t="shared" si="30"/>
        <v>44197</v>
      </c>
      <c r="I314">
        <f t="shared" si="25"/>
        <v>14</v>
      </c>
      <c r="J314">
        <f t="shared" si="26"/>
        <v>17</v>
      </c>
      <c r="L314">
        <f t="shared" si="29"/>
        <v>5363</v>
      </c>
      <c r="M314">
        <f t="shared" si="27"/>
        <v>465</v>
      </c>
      <c r="N314">
        <f t="shared" ca="1" si="28"/>
        <v>0.11579339921685623</v>
      </c>
    </row>
    <row r="315" spans="1:14" x14ac:dyDescent="0.25">
      <c r="A315" s="4">
        <v>44220</v>
      </c>
      <c r="B315">
        <v>10</v>
      </c>
      <c r="D315" s="4">
        <v>44277</v>
      </c>
      <c r="E315">
        <v>0</v>
      </c>
      <c r="H315" s="11">
        <f t="shared" si="30"/>
        <v>44198</v>
      </c>
      <c r="I315">
        <f t="shared" si="25"/>
        <v>28</v>
      </c>
      <c r="J315">
        <f t="shared" si="26"/>
        <v>14</v>
      </c>
      <c r="L315">
        <f t="shared" si="29"/>
        <v>5391</v>
      </c>
      <c r="M315">
        <f t="shared" si="27"/>
        <v>479</v>
      </c>
      <c r="N315">
        <f t="shared" ca="1" si="28"/>
        <v>0.11760341309590057</v>
      </c>
    </row>
    <row r="316" spans="1:14" x14ac:dyDescent="0.25">
      <c r="A316" s="4">
        <v>44221</v>
      </c>
      <c r="B316">
        <v>22</v>
      </c>
      <c r="D316" s="4">
        <v>44278</v>
      </c>
      <c r="E316">
        <v>0</v>
      </c>
      <c r="H316" s="11">
        <f t="shared" si="30"/>
        <v>44199</v>
      </c>
      <c r="I316">
        <f t="shared" si="25"/>
        <v>36</v>
      </c>
      <c r="J316">
        <f t="shared" si="26"/>
        <v>17</v>
      </c>
      <c r="L316">
        <f t="shared" si="29"/>
        <v>5427</v>
      </c>
      <c r="M316">
        <f t="shared" si="27"/>
        <v>496</v>
      </c>
      <c r="N316">
        <f t="shared" ca="1" si="28"/>
        <v>0.11829740187949143</v>
      </c>
    </row>
    <row r="317" spans="1:14" x14ac:dyDescent="0.25">
      <c r="A317" s="4">
        <v>44222</v>
      </c>
      <c r="B317">
        <v>12</v>
      </c>
      <c r="D317" s="4">
        <v>44279</v>
      </c>
      <c r="E317">
        <v>1</v>
      </c>
      <c r="H317" s="11">
        <f t="shared" si="30"/>
        <v>44200</v>
      </c>
      <c r="I317">
        <f t="shared" si="25"/>
        <v>80</v>
      </c>
      <c r="J317">
        <f t="shared" si="26"/>
        <v>9</v>
      </c>
      <c r="L317">
        <f t="shared" si="29"/>
        <v>5507</v>
      </c>
      <c r="M317">
        <f t="shared" si="27"/>
        <v>505</v>
      </c>
      <c r="N317">
        <f t="shared" ca="1" si="28"/>
        <v>0.11730524786635192</v>
      </c>
    </row>
    <row r="318" spans="1:14" x14ac:dyDescent="0.25">
      <c r="A318" s="4">
        <v>44223</v>
      </c>
      <c r="B318">
        <v>8</v>
      </c>
      <c r="D318" s="4">
        <v>44280</v>
      </c>
      <c r="E318">
        <v>0</v>
      </c>
      <c r="H318" s="11">
        <f t="shared" si="30"/>
        <v>44201</v>
      </c>
      <c r="I318">
        <f t="shared" si="25"/>
        <v>36</v>
      </c>
      <c r="J318">
        <f t="shared" si="26"/>
        <v>11</v>
      </c>
      <c r="L318">
        <f t="shared" si="29"/>
        <v>5543</v>
      </c>
      <c r="M318">
        <f t="shared" si="27"/>
        <v>516</v>
      </c>
      <c r="N318">
        <f t="shared" ca="1" si="28"/>
        <v>0.11690420349990979</v>
      </c>
    </row>
    <row r="319" spans="1:14" x14ac:dyDescent="0.25">
      <c r="A319" s="4">
        <v>44224</v>
      </c>
      <c r="B319">
        <v>7</v>
      </c>
      <c r="D319" s="4">
        <v>44282</v>
      </c>
      <c r="E319">
        <v>0</v>
      </c>
      <c r="H319" s="11">
        <f t="shared" si="30"/>
        <v>44202</v>
      </c>
      <c r="I319">
        <f t="shared" si="25"/>
        <v>29</v>
      </c>
      <c r="J319">
        <f t="shared" si="26"/>
        <v>10</v>
      </c>
      <c r="L319">
        <f t="shared" si="29"/>
        <v>5572</v>
      </c>
      <c r="M319">
        <f t="shared" si="27"/>
        <v>526</v>
      </c>
      <c r="N319">
        <f t="shared" ca="1" si="28"/>
        <v>0.11737257717157215</v>
      </c>
    </row>
    <row r="320" spans="1:14" x14ac:dyDescent="0.25">
      <c r="A320" s="4">
        <v>44225</v>
      </c>
      <c r="B320">
        <v>16</v>
      </c>
      <c r="D320" s="4">
        <v>44283</v>
      </c>
      <c r="E320">
        <v>0</v>
      </c>
      <c r="H320" s="11">
        <f t="shared" si="30"/>
        <v>44203</v>
      </c>
      <c r="I320">
        <f t="shared" si="25"/>
        <v>79</v>
      </c>
      <c r="J320">
        <f t="shared" si="26"/>
        <v>12</v>
      </c>
      <c r="L320">
        <f t="shared" si="29"/>
        <v>5651</v>
      </c>
      <c r="M320">
        <f t="shared" si="27"/>
        <v>538</v>
      </c>
      <c r="N320">
        <f t="shared" ca="1" si="28"/>
        <v>0.11732436736860732</v>
      </c>
    </row>
    <row r="321" spans="1:14" x14ac:dyDescent="0.25">
      <c r="A321" s="4">
        <v>44226</v>
      </c>
      <c r="B321">
        <v>19</v>
      </c>
      <c r="D321" s="4">
        <v>44284</v>
      </c>
      <c r="E321">
        <v>0</v>
      </c>
      <c r="H321" s="11">
        <f t="shared" si="30"/>
        <v>44204</v>
      </c>
      <c r="I321">
        <f t="shared" si="25"/>
        <v>22</v>
      </c>
      <c r="J321">
        <f t="shared" si="26"/>
        <v>5</v>
      </c>
      <c r="L321">
        <f t="shared" si="29"/>
        <v>5673</v>
      </c>
      <c r="M321">
        <f t="shared" si="27"/>
        <v>543</v>
      </c>
      <c r="N321">
        <f t="shared" ca="1" si="28"/>
        <v>0.11792702273929138</v>
      </c>
    </row>
    <row r="322" spans="1:14" x14ac:dyDescent="0.25">
      <c r="A322" s="4">
        <v>44227</v>
      </c>
      <c r="B322">
        <v>15</v>
      </c>
      <c r="D322" s="4">
        <v>44288</v>
      </c>
      <c r="E322">
        <v>2</v>
      </c>
      <c r="H322" s="11">
        <f t="shared" si="30"/>
        <v>44205</v>
      </c>
      <c r="I322">
        <f t="shared" si="25"/>
        <v>24</v>
      </c>
      <c r="J322">
        <f t="shared" si="26"/>
        <v>8</v>
      </c>
      <c r="L322">
        <f t="shared" si="29"/>
        <v>5697</v>
      </c>
      <c r="M322">
        <f t="shared" si="27"/>
        <v>551</v>
      </c>
      <c r="N322">
        <f t="shared" ca="1" si="28"/>
        <v>0.11865894330349307</v>
      </c>
    </row>
    <row r="323" spans="1:14" x14ac:dyDescent="0.25">
      <c r="A323" s="4">
        <v>44228</v>
      </c>
      <c r="B323">
        <v>17</v>
      </c>
      <c r="D323" s="4">
        <v>44289</v>
      </c>
      <c r="E323">
        <v>0</v>
      </c>
      <c r="H323" s="11">
        <f t="shared" si="30"/>
        <v>44206</v>
      </c>
      <c r="I323">
        <f t="shared" ref="I323:I386" si="31">IFERROR(VLOOKUP(H323,$A:$B, 2, FALSE),0)</f>
        <v>34</v>
      </c>
      <c r="J323">
        <f t="shared" ref="J323:J386" si="32">IFERROR(VLOOKUP(H323,$D:$E, 2, FALSE),0)</f>
        <v>6</v>
      </c>
      <c r="L323">
        <f t="shared" si="29"/>
        <v>5731</v>
      </c>
      <c r="M323">
        <f t="shared" ref="M323:M386" si="33">J323+M322</f>
        <v>557</v>
      </c>
      <c r="N323">
        <f t="shared" ref="N323:N386" ca="1" si="34">OFFSET(M323, $P$1, 0)/L323</f>
        <v>0.11917640900366429</v>
      </c>
    </row>
    <row r="324" spans="1:14" x14ac:dyDescent="0.25">
      <c r="A324" s="4">
        <v>44229</v>
      </c>
      <c r="B324">
        <v>10</v>
      </c>
      <c r="D324" s="4">
        <v>44290</v>
      </c>
      <c r="E324">
        <v>2</v>
      </c>
      <c r="H324" s="11">
        <f t="shared" si="30"/>
        <v>44207</v>
      </c>
      <c r="I324">
        <f t="shared" si="31"/>
        <v>78</v>
      </c>
      <c r="J324">
        <f t="shared" si="32"/>
        <v>17</v>
      </c>
      <c r="L324">
        <f t="shared" ref="L324:L387" si="35">I324+L323</f>
        <v>5809</v>
      </c>
      <c r="M324">
        <f t="shared" si="33"/>
        <v>574</v>
      </c>
      <c r="N324">
        <f t="shared" ca="1" si="34"/>
        <v>0.1186090549147874</v>
      </c>
    </row>
    <row r="325" spans="1:14" x14ac:dyDescent="0.25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36">H324+1</f>
        <v>44208</v>
      </c>
      <c r="I325">
        <f t="shared" si="31"/>
        <v>43</v>
      </c>
      <c r="J325">
        <f t="shared" si="32"/>
        <v>9</v>
      </c>
      <c r="L325">
        <f t="shared" si="35"/>
        <v>5852</v>
      </c>
      <c r="M325">
        <f t="shared" si="33"/>
        <v>583</v>
      </c>
      <c r="N325">
        <f t="shared" ca="1" si="34"/>
        <v>0.11842105263157894</v>
      </c>
    </row>
    <row r="326" spans="1:14" x14ac:dyDescent="0.25">
      <c r="A326" s="4">
        <v>44231</v>
      </c>
      <c r="B326">
        <v>6</v>
      </c>
      <c r="D326" s="4">
        <v>44292</v>
      </c>
      <c r="E326">
        <v>0</v>
      </c>
      <c r="H326" s="11">
        <f t="shared" si="36"/>
        <v>44209</v>
      </c>
      <c r="I326">
        <f t="shared" si="31"/>
        <v>23</v>
      </c>
      <c r="J326">
        <f t="shared" si="32"/>
        <v>8</v>
      </c>
      <c r="L326">
        <f t="shared" si="35"/>
        <v>5875</v>
      </c>
      <c r="M326">
        <f t="shared" si="33"/>
        <v>591</v>
      </c>
      <c r="N326">
        <f t="shared" ca="1" si="34"/>
        <v>0.11897872340425532</v>
      </c>
    </row>
    <row r="327" spans="1:14" x14ac:dyDescent="0.25">
      <c r="A327" s="4">
        <v>44232</v>
      </c>
      <c r="B327">
        <v>12</v>
      </c>
      <c r="D327" s="4">
        <v>44293</v>
      </c>
      <c r="E327">
        <v>0</v>
      </c>
      <c r="H327" s="11">
        <f t="shared" si="36"/>
        <v>44210</v>
      </c>
      <c r="I327">
        <f t="shared" si="31"/>
        <v>57</v>
      </c>
      <c r="J327">
        <f t="shared" si="32"/>
        <v>8</v>
      </c>
      <c r="L327">
        <f t="shared" si="35"/>
        <v>5932</v>
      </c>
      <c r="M327">
        <f t="shared" si="33"/>
        <v>599</v>
      </c>
      <c r="N327">
        <f t="shared" ca="1" si="34"/>
        <v>0.11800404585300067</v>
      </c>
    </row>
    <row r="328" spans="1:14" x14ac:dyDescent="0.25">
      <c r="A328" s="4">
        <v>44233</v>
      </c>
      <c r="B328">
        <v>2</v>
      </c>
      <c r="D328" s="4">
        <v>44294</v>
      </c>
      <c r="E328">
        <v>0</v>
      </c>
      <c r="H328" s="11">
        <f t="shared" si="36"/>
        <v>44211</v>
      </c>
      <c r="I328">
        <f t="shared" si="31"/>
        <v>26</v>
      </c>
      <c r="J328">
        <f t="shared" si="32"/>
        <v>9</v>
      </c>
      <c r="L328">
        <f t="shared" si="35"/>
        <v>5958</v>
      </c>
      <c r="M328">
        <f t="shared" si="33"/>
        <v>608</v>
      </c>
      <c r="N328">
        <f t="shared" ca="1" si="34"/>
        <v>0.11816045652903659</v>
      </c>
    </row>
    <row r="329" spans="1:14" x14ac:dyDescent="0.25">
      <c r="A329" s="4">
        <v>44234</v>
      </c>
      <c r="B329">
        <v>4</v>
      </c>
      <c r="D329" s="4">
        <v>44296</v>
      </c>
      <c r="E329">
        <v>1</v>
      </c>
      <c r="H329" s="11">
        <f t="shared" si="36"/>
        <v>44212</v>
      </c>
      <c r="I329">
        <f t="shared" si="31"/>
        <v>23</v>
      </c>
      <c r="J329">
        <f t="shared" si="32"/>
        <v>6</v>
      </c>
      <c r="L329">
        <f t="shared" si="35"/>
        <v>5981</v>
      </c>
      <c r="M329">
        <f t="shared" si="33"/>
        <v>614</v>
      </c>
      <c r="N329">
        <f t="shared" ca="1" si="34"/>
        <v>0.11887644206654406</v>
      </c>
    </row>
    <row r="330" spans="1:14" x14ac:dyDescent="0.25">
      <c r="A330" s="4">
        <v>44235</v>
      </c>
      <c r="B330">
        <v>11</v>
      </c>
      <c r="D330" s="4">
        <v>44297</v>
      </c>
      <c r="E330">
        <v>0</v>
      </c>
      <c r="H330" s="11">
        <f t="shared" si="36"/>
        <v>44213</v>
      </c>
      <c r="I330">
        <f t="shared" si="31"/>
        <v>15</v>
      </c>
      <c r="J330">
        <f t="shared" si="32"/>
        <v>7</v>
      </c>
      <c r="L330">
        <f t="shared" si="35"/>
        <v>5996</v>
      </c>
      <c r="M330">
        <f t="shared" si="33"/>
        <v>621</v>
      </c>
      <c r="N330">
        <f t="shared" ca="1" si="34"/>
        <v>0.11924616410940628</v>
      </c>
    </row>
    <row r="331" spans="1:14" x14ac:dyDescent="0.25">
      <c r="A331" s="4">
        <v>44236</v>
      </c>
      <c r="B331">
        <v>7</v>
      </c>
      <c r="D331" s="4">
        <v>44301</v>
      </c>
      <c r="E331">
        <v>0</v>
      </c>
      <c r="H331" s="11">
        <f t="shared" si="36"/>
        <v>44214</v>
      </c>
      <c r="I331">
        <f t="shared" si="31"/>
        <v>47</v>
      </c>
      <c r="J331">
        <f t="shared" si="32"/>
        <v>13</v>
      </c>
      <c r="L331">
        <f t="shared" si="35"/>
        <v>6043</v>
      </c>
      <c r="M331">
        <f t="shared" si="33"/>
        <v>634</v>
      </c>
      <c r="N331">
        <f t="shared" ca="1" si="34"/>
        <v>0.11881515803408903</v>
      </c>
    </row>
    <row r="332" spans="1:14" x14ac:dyDescent="0.25">
      <c r="A332" s="4">
        <v>44237</v>
      </c>
      <c r="B332">
        <v>4</v>
      </c>
      <c r="D332" s="4">
        <v>44302</v>
      </c>
      <c r="E332">
        <v>0</v>
      </c>
      <c r="H332" s="11">
        <f t="shared" si="36"/>
        <v>44215</v>
      </c>
      <c r="I332">
        <f t="shared" si="31"/>
        <v>17</v>
      </c>
      <c r="J332">
        <f t="shared" si="32"/>
        <v>8</v>
      </c>
      <c r="L332">
        <f t="shared" si="35"/>
        <v>6060</v>
      </c>
      <c r="M332">
        <f t="shared" si="33"/>
        <v>642</v>
      </c>
      <c r="N332">
        <f t="shared" ca="1" si="34"/>
        <v>0.11897689768976898</v>
      </c>
    </row>
    <row r="333" spans="1:14" x14ac:dyDescent="0.25">
      <c r="A333" s="4">
        <v>44238</v>
      </c>
      <c r="B333">
        <v>6</v>
      </c>
      <c r="D333" s="4">
        <v>44303</v>
      </c>
      <c r="E333">
        <v>0</v>
      </c>
      <c r="H333" s="11">
        <f t="shared" si="36"/>
        <v>44216</v>
      </c>
      <c r="I333">
        <f t="shared" si="31"/>
        <v>13</v>
      </c>
      <c r="J333">
        <f t="shared" si="32"/>
        <v>4</v>
      </c>
      <c r="L333">
        <f t="shared" si="35"/>
        <v>6073</v>
      </c>
      <c r="M333">
        <f t="shared" si="33"/>
        <v>646</v>
      </c>
      <c r="N333">
        <f t="shared" ca="1" si="34"/>
        <v>0.11938086612876667</v>
      </c>
    </row>
    <row r="334" spans="1:14" x14ac:dyDescent="0.25">
      <c r="A334" s="4">
        <v>44239</v>
      </c>
      <c r="B334">
        <v>2</v>
      </c>
      <c r="D334" s="4">
        <v>44306</v>
      </c>
      <c r="E334">
        <v>0</v>
      </c>
      <c r="H334" s="11">
        <f t="shared" si="36"/>
        <v>44217</v>
      </c>
      <c r="I334">
        <f t="shared" si="31"/>
        <v>32</v>
      </c>
      <c r="J334">
        <f t="shared" si="32"/>
        <v>2</v>
      </c>
      <c r="L334">
        <f t="shared" si="35"/>
        <v>6105</v>
      </c>
      <c r="M334">
        <f t="shared" si="33"/>
        <v>648</v>
      </c>
      <c r="N334">
        <f t="shared" ca="1" si="34"/>
        <v>0.11891891891891893</v>
      </c>
    </row>
    <row r="335" spans="1:14" x14ac:dyDescent="0.25">
      <c r="A335" s="4">
        <v>44240</v>
      </c>
      <c r="B335">
        <v>1</v>
      </c>
      <c r="D335" s="4">
        <v>44308</v>
      </c>
      <c r="E335">
        <v>0</v>
      </c>
      <c r="H335" s="11">
        <f t="shared" si="36"/>
        <v>44218</v>
      </c>
      <c r="I335">
        <f t="shared" si="31"/>
        <v>16</v>
      </c>
      <c r="J335">
        <f t="shared" si="32"/>
        <v>6</v>
      </c>
      <c r="L335">
        <f t="shared" si="35"/>
        <v>6121</v>
      </c>
      <c r="M335">
        <f t="shared" si="33"/>
        <v>654</v>
      </c>
      <c r="N335">
        <f t="shared" ca="1" si="34"/>
        <v>0.11860807057670315</v>
      </c>
    </row>
    <row r="336" spans="1:14" x14ac:dyDescent="0.25">
      <c r="A336" s="4">
        <v>44242</v>
      </c>
      <c r="B336">
        <v>2</v>
      </c>
      <c r="D336" s="4">
        <v>44310</v>
      </c>
      <c r="E336">
        <v>1</v>
      </c>
      <c r="H336" s="11">
        <f t="shared" si="36"/>
        <v>44219</v>
      </c>
      <c r="I336">
        <f t="shared" si="31"/>
        <v>10</v>
      </c>
      <c r="J336">
        <f t="shared" si="32"/>
        <v>9</v>
      </c>
      <c r="L336">
        <f t="shared" si="35"/>
        <v>6131</v>
      </c>
      <c r="M336">
        <f t="shared" si="33"/>
        <v>663</v>
      </c>
      <c r="N336">
        <f t="shared" ca="1" si="34"/>
        <v>0.11906703637253303</v>
      </c>
    </row>
    <row r="337" spans="1:14" x14ac:dyDescent="0.25">
      <c r="A337" s="4">
        <v>44244</v>
      </c>
      <c r="B337">
        <v>2</v>
      </c>
      <c r="D337" s="4">
        <v>44311</v>
      </c>
      <c r="E337">
        <v>0</v>
      </c>
      <c r="H337" s="11">
        <f t="shared" si="36"/>
        <v>44220</v>
      </c>
      <c r="I337">
        <f t="shared" si="31"/>
        <v>10</v>
      </c>
      <c r="J337">
        <f t="shared" si="32"/>
        <v>6</v>
      </c>
      <c r="L337">
        <f t="shared" si="35"/>
        <v>6141</v>
      </c>
      <c r="M337">
        <f t="shared" si="33"/>
        <v>669</v>
      </c>
      <c r="N337">
        <f t="shared" ca="1" si="34"/>
        <v>0.11952450740921675</v>
      </c>
    </row>
    <row r="338" spans="1:14" x14ac:dyDescent="0.25">
      <c r="A338" s="4">
        <v>44245</v>
      </c>
      <c r="B338">
        <v>2</v>
      </c>
      <c r="D338" s="4">
        <v>44312</v>
      </c>
      <c r="E338">
        <v>1</v>
      </c>
      <c r="H338" s="11">
        <f t="shared" si="36"/>
        <v>44221</v>
      </c>
      <c r="I338">
        <f t="shared" si="31"/>
        <v>22</v>
      </c>
      <c r="J338">
        <f t="shared" si="32"/>
        <v>7</v>
      </c>
      <c r="L338">
        <f t="shared" si="35"/>
        <v>6163</v>
      </c>
      <c r="M338">
        <f t="shared" si="33"/>
        <v>676</v>
      </c>
      <c r="N338">
        <f t="shared" ca="1" si="34"/>
        <v>0.11958461788090216</v>
      </c>
    </row>
    <row r="339" spans="1:14" x14ac:dyDescent="0.25">
      <c r="A339" s="4">
        <v>44246</v>
      </c>
      <c r="B339">
        <v>3</v>
      </c>
      <c r="D339" s="4">
        <v>44314</v>
      </c>
      <c r="E339">
        <v>1</v>
      </c>
      <c r="H339" s="11">
        <f t="shared" si="36"/>
        <v>44222</v>
      </c>
      <c r="I339">
        <f t="shared" si="31"/>
        <v>12</v>
      </c>
      <c r="J339">
        <f t="shared" si="32"/>
        <v>7</v>
      </c>
      <c r="L339">
        <f t="shared" si="35"/>
        <v>6175</v>
      </c>
      <c r="M339">
        <f t="shared" si="33"/>
        <v>683</v>
      </c>
      <c r="N339">
        <f t="shared" ca="1" si="34"/>
        <v>0.12016194331983805</v>
      </c>
    </row>
    <row r="340" spans="1:14" x14ac:dyDescent="0.25">
      <c r="A340" s="4">
        <v>44247</v>
      </c>
      <c r="B340">
        <v>1</v>
      </c>
      <c r="D340" s="4">
        <v>44315</v>
      </c>
      <c r="E340">
        <v>0</v>
      </c>
      <c r="H340" s="11">
        <f t="shared" si="36"/>
        <v>44223</v>
      </c>
      <c r="I340">
        <f t="shared" si="31"/>
        <v>8</v>
      </c>
      <c r="J340">
        <f t="shared" si="32"/>
        <v>6</v>
      </c>
      <c r="L340">
        <f t="shared" si="35"/>
        <v>6183</v>
      </c>
      <c r="M340">
        <f t="shared" si="33"/>
        <v>689</v>
      </c>
      <c r="N340">
        <f t="shared" ca="1" si="34"/>
        <v>0.12000646935144751</v>
      </c>
    </row>
    <row r="341" spans="1:14" x14ac:dyDescent="0.25">
      <c r="A341" s="4">
        <v>44248</v>
      </c>
      <c r="B341">
        <v>1</v>
      </c>
      <c r="D341" s="4">
        <v>44319</v>
      </c>
      <c r="E341">
        <v>1</v>
      </c>
      <c r="H341" s="11">
        <f t="shared" si="36"/>
        <v>44224</v>
      </c>
      <c r="I341">
        <f t="shared" si="31"/>
        <v>7</v>
      </c>
      <c r="J341">
        <f t="shared" si="32"/>
        <v>4</v>
      </c>
      <c r="L341">
        <f t="shared" si="35"/>
        <v>6190</v>
      </c>
      <c r="M341">
        <f t="shared" si="33"/>
        <v>693</v>
      </c>
      <c r="N341">
        <f t="shared" ca="1" si="34"/>
        <v>0.12019386106623586</v>
      </c>
    </row>
    <row r="342" spans="1:14" x14ac:dyDescent="0.25">
      <c r="A342" s="4">
        <v>44249</v>
      </c>
      <c r="B342">
        <v>2</v>
      </c>
      <c r="D342" s="4">
        <v>44320</v>
      </c>
      <c r="E342">
        <v>0</v>
      </c>
      <c r="H342" s="11">
        <f t="shared" si="36"/>
        <v>44225</v>
      </c>
      <c r="I342">
        <f t="shared" si="31"/>
        <v>16</v>
      </c>
      <c r="J342">
        <f t="shared" si="32"/>
        <v>6</v>
      </c>
      <c r="L342">
        <f t="shared" si="35"/>
        <v>6206</v>
      </c>
      <c r="M342">
        <f t="shared" si="33"/>
        <v>699</v>
      </c>
      <c r="N342">
        <f t="shared" ca="1" si="34"/>
        <v>0.12004511762810184</v>
      </c>
    </row>
    <row r="343" spans="1:14" x14ac:dyDescent="0.25">
      <c r="A343" s="4">
        <v>44250</v>
      </c>
      <c r="B343">
        <v>4</v>
      </c>
      <c r="D343" s="4">
        <v>44321</v>
      </c>
      <c r="E343">
        <v>0</v>
      </c>
      <c r="H343" s="11">
        <f t="shared" si="36"/>
        <v>44226</v>
      </c>
      <c r="I343">
        <f t="shared" si="31"/>
        <v>19</v>
      </c>
      <c r="J343">
        <f t="shared" si="32"/>
        <v>1</v>
      </c>
      <c r="L343">
        <f t="shared" si="35"/>
        <v>6225</v>
      </c>
      <c r="M343">
        <f t="shared" si="33"/>
        <v>700</v>
      </c>
      <c r="N343">
        <f t="shared" ca="1" si="34"/>
        <v>0.12016064257028113</v>
      </c>
    </row>
    <row r="344" spans="1:14" x14ac:dyDescent="0.25">
      <c r="A344" s="4">
        <v>44251</v>
      </c>
      <c r="B344">
        <v>1</v>
      </c>
      <c r="D344" s="4">
        <v>44322</v>
      </c>
      <c r="E344">
        <v>1</v>
      </c>
      <c r="H344" s="11">
        <f t="shared" si="36"/>
        <v>44227</v>
      </c>
      <c r="I344">
        <f t="shared" si="31"/>
        <v>15</v>
      </c>
      <c r="J344">
        <f t="shared" si="32"/>
        <v>4</v>
      </c>
      <c r="L344">
        <f t="shared" si="35"/>
        <v>6240</v>
      </c>
      <c r="M344">
        <f t="shared" si="33"/>
        <v>704</v>
      </c>
      <c r="N344">
        <f t="shared" ca="1" si="34"/>
        <v>0.11987179487179488</v>
      </c>
    </row>
    <row r="345" spans="1:14" x14ac:dyDescent="0.25">
      <c r="A345" s="4">
        <v>44253</v>
      </c>
      <c r="B345">
        <v>2</v>
      </c>
      <c r="D345" s="4">
        <v>44323</v>
      </c>
      <c r="E345">
        <v>0</v>
      </c>
      <c r="H345" s="11">
        <f t="shared" si="36"/>
        <v>44228</v>
      </c>
      <c r="I345">
        <f t="shared" si="31"/>
        <v>17</v>
      </c>
      <c r="J345">
        <f t="shared" si="32"/>
        <v>7</v>
      </c>
      <c r="L345">
        <f t="shared" si="35"/>
        <v>6257</v>
      </c>
      <c r="M345">
        <f t="shared" si="33"/>
        <v>711</v>
      </c>
      <c r="N345">
        <f t="shared" ca="1" si="34"/>
        <v>0.11986575035959725</v>
      </c>
    </row>
    <row r="346" spans="1:14" x14ac:dyDescent="0.25">
      <c r="A346" s="4">
        <v>44255</v>
      </c>
      <c r="B346">
        <v>1</v>
      </c>
      <c r="D346" s="4">
        <v>44329</v>
      </c>
      <c r="E346">
        <v>0</v>
      </c>
      <c r="H346" s="11">
        <f t="shared" si="36"/>
        <v>44229</v>
      </c>
      <c r="I346">
        <f t="shared" si="31"/>
        <v>10</v>
      </c>
      <c r="J346">
        <f t="shared" si="32"/>
        <v>4</v>
      </c>
      <c r="L346">
        <f t="shared" si="35"/>
        <v>6267</v>
      </c>
      <c r="M346">
        <f t="shared" si="33"/>
        <v>715</v>
      </c>
      <c r="N346">
        <f t="shared" ca="1" si="34"/>
        <v>0.11999361736077868</v>
      </c>
    </row>
    <row r="347" spans="1:14" x14ac:dyDescent="0.25">
      <c r="A347" s="4">
        <v>44256</v>
      </c>
      <c r="B347">
        <v>1</v>
      </c>
      <c r="H347" s="11">
        <f t="shared" si="36"/>
        <v>44230</v>
      </c>
      <c r="I347">
        <f t="shared" si="31"/>
        <v>10</v>
      </c>
      <c r="J347">
        <f t="shared" si="32"/>
        <v>3</v>
      </c>
      <c r="L347">
        <f t="shared" si="35"/>
        <v>6277</v>
      </c>
      <c r="M347">
        <f t="shared" si="33"/>
        <v>718</v>
      </c>
      <c r="N347">
        <f t="shared" ca="1" si="34"/>
        <v>0.12012107694758643</v>
      </c>
    </row>
    <row r="348" spans="1:14" x14ac:dyDescent="0.25">
      <c r="A348" s="4">
        <v>44263</v>
      </c>
      <c r="B348">
        <v>2</v>
      </c>
      <c r="H348" s="11">
        <f t="shared" si="36"/>
        <v>44231</v>
      </c>
      <c r="I348">
        <f t="shared" si="31"/>
        <v>6</v>
      </c>
      <c r="J348">
        <f t="shared" si="32"/>
        <v>3</v>
      </c>
      <c r="L348">
        <f t="shared" si="35"/>
        <v>6283</v>
      </c>
      <c r="M348">
        <f t="shared" si="33"/>
        <v>721</v>
      </c>
      <c r="N348">
        <f t="shared" ca="1" si="34"/>
        <v>0.12048384529683272</v>
      </c>
    </row>
    <row r="349" spans="1:14" x14ac:dyDescent="0.25">
      <c r="A349" s="4">
        <v>44265</v>
      </c>
      <c r="B349">
        <v>1</v>
      </c>
      <c r="H349" s="11">
        <f t="shared" si="36"/>
        <v>44232</v>
      </c>
      <c r="I349">
        <f t="shared" si="31"/>
        <v>12</v>
      </c>
      <c r="J349">
        <f t="shared" si="32"/>
        <v>4</v>
      </c>
      <c r="L349">
        <f t="shared" si="35"/>
        <v>6295</v>
      </c>
      <c r="M349">
        <f t="shared" si="33"/>
        <v>725</v>
      </c>
      <c r="N349">
        <f t="shared" ca="1" si="34"/>
        <v>0.12057188244638602</v>
      </c>
    </row>
    <row r="350" spans="1:14" x14ac:dyDescent="0.25">
      <c r="A350" s="4">
        <v>44266</v>
      </c>
      <c r="B350">
        <v>2</v>
      </c>
      <c r="H350" s="11">
        <f t="shared" si="36"/>
        <v>44233</v>
      </c>
      <c r="I350">
        <f t="shared" si="31"/>
        <v>2</v>
      </c>
      <c r="J350">
        <f t="shared" si="32"/>
        <v>1</v>
      </c>
      <c r="L350">
        <f t="shared" si="35"/>
        <v>6297</v>
      </c>
      <c r="M350">
        <f t="shared" si="33"/>
        <v>726</v>
      </c>
      <c r="N350">
        <f t="shared" ca="1" si="34"/>
        <v>0.12069239320311259</v>
      </c>
    </row>
    <row r="351" spans="1:14" x14ac:dyDescent="0.25">
      <c r="A351" s="4">
        <v>44267</v>
      </c>
      <c r="B351">
        <v>2</v>
      </c>
      <c r="H351" s="11">
        <f t="shared" si="36"/>
        <v>44234</v>
      </c>
      <c r="I351">
        <f t="shared" si="31"/>
        <v>4</v>
      </c>
      <c r="J351">
        <f t="shared" si="32"/>
        <v>0</v>
      </c>
      <c r="L351">
        <f t="shared" si="35"/>
        <v>6301</v>
      </c>
      <c r="M351">
        <f t="shared" si="33"/>
        <v>726</v>
      </c>
      <c r="N351">
        <f t="shared" ca="1" si="34"/>
        <v>0.12093318520869703</v>
      </c>
    </row>
    <row r="352" spans="1:14" x14ac:dyDescent="0.25">
      <c r="A352" s="4">
        <v>44268</v>
      </c>
      <c r="B352">
        <v>1</v>
      </c>
      <c r="H352" s="11">
        <f t="shared" si="36"/>
        <v>44235</v>
      </c>
      <c r="I352">
        <f t="shared" si="31"/>
        <v>11</v>
      </c>
      <c r="J352">
        <f t="shared" si="32"/>
        <v>4</v>
      </c>
      <c r="L352">
        <f t="shared" si="35"/>
        <v>6312</v>
      </c>
      <c r="M352">
        <f t="shared" si="33"/>
        <v>730</v>
      </c>
      <c r="N352">
        <f t="shared" ca="1" si="34"/>
        <v>0.12072243346007605</v>
      </c>
    </row>
    <row r="353" spans="1:14" x14ac:dyDescent="0.25">
      <c r="A353" s="4">
        <v>44269</v>
      </c>
      <c r="B353">
        <v>1</v>
      </c>
      <c r="H353" s="11">
        <f t="shared" si="36"/>
        <v>44236</v>
      </c>
      <c r="I353">
        <f t="shared" si="31"/>
        <v>7</v>
      </c>
      <c r="J353">
        <f t="shared" si="32"/>
        <v>4</v>
      </c>
      <c r="L353">
        <f t="shared" si="35"/>
        <v>6319</v>
      </c>
      <c r="M353">
        <f t="shared" si="33"/>
        <v>734</v>
      </c>
      <c r="N353">
        <f t="shared" ca="1" si="34"/>
        <v>0.12058870074378858</v>
      </c>
    </row>
    <row r="354" spans="1:14" x14ac:dyDescent="0.25">
      <c r="A354" s="4">
        <v>44270</v>
      </c>
      <c r="B354">
        <v>1</v>
      </c>
      <c r="H354" s="11">
        <f t="shared" si="36"/>
        <v>44237</v>
      </c>
      <c r="I354">
        <f t="shared" si="31"/>
        <v>4</v>
      </c>
      <c r="J354">
        <f t="shared" si="32"/>
        <v>3</v>
      </c>
      <c r="L354">
        <f t="shared" si="35"/>
        <v>6323</v>
      </c>
      <c r="M354">
        <f t="shared" si="33"/>
        <v>737</v>
      </c>
      <c r="N354">
        <f t="shared" ca="1" si="34"/>
        <v>0.12098687331962676</v>
      </c>
    </row>
    <row r="355" spans="1:14" x14ac:dyDescent="0.25">
      <c r="A355" s="4">
        <v>44278</v>
      </c>
      <c r="B355">
        <v>1</v>
      </c>
      <c r="H355" s="11">
        <f t="shared" si="36"/>
        <v>44238</v>
      </c>
      <c r="I355">
        <f t="shared" si="31"/>
        <v>6</v>
      </c>
      <c r="J355">
        <f t="shared" si="32"/>
        <v>5</v>
      </c>
      <c r="L355">
        <f t="shared" si="35"/>
        <v>6329</v>
      </c>
      <c r="M355">
        <f t="shared" si="33"/>
        <v>742</v>
      </c>
      <c r="N355">
        <f t="shared" ca="1" si="34"/>
        <v>0.12087217569916259</v>
      </c>
    </row>
    <row r="356" spans="1:14" x14ac:dyDescent="0.25">
      <c r="A356" s="4">
        <v>44281</v>
      </c>
      <c r="B356">
        <v>1</v>
      </c>
      <c r="H356" s="11">
        <f t="shared" si="36"/>
        <v>44239</v>
      </c>
      <c r="I356">
        <f t="shared" si="31"/>
        <v>2</v>
      </c>
      <c r="J356">
        <f t="shared" si="32"/>
        <v>0</v>
      </c>
      <c r="L356">
        <f t="shared" si="35"/>
        <v>6331</v>
      </c>
      <c r="M356">
        <f t="shared" si="33"/>
        <v>742</v>
      </c>
      <c r="N356">
        <f t="shared" ca="1" si="34"/>
        <v>0.12083399147054177</v>
      </c>
    </row>
    <row r="357" spans="1:14" x14ac:dyDescent="0.25">
      <c r="A357" s="4">
        <v>44282</v>
      </c>
      <c r="B357">
        <v>1</v>
      </c>
      <c r="H357" s="11">
        <f t="shared" si="36"/>
        <v>44240</v>
      </c>
      <c r="I357">
        <f t="shared" si="31"/>
        <v>1</v>
      </c>
      <c r="J357">
        <f t="shared" si="32"/>
        <v>2</v>
      </c>
      <c r="L357">
        <f t="shared" si="35"/>
        <v>6332</v>
      </c>
      <c r="M357">
        <f t="shared" si="33"/>
        <v>744</v>
      </c>
      <c r="N357">
        <f t="shared" ca="1" si="34"/>
        <v>0.1208149084017688</v>
      </c>
    </row>
    <row r="358" spans="1:14" x14ac:dyDescent="0.25">
      <c r="A358" s="4">
        <v>44285</v>
      </c>
      <c r="B358">
        <v>1</v>
      </c>
      <c r="H358" s="11">
        <f t="shared" si="36"/>
        <v>44241</v>
      </c>
      <c r="I358">
        <f t="shared" si="31"/>
        <v>0</v>
      </c>
      <c r="J358">
        <f t="shared" si="32"/>
        <v>1</v>
      </c>
      <c r="L358">
        <f t="shared" si="35"/>
        <v>6332</v>
      </c>
      <c r="M358">
        <f t="shared" si="33"/>
        <v>745</v>
      </c>
      <c r="N358">
        <f t="shared" ca="1" si="34"/>
        <v>0.1208149084017688</v>
      </c>
    </row>
    <row r="359" spans="1:14" x14ac:dyDescent="0.25">
      <c r="A359" s="4">
        <v>44286</v>
      </c>
      <c r="B359">
        <v>1</v>
      </c>
      <c r="H359" s="11">
        <f t="shared" si="36"/>
        <v>44242</v>
      </c>
      <c r="I359">
        <f t="shared" si="31"/>
        <v>2</v>
      </c>
      <c r="J359">
        <f t="shared" si="32"/>
        <v>3</v>
      </c>
      <c r="L359">
        <f t="shared" si="35"/>
        <v>6334</v>
      </c>
      <c r="M359">
        <f t="shared" si="33"/>
        <v>748</v>
      </c>
      <c r="N359">
        <f t="shared" ca="1" si="34"/>
        <v>0.12093463845910957</v>
      </c>
    </row>
    <row r="360" spans="1:14" x14ac:dyDescent="0.25">
      <c r="A360" s="4">
        <v>44287</v>
      </c>
      <c r="B360">
        <v>1</v>
      </c>
      <c r="H360" s="11">
        <f t="shared" si="36"/>
        <v>44243</v>
      </c>
      <c r="I360">
        <f t="shared" si="31"/>
        <v>0</v>
      </c>
      <c r="J360">
        <f t="shared" si="32"/>
        <v>0</v>
      </c>
      <c r="L360">
        <f t="shared" si="35"/>
        <v>6334</v>
      </c>
      <c r="M360">
        <f t="shared" si="33"/>
        <v>748</v>
      </c>
      <c r="N360">
        <f t="shared" ca="1" si="34"/>
        <v>0.12109251657720239</v>
      </c>
    </row>
    <row r="361" spans="1:14" x14ac:dyDescent="0.25">
      <c r="A361" s="4">
        <v>44290</v>
      </c>
      <c r="B361">
        <v>2</v>
      </c>
      <c r="H361" s="11">
        <f t="shared" si="36"/>
        <v>44244</v>
      </c>
      <c r="I361">
        <f t="shared" si="31"/>
        <v>2</v>
      </c>
      <c r="J361">
        <f t="shared" si="32"/>
        <v>2</v>
      </c>
      <c r="L361">
        <f t="shared" si="35"/>
        <v>6336</v>
      </c>
      <c r="M361">
        <f t="shared" si="33"/>
        <v>750</v>
      </c>
      <c r="N361">
        <f t="shared" ca="1" si="34"/>
        <v>0.12121212121212122</v>
      </c>
    </row>
    <row r="362" spans="1:14" x14ac:dyDescent="0.25">
      <c r="A362" s="4">
        <v>44291</v>
      </c>
      <c r="B362">
        <v>1</v>
      </c>
      <c r="H362" s="11">
        <f t="shared" si="36"/>
        <v>44245</v>
      </c>
      <c r="I362">
        <f t="shared" si="31"/>
        <v>2</v>
      </c>
      <c r="J362">
        <f t="shared" si="32"/>
        <v>2</v>
      </c>
      <c r="L362">
        <f t="shared" si="35"/>
        <v>6338</v>
      </c>
      <c r="M362">
        <f t="shared" si="33"/>
        <v>752</v>
      </c>
      <c r="N362">
        <f t="shared" ca="1" si="34"/>
        <v>0.12133165036289051</v>
      </c>
    </row>
    <row r="363" spans="1:14" x14ac:dyDescent="0.25">
      <c r="A363" s="4">
        <v>44292</v>
      </c>
      <c r="B363">
        <v>1</v>
      </c>
      <c r="H363" s="11">
        <f t="shared" si="36"/>
        <v>44246</v>
      </c>
      <c r="I363">
        <f t="shared" si="31"/>
        <v>3</v>
      </c>
      <c r="J363">
        <f t="shared" si="32"/>
        <v>2</v>
      </c>
      <c r="L363">
        <f t="shared" si="35"/>
        <v>6341</v>
      </c>
      <c r="M363">
        <f t="shared" si="33"/>
        <v>754</v>
      </c>
      <c r="N363">
        <f t="shared" ca="1" si="34"/>
        <v>0.12143195079640436</v>
      </c>
    </row>
    <row r="364" spans="1:14" x14ac:dyDescent="0.25">
      <c r="A364" s="4">
        <v>44293</v>
      </c>
      <c r="B364">
        <v>2</v>
      </c>
      <c r="H364" s="11">
        <f t="shared" si="36"/>
        <v>44247</v>
      </c>
      <c r="I364">
        <f t="shared" si="31"/>
        <v>1</v>
      </c>
      <c r="J364">
        <f t="shared" si="32"/>
        <v>3</v>
      </c>
      <c r="L364">
        <f t="shared" si="35"/>
        <v>6342</v>
      </c>
      <c r="M364">
        <f t="shared" si="33"/>
        <v>757</v>
      </c>
      <c r="N364">
        <f t="shared" ca="1" si="34"/>
        <v>0.12157048249763482</v>
      </c>
    </row>
    <row r="365" spans="1:14" x14ac:dyDescent="0.25">
      <c r="A365" s="4">
        <v>44295</v>
      </c>
      <c r="B365">
        <v>1</v>
      </c>
      <c r="H365" s="11">
        <f t="shared" si="36"/>
        <v>44248</v>
      </c>
      <c r="I365">
        <f t="shared" si="31"/>
        <v>1</v>
      </c>
      <c r="J365">
        <f t="shared" si="32"/>
        <v>2</v>
      </c>
      <c r="L365">
        <f t="shared" si="35"/>
        <v>6343</v>
      </c>
      <c r="M365">
        <f t="shared" si="33"/>
        <v>759</v>
      </c>
      <c r="N365">
        <f t="shared" ca="1" si="34"/>
        <v>0.12155131641179252</v>
      </c>
    </row>
    <row r="366" spans="1:14" x14ac:dyDescent="0.25">
      <c r="A366" s="4">
        <v>44296</v>
      </c>
      <c r="B366">
        <v>1</v>
      </c>
      <c r="H366" s="11">
        <f t="shared" si="36"/>
        <v>44249</v>
      </c>
      <c r="I366">
        <f t="shared" si="31"/>
        <v>2</v>
      </c>
      <c r="J366">
        <f t="shared" si="32"/>
        <v>1</v>
      </c>
      <c r="L366">
        <f t="shared" si="35"/>
        <v>6345</v>
      </c>
      <c r="M366">
        <f t="shared" si="33"/>
        <v>760</v>
      </c>
      <c r="N366">
        <f t="shared" ca="1" si="34"/>
        <v>0.12167060677698975</v>
      </c>
    </row>
    <row r="367" spans="1:14" x14ac:dyDescent="0.25">
      <c r="A367" s="4">
        <v>44299</v>
      </c>
      <c r="B367">
        <v>2</v>
      </c>
      <c r="H367" s="11">
        <f t="shared" si="36"/>
        <v>44250</v>
      </c>
      <c r="I367">
        <f t="shared" si="31"/>
        <v>4</v>
      </c>
      <c r="J367">
        <f t="shared" si="32"/>
        <v>2</v>
      </c>
      <c r="L367">
        <f t="shared" si="35"/>
        <v>6349</v>
      </c>
      <c r="M367">
        <f t="shared" si="33"/>
        <v>762</v>
      </c>
      <c r="N367">
        <f t="shared" ca="1" si="34"/>
        <v>0.12206646716018271</v>
      </c>
    </row>
    <row r="368" spans="1:14" x14ac:dyDescent="0.25">
      <c r="A368" s="4">
        <v>44301</v>
      </c>
      <c r="B368">
        <v>1</v>
      </c>
      <c r="H368" s="11">
        <f t="shared" si="36"/>
        <v>44251</v>
      </c>
      <c r="I368">
        <f t="shared" si="31"/>
        <v>1</v>
      </c>
      <c r="J368">
        <f t="shared" si="32"/>
        <v>0</v>
      </c>
      <c r="L368">
        <f t="shared" si="35"/>
        <v>6350</v>
      </c>
      <c r="M368">
        <f t="shared" si="33"/>
        <v>762</v>
      </c>
      <c r="N368">
        <f t="shared" ca="1" si="34"/>
        <v>0.12236220472440945</v>
      </c>
    </row>
    <row r="369" spans="1:14" x14ac:dyDescent="0.25">
      <c r="A369" s="4">
        <v>44305</v>
      </c>
      <c r="B369">
        <v>1</v>
      </c>
      <c r="H369" s="11">
        <f t="shared" si="36"/>
        <v>44252</v>
      </c>
      <c r="I369">
        <f t="shared" si="31"/>
        <v>0</v>
      </c>
      <c r="J369">
        <f t="shared" si="32"/>
        <v>0</v>
      </c>
      <c r="L369">
        <f t="shared" si="35"/>
        <v>6350</v>
      </c>
      <c r="M369">
        <f t="shared" si="33"/>
        <v>762</v>
      </c>
      <c r="N369">
        <f t="shared" ca="1" si="34"/>
        <v>0.12236220472440945</v>
      </c>
    </row>
    <row r="370" spans="1:14" x14ac:dyDescent="0.25">
      <c r="A370" s="4">
        <v>44307</v>
      </c>
      <c r="B370">
        <v>2</v>
      </c>
      <c r="H370" s="11">
        <f t="shared" si="36"/>
        <v>44253</v>
      </c>
      <c r="I370">
        <f t="shared" si="31"/>
        <v>2</v>
      </c>
      <c r="J370">
        <f t="shared" si="32"/>
        <v>3</v>
      </c>
      <c r="L370">
        <f t="shared" si="35"/>
        <v>6352</v>
      </c>
      <c r="M370">
        <f t="shared" si="33"/>
        <v>765</v>
      </c>
      <c r="N370">
        <f t="shared" ca="1" si="34"/>
        <v>0.12248110831234257</v>
      </c>
    </row>
    <row r="371" spans="1:14" x14ac:dyDescent="0.25">
      <c r="A371" s="4">
        <v>44308</v>
      </c>
      <c r="B371">
        <v>1</v>
      </c>
      <c r="H371" s="11">
        <f t="shared" si="36"/>
        <v>44254</v>
      </c>
      <c r="I371">
        <f t="shared" si="31"/>
        <v>0</v>
      </c>
      <c r="J371">
        <f t="shared" si="32"/>
        <v>0</v>
      </c>
      <c r="L371">
        <f t="shared" si="35"/>
        <v>6352</v>
      </c>
      <c r="M371">
        <f t="shared" si="33"/>
        <v>765</v>
      </c>
      <c r="N371">
        <f t="shared" ca="1" si="34"/>
        <v>0.12248110831234257</v>
      </c>
    </row>
    <row r="372" spans="1:14" x14ac:dyDescent="0.25">
      <c r="A372" s="4">
        <v>44312</v>
      </c>
      <c r="B372">
        <v>1</v>
      </c>
      <c r="H372" s="11">
        <f t="shared" si="36"/>
        <v>44255</v>
      </c>
      <c r="I372">
        <f t="shared" si="31"/>
        <v>1</v>
      </c>
      <c r="J372">
        <f t="shared" si="32"/>
        <v>0</v>
      </c>
      <c r="L372">
        <f t="shared" si="35"/>
        <v>6353</v>
      </c>
      <c r="M372">
        <f t="shared" si="33"/>
        <v>765</v>
      </c>
      <c r="N372">
        <f t="shared" ca="1" si="34"/>
        <v>0.12246182905713836</v>
      </c>
    </row>
    <row r="373" spans="1:14" x14ac:dyDescent="0.25">
      <c r="A373" s="4">
        <v>44313</v>
      </c>
      <c r="B373">
        <v>1</v>
      </c>
      <c r="H373" s="11">
        <f t="shared" si="36"/>
        <v>44256</v>
      </c>
      <c r="I373">
        <f t="shared" si="31"/>
        <v>1</v>
      </c>
      <c r="J373">
        <f t="shared" si="32"/>
        <v>0</v>
      </c>
      <c r="L373">
        <f t="shared" si="35"/>
        <v>6354</v>
      </c>
      <c r="M373">
        <f t="shared" si="33"/>
        <v>765</v>
      </c>
      <c r="N373">
        <f t="shared" ca="1" si="34"/>
        <v>0.12259993704752911</v>
      </c>
    </row>
    <row r="374" spans="1:14" x14ac:dyDescent="0.25">
      <c r="A374" s="4">
        <v>44314</v>
      </c>
      <c r="B374">
        <v>1</v>
      </c>
      <c r="H374" s="11">
        <f t="shared" si="36"/>
        <v>44257</v>
      </c>
      <c r="I374">
        <f t="shared" si="31"/>
        <v>0</v>
      </c>
      <c r="J374">
        <f t="shared" si="32"/>
        <v>0</v>
      </c>
      <c r="L374">
        <f t="shared" si="35"/>
        <v>6354</v>
      </c>
      <c r="M374">
        <f t="shared" si="33"/>
        <v>765</v>
      </c>
      <c r="N374">
        <f t="shared" ca="1" si="34"/>
        <v>0.12275731822474033</v>
      </c>
    </row>
    <row r="375" spans="1:14" x14ac:dyDescent="0.25">
      <c r="A375" s="4">
        <v>44315</v>
      </c>
      <c r="B375">
        <v>1</v>
      </c>
      <c r="H375" s="11">
        <f t="shared" si="36"/>
        <v>44258</v>
      </c>
      <c r="I375">
        <f t="shared" si="31"/>
        <v>0</v>
      </c>
      <c r="J375">
        <f t="shared" si="32"/>
        <v>1</v>
      </c>
      <c r="L375">
        <f t="shared" si="35"/>
        <v>6354</v>
      </c>
      <c r="M375">
        <f t="shared" si="33"/>
        <v>766</v>
      </c>
      <c r="N375">
        <f t="shared" ca="1" si="34"/>
        <v>0.12275731822474033</v>
      </c>
    </row>
    <row r="376" spans="1:14" x14ac:dyDescent="0.25">
      <c r="A376" s="4">
        <v>44319</v>
      </c>
      <c r="B376">
        <v>1</v>
      </c>
      <c r="H376" s="11">
        <f t="shared" si="36"/>
        <v>44259</v>
      </c>
      <c r="I376">
        <f t="shared" si="31"/>
        <v>0</v>
      </c>
      <c r="J376">
        <f t="shared" si="32"/>
        <v>1</v>
      </c>
      <c r="L376">
        <f t="shared" si="35"/>
        <v>6354</v>
      </c>
      <c r="M376">
        <f t="shared" si="33"/>
        <v>767</v>
      </c>
      <c r="N376">
        <f t="shared" ca="1" si="34"/>
        <v>0.12275731822474033</v>
      </c>
    </row>
    <row r="377" spans="1:14" x14ac:dyDescent="0.25">
      <c r="A377" s="4">
        <v>44321</v>
      </c>
      <c r="B377">
        <v>3</v>
      </c>
      <c r="H377" s="11">
        <f t="shared" si="36"/>
        <v>44260</v>
      </c>
      <c r="I377">
        <f t="shared" si="31"/>
        <v>0</v>
      </c>
      <c r="J377">
        <f t="shared" si="32"/>
        <v>1</v>
      </c>
      <c r="L377">
        <f t="shared" si="35"/>
        <v>6354</v>
      </c>
      <c r="M377">
        <f t="shared" si="33"/>
        <v>768</v>
      </c>
      <c r="N377">
        <f t="shared" ca="1" si="34"/>
        <v>0.12291469940195153</v>
      </c>
    </row>
    <row r="378" spans="1:14" x14ac:dyDescent="0.25">
      <c r="H378" s="11">
        <f t="shared" si="36"/>
        <v>44261</v>
      </c>
      <c r="I378">
        <f t="shared" si="31"/>
        <v>0</v>
      </c>
      <c r="J378">
        <f t="shared" si="32"/>
        <v>1</v>
      </c>
      <c r="L378">
        <f t="shared" si="35"/>
        <v>6354</v>
      </c>
      <c r="M378">
        <f t="shared" si="33"/>
        <v>769</v>
      </c>
      <c r="N378">
        <f t="shared" ca="1" si="34"/>
        <v>0.12291469940195153</v>
      </c>
    </row>
    <row r="379" spans="1:14" x14ac:dyDescent="0.25">
      <c r="H379" s="11">
        <f t="shared" si="36"/>
        <v>44262</v>
      </c>
      <c r="I379">
        <f t="shared" si="31"/>
        <v>0</v>
      </c>
      <c r="J379">
        <f t="shared" si="32"/>
        <v>1</v>
      </c>
      <c r="L379">
        <f t="shared" si="35"/>
        <v>6354</v>
      </c>
      <c r="M379">
        <f t="shared" si="33"/>
        <v>770</v>
      </c>
      <c r="N379">
        <f t="shared" ca="1" si="34"/>
        <v>0.12291469940195153</v>
      </c>
    </row>
    <row r="380" spans="1:14" x14ac:dyDescent="0.25">
      <c r="H380" s="11">
        <f t="shared" si="36"/>
        <v>44263</v>
      </c>
      <c r="I380">
        <f t="shared" si="31"/>
        <v>2</v>
      </c>
      <c r="J380">
        <f t="shared" si="32"/>
        <v>1</v>
      </c>
      <c r="L380">
        <f t="shared" si="35"/>
        <v>6356</v>
      </c>
      <c r="M380">
        <f t="shared" si="33"/>
        <v>771</v>
      </c>
      <c r="N380">
        <f t="shared" ca="1" si="34"/>
        <v>0.12303335431088736</v>
      </c>
    </row>
    <row r="381" spans="1:14" x14ac:dyDescent="0.25">
      <c r="H381" s="11">
        <f t="shared" si="36"/>
        <v>44264</v>
      </c>
      <c r="I381">
        <f t="shared" si="31"/>
        <v>0</v>
      </c>
      <c r="J381">
        <f t="shared" si="32"/>
        <v>0</v>
      </c>
      <c r="L381">
        <f t="shared" si="35"/>
        <v>6356</v>
      </c>
      <c r="M381">
        <f t="shared" si="33"/>
        <v>771</v>
      </c>
      <c r="N381">
        <f t="shared" ca="1" si="34"/>
        <v>0.12303335431088736</v>
      </c>
    </row>
    <row r="382" spans="1:14" x14ac:dyDescent="0.25">
      <c r="H382" s="11">
        <f t="shared" si="36"/>
        <v>44265</v>
      </c>
      <c r="I382">
        <f t="shared" si="31"/>
        <v>1</v>
      </c>
      <c r="J382">
        <f t="shared" si="32"/>
        <v>1</v>
      </c>
      <c r="L382">
        <f t="shared" si="35"/>
        <v>6357</v>
      </c>
      <c r="M382">
        <f t="shared" si="33"/>
        <v>772</v>
      </c>
      <c r="N382">
        <f t="shared" ca="1" si="34"/>
        <v>0.12301400031461381</v>
      </c>
    </row>
    <row r="383" spans="1:14" x14ac:dyDescent="0.25">
      <c r="H383" s="11">
        <f t="shared" si="36"/>
        <v>44266</v>
      </c>
      <c r="I383">
        <f t="shared" si="31"/>
        <v>2</v>
      </c>
      <c r="J383">
        <f t="shared" si="32"/>
        <v>3</v>
      </c>
      <c r="L383">
        <f t="shared" si="35"/>
        <v>6359</v>
      </c>
      <c r="M383">
        <f t="shared" si="33"/>
        <v>775</v>
      </c>
      <c r="N383">
        <f t="shared" ca="1" si="34"/>
        <v>0.12297531058342506</v>
      </c>
    </row>
    <row r="384" spans="1:14" x14ac:dyDescent="0.25">
      <c r="H384" s="11">
        <f t="shared" si="36"/>
        <v>44267</v>
      </c>
      <c r="I384">
        <f t="shared" si="31"/>
        <v>2</v>
      </c>
      <c r="J384">
        <f t="shared" si="32"/>
        <v>2</v>
      </c>
      <c r="L384">
        <f t="shared" si="35"/>
        <v>6361</v>
      </c>
      <c r="M384">
        <f t="shared" si="33"/>
        <v>777</v>
      </c>
      <c r="N384">
        <f t="shared" ca="1" si="34"/>
        <v>0.12293664518157522</v>
      </c>
    </row>
    <row r="385" spans="8:14" x14ac:dyDescent="0.25">
      <c r="H385" s="11">
        <f t="shared" si="36"/>
        <v>44268</v>
      </c>
      <c r="I385">
        <f t="shared" si="31"/>
        <v>1</v>
      </c>
      <c r="J385">
        <f t="shared" si="32"/>
        <v>0</v>
      </c>
      <c r="L385">
        <f t="shared" si="35"/>
        <v>6362</v>
      </c>
      <c r="M385">
        <f t="shared" si="33"/>
        <v>777</v>
      </c>
      <c r="N385">
        <f t="shared" ca="1" si="34"/>
        <v>0.12291732159698208</v>
      </c>
    </row>
    <row r="386" spans="8:14" x14ac:dyDescent="0.25">
      <c r="H386" s="11">
        <f t="shared" si="36"/>
        <v>44269</v>
      </c>
      <c r="I386">
        <f t="shared" si="31"/>
        <v>1</v>
      </c>
      <c r="J386">
        <f t="shared" si="32"/>
        <v>1</v>
      </c>
      <c r="L386">
        <f t="shared" si="35"/>
        <v>6363</v>
      </c>
      <c r="M386">
        <f t="shared" si="33"/>
        <v>778</v>
      </c>
      <c r="N386">
        <f t="shared" ca="1" si="34"/>
        <v>0.12289800408612289</v>
      </c>
    </row>
    <row r="387" spans="8:14" x14ac:dyDescent="0.25">
      <c r="H387" s="11">
        <f t="shared" si="36"/>
        <v>44270</v>
      </c>
      <c r="I387">
        <f t="shared" ref="I387:I446" si="37">IFERROR(VLOOKUP(H387,$A:$B, 2, FALSE),0)</f>
        <v>1</v>
      </c>
      <c r="J387">
        <f t="shared" ref="J387:J446" si="38">IFERROR(VLOOKUP(H387,$D:$E, 2, FALSE),0)</f>
        <v>0</v>
      </c>
      <c r="L387">
        <f t="shared" si="35"/>
        <v>6364</v>
      </c>
      <c r="M387">
        <f t="shared" ref="M387:M446" si="39">J387+M386</f>
        <v>778</v>
      </c>
      <c r="N387">
        <f t="shared" ref="N387:N446" ca="1" si="40">OFFSET(M387, $P$1, 0)/L387</f>
        <v>0.1228786926461345</v>
      </c>
    </row>
    <row r="388" spans="8:14" x14ac:dyDescent="0.25">
      <c r="H388" s="11">
        <f t="shared" si="36"/>
        <v>44271</v>
      </c>
      <c r="I388">
        <f t="shared" si="37"/>
        <v>0</v>
      </c>
      <c r="J388">
        <f t="shared" si="38"/>
        <v>0</v>
      </c>
      <c r="L388">
        <f t="shared" ref="L388:L446" si="41">I388+L387</f>
        <v>6364</v>
      </c>
      <c r="M388">
        <f t="shared" si="39"/>
        <v>778</v>
      </c>
      <c r="N388">
        <f t="shared" ca="1" si="40"/>
        <v>0.1228786926461345</v>
      </c>
    </row>
    <row r="389" spans="8:14" x14ac:dyDescent="0.25">
      <c r="H389" s="11">
        <f t="shared" ref="H389:H446" si="42">H388+1</f>
        <v>44272</v>
      </c>
      <c r="I389">
        <f t="shared" si="37"/>
        <v>0</v>
      </c>
      <c r="J389">
        <f t="shared" si="38"/>
        <v>1</v>
      </c>
      <c r="L389">
        <f t="shared" si="41"/>
        <v>6364</v>
      </c>
      <c r="M389">
        <f t="shared" si="39"/>
        <v>779</v>
      </c>
      <c r="N389">
        <f t="shared" ca="1" si="40"/>
        <v>0.12319296040226273</v>
      </c>
    </row>
    <row r="390" spans="8:14" x14ac:dyDescent="0.25">
      <c r="H390" s="11">
        <f t="shared" si="42"/>
        <v>44273</v>
      </c>
      <c r="I390">
        <f t="shared" si="37"/>
        <v>0</v>
      </c>
      <c r="J390">
        <f t="shared" si="38"/>
        <v>1</v>
      </c>
      <c r="L390">
        <f t="shared" si="41"/>
        <v>6364</v>
      </c>
      <c r="M390">
        <f t="shared" si="39"/>
        <v>780</v>
      </c>
      <c r="N390">
        <f t="shared" ca="1" si="40"/>
        <v>0.12319296040226273</v>
      </c>
    </row>
    <row r="391" spans="8:14" x14ac:dyDescent="0.25">
      <c r="H391" s="11">
        <f t="shared" si="42"/>
        <v>44274</v>
      </c>
      <c r="I391">
        <f t="shared" si="37"/>
        <v>0</v>
      </c>
      <c r="J391">
        <f t="shared" si="38"/>
        <v>0</v>
      </c>
      <c r="L391">
        <f t="shared" si="41"/>
        <v>6364</v>
      </c>
      <c r="M391">
        <f t="shared" si="39"/>
        <v>780</v>
      </c>
      <c r="N391">
        <f t="shared" ca="1" si="40"/>
        <v>0.12350722815839095</v>
      </c>
    </row>
    <row r="392" spans="8:14" x14ac:dyDescent="0.25">
      <c r="H392" s="11">
        <f t="shared" si="42"/>
        <v>44275</v>
      </c>
      <c r="I392">
        <f t="shared" si="37"/>
        <v>0</v>
      </c>
      <c r="J392">
        <f t="shared" si="38"/>
        <v>0</v>
      </c>
      <c r="L392">
        <f t="shared" si="41"/>
        <v>6364</v>
      </c>
      <c r="M392">
        <f t="shared" si="39"/>
        <v>780</v>
      </c>
      <c r="N392">
        <f t="shared" ca="1" si="40"/>
        <v>0.12366436203645506</v>
      </c>
    </row>
    <row r="393" spans="8:14" x14ac:dyDescent="0.25">
      <c r="H393" s="11">
        <f t="shared" si="42"/>
        <v>44276</v>
      </c>
      <c r="I393">
        <f t="shared" si="37"/>
        <v>0</v>
      </c>
      <c r="J393">
        <f t="shared" si="38"/>
        <v>1</v>
      </c>
      <c r="L393">
        <f t="shared" si="41"/>
        <v>6364</v>
      </c>
      <c r="M393">
        <f t="shared" si="39"/>
        <v>781</v>
      </c>
      <c r="N393">
        <f t="shared" ca="1" si="40"/>
        <v>0.12366436203645506</v>
      </c>
    </row>
    <row r="394" spans="8:14" x14ac:dyDescent="0.25">
      <c r="H394" s="11">
        <f t="shared" si="42"/>
        <v>44277</v>
      </c>
      <c r="I394">
        <f t="shared" si="37"/>
        <v>0</v>
      </c>
      <c r="J394">
        <f t="shared" si="38"/>
        <v>0</v>
      </c>
      <c r="L394">
        <f t="shared" si="41"/>
        <v>6364</v>
      </c>
      <c r="M394">
        <f t="shared" si="39"/>
        <v>781</v>
      </c>
      <c r="N394">
        <f t="shared" ca="1" si="40"/>
        <v>0.12366436203645506</v>
      </c>
    </row>
    <row r="395" spans="8:14" x14ac:dyDescent="0.25">
      <c r="H395" s="11">
        <f t="shared" si="42"/>
        <v>44278</v>
      </c>
      <c r="I395">
        <f t="shared" si="37"/>
        <v>1</v>
      </c>
      <c r="J395">
        <f t="shared" si="38"/>
        <v>0</v>
      </c>
      <c r="L395">
        <f t="shared" si="41"/>
        <v>6365</v>
      </c>
      <c r="M395">
        <f t="shared" si="39"/>
        <v>781</v>
      </c>
      <c r="N395">
        <f t="shared" ca="1" si="40"/>
        <v>0.12364493322859388</v>
      </c>
    </row>
    <row r="396" spans="8:14" x14ac:dyDescent="0.25">
      <c r="H396" s="11">
        <f t="shared" si="42"/>
        <v>44279</v>
      </c>
      <c r="I396">
        <f t="shared" si="37"/>
        <v>0</v>
      </c>
      <c r="J396">
        <f t="shared" si="38"/>
        <v>1</v>
      </c>
      <c r="L396">
        <f t="shared" si="41"/>
        <v>6365</v>
      </c>
      <c r="M396">
        <f t="shared" si="39"/>
        <v>782</v>
      </c>
      <c r="N396">
        <f t="shared" ca="1" si="40"/>
        <v>0.12364493322859388</v>
      </c>
    </row>
    <row r="397" spans="8:14" x14ac:dyDescent="0.25">
      <c r="H397" s="11">
        <f t="shared" si="42"/>
        <v>44280</v>
      </c>
      <c r="I397">
        <f t="shared" si="37"/>
        <v>0</v>
      </c>
      <c r="J397">
        <f t="shared" si="38"/>
        <v>0</v>
      </c>
      <c r="L397">
        <f t="shared" si="41"/>
        <v>6365</v>
      </c>
      <c r="M397">
        <f t="shared" si="39"/>
        <v>782</v>
      </c>
      <c r="N397">
        <f t="shared" ca="1" si="40"/>
        <v>0.12380204241948153</v>
      </c>
    </row>
    <row r="398" spans="8:14" x14ac:dyDescent="0.25">
      <c r="H398" s="11">
        <f t="shared" si="42"/>
        <v>44281</v>
      </c>
      <c r="I398">
        <f t="shared" si="37"/>
        <v>1</v>
      </c>
      <c r="J398">
        <f t="shared" si="38"/>
        <v>0</v>
      </c>
      <c r="L398">
        <f t="shared" si="41"/>
        <v>6366</v>
      </c>
      <c r="M398">
        <f t="shared" si="39"/>
        <v>782</v>
      </c>
      <c r="N398">
        <f t="shared" ca="1" si="40"/>
        <v>0.12378259503612944</v>
      </c>
    </row>
    <row r="399" spans="8:14" x14ac:dyDescent="0.25">
      <c r="H399" s="11">
        <f t="shared" si="42"/>
        <v>44282</v>
      </c>
      <c r="I399">
        <f t="shared" si="37"/>
        <v>1</v>
      </c>
      <c r="J399">
        <f t="shared" si="38"/>
        <v>0</v>
      </c>
      <c r="L399">
        <f t="shared" si="41"/>
        <v>6367</v>
      </c>
      <c r="M399">
        <f t="shared" si="39"/>
        <v>782</v>
      </c>
      <c r="N399">
        <f t="shared" ca="1" si="40"/>
        <v>0.12376315376158316</v>
      </c>
    </row>
    <row r="400" spans="8:14" x14ac:dyDescent="0.25">
      <c r="H400" s="11">
        <f t="shared" si="42"/>
        <v>44283</v>
      </c>
      <c r="I400">
        <f t="shared" si="37"/>
        <v>0</v>
      </c>
      <c r="J400">
        <f t="shared" si="38"/>
        <v>0</v>
      </c>
      <c r="L400">
        <f t="shared" si="41"/>
        <v>6367</v>
      </c>
      <c r="M400">
        <f t="shared" si="39"/>
        <v>782</v>
      </c>
      <c r="N400">
        <f t="shared" ca="1" si="40"/>
        <v>0.12376315376158316</v>
      </c>
    </row>
    <row r="401" spans="8:14" x14ac:dyDescent="0.25">
      <c r="H401" s="11">
        <f t="shared" si="42"/>
        <v>44284</v>
      </c>
      <c r="I401">
        <f t="shared" si="37"/>
        <v>0</v>
      </c>
      <c r="J401">
        <f t="shared" si="38"/>
        <v>0</v>
      </c>
      <c r="L401">
        <f t="shared" si="41"/>
        <v>6367</v>
      </c>
      <c r="M401">
        <f t="shared" si="39"/>
        <v>782</v>
      </c>
      <c r="N401">
        <f t="shared" ca="1" si="40"/>
        <v>0.12376315376158316</v>
      </c>
    </row>
    <row r="402" spans="8:14" x14ac:dyDescent="0.25">
      <c r="H402" s="11">
        <f t="shared" si="42"/>
        <v>44285</v>
      </c>
      <c r="I402">
        <f t="shared" si="37"/>
        <v>1</v>
      </c>
      <c r="J402">
        <f t="shared" si="38"/>
        <v>0</v>
      </c>
      <c r="L402">
        <f t="shared" si="41"/>
        <v>6368</v>
      </c>
      <c r="M402">
        <f t="shared" si="39"/>
        <v>782</v>
      </c>
      <c r="N402">
        <f t="shared" ca="1" si="40"/>
        <v>0.12374371859296482</v>
      </c>
    </row>
    <row r="403" spans="8:14" x14ac:dyDescent="0.25">
      <c r="H403" s="11">
        <f t="shared" si="42"/>
        <v>44286</v>
      </c>
      <c r="I403">
        <f t="shared" si="37"/>
        <v>1</v>
      </c>
      <c r="J403">
        <f t="shared" si="38"/>
        <v>0</v>
      </c>
      <c r="L403">
        <f t="shared" si="41"/>
        <v>6369</v>
      </c>
      <c r="M403">
        <f t="shared" si="39"/>
        <v>782</v>
      </c>
      <c r="N403">
        <f t="shared" ca="1" si="40"/>
        <v>0.12372428952739833</v>
      </c>
    </row>
    <row r="404" spans="8:14" x14ac:dyDescent="0.25">
      <c r="H404" s="11">
        <f t="shared" si="42"/>
        <v>44287</v>
      </c>
      <c r="I404">
        <f t="shared" si="37"/>
        <v>1</v>
      </c>
      <c r="J404">
        <f t="shared" si="38"/>
        <v>0</v>
      </c>
      <c r="L404">
        <f t="shared" si="41"/>
        <v>6370</v>
      </c>
      <c r="M404">
        <f t="shared" si="39"/>
        <v>782</v>
      </c>
      <c r="N404">
        <f t="shared" ca="1" si="40"/>
        <v>0.12370486656200942</v>
      </c>
    </row>
    <row r="405" spans="8:14" x14ac:dyDescent="0.25">
      <c r="H405" s="11">
        <f t="shared" si="42"/>
        <v>44288</v>
      </c>
      <c r="I405">
        <f t="shared" si="37"/>
        <v>0</v>
      </c>
      <c r="J405">
        <f t="shared" si="38"/>
        <v>2</v>
      </c>
      <c r="L405">
        <f t="shared" si="41"/>
        <v>6370</v>
      </c>
      <c r="M405">
        <f t="shared" si="39"/>
        <v>784</v>
      </c>
      <c r="N405">
        <f t="shared" ca="1" si="40"/>
        <v>0.12370486656200942</v>
      </c>
    </row>
    <row r="406" spans="8:14" x14ac:dyDescent="0.25">
      <c r="H406" s="11">
        <f t="shared" si="42"/>
        <v>44289</v>
      </c>
      <c r="I406">
        <f t="shared" si="37"/>
        <v>0</v>
      </c>
      <c r="J406">
        <f t="shared" si="38"/>
        <v>0</v>
      </c>
      <c r="L406">
        <f t="shared" si="41"/>
        <v>6370</v>
      </c>
      <c r="M406">
        <f t="shared" si="39"/>
        <v>784</v>
      </c>
      <c r="N406">
        <f t="shared" ca="1" si="40"/>
        <v>0.12370486656200942</v>
      </c>
    </row>
    <row r="407" spans="8:14" x14ac:dyDescent="0.25">
      <c r="H407" s="11">
        <f t="shared" si="42"/>
        <v>44290</v>
      </c>
      <c r="I407">
        <f t="shared" si="37"/>
        <v>2</v>
      </c>
      <c r="J407">
        <f t="shared" si="38"/>
        <v>2</v>
      </c>
      <c r="L407">
        <f t="shared" si="41"/>
        <v>6372</v>
      </c>
      <c r="M407">
        <f t="shared" si="39"/>
        <v>786</v>
      </c>
      <c r="N407">
        <f t="shared" ca="1" si="40"/>
        <v>0.12366603892027621</v>
      </c>
    </row>
    <row r="408" spans="8:14" x14ac:dyDescent="0.25">
      <c r="H408" s="11">
        <f t="shared" si="42"/>
        <v>44291</v>
      </c>
      <c r="I408">
        <f t="shared" si="37"/>
        <v>1</v>
      </c>
      <c r="J408">
        <f t="shared" si="38"/>
        <v>1</v>
      </c>
      <c r="L408">
        <f t="shared" si="41"/>
        <v>6373</v>
      </c>
      <c r="M408">
        <f t="shared" si="39"/>
        <v>787</v>
      </c>
      <c r="N408">
        <f t="shared" ca="1" si="40"/>
        <v>0.12364663423819237</v>
      </c>
    </row>
    <row r="409" spans="8:14" x14ac:dyDescent="0.25">
      <c r="H409" s="11">
        <f t="shared" si="42"/>
        <v>44292</v>
      </c>
      <c r="I409">
        <f t="shared" si="37"/>
        <v>1</v>
      </c>
      <c r="J409">
        <f t="shared" si="38"/>
        <v>0</v>
      </c>
      <c r="L409">
        <f t="shared" si="41"/>
        <v>6374</v>
      </c>
      <c r="M409">
        <f t="shared" si="39"/>
        <v>787</v>
      </c>
      <c r="N409">
        <f t="shared" ca="1" si="40"/>
        <v>0.12362723564480703</v>
      </c>
    </row>
    <row r="410" spans="8:14" x14ac:dyDescent="0.25">
      <c r="H410" s="11">
        <f t="shared" si="42"/>
        <v>44293</v>
      </c>
      <c r="I410">
        <f t="shared" si="37"/>
        <v>2</v>
      </c>
      <c r="J410">
        <f t="shared" si="38"/>
        <v>0</v>
      </c>
      <c r="L410">
        <f t="shared" si="41"/>
        <v>6376</v>
      </c>
      <c r="M410">
        <f t="shared" si="39"/>
        <v>787</v>
      </c>
      <c r="N410">
        <f t="shared" ca="1" si="40"/>
        <v>0.12358845671267252</v>
      </c>
    </row>
    <row r="411" spans="8:14" x14ac:dyDescent="0.25">
      <c r="H411" s="11">
        <f t="shared" si="42"/>
        <v>44294</v>
      </c>
      <c r="I411">
        <f t="shared" si="37"/>
        <v>0</v>
      </c>
      <c r="J411">
        <f t="shared" si="38"/>
        <v>0</v>
      </c>
      <c r="L411">
        <f t="shared" si="41"/>
        <v>6376</v>
      </c>
      <c r="M411">
        <f t="shared" si="39"/>
        <v>787</v>
      </c>
      <c r="N411">
        <f t="shared" ca="1" si="40"/>
        <v>0.12374529485570891</v>
      </c>
    </row>
    <row r="412" spans="8:14" x14ac:dyDescent="0.25">
      <c r="H412" s="11">
        <f t="shared" si="42"/>
        <v>44295</v>
      </c>
      <c r="I412">
        <f t="shared" si="37"/>
        <v>1</v>
      </c>
      <c r="J412">
        <f t="shared" si="38"/>
        <v>0</v>
      </c>
      <c r="L412">
        <f t="shared" si="41"/>
        <v>6377</v>
      </c>
      <c r="M412">
        <f t="shared" si="39"/>
        <v>787</v>
      </c>
      <c r="N412">
        <f t="shared" ca="1" si="40"/>
        <v>0.12372588991688882</v>
      </c>
    </row>
    <row r="413" spans="8:14" x14ac:dyDescent="0.25">
      <c r="H413" s="11">
        <f t="shared" si="42"/>
        <v>44296</v>
      </c>
      <c r="I413">
        <f t="shared" si="37"/>
        <v>1</v>
      </c>
      <c r="J413">
        <f t="shared" si="38"/>
        <v>1</v>
      </c>
      <c r="L413">
        <f t="shared" si="41"/>
        <v>6378</v>
      </c>
      <c r="M413">
        <f t="shared" si="39"/>
        <v>788</v>
      </c>
      <c r="N413">
        <f t="shared" ca="1" si="40"/>
        <v>0.12386328002508623</v>
      </c>
    </row>
    <row r="414" spans="8:14" x14ac:dyDescent="0.25">
      <c r="H414" s="11">
        <f t="shared" si="42"/>
        <v>44297</v>
      </c>
      <c r="I414">
        <f t="shared" si="37"/>
        <v>0</v>
      </c>
      <c r="J414">
        <f t="shared" si="38"/>
        <v>0</v>
      </c>
      <c r="L414">
        <f t="shared" si="41"/>
        <v>6378</v>
      </c>
      <c r="M414">
        <f t="shared" si="39"/>
        <v>788</v>
      </c>
      <c r="N414">
        <f t="shared" ca="1" si="40"/>
        <v>0.12386328002508623</v>
      </c>
    </row>
    <row r="415" spans="8:14" x14ac:dyDescent="0.25">
      <c r="H415" s="11">
        <f t="shared" si="42"/>
        <v>44298</v>
      </c>
      <c r="I415">
        <f t="shared" si="37"/>
        <v>0</v>
      </c>
      <c r="J415">
        <f t="shared" si="38"/>
        <v>0</v>
      </c>
      <c r="L415">
        <f t="shared" si="41"/>
        <v>6378</v>
      </c>
      <c r="M415">
        <f t="shared" si="39"/>
        <v>788</v>
      </c>
      <c r="N415">
        <f t="shared" ca="1" si="40"/>
        <v>0.12402006898714331</v>
      </c>
    </row>
    <row r="416" spans="8:14" x14ac:dyDescent="0.25">
      <c r="H416" s="11">
        <f t="shared" si="42"/>
        <v>44299</v>
      </c>
      <c r="I416">
        <f t="shared" si="37"/>
        <v>2</v>
      </c>
      <c r="J416">
        <f t="shared" si="38"/>
        <v>0</v>
      </c>
      <c r="L416">
        <f t="shared" si="41"/>
        <v>6380</v>
      </c>
      <c r="M416">
        <f t="shared" si="39"/>
        <v>788</v>
      </c>
      <c r="N416">
        <f t="shared" ca="1" si="40"/>
        <v>0.12398119122257054</v>
      </c>
    </row>
    <row r="417" spans="8:14" x14ac:dyDescent="0.25">
      <c r="H417" s="11">
        <f t="shared" si="42"/>
        <v>44300</v>
      </c>
      <c r="I417">
        <f t="shared" si="37"/>
        <v>0</v>
      </c>
      <c r="J417">
        <f t="shared" si="38"/>
        <v>0</v>
      </c>
      <c r="L417">
        <f t="shared" si="41"/>
        <v>6380</v>
      </c>
      <c r="M417">
        <f t="shared" si="39"/>
        <v>788</v>
      </c>
      <c r="N417">
        <f t="shared" ca="1" si="40"/>
        <v>0.12398119122257054</v>
      </c>
    </row>
    <row r="418" spans="8:14" x14ac:dyDescent="0.25">
      <c r="H418" s="11">
        <f t="shared" si="42"/>
        <v>44301</v>
      </c>
      <c r="I418">
        <f t="shared" si="37"/>
        <v>1</v>
      </c>
      <c r="J418">
        <f t="shared" si="38"/>
        <v>0</v>
      </c>
      <c r="L418">
        <f t="shared" si="41"/>
        <v>6381</v>
      </c>
      <c r="M418">
        <f t="shared" si="39"/>
        <v>788</v>
      </c>
      <c r="N418">
        <f t="shared" ca="1" si="40"/>
        <v>0.12396176147939195</v>
      </c>
    </row>
    <row r="419" spans="8:14" x14ac:dyDescent="0.25">
      <c r="H419" s="11">
        <f t="shared" si="42"/>
        <v>44302</v>
      </c>
      <c r="I419">
        <f t="shared" si="37"/>
        <v>0</v>
      </c>
      <c r="J419">
        <f t="shared" si="38"/>
        <v>0</v>
      </c>
      <c r="L419">
        <f t="shared" si="41"/>
        <v>6381</v>
      </c>
      <c r="M419">
        <f t="shared" si="39"/>
        <v>788</v>
      </c>
      <c r="N419">
        <f t="shared" ca="1" si="40"/>
        <v>0.12396176147939195</v>
      </c>
    </row>
    <row r="420" spans="8:14" x14ac:dyDescent="0.25">
      <c r="H420" s="11">
        <f t="shared" si="42"/>
        <v>44303</v>
      </c>
      <c r="I420">
        <f t="shared" si="37"/>
        <v>0</v>
      </c>
      <c r="J420">
        <f t="shared" si="38"/>
        <v>0</v>
      </c>
      <c r="L420">
        <f t="shared" si="41"/>
        <v>6381</v>
      </c>
      <c r="M420">
        <f t="shared" si="39"/>
        <v>788</v>
      </c>
      <c r="N420">
        <f t="shared" ca="1" si="40"/>
        <v>0.12411847672778561</v>
      </c>
    </row>
    <row r="421" spans="8:14" x14ac:dyDescent="0.25">
      <c r="H421" s="11">
        <f t="shared" si="42"/>
        <v>44304</v>
      </c>
      <c r="I421">
        <f t="shared" si="37"/>
        <v>0</v>
      </c>
      <c r="J421">
        <f t="shared" si="38"/>
        <v>0</v>
      </c>
      <c r="L421">
        <f t="shared" si="41"/>
        <v>6381</v>
      </c>
      <c r="M421">
        <f t="shared" si="39"/>
        <v>788</v>
      </c>
      <c r="N421">
        <f t="shared" ca="1" si="40"/>
        <v>0.12411847672778561</v>
      </c>
    </row>
    <row r="422" spans="8:14" x14ac:dyDescent="0.25">
      <c r="H422" s="11">
        <f t="shared" si="42"/>
        <v>44305</v>
      </c>
      <c r="I422">
        <f t="shared" si="37"/>
        <v>1</v>
      </c>
      <c r="J422">
        <f t="shared" si="38"/>
        <v>0</v>
      </c>
      <c r="L422">
        <f t="shared" si="41"/>
        <v>6382</v>
      </c>
      <c r="M422">
        <f t="shared" si="39"/>
        <v>788</v>
      </c>
      <c r="N422">
        <f t="shared" ca="1" si="40"/>
        <v>0.12409902851770604</v>
      </c>
    </row>
    <row r="423" spans="8:14" x14ac:dyDescent="0.25">
      <c r="H423" s="11">
        <f t="shared" si="42"/>
        <v>44306</v>
      </c>
      <c r="I423">
        <f t="shared" si="37"/>
        <v>0</v>
      </c>
      <c r="J423">
        <f t="shared" si="38"/>
        <v>0</v>
      </c>
      <c r="L423">
        <f t="shared" si="41"/>
        <v>6382</v>
      </c>
      <c r="M423">
        <f t="shared" si="39"/>
        <v>788</v>
      </c>
      <c r="N423">
        <f t="shared" ca="1" si="40"/>
        <v>0.12425571921027891</v>
      </c>
    </row>
    <row r="424" spans="8:14" x14ac:dyDescent="0.25">
      <c r="H424" s="11">
        <f t="shared" si="42"/>
        <v>44307</v>
      </c>
      <c r="I424">
        <f t="shared" si="37"/>
        <v>2</v>
      </c>
      <c r="J424">
        <f t="shared" si="38"/>
        <v>0</v>
      </c>
      <c r="L424">
        <f t="shared" si="41"/>
        <v>6384</v>
      </c>
      <c r="M424">
        <f t="shared" si="39"/>
        <v>788</v>
      </c>
      <c r="N424">
        <f t="shared" ca="1" si="40"/>
        <v>0.12421679197994988</v>
      </c>
    </row>
    <row r="425" spans="8:14" x14ac:dyDescent="0.25">
      <c r="H425" s="11">
        <f t="shared" si="42"/>
        <v>44308</v>
      </c>
      <c r="I425">
        <f t="shared" si="37"/>
        <v>1</v>
      </c>
      <c r="J425">
        <f t="shared" si="38"/>
        <v>0</v>
      </c>
      <c r="L425">
        <f t="shared" si="41"/>
        <v>6385</v>
      </c>
      <c r="M425">
        <f t="shared" si="39"/>
        <v>788</v>
      </c>
      <c r="N425">
        <f t="shared" ca="1" si="40"/>
        <v>0.12419733750978856</v>
      </c>
    </row>
    <row r="426" spans="8:14" x14ac:dyDescent="0.25">
      <c r="H426" s="11">
        <f t="shared" si="42"/>
        <v>44309</v>
      </c>
      <c r="I426">
        <f t="shared" si="37"/>
        <v>0</v>
      </c>
      <c r="J426">
        <f t="shared" si="38"/>
        <v>0</v>
      </c>
      <c r="L426">
        <f t="shared" si="41"/>
        <v>6385</v>
      </c>
      <c r="M426">
        <f t="shared" si="39"/>
        <v>788</v>
      </c>
      <c r="N426">
        <f t="shared" ca="1" si="40"/>
        <v>0.12419733750978856</v>
      </c>
    </row>
    <row r="427" spans="8:14" x14ac:dyDescent="0.25">
      <c r="H427" s="11">
        <f t="shared" si="42"/>
        <v>44310</v>
      </c>
      <c r="I427">
        <f t="shared" si="37"/>
        <v>0</v>
      </c>
      <c r="J427">
        <f t="shared" si="38"/>
        <v>1</v>
      </c>
      <c r="L427">
        <f t="shared" si="41"/>
        <v>6385</v>
      </c>
      <c r="M427">
        <f t="shared" si="39"/>
        <v>789</v>
      </c>
      <c r="N427">
        <f t="shared" ca="1" si="40"/>
        <v>0.12419733750978856</v>
      </c>
    </row>
    <row r="428" spans="8:14" x14ac:dyDescent="0.25">
      <c r="H428" s="11">
        <f t="shared" si="42"/>
        <v>44311</v>
      </c>
      <c r="I428">
        <f t="shared" si="37"/>
        <v>0</v>
      </c>
      <c r="J428">
        <f t="shared" si="38"/>
        <v>0</v>
      </c>
      <c r="L428">
        <f t="shared" si="41"/>
        <v>6385</v>
      </c>
      <c r="M428">
        <f t="shared" si="39"/>
        <v>789</v>
      </c>
      <c r="N428">
        <f t="shared" ca="1" si="40"/>
        <v>0.12419733750978856</v>
      </c>
    </row>
    <row r="429" spans="8:14" x14ac:dyDescent="0.25">
      <c r="H429" s="11">
        <f t="shared" si="42"/>
        <v>44312</v>
      </c>
      <c r="I429">
        <f t="shared" si="37"/>
        <v>1</v>
      </c>
      <c r="J429">
        <f t="shared" si="38"/>
        <v>1</v>
      </c>
      <c r="L429">
        <f t="shared" si="41"/>
        <v>6386</v>
      </c>
      <c r="M429">
        <f t="shared" si="39"/>
        <v>790</v>
      </c>
      <c r="N429">
        <f t="shared" ca="1" si="40"/>
        <v>0.12417788913247729</v>
      </c>
    </row>
    <row r="430" spans="8:14" x14ac:dyDescent="0.25">
      <c r="H430" s="11">
        <f t="shared" si="42"/>
        <v>44313</v>
      </c>
      <c r="I430">
        <f t="shared" si="37"/>
        <v>1</v>
      </c>
      <c r="J430">
        <f t="shared" si="38"/>
        <v>0</v>
      </c>
      <c r="L430">
        <f t="shared" si="41"/>
        <v>6387</v>
      </c>
      <c r="M430">
        <f t="shared" si="39"/>
        <v>790</v>
      </c>
      <c r="N430">
        <f t="shared" ca="1" si="40"/>
        <v>0.12415844684515422</v>
      </c>
    </row>
    <row r="431" spans="8:14" x14ac:dyDescent="0.25">
      <c r="H431" s="11">
        <f t="shared" si="42"/>
        <v>44314</v>
      </c>
      <c r="I431">
        <f t="shared" si="37"/>
        <v>1</v>
      </c>
      <c r="J431">
        <f t="shared" si="38"/>
        <v>1</v>
      </c>
      <c r="L431">
        <f t="shared" si="41"/>
        <v>6388</v>
      </c>
      <c r="M431">
        <f t="shared" si="39"/>
        <v>791</v>
      </c>
      <c r="N431">
        <f t="shared" ca="1" si="40"/>
        <v>0</v>
      </c>
    </row>
    <row r="432" spans="8:14" x14ac:dyDescent="0.25">
      <c r="H432" s="11">
        <f t="shared" si="42"/>
        <v>44315</v>
      </c>
      <c r="I432">
        <f t="shared" si="37"/>
        <v>1</v>
      </c>
      <c r="J432">
        <f t="shared" si="38"/>
        <v>0</v>
      </c>
      <c r="L432">
        <f t="shared" si="41"/>
        <v>6389</v>
      </c>
      <c r="M432">
        <f t="shared" si="39"/>
        <v>791</v>
      </c>
      <c r="N432">
        <f t="shared" ca="1" si="40"/>
        <v>0</v>
      </c>
    </row>
    <row r="433" spans="8:14" x14ac:dyDescent="0.25">
      <c r="H433" s="11">
        <f t="shared" si="42"/>
        <v>44316</v>
      </c>
      <c r="I433">
        <f t="shared" si="37"/>
        <v>0</v>
      </c>
      <c r="J433">
        <f t="shared" si="38"/>
        <v>0</v>
      </c>
      <c r="L433">
        <f t="shared" si="41"/>
        <v>6389</v>
      </c>
      <c r="M433">
        <f t="shared" si="39"/>
        <v>791</v>
      </c>
      <c r="N433">
        <f t="shared" ca="1" si="40"/>
        <v>0</v>
      </c>
    </row>
    <row r="434" spans="8:14" x14ac:dyDescent="0.25">
      <c r="H434" s="11">
        <f t="shared" si="42"/>
        <v>44317</v>
      </c>
      <c r="I434">
        <f t="shared" si="37"/>
        <v>0</v>
      </c>
      <c r="J434">
        <f t="shared" si="38"/>
        <v>0</v>
      </c>
      <c r="L434">
        <f t="shared" si="41"/>
        <v>6389</v>
      </c>
      <c r="M434">
        <f t="shared" si="39"/>
        <v>791</v>
      </c>
      <c r="N434">
        <f t="shared" ca="1" si="40"/>
        <v>0</v>
      </c>
    </row>
    <row r="435" spans="8:14" x14ac:dyDescent="0.25">
      <c r="H435" s="11">
        <f t="shared" si="42"/>
        <v>44318</v>
      </c>
      <c r="I435">
        <f t="shared" si="37"/>
        <v>0</v>
      </c>
      <c r="J435">
        <f t="shared" si="38"/>
        <v>0</v>
      </c>
      <c r="L435">
        <f t="shared" si="41"/>
        <v>6389</v>
      </c>
      <c r="M435">
        <f t="shared" si="39"/>
        <v>791</v>
      </c>
      <c r="N435">
        <f t="shared" ca="1" si="40"/>
        <v>0</v>
      </c>
    </row>
    <row r="436" spans="8:14" x14ac:dyDescent="0.25">
      <c r="H436" s="11">
        <f t="shared" si="42"/>
        <v>44319</v>
      </c>
      <c r="I436">
        <f t="shared" si="37"/>
        <v>1</v>
      </c>
      <c r="J436">
        <f t="shared" si="38"/>
        <v>1</v>
      </c>
      <c r="L436">
        <f t="shared" si="41"/>
        <v>6390</v>
      </c>
      <c r="M436">
        <f t="shared" si="39"/>
        <v>792</v>
      </c>
      <c r="N436">
        <f t="shared" ca="1" si="40"/>
        <v>0</v>
      </c>
    </row>
    <row r="437" spans="8:14" x14ac:dyDescent="0.25">
      <c r="H437" s="11">
        <f t="shared" si="42"/>
        <v>44320</v>
      </c>
      <c r="I437">
        <f t="shared" si="37"/>
        <v>0</v>
      </c>
      <c r="J437">
        <f t="shared" si="38"/>
        <v>0</v>
      </c>
      <c r="L437">
        <f t="shared" si="41"/>
        <v>6390</v>
      </c>
      <c r="M437">
        <f t="shared" si="39"/>
        <v>792</v>
      </c>
      <c r="N437">
        <f t="shared" ca="1" si="40"/>
        <v>0</v>
      </c>
    </row>
    <row r="438" spans="8:14" x14ac:dyDescent="0.25">
      <c r="H438" s="11">
        <f t="shared" si="42"/>
        <v>44321</v>
      </c>
      <c r="I438">
        <f t="shared" si="37"/>
        <v>3</v>
      </c>
      <c r="J438">
        <f t="shared" si="38"/>
        <v>0</v>
      </c>
      <c r="L438">
        <f t="shared" si="41"/>
        <v>6393</v>
      </c>
      <c r="M438">
        <f t="shared" si="39"/>
        <v>792</v>
      </c>
      <c r="N438">
        <f t="shared" ca="1" si="40"/>
        <v>0</v>
      </c>
    </row>
    <row r="439" spans="8:14" x14ac:dyDescent="0.25">
      <c r="H439" s="11">
        <f t="shared" si="42"/>
        <v>44322</v>
      </c>
      <c r="I439">
        <f t="shared" si="37"/>
        <v>0</v>
      </c>
      <c r="J439">
        <f t="shared" si="38"/>
        <v>1</v>
      </c>
      <c r="L439">
        <f t="shared" si="41"/>
        <v>6393</v>
      </c>
      <c r="M439">
        <f t="shared" si="39"/>
        <v>793</v>
      </c>
      <c r="N439">
        <f t="shared" ca="1" si="40"/>
        <v>0</v>
      </c>
    </row>
    <row r="440" spans="8:14" x14ac:dyDescent="0.25">
      <c r="H440" s="11">
        <f t="shared" si="42"/>
        <v>44323</v>
      </c>
      <c r="I440">
        <f t="shared" si="37"/>
        <v>0</v>
      </c>
      <c r="J440">
        <f t="shared" si="38"/>
        <v>0</v>
      </c>
      <c r="L440">
        <f t="shared" si="41"/>
        <v>6393</v>
      </c>
      <c r="M440">
        <f t="shared" si="39"/>
        <v>793</v>
      </c>
      <c r="N440">
        <f t="shared" ca="1" si="40"/>
        <v>0</v>
      </c>
    </row>
    <row r="441" spans="8:14" x14ac:dyDescent="0.25">
      <c r="H441" s="11">
        <f t="shared" si="42"/>
        <v>44324</v>
      </c>
      <c r="I441">
        <f t="shared" si="37"/>
        <v>0</v>
      </c>
      <c r="J441">
        <f t="shared" si="38"/>
        <v>0</v>
      </c>
      <c r="L441">
        <f t="shared" si="41"/>
        <v>6393</v>
      </c>
      <c r="M441">
        <f t="shared" si="39"/>
        <v>793</v>
      </c>
      <c r="N441">
        <f t="shared" ca="1" si="40"/>
        <v>0</v>
      </c>
    </row>
    <row r="442" spans="8:14" x14ac:dyDescent="0.25">
      <c r="H442" s="11">
        <f t="shared" si="42"/>
        <v>44325</v>
      </c>
      <c r="I442">
        <f t="shared" si="37"/>
        <v>0</v>
      </c>
      <c r="J442">
        <f t="shared" si="38"/>
        <v>0</v>
      </c>
      <c r="L442">
        <f t="shared" si="41"/>
        <v>6393</v>
      </c>
      <c r="M442">
        <f t="shared" si="39"/>
        <v>793</v>
      </c>
      <c r="N442">
        <f t="shared" ca="1" si="40"/>
        <v>0</v>
      </c>
    </row>
    <row r="443" spans="8:14" x14ac:dyDescent="0.25">
      <c r="H443" s="11">
        <f t="shared" si="42"/>
        <v>44326</v>
      </c>
      <c r="I443">
        <f t="shared" si="37"/>
        <v>0</v>
      </c>
      <c r="J443">
        <f t="shared" si="38"/>
        <v>0</v>
      </c>
      <c r="L443">
        <f t="shared" si="41"/>
        <v>6393</v>
      </c>
      <c r="M443">
        <f t="shared" si="39"/>
        <v>793</v>
      </c>
      <c r="N443">
        <f t="shared" ca="1" si="40"/>
        <v>0</v>
      </c>
    </row>
    <row r="444" spans="8:14" x14ac:dyDescent="0.25">
      <c r="H444" s="11">
        <f t="shared" si="42"/>
        <v>44327</v>
      </c>
      <c r="I444">
        <f t="shared" si="37"/>
        <v>0</v>
      </c>
      <c r="J444">
        <f t="shared" si="38"/>
        <v>0</v>
      </c>
      <c r="L444">
        <f t="shared" si="41"/>
        <v>6393</v>
      </c>
      <c r="M444">
        <f t="shared" si="39"/>
        <v>793</v>
      </c>
      <c r="N444">
        <f t="shared" ca="1" si="40"/>
        <v>0</v>
      </c>
    </row>
    <row r="445" spans="8:14" x14ac:dyDescent="0.25">
      <c r="H445" s="11">
        <f t="shared" si="42"/>
        <v>44328</v>
      </c>
      <c r="I445">
        <f t="shared" si="37"/>
        <v>0</v>
      </c>
      <c r="J445">
        <f t="shared" si="38"/>
        <v>0</v>
      </c>
      <c r="L445">
        <f t="shared" si="41"/>
        <v>6393</v>
      </c>
      <c r="M445">
        <f t="shared" si="39"/>
        <v>793</v>
      </c>
      <c r="N445">
        <f t="shared" ca="1" si="40"/>
        <v>0</v>
      </c>
    </row>
    <row r="446" spans="8:14" x14ac:dyDescent="0.25">
      <c r="H446" s="11">
        <f t="shared" si="42"/>
        <v>44329</v>
      </c>
      <c r="I446">
        <f t="shared" si="37"/>
        <v>0</v>
      </c>
      <c r="J446">
        <f t="shared" si="38"/>
        <v>0</v>
      </c>
      <c r="L446">
        <f t="shared" si="41"/>
        <v>6393</v>
      </c>
      <c r="M446">
        <f t="shared" si="39"/>
        <v>793</v>
      </c>
      <c r="N446">
        <f t="shared" ca="1" si="4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D04-9663-4D21-B525-0A77E937F0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43"/>
  <sheetViews>
    <sheetView workbookViewId="0"/>
  </sheetViews>
  <sheetFormatPr defaultRowHeight="15" x14ac:dyDescent="0.25"/>
  <sheetData>
    <row r="1" spans="1:13" x14ac:dyDescent="0.25">
      <c r="A1" s="6" t="s">
        <v>9</v>
      </c>
      <c r="B1" t="s">
        <v>20</v>
      </c>
      <c r="D1" s="6" t="s">
        <v>9</v>
      </c>
      <c r="E1" t="s">
        <v>15</v>
      </c>
      <c r="I1" t="s">
        <v>22</v>
      </c>
      <c r="J1" s="5" t="s">
        <v>21</v>
      </c>
      <c r="L1" t="s">
        <v>22</v>
      </c>
      <c r="M1" s="5" t="s">
        <v>21</v>
      </c>
    </row>
    <row r="2" spans="1:13" x14ac:dyDescent="0.25">
      <c r="A2" s="7" t="s">
        <v>11</v>
      </c>
      <c r="B2">
        <v>5349</v>
      </c>
      <c r="D2" s="7" t="s">
        <v>11</v>
      </c>
      <c r="E2">
        <v>543</v>
      </c>
      <c r="I2" s="9" t="s">
        <v>11</v>
      </c>
      <c r="J2">
        <f>$E2/$B2</f>
        <v>0.10151430173864273</v>
      </c>
      <c r="L2" s="10" t="s">
        <v>23</v>
      </c>
      <c r="M2">
        <v>6.9306930693069313E-2</v>
      </c>
    </row>
    <row r="3" spans="1:13" x14ac:dyDescent="0.25">
      <c r="A3" s="8" t="s">
        <v>16</v>
      </c>
      <c r="B3">
        <v>101</v>
      </c>
      <c r="D3" s="8" t="s">
        <v>16</v>
      </c>
      <c r="E3">
        <v>7</v>
      </c>
      <c r="I3" s="10" t="s">
        <v>16</v>
      </c>
      <c r="J3">
        <f t="shared" ref="J3:J7" si="0">$E3/$B3</f>
        <v>6.9306930693069313E-2</v>
      </c>
      <c r="L3" s="10" t="s">
        <v>24</v>
      </c>
      <c r="M3">
        <v>8.3440308087291401E-2</v>
      </c>
    </row>
    <row r="4" spans="1:13" x14ac:dyDescent="0.25">
      <c r="A4" s="8" t="s">
        <v>17</v>
      </c>
      <c r="B4">
        <v>779</v>
      </c>
      <c r="D4" s="8" t="s">
        <v>17</v>
      </c>
      <c r="E4">
        <v>65</v>
      </c>
      <c r="I4" s="10" t="s">
        <v>17</v>
      </c>
      <c r="J4">
        <f t="shared" si="0"/>
        <v>8.3440308087291401E-2</v>
      </c>
      <c r="L4" s="10" t="s">
        <v>25</v>
      </c>
      <c r="M4">
        <v>8.611111111111111E-2</v>
      </c>
    </row>
    <row r="5" spans="1:13" x14ac:dyDescent="0.25">
      <c r="A5" s="8" t="s">
        <v>18</v>
      </c>
      <c r="B5">
        <v>720</v>
      </c>
      <c r="D5" s="8" t="s">
        <v>18</v>
      </c>
      <c r="E5">
        <v>62</v>
      </c>
      <c r="I5" s="10" t="s">
        <v>18</v>
      </c>
      <c r="J5">
        <f t="shared" si="0"/>
        <v>8.611111111111111E-2</v>
      </c>
      <c r="L5" s="10" t="s">
        <v>26</v>
      </c>
      <c r="M5">
        <v>0.10909575886903174</v>
      </c>
    </row>
    <row r="6" spans="1:13" x14ac:dyDescent="0.25">
      <c r="A6" s="8" t="s">
        <v>19</v>
      </c>
      <c r="B6">
        <v>3749</v>
      </c>
      <c r="D6" s="8" t="s">
        <v>19</v>
      </c>
      <c r="E6">
        <v>409</v>
      </c>
      <c r="I6" s="10" t="s">
        <v>19</v>
      </c>
      <c r="J6">
        <f t="shared" si="0"/>
        <v>0.10909575886903174</v>
      </c>
      <c r="L6" s="10" t="s">
        <v>27</v>
      </c>
      <c r="M6">
        <v>0.23921568627450981</v>
      </c>
    </row>
    <row r="7" spans="1:13" x14ac:dyDescent="0.25">
      <c r="A7" s="7" t="s">
        <v>12</v>
      </c>
      <c r="B7">
        <v>1044</v>
      </c>
      <c r="D7" s="7" t="s">
        <v>12</v>
      </c>
      <c r="E7">
        <v>286</v>
      </c>
      <c r="I7" s="9" t="s">
        <v>12</v>
      </c>
      <c r="J7">
        <f t="shared" si="0"/>
        <v>0.27394636015325668</v>
      </c>
      <c r="L7" s="10" t="s">
        <v>28</v>
      </c>
    </row>
    <row r="8" spans="1:13" x14ac:dyDescent="0.25">
      <c r="A8" s="8" t="s">
        <v>16</v>
      </c>
      <c r="B8">
        <v>1020</v>
      </c>
      <c r="D8" s="8" t="s">
        <v>16</v>
      </c>
      <c r="E8">
        <v>244</v>
      </c>
      <c r="I8" s="10" t="s">
        <v>16</v>
      </c>
      <c r="J8">
        <f>$E8/$B8</f>
        <v>0.23921568627450981</v>
      </c>
    </row>
    <row r="9" spans="1:13" x14ac:dyDescent="0.25">
      <c r="A9" s="8" t="s">
        <v>17</v>
      </c>
      <c r="B9">
        <v>24</v>
      </c>
      <c r="D9" s="8" t="s">
        <v>17</v>
      </c>
      <c r="E9">
        <v>10</v>
      </c>
      <c r="I9" s="10"/>
    </row>
    <row r="10" spans="1:13" x14ac:dyDescent="0.25">
      <c r="A10" s="7" t="s">
        <v>10</v>
      </c>
      <c r="B10">
        <v>6393</v>
      </c>
      <c r="D10" s="8" t="s">
        <v>18</v>
      </c>
      <c r="E10">
        <v>17</v>
      </c>
    </row>
    <row r="11" spans="1:13" x14ac:dyDescent="0.25">
      <c r="D11" s="8" t="s">
        <v>19</v>
      </c>
      <c r="E11">
        <v>15</v>
      </c>
    </row>
    <row r="12" spans="1:13" x14ac:dyDescent="0.25">
      <c r="A12" t="s">
        <v>33</v>
      </c>
      <c r="D12" s="7" t="s">
        <v>13</v>
      </c>
      <c r="E12">
        <v>125</v>
      </c>
    </row>
    <row r="13" spans="1:13" x14ac:dyDescent="0.25">
      <c r="D13" s="8" t="s">
        <v>16</v>
      </c>
      <c r="E13">
        <v>57</v>
      </c>
    </row>
    <row r="14" spans="1:13" x14ac:dyDescent="0.25">
      <c r="D14" s="8" t="s">
        <v>17</v>
      </c>
      <c r="E14">
        <v>28</v>
      </c>
    </row>
    <row r="15" spans="1:13" x14ac:dyDescent="0.25">
      <c r="D15" s="8" t="s">
        <v>18</v>
      </c>
      <c r="E15">
        <v>25</v>
      </c>
    </row>
    <row r="16" spans="1:13" x14ac:dyDescent="0.25">
      <c r="D16" s="8" t="s">
        <v>19</v>
      </c>
      <c r="E16">
        <v>15</v>
      </c>
    </row>
    <row r="17" spans="4:5" x14ac:dyDescent="0.25">
      <c r="D17" s="7" t="s">
        <v>14</v>
      </c>
      <c r="E17">
        <v>9</v>
      </c>
    </row>
    <row r="18" spans="4:5" x14ac:dyDescent="0.25">
      <c r="D18" s="7" t="s">
        <v>10</v>
      </c>
      <c r="E18">
        <v>963</v>
      </c>
    </row>
    <row r="20" spans="4:5" x14ac:dyDescent="0.25">
      <c r="D20" t="s">
        <v>32</v>
      </c>
    </row>
    <row r="41" spans="7:7" x14ac:dyDescent="0.25">
      <c r="G41" t="s">
        <v>34</v>
      </c>
    </row>
    <row r="43" spans="7:7" x14ac:dyDescent="0.25">
      <c r="G43" t="s">
        <v>35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M894"/>
  <sheetViews>
    <sheetView workbookViewId="0">
      <selection activeCell="B346" sqref="A1:B346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3" x14ac:dyDescent="0.25">
      <c r="A1" t="s">
        <v>3</v>
      </c>
      <c r="B1" t="s">
        <v>30</v>
      </c>
      <c r="G1" t="s">
        <v>6</v>
      </c>
      <c r="H1" t="s">
        <v>7</v>
      </c>
      <c r="J1" s="5" t="s">
        <v>8</v>
      </c>
      <c r="K1">
        <v>8</v>
      </c>
      <c r="M1" t="s">
        <v>31</v>
      </c>
    </row>
    <row r="2" spans="1:13" x14ac:dyDescent="0.25">
      <c r="A2" s="4">
        <v>43867</v>
      </c>
      <c r="B2">
        <v>0</v>
      </c>
      <c r="G2" s="4">
        <f>A2-$K$1</f>
        <v>43859</v>
      </c>
      <c r="H2">
        <f>B2</f>
        <v>0</v>
      </c>
    </row>
    <row r="3" spans="1:13" x14ac:dyDescent="0.25">
      <c r="A3" s="4">
        <v>43878</v>
      </c>
      <c r="B3">
        <v>0</v>
      </c>
      <c r="G3" s="4">
        <f t="shared" ref="G3:G66" si="0">A3-$K$1</f>
        <v>43870</v>
      </c>
      <c r="H3">
        <f t="shared" ref="H3:H66" si="1">B3</f>
        <v>0</v>
      </c>
    </row>
    <row r="4" spans="1:13" x14ac:dyDescent="0.25">
      <c r="A4" s="4">
        <v>43896</v>
      </c>
      <c r="B4">
        <v>0</v>
      </c>
      <c r="G4" s="4">
        <f t="shared" si="0"/>
        <v>43888</v>
      </c>
      <c r="H4">
        <f t="shared" si="1"/>
        <v>0</v>
      </c>
      <c r="J4" s="6" t="s">
        <v>9</v>
      </c>
      <c r="K4" t="s">
        <v>15</v>
      </c>
    </row>
    <row r="5" spans="1:13" x14ac:dyDescent="0.25">
      <c r="A5" s="4">
        <v>43899</v>
      </c>
      <c r="B5">
        <v>0</v>
      </c>
      <c r="G5" s="4">
        <f t="shared" si="0"/>
        <v>43891</v>
      </c>
      <c r="H5">
        <f t="shared" si="1"/>
        <v>0</v>
      </c>
      <c r="J5" s="7" t="s">
        <v>11</v>
      </c>
      <c r="K5">
        <v>543</v>
      </c>
    </row>
    <row r="6" spans="1:13" x14ac:dyDescent="0.25">
      <c r="A6" s="4">
        <v>43903</v>
      </c>
      <c r="B6">
        <v>0</v>
      </c>
      <c r="G6" s="4">
        <f t="shared" si="0"/>
        <v>43895</v>
      </c>
      <c r="H6">
        <f t="shared" si="1"/>
        <v>0</v>
      </c>
      <c r="J6" s="8" t="s">
        <v>16</v>
      </c>
      <c r="K6">
        <v>7</v>
      </c>
    </row>
    <row r="7" spans="1:13" x14ac:dyDescent="0.25">
      <c r="A7" s="4">
        <v>43905</v>
      </c>
      <c r="B7">
        <v>0</v>
      </c>
      <c r="G7" s="4">
        <f t="shared" si="0"/>
        <v>43897</v>
      </c>
      <c r="H7">
        <f t="shared" si="1"/>
        <v>0</v>
      </c>
      <c r="J7" s="8" t="s">
        <v>17</v>
      </c>
      <c r="K7">
        <v>65</v>
      </c>
    </row>
    <row r="8" spans="1:13" x14ac:dyDescent="0.25">
      <c r="A8" s="4">
        <v>43907</v>
      </c>
      <c r="B8">
        <v>0</v>
      </c>
      <c r="G8" s="4">
        <f t="shared" si="0"/>
        <v>43899</v>
      </c>
      <c r="H8">
        <f t="shared" si="1"/>
        <v>0</v>
      </c>
      <c r="J8" s="8" t="s">
        <v>18</v>
      </c>
      <c r="K8">
        <v>62</v>
      </c>
    </row>
    <row r="9" spans="1:13" x14ac:dyDescent="0.25">
      <c r="A9" s="4">
        <v>43910</v>
      </c>
      <c r="B9">
        <v>0</v>
      </c>
      <c r="G9" s="4">
        <f t="shared" si="0"/>
        <v>43902</v>
      </c>
      <c r="H9">
        <f t="shared" si="1"/>
        <v>0</v>
      </c>
      <c r="J9" s="8" t="s">
        <v>19</v>
      </c>
      <c r="K9">
        <v>409</v>
      </c>
    </row>
    <row r="10" spans="1:13" x14ac:dyDescent="0.25">
      <c r="A10" s="4">
        <v>43911</v>
      </c>
      <c r="B10">
        <v>0</v>
      </c>
      <c r="G10" s="4">
        <f t="shared" si="0"/>
        <v>43903</v>
      </c>
      <c r="H10">
        <f t="shared" si="1"/>
        <v>0</v>
      </c>
      <c r="J10" s="7" t="s">
        <v>12</v>
      </c>
      <c r="K10">
        <v>286</v>
      </c>
    </row>
    <row r="11" spans="1:13" x14ac:dyDescent="0.25">
      <c r="A11" s="4">
        <v>43912</v>
      </c>
      <c r="B11">
        <v>0</v>
      </c>
      <c r="G11" s="4">
        <f t="shared" si="0"/>
        <v>43904</v>
      </c>
      <c r="H11">
        <f t="shared" si="1"/>
        <v>0</v>
      </c>
      <c r="J11" s="8" t="s">
        <v>16</v>
      </c>
      <c r="K11">
        <v>244</v>
      </c>
    </row>
    <row r="12" spans="1:13" x14ac:dyDescent="0.25">
      <c r="A12" s="4">
        <v>43913</v>
      </c>
      <c r="B12">
        <v>1</v>
      </c>
      <c r="G12" s="4">
        <f t="shared" si="0"/>
        <v>43905</v>
      </c>
      <c r="H12">
        <f t="shared" si="1"/>
        <v>1</v>
      </c>
      <c r="J12" s="8" t="s">
        <v>17</v>
      </c>
      <c r="K12">
        <v>10</v>
      </c>
    </row>
    <row r="13" spans="1:13" x14ac:dyDescent="0.25">
      <c r="A13" s="4">
        <v>43914</v>
      </c>
      <c r="B13">
        <v>0</v>
      </c>
      <c r="G13" s="4">
        <f t="shared" si="0"/>
        <v>43906</v>
      </c>
      <c r="H13">
        <f t="shared" si="1"/>
        <v>0</v>
      </c>
      <c r="J13" s="8" t="s">
        <v>18</v>
      </c>
      <c r="K13">
        <v>17</v>
      </c>
    </row>
    <row r="14" spans="1:13" x14ac:dyDescent="0.25">
      <c r="A14" s="4">
        <v>43915</v>
      </c>
      <c r="B14">
        <v>0</v>
      </c>
      <c r="G14" s="4">
        <f t="shared" si="0"/>
        <v>43907</v>
      </c>
      <c r="H14">
        <f t="shared" si="1"/>
        <v>0</v>
      </c>
      <c r="J14" s="8" t="s">
        <v>19</v>
      </c>
      <c r="K14">
        <v>15</v>
      </c>
    </row>
    <row r="15" spans="1:13" x14ac:dyDescent="0.25">
      <c r="A15" s="4">
        <v>43917</v>
      </c>
      <c r="B15">
        <v>0</v>
      </c>
      <c r="G15" s="4">
        <f t="shared" si="0"/>
        <v>43909</v>
      </c>
      <c r="H15">
        <f t="shared" si="1"/>
        <v>0</v>
      </c>
      <c r="J15" s="7" t="s">
        <v>13</v>
      </c>
      <c r="K15">
        <v>125</v>
      </c>
    </row>
    <row r="16" spans="1:13" x14ac:dyDescent="0.25">
      <c r="A16" s="4">
        <v>43918</v>
      </c>
      <c r="B16">
        <v>0</v>
      </c>
      <c r="G16" s="4">
        <f t="shared" si="0"/>
        <v>43910</v>
      </c>
      <c r="H16">
        <f t="shared" si="1"/>
        <v>0</v>
      </c>
      <c r="J16" s="8" t="s">
        <v>16</v>
      </c>
      <c r="K16">
        <v>57</v>
      </c>
    </row>
    <row r="17" spans="1:11" x14ac:dyDescent="0.25">
      <c r="A17" s="4">
        <v>43919</v>
      </c>
      <c r="B17">
        <v>0</v>
      </c>
      <c r="G17" s="4">
        <f t="shared" si="0"/>
        <v>43911</v>
      </c>
      <c r="H17">
        <f t="shared" si="1"/>
        <v>0</v>
      </c>
      <c r="J17" s="8" t="s">
        <v>17</v>
      </c>
      <c r="K17">
        <v>28</v>
      </c>
    </row>
    <row r="18" spans="1:11" x14ac:dyDescent="0.25">
      <c r="A18" s="4">
        <v>43920</v>
      </c>
      <c r="B18">
        <v>0</v>
      </c>
      <c r="G18" s="4">
        <f t="shared" si="0"/>
        <v>43912</v>
      </c>
      <c r="H18">
        <f t="shared" si="1"/>
        <v>0</v>
      </c>
      <c r="J18" s="8" t="s">
        <v>18</v>
      </c>
      <c r="K18">
        <v>25</v>
      </c>
    </row>
    <row r="19" spans="1:11" x14ac:dyDescent="0.25">
      <c r="A19" s="4">
        <v>43921</v>
      </c>
      <c r="B19">
        <v>0</v>
      </c>
      <c r="G19" s="4">
        <f t="shared" si="0"/>
        <v>43913</v>
      </c>
      <c r="H19">
        <f t="shared" si="1"/>
        <v>0</v>
      </c>
      <c r="J19" s="8" t="s">
        <v>19</v>
      </c>
      <c r="K19">
        <v>15</v>
      </c>
    </row>
    <row r="20" spans="1:11" x14ac:dyDescent="0.25">
      <c r="A20" s="4">
        <v>43922</v>
      </c>
      <c r="B20">
        <v>0</v>
      </c>
      <c r="G20" s="4">
        <f t="shared" si="0"/>
        <v>43914</v>
      </c>
      <c r="H20">
        <f t="shared" si="1"/>
        <v>0</v>
      </c>
      <c r="J20" s="7" t="s">
        <v>14</v>
      </c>
      <c r="K20">
        <v>9</v>
      </c>
    </row>
    <row r="21" spans="1:11" x14ac:dyDescent="0.25">
      <c r="A21" s="4">
        <v>43923</v>
      </c>
      <c r="B21">
        <v>0</v>
      </c>
      <c r="G21" s="4">
        <f t="shared" si="0"/>
        <v>43915</v>
      </c>
      <c r="H21">
        <f t="shared" si="1"/>
        <v>0</v>
      </c>
      <c r="J21" s="7" t="s">
        <v>10</v>
      </c>
      <c r="K21">
        <v>963</v>
      </c>
    </row>
    <row r="22" spans="1:11" x14ac:dyDescent="0.25">
      <c r="A22" s="4">
        <v>43924</v>
      </c>
      <c r="B22">
        <v>1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E242" s="3"/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E243" s="3"/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E244" s="3"/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E245" s="3"/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E246" s="3"/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E247" s="3"/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E248" s="3"/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E249" s="3"/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E250" s="3"/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E251" s="3"/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E252" s="3"/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E253" s="3"/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E254" s="3"/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E255" s="3"/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E256" s="3"/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E257" s="3"/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E258" s="3"/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E259" s="3"/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E260" s="3"/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E261" s="3"/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E262" s="3"/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E263" s="3"/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E264" s="3"/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E265" s="3"/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E266" s="3"/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E267" s="3"/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E268" s="3"/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E269" s="3"/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E270" s="3"/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E271" s="3"/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E272" s="3"/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E273" s="3"/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E274" s="3"/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E275" s="3"/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E276" s="3"/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E277" s="3"/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E278" s="3"/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E279" s="3"/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E280" s="3"/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E281" s="3"/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E282" s="3"/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E283" s="3"/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E284" s="3"/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E285" s="3"/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E286" s="3"/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E287" s="3"/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E288" s="3"/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E289" s="3"/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E290" s="3"/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E291" s="3"/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E292" s="3"/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E293" s="3"/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E294" s="3"/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E295" s="3"/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E296" s="3"/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E297" s="3"/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E298" s="3"/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E299" s="3"/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E300" s="3"/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E301" s="3"/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E302" s="3"/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E303" s="3"/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E304" s="3"/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E305" s="3"/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E306" s="3"/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E307" s="3"/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E308" s="3"/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E309" s="3"/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E310" s="3"/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E311" s="3"/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E312" s="3"/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E313" s="3"/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E314" s="3"/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E315" s="3"/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E316" s="3"/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E317" s="3"/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E318" s="3"/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E319" s="3"/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E320" s="3"/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E321" s="3"/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E322" s="3"/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E323" s="3"/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E324" s="3"/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E325" s="3"/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E326" s="3"/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E327" s="3"/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E328" s="3"/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E329" s="3"/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E330" s="3"/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E331" s="3"/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E332" s="3"/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E333" s="3"/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E334" s="3"/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E335" s="3"/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E336" s="3"/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E337" s="3"/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E338" s="3"/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E339" s="3"/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E340" s="3"/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E341" s="3"/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E342" s="3"/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E343" s="3"/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E344" s="3"/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E345" s="3"/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E346" s="3"/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E347" s="3"/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E348" s="3"/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E349" s="3"/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E350" s="3"/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E351" s="3"/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E352" s="3"/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E353" s="3"/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E354" s="3"/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E355" s="3"/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E356" s="3"/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E357" s="3"/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E358" s="3"/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E359" s="3"/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E360" s="3"/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E361" s="3"/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E362" s="3"/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E363" s="3"/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E364" s="3"/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E365" s="3"/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E366" s="3"/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E367" s="3"/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E368" s="3"/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E369" s="3"/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E370" s="3"/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E371" s="3"/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E372" s="3"/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E373" s="3"/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E374" s="3"/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E375" s="3"/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E376" s="3"/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E377" s="3"/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E378" s="3"/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E379" s="3"/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E380" s="3"/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E381" s="3"/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E382" s="3"/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E383" s="3"/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E384" s="3"/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E385" s="3"/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E386" s="3"/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E387" s="3"/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E388" s="3"/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E389" s="3"/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E390" s="3"/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E391" s="3"/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E392" s="3"/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E393" s="3"/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E394" s="3"/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E395" s="3"/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E396" s="3"/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E397" s="3"/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E398" s="3"/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E399" s="3"/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E400" s="3"/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E401" s="3"/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E402" s="3"/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E403" s="3"/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E404" s="3"/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E405" s="3"/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E406" s="3"/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E407" s="3"/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E408" s="3"/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E409" s="3"/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E410" s="3"/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E411" s="3"/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E412" s="3"/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E413" s="3"/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E414" s="3"/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E415" s="3"/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E416" s="3"/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E417" s="3"/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E418" s="3"/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E419" s="3"/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E420" s="3"/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E421" s="3"/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E422" s="3"/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E423" s="3"/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E424" s="3"/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E425" s="3"/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E426" s="3"/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E427" s="3"/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E428" s="3"/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E429" s="3"/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E430" s="3"/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E431" s="3"/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E432" s="3"/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E433" s="3"/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E434" s="3"/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E435" s="3"/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E436" s="3"/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E437" s="3"/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E438" s="3"/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E439" s="3"/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E440" s="3"/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E441" s="3"/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E442" s="3"/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E443" s="3"/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E444" s="3"/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E445" s="3"/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E446" s="3"/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E447" s="3"/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E448" s="3"/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E449" s="3"/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E450" s="3"/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E451" s="3"/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E452" s="3"/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E453" s="3"/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E454" s="3"/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E455" s="3"/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E456" s="3"/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E457" s="3"/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E458" s="3"/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E459" s="3"/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E460" s="3"/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E461" s="3"/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E462" s="3"/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E463" s="3"/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E464" s="3"/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E465" s="3"/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E466" s="3"/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E467" s="3"/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E468" s="3"/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E469" s="3"/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E470" s="3"/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E471" s="3"/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E472" s="3"/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E473" s="3"/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E474" s="3"/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E475" s="3"/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E476" s="3"/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E477" s="3"/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E478" s="3"/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E479" s="3"/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E480" s="3"/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E481" s="3"/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E482" s="3"/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E483" s="3"/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E484" s="3"/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E485" s="3"/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E486" s="3"/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E487" s="3"/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E488" s="3"/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E489" s="3"/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E490" s="3"/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E491" s="3"/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E492" s="3"/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E493" s="3"/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E494" s="3"/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E495" s="3"/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E496" s="3"/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E497" s="3"/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E498" s="3"/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E499" s="3"/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E500" s="3"/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E501" s="3"/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E502" s="3"/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E503" s="3"/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E504" s="3"/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E505" s="3"/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E506" s="3"/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E507" s="3"/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E508" s="3"/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E509" s="3"/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E510" s="3"/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E511" s="3"/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E512" s="3"/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E513" s="3"/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E514" s="3"/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E515" s="3"/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E516" s="3"/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E517" s="3"/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E518" s="3"/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E519" s="3"/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E520" s="3"/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E521" s="3"/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E522" s="3"/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E523" s="3"/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E524" s="3"/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E525" s="3"/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E526" s="3"/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E527" s="3"/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E528" s="3"/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E529" s="3"/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E530" s="3"/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E531" s="3"/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E532" s="3"/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E533" s="3"/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E534" s="3"/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E535" s="3"/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E536" s="3"/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E537" s="3"/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E538" s="3"/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E539" s="3"/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E540" s="3"/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E541" s="3"/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E542" s="3"/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E543" s="3"/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E544" s="3"/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E545" s="3"/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E546" s="3"/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E547" s="3"/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E548" s="3"/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E549" s="3"/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E550" s="3"/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E551" s="3"/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E552" s="3"/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E553" s="3"/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E554" s="3"/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E555" s="3"/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E556" s="3"/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E557" s="3"/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E558" s="3"/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E559" s="3"/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E560" s="3"/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E561" s="3"/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E562" s="3"/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E563" s="3"/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E564" s="3"/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E565" s="3"/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E566" s="3"/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E567" s="3"/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E568" s="3"/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E569" s="3"/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E570" s="3"/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E571" s="3"/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E572" s="3"/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E573" s="3"/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E574" s="3"/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E575" s="3"/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E576" s="3"/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E577" s="3"/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E578" s="3"/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E579" s="3"/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E580" s="3"/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E581" s="3"/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E582" s="3"/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E583" s="3"/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E584" s="3"/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E585" s="3"/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E586" s="3"/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E587" s="3"/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E588" s="3"/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E589" s="3"/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E590" s="3"/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E591" s="3"/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E592" s="3"/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E593" s="3"/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E594" s="3"/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E595" s="3"/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E596" s="3"/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E597" s="3"/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E598" s="3"/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E599" s="3"/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E600" s="3"/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E601" s="3"/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E602" s="3"/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E603" s="3"/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E604" s="3"/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E605" s="3"/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E606" s="3"/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E607" s="3"/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E608" s="3"/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E609" s="3"/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E610" s="3"/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E611" s="3"/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E612" s="3"/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E613" s="3"/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E614" s="3"/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E615" s="3"/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E616" s="3"/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E617" s="3"/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E618" s="3"/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E619" s="3"/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E620" s="3"/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E621" s="3"/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E622" s="3"/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E623" s="3"/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E624" s="3"/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E625" s="3"/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E626" s="3"/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E627" s="3"/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E628" s="3"/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E629" s="3"/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E630" s="3"/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E631" s="3"/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E632" s="3"/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E633" s="3"/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E634" s="3"/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E635" s="3"/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E636" s="3"/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E637" s="3"/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E638" s="3"/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E639" s="3"/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E640" s="3"/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E641" s="3"/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E642" s="3"/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E643" s="3"/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E644" s="3"/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E645" s="3"/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E646" s="3"/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E647" s="3"/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E648" s="3"/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E649" s="3"/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E650" s="3"/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E651" s="3"/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E652" s="3"/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E653" s="3"/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E654" s="3"/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E655" s="3"/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E656" s="3"/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E657" s="3"/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E658" s="3"/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E659" s="3"/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E660" s="3"/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E661" s="3"/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E662" s="3"/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E663" s="3"/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E664" s="3"/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E665" s="3"/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E666" s="3"/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E667" s="3"/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E668" s="3"/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E669" s="3"/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E670" s="3"/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E671" s="3"/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E672" s="3"/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E673" s="3"/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E674" s="3"/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E675" s="3"/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E676" s="3"/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E677" s="3"/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E678" s="3"/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E679" s="3"/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E680" s="3"/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E681" s="3"/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E682" s="3"/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E683" s="3"/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E684" s="3"/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E685" s="3"/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E686" s="3"/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E687" s="3"/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E688" s="3"/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E689" s="3"/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E690" s="3"/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E691" s="3"/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E692" s="3"/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E693" s="3"/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E694" s="3"/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E695" s="3"/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E696" s="3"/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E697" s="3"/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E698" s="3"/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E699" s="3"/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E700" s="3"/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E701" s="3"/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E702" s="3"/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E703" s="3"/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E704" s="3"/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E705" s="3"/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E706" s="3"/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E707" s="3"/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E708" s="3"/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E709" s="3"/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E710" s="3"/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E711" s="3"/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E712" s="3"/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E713" s="3"/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E714" s="3"/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E715" s="3"/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E716" s="3"/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E717" s="3"/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E718" s="3"/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E719" s="3"/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E720" s="3"/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E721" s="3"/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E722" s="3"/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E723" s="3"/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E724" s="3"/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E725" s="3"/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E726" s="3"/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E727" s="3"/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E728" s="3"/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E729" s="3"/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E730" s="3"/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E731" s="3"/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E732" s="3"/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E733" s="3"/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E734" s="3"/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E735" s="3"/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E736" s="3"/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E737" s="3"/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E738" s="3"/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E739" s="3"/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E740" s="3"/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E741" s="3"/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E742" s="3"/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E743" s="3"/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E744" s="3"/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E745" s="3"/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E746" s="3"/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E747" s="3"/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E748" s="3"/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E749" s="3"/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E750" s="3"/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E751" s="3"/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E752" s="3"/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E753" s="3"/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E754" s="3"/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E755" s="3"/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E756" s="3"/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E757" s="3"/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E758" s="3"/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E759" s="3"/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E760" s="3"/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E761" s="3"/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E762" s="3"/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E763" s="3"/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E764" s="3"/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E765" s="3"/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E766" s="3"/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E767" s="3"/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E768" s="3"/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E769" s="3"/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E770" s="3"/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E771" s="3"/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E772" s="3"/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E773" s="3"/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E774" s="3"/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E775" s="3"/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E776" s="3"/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E777" s="3"/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E778" s="3"/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E779" s="3"/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E780" s="3"/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E781" s="3"/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E782" s="3"/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E783" s="3"/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E784" s="3"/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E785" s="3"/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E786" s="3"/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E787" s="3"/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E788" s="3"/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E789" s="3"/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E790" s="3"/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E791" s="3"/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E792" s="3"/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E793" s="3"/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E794" s="3"/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E795" s="3"/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E796" s="3"/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E797" s="3"/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E798" s="3"/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E799" s="3"/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E800" s="3"/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E801" s="3"/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E802" s="3"/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E803" s="3"/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E804" s="3"/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E805" s="3"/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E806" s="3"/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E807" s="3"/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E808" s="3"/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E809" s="3"/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E810" s="3"/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E811" s="3"/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E812" s="3"/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E813" s="3"/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E814" s="3"/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E815" s="3"/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E816" s="3"/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E817" s="3"/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E818" s="3"/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E819" s="3"/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E820" s="3"/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E821" s="3"/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E822" s="3"/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E823" s="3"/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E824" s="3"/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E825" s="3"/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E826" s="3"/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E827" s="3"/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E828" s="3"/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E829" s="3"/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E830" s="3"/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E831" s="3"/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E832" s="3"/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E833" s="3"/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E834" s="3"/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E835" s="3"/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E836" s="3"/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E837" s="3"/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E838" s="3"/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E839" s="3"/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E840" s="3"/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E841" s="3"/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E842" s="3"/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E843" s="3"/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E844" s="3"/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E845" s="3"/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E846" s="3"/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E847" s="3"/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E848" s="3"/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E849" s="3"/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E850" s="3"/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E851" s="3"/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E852" s="3"/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E853" s="3"/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E854" s="3"/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E855" s="3"/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E856" s="3"/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E857" s="3"/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E858" s="3"/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E859" s="3"/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E860" s="3"/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E861" s="3"/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E862" s="3"/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E863" s="3"/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E864" s="3"/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E865" s="3"/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E866" s="3"/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E867" s="3"/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E868" s="3"/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E869" s="3"/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E870" s="3"/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E871" s="3"/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E872" s="3"/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E873" s="3"/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E874" s="3"/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E875" s="3"/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E876" s="3"/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E877" s="3"/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E878" s="3"/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E879" s="3"/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E880" s="3"/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E881" s="3"/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E882" s="3"/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E883" s="3"/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E884" s="3"/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E885" s="3"/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E886" s="3"/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E887" s="3"/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E888" s="3"/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E889" s="3"/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E890" s="3"/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E891" s="3"/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E892" s="3"/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E893" s="3"/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E894" s="3"/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F377"/>
  <sheetViews>
    <sheetView workbookViewId="0">
      <selection activeCell="A377" sqref="A2:A377"/>
    </sheetView>
  </sheetViews>
  <sheetFormatPr defaultRowHeight="15" x14ac:dyDescent="0.25"/>
  <cols>
    <col min="3" max="3" width="10.7109375" customWidth="1"/>
    <col min="5" max="5" width="13.42578125" bestFit="1" customWidth="1"/>
    <col min="6" max="6" width="18" bestFit="1" customWidth="1"/>
    <col min="10" max="10" width="13.42578125" bestFit="1" customWidth="1"/>
    <col min="11" max="11" width="18" bestFit="1" customWidth="1"/>
  </cols>
  <sheetData>
    <row r="1" spans="1:6" x14ac:dyDescent="0.25">
      <c r="A1" t="s">
        <v>5</v>
      </c>
      <c r="B1" t="s">
        <v>4</v>
      </c>
      <c r="C1" t="s">
        <v>3</v>
      </c>
    </row>
    <row r="2" spans="1:6" x14ac:dyDescent="0.25">
      <c r="A2">
        <v>1</v>
      </c>
      <c r="B2">
        <v>1</v>
      </c>
      <c r="C2" s="4">
        <v>43885</v>
      </c>
      <c r="E2" s="6" t="s">
        <v>9</v>
      </c>
      <c r="F2" t="s">
        <v>20</v>
      </c>
    </row>
    <row r="3" spans="1:6" x14ac:dyDescent="0.25">
      <c r="A3">
        <v>2</v>
      </c>
      <c r="B3">
        <v>3</v>
      </c>
      <c r="C3" s="4">
        <v>43894</v>
      </c>
      <c r="E3" s="7" t="s">
        <v>11</v>
      </c>
      <c r="F3">
        <v>5349</v>
      </c>
    </row>
    <row r="4" spans="1:6" x14ac:dyDescent="0.25">
      <c r="A4">
        <v>1</v>
      </c>
      <c r="B4">
        <v>4</v>
      </c>
      <c r="C4" s="4">
        <v>43896</v>
      </c>
      <c r="E4" s="8" t="s">
        <v>16</v>
      </c>
      <c r="F4">
        <v>101</v>
      </c>
    </row>
    <row r="5" spans="1:6" x14ac:dyDescent="0.25">
      <c r="A5">
        <v>1</v>
      </c>
      <c r="B5">
        <v>5</v>
      </c>
      <c r="C5" s="4">
        <v>43897</v>
      </c>
      <c r="E5" s="8" t="s">
        <v>17</v>
      </c>
      <c r="F5">
        <v>779</v>
      </c>
    </row>
    <row r="6" spans="1:6" x14ac:dyDescent="0.25">
      <c r="A6">
        <v>2</v>
      </c>
      <c r="B6">
        <v>7</v>
      </c>
      <c r="C6" s="4">
        <v>43898</v>
      </c>
      <c r="E6" s="8" t="s">
        <v>18</v>
      </c>
      <c r="F6">
        <v>720</v>
      </c>
    </row>
    <row r="7" spans="1:6" x14ac:dyDescent="0.25">
      <c r="A7">
        <v>2</v>
      </c>
      <c r="B7">
        <v>9</v>
      </c>
      <c r="C7" s="4">
        <v>43899</v>
      </c>
      <c r="E7" s="8" t="s">
        <v>19</v>
      </c>
      <c r="F7">
        <v>3749</v>
      </c>
    </row>
    <row r="8" spans="1:6" x14ac:dyDescent="0.25">
      <c r="A8">
        <v>3</v>
      </c>
      <c r="B8">
        <v>12</v>
      </c>
      <c r="C8" s="4">
        <v>43900</v>
      </c>
      <c r="E8" s="7" t="s">
        <v>12</v>
      </c>
      <c r="F8">
        <v>1044</v>
      </c>
    </row>
    <row r="9" spans="1:6" x14ac:dyDescent="0.25">
      <c r="A9">
        <v>1</v>
      </c>
      <c r="B9">
        <v>13</v>
      </c>
      <c r="C9" s="4">
        <v>43901</v>
      </c>
      <c r="E9" s="8" t="s">
        <v>16</v>
      </c>
      <c r="F9">
        <v>1020</v>
      </c>
    </row>
    <row r="10" spans="1:6" x14ac:dyDescent="0.25">
      <c r="A10">
        <v>1</v>
      </c>
      <c r="B10">
        <v>14</v>
      </c>
      <c r="C10" s="4">
        <v>43902</v>
      </c>
      <c r="E10" s="8" t="s">
        <v>17</v>
      </c>
      <c r="F10">
        <v>24</v>
      </c>
    </row>
    <row r="11" spans="1:6" x14ac:dyDescent="0.25">
      <c r="A11">
        <v>3</v>
      </c>
      <c r="B11">
        <v>17</v>
      </c>
      <c r="C11" s="4">
        <v>43903</v>
      </c>
      <c r="E11" s="7" t="s">
        <v>10</v>
      </c>
      <c r="F11">
        <v>6393</v>
      </c>
    </row>
    <row r="12" spans="1:6" x14ac:dyDescent="0.25">
      <c r="A12">
        <v>1</v>
      </c>
      <c r="B12">
        <v>18</v>
      </c>
      <c r="C12" s="4">
        <v>43904</v>
      </c>
    </row>
    <row r="13" spans="1:6" x14ac:dyDescent="0.25">
      <c r="A13">
        <v>2</v>
      </c>
      <c r="B13">
        <v>20</v>
      </c>
      <c r="C13" s="4">
        <v>43905</v>
      </c>
    </row>
    <row r="14" spans="1:6" x14ac:dyDescent="0.25">
      <c r="A14">
        <v>2</v>
      </c>
      <c r="B14">
        <v>22</v>
      </c>
      <c r="C14" s="4">
        <v>43907</v>
      </c>
    </row>
    <row r="15" spans="1:6" x14ac:dyDescent="0.25">
      <c r="A15">
        <v>5</v>
      </c>
      <c r="B15">
        <v>27</v>
      </c>
      <c r="C15" s="4">
        <v>43908</v>
      </c>
    </row>
    <row r="16" spans="1:6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5"/>
  <sheetViews>
    <sheetView workbookViewId="0">
      <selection activeCell="A6" sqref="A6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  <row r="5" spans="1:1" x14ac:dyDescent="0.25">
      <c r="A5" t="s">
        <v>29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Cumulative CFR calculation</vt:lpstr>
      <vt:lpstr>correlation analysis</vt:lpstr>
      <vt:lpstr>CFR calculation</vt:lpstr>
      <vt:lpstr>Count_of_deaths_with_COVID-19</vt:lpstr>
      <vt:lpstr>COVID-19_cases_at_Long_Term_Car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2025-03-04T18:48:14Z</dcterms:modified>
</cp:coreProperties>
</file>