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-sk\plan\"/>
    </mc:Choice>
  </mc:AlternateContent>
  <bookViews>
    <workbookView xWindow="0" yWindow="0" windowWidth="22368" windowHeight="9420"/>
  </bookViews>
  <sheets>
    <sheet name="宋坤" sheetId="2" r:id="rId1"/>
  </sheets>
  <calcPr calcId="162913"/>
</workbook>
</file>

<file path=xl/calcChain.xml><?xml version="1.0" encoding="utf-8"?>
<calcChain xmlns="http://schemas.openxmlformats.org/spreadsheetml/2006/main">
  <c r="K15" i="2" l="1"/>
  <c r="A15" i="2"/>
  <c r="A12" i="2"/>
  <c r="K11" i="2"/>
  <c r="A11" i="2"/>
  <c r="K10" i="2"/>
  <c r="A10" i="2"/>
  <c r="K7" i="2"/>
  <c r="A7" i="2"/>
  <c r="K6" i="2"/>
  <c r="A6" i="2"/>
  <c r="K16" i="2" l="1"/>
</calcChain>
</file>

<file path=xl/sharedStrings.xml><?xml version="1.0" encoding="utf-8"?>
<sst xmlns="http://schemas.openxmlformats.org/spreadsheetml/2006/main" count="110" uniqueCount="85">
  <si>
    <t>诺优季度绩效考核评分表</t>
  </si>
  <si>
    <t>被考核人</t>
  </si>
  <si>
    <t>宋坤</t>
  </si>
  <si>
    <t>部门</t>
  </si>
  <si>
    <t>公共开发部-AI算法组</t>
  </si>
  <si>
    <t>岗位</t>
  </si>
  <si>
    <t>算法工程师</t>
  </si>
  <si>
    <t>评估人</t>
  </si>
  <si>
    <t>李嘉</t>
  </si>
  <si>
    <t>评估周期</t>
  </si>
  <si>
    <t>2022年Q3</t>
  </si>
  <si>
    <t>关键绩效指标 (KPI)</t>
  </si>
  <si>
    <t>项</t>
  </si>
  <si>
    <t>指标类型</t>
  </si>
  <si>
    <t>指标</t>
  </si>
  <si>
    <t>内容/说明</t>
  </si>
  <si>
    <t>门槛值</t>
  </si>
  <si>
    <t>目标值</t>
  </si>
  <si>
    <t>挑战值</t>
  </si>
  <si>
    <t>协作人</t>
  </si>
  <si>
    <t>权重</t>
  </si>
  <si>
    <t>实际指标值</t>
  </si>
  <si>
    <t>评分</t>
  </si>
  <si>
    <t>备注/评语</t>
  </si>
  <si>
    <t>内部运营类</t>
  </si>
  <si>
    <t>【开发】关键任务</t>
  </si>
  <si>
    <t>本季度关键任务（大数据平台）：
1.泰尔平台大数据ETL相关指标开发；
2.泰尔平台数据分析、挖掘相关工作；
3.运营助手推荐相关开发工作；
（以上3条需求尚未明确，后续补充）</t>
  </si>
  <si>
    <t>部分需求未能按计划完成，或完成质量不高，视情况得50-75分，以75分为基础，延期一周扣5分，延期两周扣10分，延期三周扣20分，延期三周以上不得分</t>
  </si>
  <si>
    <t>按计划完成各项任务需求，并保证完成质量，视完成情况得75-90分</t>
  </si>
  <si>
    <t>提前完成计划任务，或完成质量和效果超出了预期，视完成情况得90-110分</t>
  </si>
  <si>
    <t>翁晓伟</t>
  </si>
  <si>
    <t>本季度关键任务（ChatOps与调度平台现有业务结合）：
1、完成chatops跟能力开放平台结合的详细设计，包括时序图，类图等；
2、实现chatops与能力开放平台交互；
3、chatops与移动办公交互方案；</t>
  </si>
  <si>
    <t>部分需求未能按计划完成，或完成质量不高，视情况得50-75分；如出现重大失误视情况得0-50分</t>
  </si>
  <si>
    <t>提前完成计划任务，或完成质量和效果超出了预期，形成了自研产品优势，视完成情况得90-110分</t>
  </si>
  <si>
    <t>宋金昊</t>
  </si>
  <si>
    <t>【TB】任务综合逾期指数</t>
  </si>
  <si>
    <t>考核周期为每月，由PMO给出TB任务综合逾期指数
[0, 10]，当月不扣分
(10, 40]，当月扣除分 = 综合逾期指数 - 10
(40, 100]，当月-30分</t>
  </si>
  <si>
    <t>/</t>
  </si>
  <si>
    <t>PMO评估</t>
  </si>
  <si>
    <t>【TB】工时填报规范性</t>
  </si>
  <si>
    <t>考核周期为每月，由PMO给出个人工时填报规范分
当月扣除分数 = 100 - 个人工时填报规范分（每月最多扣除20分）</t>
  </si>
  <si>
    <t>客户类</t>
  </si>
  <si>
    <t>客户投诉</t>
  </si>
  <si>
    <t>0外部投诉，出现一次扣5分
0内部投诉，出现一次扣2分</t>
  </si>
  <si>
    <t>铁三角参与评估</t>
  </si>
  <si>
    <t>工作目标 (GS)</t>
  </si>
  <si>
    <t>考核标准</t>
  </si>
  <si>
    <t>完成情况</t>
  </si>
  <si>
    <t>【开发】
辅助任务</t>
  </si>
  <si>
    <t>辅助李嘉进行《壁虎智测：5G专网AI诊断》与《斑马智测：地铁轨迹智能推断模型》的取数、数据清洗、模型部署等工作。</t>
  </si>
  <si>
    <t>是否充分理解业务需求，按照要求进行取数、数据清洗、模型部署等工作，按完成质量和及时性打分。</t>
  </si>
  <si>
    <t>价值观</t>
  </si>
  <si>
    <t>评级</t>
  </si>
  <si>
    <t>说明</t>
  </si>
  <si>
    <t>正向关键事件</t>
  </si>
  <si>
    <t>负向关键事件</t>
  </si>
  <si>
    <t>季度绩效考核定级：</t>
  </si>
  <si>
    <t>说明：</t>
  </si>
  <si>
    <t>1、指标类型：财务类、客户类、内部运营类、学习发展类</t>
  </si>
  <si>
    <t>2、业绩和价值观对应定级：</t>
  </si>
  <si>
    <t>级别</t>
  </si>
  <si>
    <t>业绩（分）</t>
  </si>
  <si>
    <t>S</t>
  </si>
  <si>
    <r>
      <rPr>
        <sz val="9"/>
        <color rgb="FF000000"/>
        <rFont val="等线"/>
        <charset val="134"/>
      </rPr>
      <t>≧</t>
    </r>
    <r>
      <rPr>
        <sz val="9"/>
        <color rgb="FF000000"/>
        <rFont val="等线"/>
        <charset val="134"/>
      </rPr>
      <t>100</t>
    </r>
  </si>
  <si>
    <t>作为模范，影响和带动他人去认可和实践价值观。</t>
  </si>
  <si>
    <t>A</t>
  </si>
  <si>
    <r>
      <rPr>
        <sz val="9"/>
        <color rgb="FF000000"/>
        <rFont val="等线"/>
        <charset val="134"/>
      </rPr>
      <t>[</t>
    </r>
    <r>
      <rPr>
        <sz val="9"/>
        <color rgb="FF000000"/>
        <rFont val="等线"/>
        <charset val="134"/>
      </rPr>
      <t>90 ,100</t>
    </r>
    <r>
      <rPr>
        <sz val="9"/>
        <color rgb="FF000000"/>
        <rFont val="等线"/>
        <charset val="134"/>
      </rPr>
      <t>)</t>
    </r>
  </si>
  <si>
    <t>能做典范，但缺乏一定的号召力。</t>
  </si>
  <si>
    <t>B</t>
  </si>
  <si>
    <r>
      <rPr>
        <sz val="9"/>
        <color rgb="FF000000"/>
        <rFont val="等线"/>
        <charset val="134"/>
      </rPr>
      <t>[</t>
    </r>
    <r>
      <rPr>
        <sz val="9"/>
        <color rgb="FF000000"/>
        <rFont val="等线"/>
        <charset val="134"/>
      </rPr>
      <t>75 ,90</t>
    </r>
    <r>
      <rPr>
        <sz val="9"/>
        <color rgb="FF000000"/>
        <rFont val="等线"/>
        <charset val="134"/>
      </rPr>
      <t>)</t>
    </r>
  </si>
  <si>
    <t>偶尔做的不够。</t>
  </si>
  <si>
    <t>C</t>
  </si>
  <si>
    <r>
      <rPr>
        <sz val="9"/>
        <color rgb="FF000000"/>
        <rFont val="等线"/>
        <charset val="134"/>
      </rPr>
      <t>[</t>
    </r>
    <r>
      <rPr>
        <sz val="9"/>
        <color rgb="FF000000"/>
        <rFont val="等线"/>
        <charset val="134"/>
      </rPr>
      <t>60 ,75</t>
    </r>
    <r>
      <rPr>
        <sz val="9"/>
        <color rgb="FF000000"/>
        <rFont val="等线"/>
        <charset val="134"/>
      </rPr>
      <t>)</t>
    </r>
  </si>
  <si>
    <t>经常做不到。</t>
  </si>
  <si>
    <t>D</t>
  </si>
  <si>
    <t>&lt;60</t>
  </si>
  <si>
    <t>基本做不到，甚至出现背离。</t>
  </si>
  <si>
    <t>两项评估取低级别作为定级结果。</t>
  </si>
  <si>
    <t>运营助手</t>
    <phoneticPr fontId="10" type="noConversion"/>
  </si>
  <si>
    <t>1.python代码加密，py2exe调研与使用， 7.6
2.python aes&amp;rsa加密库调研与使用，开发路线文件读取与加解密模块， 7.11
3.服务器环境搭建与报错解决， 7.14</t>
    <phoneticPr fontId="10" type="noConversion"/>
  </si>
  <si>
    <t xml:space="preserve">1.抖音业务表ETL处理， 7.18
2.数仓odm层统计口径修改并重跑数据， 7.20
3.泰尔栅格异常数据处理， 7.29
4.栅格数据生产导入本地测试联调， 8.3
5.注册用户表内容补充完善， 8.8
6.精简采样点业务表新增属性，同步更新hive和clickhouse， 8.12
7.栅格化数据bug分析，数据修复， 8.22
</t>
    <phoneticPr fontId="10" type="noConversion"/>
  </si>
  <si>
    <t>江苏集中调度</t>
    <phoneticPr fontId="10" type="noConversion"/>
  </si>
  <si>
    <t xml:space="preserve">1.拨测平台对接调试，9.6
2.对接平台需求与使用，开发投诉数据图表化上传的平台脚本，联调功能，9.16
3.拨测系统模块接口开发，9.21
4.签到枚举数据更新，9.23
</t>
    <phoneticPr fontId="10" type="noConversion"/>
  </si>
  <si>
    <t xml:space="preserve">山西：1.智能推荐服务运维，7.5
安徽：2.推荐算法召回功能实现，7.4
3.推荐算法排序功能实现，7.10
4.推荐调参功能实现，7.17 
5.九天数据对接，样例数据导出， 7.22
6.梳理C2接口hbase媒资字段，完善媒资维度表更新映射表， 7.27
7.基于探针提供8.1-8.15开机用户数据清单给客户， 8.17
8.按照九天数据规范，开发数据同步脚本， 8.24
12.新标签功能开发，正在进行
甘肃：9.提甘肃OTT7月份8月份活跃用户标签数据， 8.26
10.咪咕环境数据，表，画像和推荐程序迁移甘肃环境， 8.30
11.画像和推荐节目数据反复修改提取， 9.5
</t>
    <phoneticPr fontId="10" type="noConversion"/>
  </si>
  <si>
    <r>
      <t>1.能力开放平台使用对接，7.28
2.生产环境运维管理，8.2
3</t>
    </r>
    <r>
      <rPr>
        <sz val="9"/>
        <color rgb="FF000000"/>
        <rFont val="宋体"/>
        <family val="3"/>
        <charset val="134"/>
      </rPr>
      <t>.</t>
    </r>
    <r>
      <rPr>
        <sz val="9"/>
        <color rgb="FF000000"/>
        <rFont val="宋体"/>
        <charset val="134"/>
      </rPr>
      <t>使用能开平台并设计测试功能点，8.4
4.能开平台与ChatOps交互结合设计，开发在能开平台实现请求ChatOps的功能，8.18
5.对接开发接口，研讨移动办公交互方案，8.19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</si>
</sst>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12" x14ac:knownFonts="1">
    <font>
      <sz val="12"/>
      <color theme="1"/>
      <name val="等线"/>
      <charset val="134"/>
      <scheme val="minor"/>
    </font>
    <font>
      <sz val="12"/>
      <color rgb="FF000000"/>
      <name val="等线"/>
      <charset val="134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b/>
      <sz val="11"/>
      <color rgb="FF000000"/>
      <name val="等线"/>
      <charset val="134"/>
    </font>
    <font>
      <b/>
      <sz val="11"/>
      <color rgb="FF000000"/>
      <name val="宋体"/>
      <charset val="134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color rgb="FFFF0000"/>
      <name val="宋体"/>
      <charset val="134"/>
    </font>
    <font>
      <sz val="9"/>
      <color rgb="FF000000"/>
      <name val="等线"/>
      <charset val="134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A6A6A6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Continuous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vertical="center" wrapText="1"/>
    </xf>
    <xf numFmtId="0" fontId="7" fillId="0" borderId="2" xfId="0" applyFont="1" applyBorder="1" applyAlignment="1" applyProtection="1">
      <alignment vertical="center" wrapText="1"/>
    </xf>
    <xf numFmtId="0" fontId="7" fillId="0" borderId="2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 wrapText="1"/>
    </xf>
    <xf numFmtId="9" fontId="7" fillId="0" borderId="1" xfId="0" applyNumberFormat="1" applyFont="1" applyBorder="1" applyAlignment="1" applyProtection="1">
      <alignment horizontal="center" vertical="center" wrapText="1"/>
    </xf>
    <xf numFmtId="178" fontId="7" fillId="0" borderId="1" xfId="0" applyNumberFormat="1" applyFont="1" applyBorder="1" applyAlignment="1" applyProtection="1">
      <alignment horizontal="center" vertical="center" wrapText="1"/>
    </xf>
    <xf numFmtId="9" fontId="8" fillId="0" borderId="1" xfId="0" applyNumberFormat="1" applyFont="1" applyBorder="1" applyAlignment="1" applyProtection="1">
      <alignment horizontal="center" vertical="center" wrapText="1"/>
    </xf>
    <xf numFmtId="178" fontId="7" fillId="3" borderId="1" xfId="0" applyNumberFormat="1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left" vertical="center" wrapText="1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3" borderId="4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left" vertical="center"/>
    </xf>
    <xf numFmtId="0" fontId="9" fillId="0" borderId="7" xfId="0" applyFont="1" applyBorder="1" applyAlignment="1" applyProtection="1">
      <alignment horizontal="left" vertical="center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 wrapText="1"/>
    </xf>
    <xf numFmtId="0" fontId="11" fillId="0" borderId="2" xfId="0" applyFont="1" applyBorder="1" applyAlignment="1" applyProtection="1">
      <alignment vertical="center" wrapText="1"/>
    </xf>
    <xf numFmtId="0" fontId="11" fillId="0" borderId="1" xfId="0" applyFont="1" applyBorder="1" applyAlignment="1" applyProtection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43815</xdr:rowOff>
    </xdr:from>
    <xdr:ext cx="1511300" cy="434975"/>
    <xdr:pic>
      <xdr:nvPicPr>
        <xdr:cNvPr id="2" name="image1.pn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3815"/>
          <a:ext cx="1511300" cy="4349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31"/>
  <sheetViews>
    <sheetView showGridLines="0" tabSelected="1" zoomScale="115" zoomScaleNormal="115" workbookViewId="0">
      <selection activeCell="G40" sqref="G40"/>
    </sheetView>
  </sheetViews>
  <sheetFormatPr defaultColWidth="9" defaultRowHeight="14.1" customHeight="1" x14ac:dyDescent="0.3"/>
  <cols>
    <col min="1" max="1" width="8.6328125" style="2" customWidth="1"/>
    <col min="2" max="2" width="9" style="1"/>
    <col min="3" max="3" width="10.1796875" style="1" customWidth="1"/>
    <col min="4" max="4" width="32.36328125" style="1" customWidth="1"/>
    <col min="5" max="5" width="15.453125" style="1" customWidth="1"/>
    <col min="6" max="6" width="12" style="1" customWidth="1"/>
    <col min="7" max="7" width="10.81640625" style="1" customWidth="1"/>
    <col min="8" max="8" width="7.6328125" style="1" customWidth="1"/>
    <col min="9" max="9" width="7.81640625" style="2" customWidth="1"/>
    <col min="10" max="10" width="9.81640625" style="1" customWidth="1"/>
    <col min="11" max="11" width="7.6328125" style="1" customWidth="1"/>
    <col min="12" max="15" width="56.1796875" style="1" customWidth="1"/>
    <col min="16" max="35" width="9" style="1"/>
  </cols>
  <sheetData>
    <row r="1" spans="1:12" ht="18" customHeight="1" x14ac:dyDescent="0.3"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28.5" customHeight="1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30.9" customHeight="1" x14ac:dyDescent="0.3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24" t="s">
        <v>6</v>
      </c>
      <c r="G3" s="24"/>
      <c r="H3" s="5" t="s">
        <v>7</v>
      </c>
      <c r="I3" s="5" t="s">
        <v>8</v>
      </c>
      <c r="J3" s="5" t="s">
        <v>9</v>
      </c>
      <c r="K3" s="24" t="s">
        <v>10</v>
      </c>
      <c r="L3" s="24"/>
    </row>
    <row r="4" spans="1:12" ht="30" customHeight="1" x14ac:dyDescent="0.3">
      <c r="A4" s="6" t="s">
        <v>11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39" customHeight="1" x14ac:dyDescent="0.3">
      <c r="A5" s="7" t="s">
        <v>12</v>
      </c>
      <c r="B5" s="7" t="s">
        <v>13</v>
      </c>
      <c r="C5" s="7" t="s">
        <v>14</v>
      </c>
      <c r="D5" s="7" t="s">
        <v>15</v>
      </c>
      <c r="E5" s="7" t="s">
        <v>16</v>
      </c>
      <c r="F5" s="7" t="s">
        <v>17</v>
      </c>
      <c r="G5" s="7" t="s">
        <v>18</v>
      </c>
      <c r="H5" s="7" t="s">
        <v>19</v>
      </c>
      <c r="I5" s="7" t="s">
        <v>20</v>
      </c>
      <c r="J5" s="7" t="s">
        <v>21</v>
      </c>
      <c r="K5" s="7" t="s">
        <v>22</v>
      </c>
      <c r="L5" s="7" t="s">
        <v>23</v>
      </c>
    </row>
    <row r="6" spans="1:12" ht="102" customHeight="1" x14ac:dyDescent="0.3">
      <c r="A6" s="8">
        <f>ROW()-5</f>
        <v>1</v>
      </c>
      <c r="B6" s="8" t="s">
        <v>24</v>
      </c>
      <c r="C6" s="8" t="s">
        <v>25</v>
      </c>
      <c r="D6" s="9" t="s">
        <v>26</v>
      </c>
      <c r="E6" s="8" t="s">
        <v>27</v>
      </c>
      <c r="F6" s="9" t="s">
        <v>28</v>
      </c>
      <c r="G6" s="8" t="s">
        <v>29</v>
      </c>
      <c r="H6" s="8" t="s">
        <v>30</v>
      </c>
      <c r="I6" s="19">
        <v>0.4</v>
      </c>
      <c r="J6" s="8"/>
      <c r="K6" s="20">
        <f>I6*J6</f>
        <v>0</v>
      </c>
      <c r="L6" s="39" t="s">
        <v>80</v>
      </c>
    </row>
    <row r="7" spans="1:12" ht="102" customHeight="1" x14ac:dyDescent="0.3">
      <c r="A7" s="8">
        <f>ROW()-5</f>
        <v>2</v>
      </c>
      <c r="B7" s="8" t="s">
        <v>24</v>
      </c>
      <c r="C7" s="8" t="s">
        <v>25</v>
      </c>
      <c r="D7" s="10" t="s">
        <v>31</v>
      </c>
      <c r="E7" s="11" t="s">
        <v>32</v>
      </c>
      <c r="F7" s="9" t="s">
        <v>28</v>
      </c>
      <c r="G7" s="8" t="s">
        <v>33</v>
      </c>
      <c r="H7" s="8" t="s">
        <v>34</v>
      </c>
      <c r="I7" s="19">
        <v>0.3</v>
      </c>
      <c r="J7" s="8"/>
      <c r="K7" s="20">
        <f>I7*J7</f>
        <v>0</v>
      </c>
      <c r="L7" s="39" t="s">
        <v>84</v>
      </c>
    </row>
    <row r="8" spans="1:12" ht="203.4" customHeight="1" x14ac:dyDescent="0.3">
      <c r="A8" s="8"/>
      <c r="B8" s="8"/>
      <c r="C8" s="8"/>
      <c r="D8" s="38" t="s">
        <v>78</v>
      </c>
      <c r="E8" s="11"/>
      <c r="F8" s="9"/>
      <c r="G8" s="8"/>
      <c r="H8" s="8"/>
      <c r="I8" s="19"/>
      <c r="J8" s="8"/>
      <c r="K8" s="20"/>
      <c r="L8" s="39" t="s">
        <v>83</v>
      </c>
    </row>
    <row r="9" spans="1:12" ht="102" customHeight="1" x14ac:dyDescent="0.3">
      <c r="A9" s="8"/>
      <c r="B9" s="8"/>
      <c r="C9" s="8"/>
      <c r="D9" s="38" t="s">
        <v>81</v>
      </c>
      <c r="E9" s="11"/>
      <c r="F9" s="9"/>
      <c r="G9" s="8"/>
      <c r="H9" s="8"/>
      <c r="I9" s="19"/>
      <c r="J9" s="8"/>
      <c r="K9" s="20"/>
      <c r="L9" s="39" t="s">
        <v>82</v>
      </c>
    </row>
    <row r="10" spans="1:12" s="1" customFormat="1" ht="70.95" customHeight="1" x14ac:dyDescent="0.3">
      <c r="A10" s="8">
        <f>ROW()-5</f>
        <v>5</v>
      </c>
      <c r="B10" s="8" t="s">
        <v>24</v>
      </c>
      <c r="C10" s="8" t="s">
        <v>35</v>
      </c>
      <c r="D10" s="9" t="s">
        <v>36</v>
      </c>
      <c r="E10" s="8" t="s">
        <v>37</v>
      </c>
      <c r="F10" s="8" t="s">
        <v>37</v>
      </c>
      <c r="G10" s="8" t="s">
        <v>37</v>
      </c>
      <c r="H10" s="8"/>
      <c r="I10" s="19">
        <v>0.15</v>
      </c>
      <c r="J10" s="8"/>
      <c r="K10" s="20">
        <f>I10*J10</f>
        <v>0</v>
      </c>
      <c r="L10" s="8" t="s">
        <v>38</v>
      </c>
    </row>
    <row r="11" spans="1:12" s="1" customFormat="1" ht="70.95" customHeight="1" x14ac:dyDescent="0.3">
      <c r="A11" s="8">
        <f>ROW()-5</f>
        <v>6</v>
      </c>
      <c r="B11" s="8" t="s">
        <v>24</v>
      </c>
      <c r="C11" s="8" t="s">
        <v>39</v>
      </c>
      <c r="D11" s="9" t="s">
        <v>40</v>
      </c>
      <c r="E11" s="8" t="s">
        <v>37</v>
      </c>
      <c r="F11" s="8" t="s">
        <v>37</v>
      </c>
      <c r="G11" s="8" t="s">
        <v>37</v>
      </c>
      <c r="H11" s="12"/>
      <c r="I11" s="19">
        <v>0.05</v>
      </c>
      <c r="J11" s="8"/>
      <c r="K11" s="20">
        <f>I11*J11</f>
        <v>0</v>
      </c>
      <c r="L11" s="8" t="s">
        <v>38</v>
      </c>
    </row>
    <row r="12" spans="1:12" ht="33" customHeight="1" x14ac:dyDescent="0.3">
      <c r="A12" s="8">
        <f>ROW()-5</f>
        <v>7</v>
      </c>
      <c r="B12" s="8" t="s">
        <v>41</v>
      </c>
      <c r="C12" s="8" t="s">
        <v>42</v>
      </c>
      <c r="D12" s="13" t="s">
        <v>43</v>
      </c>
      <c r="E12" s="8" t="s">
        <v>37</v>
      </c>
      <c r="F12" s="8" t="s">
        <v>37</v>
      </c>
      <c r="G12" s="8" t="s">
        <v>37</v>
      </c>
      <c r="H12" s="12"/>
      <c r="I12" s="21"/>
      <c r="J12" s="12"/>
      <c r="K12" s="20"/>
      <c r="L12" s="8" t="s">
        <v>44</v>
      </c>
    </row>
    <row r="13" spans="1:12" ht="27.9" customHeight="1" x14ac:dyDescent="0.3">
      <c r="A13" s="6" t="s">
        <v>45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ht="22.5" customHeight="1" x14ac:dyDescent="0.3">
      <c r="A14" s="7" t="s">
        <v>12</v>
      </c>
      <c r="B14" s="7" t="s">
        <v>13</v>
      </c>
      <c r="C14" s="7" t="s">
        <v>14</v>
      </c>
      <c r="D14" s="7" t="s">
        <v>15</v>
      </c>
      <c r="E14" s="25" t="s">
        <v>46</v>
      </c>
      <c r="F14" s="25"/>
      <c r="G14" s="25"/>
      <c r="H14" s="7" t="s">
        <v>19</v>
      </c>
      <c r="I14" s="7" t="s">
        <v>20</v>
      </c>
      <c r="J14" s="7" t="s">
        <v>47</v>
      </c>
      <c r="K14" s="7" t="s">
        <v>22</v>
      </c>
      <c r="L14" s="7" t="s">
        <v>23</v>
      </c>
    </row>
    <row r="15" spans="1:12" ht="76.95" customHeight="1" x14ac:dyDescent="0.3">
      <c r="A15" s="8">
        <f>ROW()-7</f>
        <v>8</v>
      </c>
      <c r="B15" s="8" t="s">
        <v>24</v>
      </c>
      <c r="C15" s="8" t="s">
        <v>48</v>
      </c>
      <c r="D15" s="13" t="s">
        <v>49</v>
      </c>
      <c r="E15" s="26" t="s">
        <v>50</v>
      </c>
      <c r="F15" s="26"/>
      <c r="G15" s="26"/>
      <c r="H15" s="8" t="s">
        <v>8</v>
      </c>
      <c r="I15" s="19">
        <v>0.1</v>
      </c>
      <c r="J15" s="8"/>
      <c r="K15" s="20">
        <f>I15*J15</f>
        <v>0</v>
      </c>
      <c r="L15" s="39" t="s">
        <v>79</v>
      </c>
    </row>
    <row r="16" spans="1:12" ht="25.95" customHeight="1" x14ac:dyDescent="0.3">
      <c r="A16" s="27"/>
      <c r="B16" s="28"/>
      <c r="C16" s="28"/>
      <c r="D16" s="28"/>
      <c r="E16" s="28"/>
      <c r="F16" s="28"/>
      <c r="G16" s="28"/>
      <c r="H16" s="28"/>
      <c r="I16" s="28"/>
      <c r="J16" s="29"/>
      <c r="K16" s="22">
        <f>SUM(K6:K15)</f>
        <v>0</v>
      </c>
      <c r="L16" s="23"/>
    </row>
    <row r="17" spans="1:12" ht="22.5" customHeight="1" x14ac:dyDescent="0.3">
      <c r="A17" s="6" t="s">
        <v>51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ht="23.1" customHeight="1" x14ac:dyDescent="0.3">
      <c r="A18" s="25" t="s">
        <v>52</v>
      </c>
      <c r="B18" s="25"/>
      <c r="C18" s="25"/>
      <c r="D18" s="30" t="s">
        <v>53</v>
      </c>
      <c r="E18" s="31"/>
      <c r="F18" s="32"/>
      <c r="G18" s="25" t="s">
        <v>54</v>
      </c>
      <c r="H18" s="25"/>
      <c r="I18" s="25"/>
      <c r="J18" s="25" t="s">
        <v>55</v>
      </c>
      <c r="K18" s="25"/>
      <c r="L18" s="25"/>
    </row>
    <row r="19" spans="1:12" ht="26.1" customHeight="1" x14ac:dyDescent="0.3">
      <c r="A19" s="33"/>
      <c r="B19" s="33"/>
      <c r="C19" s="33"/>
      <c r="D19" s="30"/>
      <c r="E19" s="31"/>
      <c r="F19" s="32"/>
      <c r="G19" s="25"/>
      <c r="H19" s="25"/>
      <c r="I19" s="25"/>
      <c r="J19" s="25"/>
      <c r="K19" s="25"/>
      <c r="L19" s="25"/>
    </row>
    <row r="20" spans="1:12" ht="27" customHeight="1" x14ac:dyDescent="0.3">
      <c r="A20" s="14" t="s">
        <v>56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2" spans="1:12" ht="14.1" customHeight="1" x14ac:dyDescent="0.3">
      <c r="A22" s="16" t="s">
        <v>57</v>
      </c>
    </row>
    <row r="23" spans="1:12" ht="14.1" customHeight="1" x14ac:dyDescent="0.3">
      <c r="A23" s="16" t="s">
        <v>58</v>
      </c>
    </row>
    <row r="24" spans="1:12" ht="14.1" customHeight="1" x14ac:dyDescent="0.3">
      <c r="A24" s="16" t="s">
        <v>59</v>
      </c>
    </row>
    <row r="25" spans="1:12" ht="14.1" customHeight="1" x14ac:dyDescent="0.3">
      <c r="A25" s="17" t="s">
        <v>60</v>
      </c>
      <c r="B25" s="18" t="s">
        <v>61</v>
      </c>
      <c r="C25" s="36" t="s">
        <v>51</v>
      </c>
      <c r="D25" s="37"/>
    </row>
    <row r="26" spans="1:12" ht="14.1" customHeight="1" x14ac:dyDescent="0.3">
      <c r="A26" s="17" t="s">
        <v>62</v>
      </c>
      <c r="B26" s="18" t="s">
        <v>63</v>
      </c>
      <c r="C26" s="36" t="s">
        <v>64</v>
      </c>
      <c r="D26" s="37"/>
    </row>
    <row r="27" spans="1:12" ht="14.1" customHeight="1" x14ac:dyDescent="0.3">
      <c r="A27" s="17" t="s">
        <v>65</v>
      </c>
      <c r="B27" s="18" t="s">
        <v>66</v>
      </c>
      <c r="C27" s="36" t="s">
        <v>67</v>
      </c>
      <c r="D27" s="37"/>
    </row>
    <row r="28" spans="1:12" ht="14.1" customHeight="1" x14ac:dyDescent="0.3">
      <c r="A28" s="17" t="s">
        <v>68</v>
      </c>
      <c r="B28" s="18" t="s">
        <v>69</v>
      </c>
      <c r="C28" s="36" t="s">
        <v>70</v>
      </c>
      <c r="D28" s="37"/>
    </row>
    <row r="29" spans="1:12" ht="14.1" customHeight="1" x14ac:dyDescent="0.3">
      <c r="A29" s="17" t="s">
        <v>71</v>
      </c>
      <c r="B29" s="18" t="s">
        <v>72</v>
      </c>
      <c r="C29" s="36" t="s">
        <v>73</v>
      </c>
      <c r="D29" s="37"/>
    </row>
    <row r="30" spans="1:12" ht="14.1" customHeight="1" x14ac:dyDescent="0.3">
      <c r="A30" s="17" t="s">
        <v>74</v>
      </c>
      <c r="B30" s="18" t="s">
        <v>75</v>
      </c>
      <c r="C30" s="36" t="s">
        <v>76</v>
      </c>
      <c r="D30" s="37"/>
    </row>
    <row r="31" spans="1:12" ht="14.1" customHeight="1" x14ac:dyDescent="0.3">
      <c r="A31" s="34" t="s">
        <v>77</v>
      </c>
      <c r="B31" s="35"/>
      <c r="C31" s="35"/>
      <c r="D31" s="35"/>
    </row>
  </sheetData>
  <mergeCells count="20">
    <mergeCell ref="C30:D30"/>
    <mergeCell ref="A31:D31"/>
    <mergeCell ref="A16:J16"/>
    <mergeCell ref="C25:D25"/>
    <mergeCell ref="C26:D26"/>
    <mergeCell ref="C27:D27"/>
    <mergeCell ref="C28:D28"/>
    <mergeCell ref="C29:D29"/>
    <mergeCell ref="A18:C18"/>
    <mergeCell ref="D18:F18"/>
    <mergeCell ref="G18:I18"/>
    <mergeCell ref="J18:L18"/>
    <mergeCell ref="A19:C19"/>
    <mergeCell ref="D19:F19"/>
    <mergeCell ref="G19:I19"/>
    <mergeCell ref="J19:L19"/>
    <mergeCell ref="F3:G3"/>
    <mergeCell ref="K3:L3"/>
    <mergeCell ref="E14:G14"/>
    <mergeCell ref="E15:G15"/>
  </mergeCells>
  <phoneticPr fontId="10" type="noConversion"/>
  <pageMargins left="0.7" right="0.7" top="0.75" bottom="0.75" header="0.3" footer="0.3"/>
  <pageSetup paperSize="9" orientation="portrait" horizontalDpi="150" verticalDpi="15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宋坤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ACER</cp:lastModifiedBy>
  <dcterms:created xsi:type="dcterms:W3CDTF">2006-09-16T00:00:00Z</dcterms:created>
  <dcterms:modified xsi:type="dcterms:W3CDTF">2022-09-27T06:37:15Z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1B9C465906424841983970BE12ED4C34</vt:lpwstr>
  </property>
  <property fmtid="{D5CDD505-2E9C-101B-9397-08002B2CF9AE}" pid="3" name="KSOProductBuildVer">
    <vt:lpwstr>2052-11.1.0.12358</vt:lpwstr>
  </property>
</Properties>
</file>