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-sk\plan\"/>
    </mc:Choice>
  </mc:AlternateContent>
  <bookViews>
    <workbookView xWindow="0" yWindow="0" windowWidth="23040" windowHeight="9420"/>
  </bookViews>
  <sheets>
    <sheet name="宋坤" sheetId="2" r:id="rId1"/>
  </sheets>
  <calcPr calcId="162913"/>
</workbook>
</file>

<file path=xl/calcChain.xml><?xml version="1.0" encoding="utf-8"?>
<calcChain xmlns="http://schemas.openxmlformats.org/spreadsheetml/2006/main">
  <c r="A23" i="2" l="1"/>
  <c r="A22" i="2"/>
  <c r="A21" i="2"/>
  <c r="A20" i="2"/>
  <c r="H19" i="2"/>
  <c r="A19" i="2"/>
  <c r="H18" i="2"/>
  <c r="A18" i="2"/>
  <c r="H17" i="2"/>
  <c r="A17" i="2"/>
  <c r="H16" i="2"/>
  <c r="A16" i="2"/>
  <c r="H15" i="2"/>
  <c r="A15" i="2"/>
  <c r="H14" i="2"/>
  <c r="A14" i="2"/>
  <c r="H13" i="2"/>
  <c r="A13" i="2"/>
  <c r="H12" i="2"/>
  <c r="A12" i="2"/>
  <c r="H11" i="2"/>
  <c r="A11" i="2"/>
  <c r="H10" i="2"/>
  <c r="A10" i="2"/>
  <c r="H9" i="2"/>
  <c r="A9" i="2"/>
  <c r="H8" i="2"/>
  <c r="A8" i="2"/>
  <c r="H7" i="2"/>
  <c r="A7" i="2"/>
  <c r="H6" i="2"/>
  <c r="H24" i="2" s="1"/>
  <c r="A6" i="2"/>
</calcChain>
</file>

<file path=xl/comments1.xml><?xml version="1.0" encoding="utf-8"?>
<comments xmlns="http://schemas.openxmlformats.org/spreadsheetml/2006/main">
  <authors>
    <author>knowyouHR</author>
  </authors>
  <commentList>
    <comment ref="D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请描述所需要完成的工作内容，并给出评分标准，评分标准可参考下方表格：业绩和价值观对应定级表。
注：大于90分，小于80分以下的，必须备注。</t>
        </r>
      </text>
    </comment>
    <comment ref="F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动态项目可根据实际情况调整权重。</t>
        </r>
      </text>
    </comment>
    <comment ref="G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1、每项100分；
2、参照依据：《绩效考核制度》、《测试人员TB评价方案》、《铁三角满意度评估表》、TB分数等。</t>
        </r>
      </text>
    </comment>
    <comment ref="H5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权重*单项评分</t>
        </r>
      </text>
    </comment>
    <comment ref="F20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客户类、职业规范类
1.无权重，直接在‘实际指标值’进行加减分；
2.正向加分，反向减分，分值相同（需邮件、聊天记录等证明）。</t>
        </r>
      </text>
    </comment>
    <comment ref="H24" authorId="0" shapeId="0">
      <text>
        <r>
          <rPr>
            <b/>
            <sz val="9"/>
            <rFont val="宋体"/>
            <charset val="134"/>
          </rPr>
          <t>knowyouHR:</t>
        </r>
        <r>
          <rPr>
            <sz val="9"/>
            <rFont val="宋体"/>
            <charset val="134"/>
          </rPr>
          <t xml:space="preserve">
计算方式：评分相加，再加/减分项</t>
        </r>
      </text>
    </comment>
  </commentList>
</comments>
</file>

<file path=xl/sharedStrings.xml><?xml version="1.0" encoding="utf-8"?>
<sst xmlns="http://schemas.openxmlformats.org/spreadsheetml/2006/main" count="145" uniqueCount="126">
  <si>
    <t>月度绩效考核评分表</t>
  </si>
  <si>
    <t>被考核人</t>
  </si>
  <si>
    <t>部门</t>
  </si>
  <si>
    <t>岗位</t>
  </si>
  <si>
    <t>评估周期</t>
  </si>
  <si>
    <t>关键绩效指标 (KPI)</t>
  </si>
  <si>
    <t>序号</t>
  </si>
  <si>
    <t>指标类型</t>
  </si>
  <si>
    <t>指标名称</t>
  </si>
  <si>
    <t>目标内容+评分标准</t>
  </si>
  <si>
    <t>实际完成情况</t>
  </si>
  <si>
    <t>权重</t>
  </si>
  <si>
    <t>单项评分</t>
  </si>
  <si>
    <t>得分</t>
  </si>
  <si>
    <t>备注</t>
  </si>
  <si>
    <t>被考核人角色</t>
  </si>
  <si>
    <t>考核人角色</t>
  </si>
  <si>
    <t>考核人</t>
  </si>
  <si>
    <t>内部运营类</t>
  </si>
  <si>
    <t>正常工作项目1</t>
  </si>
  <si>
    <t>云南机器人项目技术预研（丁靖需求）：
1）完成云南机器人科研材料割接ai部分的材料编写；
2）进行机器人AI部分的功能预研，包括但不限于安全帽识别，漏水识别，异常行为识别；
90~110：11.25前高质量完成科研材料编写，11.30前功能预研Demo成功运行并取得良好效果；
80~90：11.25前完成科研材料编写，11.30前功能预研Demo成功运行并取得一定效果；
70~80：11.30前完成科研材料编写，11.30前功能预研Demo成功运行；
0~70：因本人态度或能力问题导致以上目标未能完成。</t>
  </si>
  <si>
    <t>所有员工</t>
  </si>
  <si>
    <t>上级或项目需求领导</t>
  </si>
  <si>
    <t>丁靖</t>
  </si>
  <si>
    <t>正常工作项目2</t>
  </si>
  <si>
    <t>江苏集中调度（石许云需求）：
1）拨测任务下达数据接口对接功能开发；
2）投诉图片合成功能需求对接开发，针对客户意见修改结果；
3）能开平台升级对接，本地与生产运行环境搭建；
90~110：11.13前高质量完成以上所有任务；
80~90：11.13前完成以上所有任务，质量合格；
70~80：11.13未能完成以上部分或所有任务；
0~70：因本人态度或能力问题导致以上目标未能完成。</t>
  </si>
  <si>
    <t>石许云</t>
  </si>
  <si>
    <t>TB类</t>
  </si>
  <si>
    <t>【TB】任务综合逾期指数</t>
  </si>
  <si>
    <r>
      <rPr>
        <sz val="9"/>
        <color rgb="FF000000"/>
        <rFont val="宋体"/>
        <charset val="134"/>
      </rPr>
      <t xml:space="preserve">考核周期为每月，由PMO给出TB任务综合逾期指数
</t>
    </r>
    <r>
      <rPr>
        <sz val="9"/>
        <color rgb="FFFF0000"/>
        <rFont val="宋体"/>
        <charset val="134"/>
      </rPr>
      <t>当月考核分 = 100 - 2 * 任务综合逾期指数（最低0分）</t>
    </r>
  </si>
  <si>
    <t>研发中心
非管理人员</t>
  </si>
  <si>
    <t>PMO评估</t>
  </si>
  <si>
    <t>【TB】工时填报规范性</t>
  </si>
  <si>
    <t>考核周期为每月，由PMO给出个人工时填报规范分
当月考核分 = 个人工时填报规范分（最低0分）</t>
  </si>
  <si>
    <t>TB类
（leader)</t>
  </si>
  <si>
    <t>【TB】团队
综合逾期指数</t>
  </si>
  <si>
    <r>
      <rPr>
        <sz val="9"/>
        <color rgb="FF000000"/>
        <rFont val="宋体"/>
        <charset val="134"/>
      </rPr>
      <t xml:space="preserve">考核周期为每月，由PMO给出下属TB任务综合逾期指数
团队任务综合逾期指数 = 当月下属与本人任务综合逾期指数平均数
</t>
    </r>
    <r>
      <rPr>
        <sz val="9"/>
        <color rgb="FFFF0000"/>
        <rFont val="宋体"/>
        <charset val="134"/>
      </rPr>
      <t>当月考核分 = 100 - 2 * 团队任务综合逾期指数（最低0分）</t>
    </r>
  </si>
  <si>
    <t>研发中心
leader</t>
  </si>
  <si>
    <t>【TB】团队工时填报规范性</t>
  </si>
  <si>
    <t>考核周期为每月，由PMO给出下属工时填报规范分
当月考核分 = 当月下属规范分平均数（最低0分）</t>
  </si>
  <si>
    <t>TB类
（PM)</t>
  </si>
  <si>
    <t>【TB】项目管理过程规范性</t>
  </si>
  <si>
    <r>
      <rPr>
        <sz val="9"/>
        <color rgb="FF000000"/>
        <rFont val="宋体"/>
        <charset val="134"/>
      </rPr>
      <t xml:space="preserve">考核周期为每月，由PMO给出TB项目合规率
合规率 = 逾期原因合规率、截止日期合规率、实际工时合规率的平均数
</t>
    </r>
    <r>
      <rPr>
        <sz val="9"/>
        <color rgb="FFFF0000"/>
        <rFont val="宋体"/>
        <charset val="134"/>
      </rPr>
      <t>当月考核分 = 合规率</t>
    </r>
  </si>
  <si>
    <t>研发中心
项目经理（动态）</t>
  </si>
  <si>
    <t>TB类
（软件测试)</t>
  </si>
  <si>
    <t>【TB】测试人员缺陷上报规范性</t>
  </si>
  <si>
    <t>考核周期为每月，由PMO给出TB测试缺陷上报规范分
缺陷上报考核分 = 所有检出率得分的按项目研发工时加权平均</t>
  </si>
  <si>
    <t>研发中心
测试人员</t>
  </si>
  <si>
    <t>【TB】非测试人员缺陷上报规范性</t>
  </si>
  <si>
    <t>研发中心
项目经理/产品经理（动态）</t>
  </si>
  <si>
    <t>团队管理
（leader)</t>
  </si>
  <si>
    <t>管理规范</t>
  </si>
  <si>
    <t>leader</t>
  </si>
  <si>
    <t>人事经理</t>
  </si>
  <si>
    <t>公司企业文化宣导</t>
  </si>
  <si>
    <t>总经理</t>
  </si>
  <si>
    <t>跨部门</t>
  </si>
  <si>
    <t>铁三角</t>
  </si>
  <si>
    <t>项目铁三角销售经理对研发中心的交付经理/产品经理/项目经理进行打分；每月在《铁三角满意度调查表》进行一次评分，10分为满分（即10%）；一个季度的三次评分取该季度内每月评分的平均值。</t>
  </si>
  <si>
    <t>铁三角人员</t>
  </si>
  <si>
    <t>铁三角参与评估</t>
  </si>
  <si>
    <t>客户类</t>
  </si>
  <si>
    <t>客户投诉</t>
  </si>
  <si>
    <t>出现一次扣5分</t>
  </si>
  <si>
    <t>/</t>
  </si>
  <si>
    <t>客户沟通</t>
  </si>
  <si>
    <t>紧急事件：出现一次未在2小时内回复，扣2分
通常事件：出现一次未在8小时内回复，扣2分</t>
  </si>
  <si>
    <t>职业规范</t>
  </si>
  <si>
    <t>内部沟通</t>
  </si>
  <si>
    <t>事事有回应，件件有着落，出现一次同事的投诉，扣2分
出现一次公司管理层的批评警告，扣5分</t>
  </si>
  <si>
    <t>上级评估</t>
  </si>
  <si>
    <t>考勤</t>
  </si>
  <si>
    <t>迟到或早退：累计一次扣1分
全勤：累计一次加2分</t>
  </si>
  <si>
    <t>合计</t>
  </si>
  <si>
    <t>价值观</t>
  </si>
  <si>
    <t>评级</t>
  </si>
  <si>
    <t>内容/说明</t>
  </si>
  <si>
    <t>正向关键事件</t>
  </si>
  <si>
    <t>负向关键事件</t>
  </si>
  <si>
    <t>季度绩效考核定级</t>
  </si>
  <si>
    <t>说明：</t>
  </si>
  <si>
    <t>1、每月的3号下班前，各部门考核人将本评分表交至PMO中心，否则将视为逾期，并扣除相应绩效；</t>
  </si>
  <si>
    <t>2、指标类型：财务类、客户类、内部运营类、学习发展类；</t>
  </si>
  <si>
    <t>3、业绩和价值观对应定级：</t>
  </si>
  <si>
    <t>级别</t>
  </si>
  <si>
    <t>业绩（分）</t>
  </si>
  <si>
    <t>S</t>
  </si>
  <si>
    <t>≧100</t>
  </si>
  <si>
    <t>作为模范，影响和带动他人去认可和实践价值观。</t>
  </si>
  <si>
    <t>A</t>
  </si>
  <si>
    <t>[90 ,100)</t>
  </si>
  <si>
    <t>能做典范，但缺乏一定的号召力。</t>
  </si>
  <si>
    <t>B</t>
  </si>
  <si>
    <t>[80 ,90)</t>
  </si>
  <si>
    <t>正常做到。</t>
  </si>
  <si>
    <t>正常做到</t>
  </si>
  <si>
    <t>C</t>
  </si>
  <si>
    <t>[70 ,80)</t>
  </si>
  <si>
    <t>偶尔做的不够。</t>
  </si>
  <si>
    <t>D</t>
  </si>
  <si>
    <t>[60 ,70)</t>
  </si>
  <si>
    <t>经常做不到。</t>
  </si>
  <si>
    <t>E</t>
  </si>
  <si>
    <t>&lt;60</t>
  </si>
  <si>
    <t>基本做不到，甚至出现背离。</t>
  </si>
  <si>
    <t>两项评估取低级别作为定级结果。</t>
  </si>
  <si>
    <t>4、评价结果等级量表：</t>
  </si>
  <si>
    <t>定义</t>
  </si>
  <si>
    <t>描述</t>
  </si>
  <si>
    <t>非常出色的
贡献者</t>
  </si>
  <si>
    <t>取得杰出的成果；业绩明显高于其他（同级别/工作性质）同事。超出或有
时远远超出绩效目标；为他人提供极大的支持和帮助并表现出其职能岗位
所需的各项能力素质。</t>
  </si>
  <si>
    <t>高于平均的
贡献者</t>
  </si>
  <si>
    <t>工作范围和影响力超越其工作职责；绩效表现超过大多数同事，有发展的
眼光及影响力。总是能达到或有时超出绩效目标；为他人提供有力的支持
和帮助并表现出其职能岗位所需的各项典型能力素质。</t>
  </si>
  <si>
    <t>符合期望的
产出者</t>
  </si>
  <si>
    <t>始终稳定地实现工作职责；基本能达到或有时超出绩效目标；为他人提供
相应的支持和帮助并表现出其职能岗位所需的各项技能。</t>
  </si>
  <si>
    <t>基本符合期望的
产出者</t>
  </si>
  <si>
    <t>基本稳定地实现工作职责；有时达不到绩效目标；偶尔可以为他人提供相
应的支持和帮助。</t>
  </si>
  <si>
    <t>需要改进提高的
产出者</t>
  </si>
  <si>
    <t>与他人相比，不能充分执行所有的工作职责，或者虽执行了职责但水平较
低或成果较差。</t>
  </si>
  <si>
    <t>不能令人满意的</t>
  </si>
  <si>
    <t>不能证明其具备所需的知识和技能，或不能利用所需的知识和技能；不能
执行其工作职责。</t>
  </si>
  <si>
    <t>需求：拨测接口联调开发；
完成情况：完成；
完成日期：11.09；
当前状态：已完成；
完成质量：高。
需求：投诉图片合并功能开发，针对客户意见修改版本样式；
完成情况：完成；
完成日期：11.07；
当前状态：已完成；
完成质量：高。
需求：江苏后台离线搭建客户要求的python paramiko和pandas库；
完成情况：完成；
完成日期：11.29；
当前状态：已完成；
完成质量：高。</t>
    <phoneticPr fontId="26" type="noConversion"/>
  </si>
  <si>
    <t>动态项目1</t>
    <phoneticPr fontId="26" type="noConversion"/>
  </si>
  <si>
    <t>甘肃运营助手</t>
    <phoneticPr fontId="26" type="noConversion"/>
  </si>
  <si>
    <t>需求：完成咪咕程序到甘肃环境的迁移；
完成情况：完成；
完成日期：11.30；
当前状态：已完成；
完成质量：高。</t>
    <phoneticPr fontId="26" type="noConversion"/>
  </si>
  <si>
    <t>需求：目标检测立项材料编写；
完成情况：完成；
完成日期：11.16；
当前状态：已完成；
完成质量：中。
需求：目标检测预研，测试运行YOLOV5以及YOLOV7模型，成功调试运行模型训练功能以及模型预测功能，并成功调用摄像头进行实时预测；
完成情况：完成；
完成日期：11.26；
当前状态：已完成；
完成质量：高。
需求：目标检测应用异常行为（安全帽与吸烟）数据收集，汇总，并对数据进行人工标记；
完成情况：完成；
完成日期：11.30；
当前状态：未完成，吸烟数据进度5760/7100；
完成质量：高。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</si>
</sst>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 "/>
  </numFmts>
  <fonts count="28" x14ac:knownFonts="1">
    <font>
      <sz val="12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b/>
      <sz val="14"/>
      <color rgb="FF000000"/>
      <name val="微软雅黑"/>
      <charset val="134"/>
    </font>
    <font>
      <b/>
      <sz val="10"/>
      <color rgb="FF000000"/>
      <name val="宋体"/>
      <charset val="134"/>
    </font>
    <font>
      <b/>
      <sz val="10"/>
      <color theme="0"/>
      <name val="宋体"/>
      <charset val="134"/>
    </font>
    <font>
      <sz val="9"/>
      <color rgb="FF000000"/>
      <name val="宋体"/>
      <charset val="134"/>
    </font>
    <font>
      <sz val="9"/>
      <color rgb="FFFF0000"/>
      <name val="宋体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b/>
      <sz val="11"/>
      <color theme="0"/>
      <name val="宋体"/>
      <charset val="134"/>
    </font>
    <font>
      <sz val="9"/>
      <color rgb="FF000000"/>
      <name val="等线"/>
      <charset val="134"/>
    </font>
    <font>
      <sz val="9"/>
      <color rgb="FFFF0000"/>
      <name val="等线"/>
      <charset val="134"/>
    </font>
    <font>
      <b/>
      <sz val="9"/>
      <color rgb="FF000000"/>
      <name val="等线"/>
      <charset val="134"/>
    </font>
    <font>
      <sz val="9"/>
      <name val="等线"/>
      <charset val="134"/>
    </font>
    <font>
      <sz val="9"/>
      <color theme="1"/>
      <name val="等线"/>
      <charset val="134"/>
      <scheme val="minor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color rgb="FF000000"/>
      <name val="等线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 applyAlignment="1">
      <alignment horizontal="centerContinuous" vertical="center"/>
    </xf>
    <xf numFmtId="0" fontId="6" fillId="0" borderId="0" xfId="0" applyFont="1" applyFill="1" applyAlignment="1">
      <alignment horizontal="centerContinuous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vertical="center" wrapText="1"/>
    </xf>
    <xf numFmtId="9" fontId="10" fillId="5" borderId="1" xfId="0" applyNumberFormat="1" applyFont="1" applyFill="1" applyBorder="1" applyAlignment="1" applyProtection="1">
      <alignment horizontal="center" vertical="center" wrapText="1"/>
    </xf>
    <xf numFmtId="0" fontId="10" fillId="5" borderId="6" xfId="0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 applyProtection="1">
      <alignment horizontal="center" vertical="center" wrapText="1"/>
    </xf>
    <xf numFmtId="9" fontId="10" fillId="6" borderId="1" xfId="0" applyNumberFormat="1" applyFont="1" applyFill="1" applyBorder="1" applyAlignment="1" applyProtection="1">
      <alignment horizontal="center" vertical="center" wrapText="1"/>
    </xf>
    <xf numFmtId="0" fontId="11" fillId="6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left" vertical="center" wrapText="1"/>
    </xf>
    <xf numFmtId="9" fontId="10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178" fontId="13" fillId="7" borderId="1" xfId="0" applyNumberFormat="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7" fillId="0" borderId="7" xfId="0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 wrapText="1"/>
    </xf>
    <xf numFmtId="0" fontId="15" fillId="0" borderId="7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 wrapText="1"/>
    </xf>
    <xf numFmtId="0" fontId="15" fillId="0" borderId="8" xfId="0" applyFont="1" applyBorder="1" applyAlignment="1" applyProtection="1">
      <alignment horizontal="center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8" fillId="3" borderId="2" xfId="0" applyFont="1" applyFill="1" applyBorder="1" applyAlignment="1" applyProtection="1">
      <alignment horizontal="center" vertical="center" wrapText="1"/>
    </xf>
    <xf numFmtId="0" fontId="21" fillId="0" borderId="0" xfId="0" applyFont="1">
      <alignment vertical="center"/>
    </xf>
    <xf numFmtId="0" fontId="10" fillId="6" borderId="1" xfId="0" applyFont="1" applyFill="1" applyBorder="1" applyAlignment="1" applyProtection="1">
      <alignment vertical="center" wrapText="1"/>
    </xf>
    <xf numFmtId="0" fontId="3" fillId="0" borderId="0" xfId="0" applyFont="1" applyFill="1" applyBorder="1">
      <alignment vertical="center"/>
    </xf>
    <xf numFmtId="0" fontId="23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24" fillId="0" borderId="0" xfId="0" applyFont="1" applyFill="1">
      <alignment vertical="center"/>
    </xf>
    <xf numFmtId="0" fontId="2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57" fontId="8" fillId="0" borderId="2" xfId="0" applyNumberFormat="1" applyFont="1" applyBorder="1" applyAlignment="1" applyProtection="1">
      <alignment horizontal="center" vertical="center"/>
    </xf>
    <xf numFmtId="57" fontId="8" fillId="0" borderId="4" xfId="0" applyNumberFormat="1" applyFont="1" applyBorder="1" applyAlignment="1" applyProtection="1">
      <alignment horizontal="center" vertical="center"/>
    </xf>
    <xf numFmtId="57" fontId="8" fillId="0" borderId="3" xfId="0" applyNumberFormat="1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12" fillId="3" borderId="4" xfId="0" applyFont="1" applyFill="1" applyBorder="1" applyAlignment="1" applyProtection="1">
      <alignment horizontal="center" vertical="center" wrapText="1"/>
    </xf>
    <xf numFmtId="0" fontId="12" fillId="3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2" xfId="0" applyFont="1" applyBorder="1" applyAlignment="1" applyProtection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7" fillId="0" borderId="7" xfId="0" applyFont="1" applyBorder="1" applyAlignment="1" applyProtection="1">
      <alignment horizontal="center" vertical="center" wrapText="1"/>
    </xf>
    <xf numFmtId="0" fontId="15" fillId="0" borderId="7" xfId="0" applyFont="1" applyBorder="1" applyAlignment="1" applyProtection="1">
      <alignment horizontal="center" vertical="center" wrapText="1"/>
    </xf>
    <xf numFmtId="0" fontId="15" fillId="0" borderId="8" xfId="0" applyFont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5" fillId="0" borderId="1" xfId="0" applyFont="1" applyBorder="1" applyAlignment="1" applyProtection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 wrapText="1"/>
    </xf>
    <xf numFmtId="0" fontId="10" fillId="5" borderId="5" xfId="0" applyFont="1" applyFill="1" applyBorder="1" applyAlignment="1" applyProtection="1">
      <alignment horizontal="center" vertical="center" wrapText="1"/>
    </xf>
    <xf numFmtId="0" fontId="10" fillId="5" borderId="6" xfId="0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 applyProtection="1">
      <alignment horizontal="center" vertical="center" wrapText="1"/>
    </xf>
    <xf numFmtId="0" fontId="10" fillId="4" borderId="5" xfId="0" applyFont="1" applyFill="1" applyBorder="1" applyAlignment="1" applyProtection="1">
      <alignment horizontal="center" vertical="center" wrapText="1"/>
    </xf>
    <xf numFmtId="0" fontId="10" fillId="4" borderId="9" xfId="0" applyFont="1" applyFill="1" applyBorder="1" applyAlignment="1" applyProtection="1">
      <alignment horizontal="center" vertical="center" wrapText="1"/>
    </xf>
    <xf numFmtId="0" fontId="10" fillId="4" borderId="6" xfId="0" applyFont="1" applyFill="1" applyBorder="1" applyAlignment="1" applyProtection="1">
      <alignment horizontal="center" vertical="center" wrapText="1"/>
    </xf>
    <xf numFmtId="0" fontId="22" fillId="6" borderId="5" xfId="0" applyFont="1" applyFill="1" applyBorder="1" applyAlignment="1" applyProtection="1">
      <alignment horizontal="center" vertical="center" wrapText="1"/>
    </xf>
    <xf numFmtId="0" fontId="22" fillId="6" borderId="6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2" fillId="4" borderId="6" xfId="0" applyFont="1" applyFill="1" applyBorder="1" applyAlignment="1" applyProtection="1">
      <alignment horizontal="center" vertical="center" wrapText="1"/>
    </xf>
    <xf numFmtId="0" fontId="22" fillId="4" borderId="9" xfId="0" applyFont="1" applyFill="1" applyBorder="1" applyAlignment="1" applyProtection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/>
    </xf>
    <xf numFmtId="0" fontId="10" fillId="4" borderId="5" xfId="0" applyFont="1" applyFill="1" applyBorder="1" applyAlignment="1" applyProtection="1">
      <alignment horizontal="center" vertical="center"/>
    </xf>
    <xf numFmtId="0" fontId="10" fillId="4" borderId="9" xfId="0" applyFont="1" applyFill="1" applyBorder="1" applyAlignment="1" applyProtection="1">
      <alignment horizontal="center" vertical="center"/>
    </xf>
    <xf numFmtId="0" fontId="27" fillId="4" borderId="1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2</xdr:col>
      <xdr:colOff>549910</xdr:colOff>
      <xdr:row>1</xdr:row>
      <xdr:rowOff>343535</xdr:rowOff>
    </xdr:to>
    <xdr:pic>
      <xdr:nvPicPr>
        <xdr:cNvPr id="2" name="图片 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234124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51"/>
  <sheetViews>
    <sheetView showGridLines="0" tabSelected="1" workbookViewId="0">
      <selection activeCell="H6" sqref="H6"/>
    </sheetView>
  </sheetViews>
  <sheetFormatPr defaultColWidth="9" defaultRowHeight="14.1" customHeight="1" x14ac:dyDescent="0.3"/>
  <cols>
    <col min="1" max="1" width="9.6328125" style="9" customWidth="1"/>
    <col min="2" max="2" width="11.7265625" style="4" customWidth="1"/>
    <col min="3" max="3" width="12.08984375" style="4" customWidth="1"/>
    <col min="4" max="4" width="40.7265625" style="4" customWidth="1"/>
    <col min="5" max="5" width="27.453125" style="10" customWidth="1"/>
    <col min="6" max="6" width="14" style="9" customWidth="1"/>
    <col min="7" max="7" width="9.81640625" style="4" customWidth="1"/>
    <col min="8" max="8" width="12.7265625" style="4" customWidth="1"/>
    <col min="9" max="9" width="42.7265625" style="4" customWidth="1"/>
    <col min="10" max="10" width="11.54296875" style="4" customWidth="1"/>
    <col min="11" max="11" width="13.90625" style="4" customWidth="1"/>
    <col min="12" max="12" width="17.36328125" style="4" customWidth="1"/>
    <col min="13" max="34" width="9" style="4"/>
  </cols>
  <sheetData>
    <row r="1" spans="1:34" ht="18" customHeight="1" x14ac:dyDescent="0.3">
      <c r="B1" s="11"/>
      <c r="C1" s="11"/>
      <c r="D1" s="11"/>
      <c r="E1" s="12"/>
      <c r="F1" s="11"/>
      <c r="G1" s="11"/>
      <c r="H1" s="11"/>
      <c r="I1" s="11"/>
      <c r="J1" s="11"/>
      <c r="K1" s="11"/>
    </row>
    <row r="2" spans="1:34" ht="28.5" customHeight="1" x14ac:dyDescent="0.3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34" s="1" customFormat="1" ht="30" customHeight="1" x14ac:dyDescent="0.3">
      <c r="A3" s="13" t="s">
        <v>1</v>
      </c>
      <c r="B3" s="13"/>
      <c r="C3" s="13" t="s">
        <v>2</v>
      </c>
      <c r="D3" s="13"/>
      <c r="E3" s="14" t="s">
        <v>3</v>
      </c>
      <c r="F3" s="54"/>
      <c r="G3" s="55"/>
      <c r="H3" s="13" t="s">
        <v>4</v>
      </c>
      <c r="I3" s="56">
        <v>44835</v>
      </c>
      <c r="J3" s="57"/>
      <c r="K3" s="57"/>
      <c r="L3" s="58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</row>
    <row r="4" spans="1:34" ht="30" customHeight="1" x14ac:dyDescent="0.3">
      <c r="A4" s="59" t="s">
        <v>5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1"/>
    </row>
    <row r="5" spans="1:34" s="2" customFormat="1" ht="30" customHeight="1" x14ac:dyDescent="0.3">
      <c r="A5" s="15" t="s">
        <v>6</v>
      </c>
      <c r="B5" s="15" t="s">
        <v>7</v>
      </c>
      <c r="C5" s="15" t="s">
        <v>8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15" t="s">
        <v>14</v>
      </c>
      <c r="J5" s="44" t="s">
        <v>15</v>
      </c>
      <c r="K5" s="44" t="s">
        <v>16</v>
      </c>
      <c r="L5" s="15" t="s">
        <v>17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</row>
    <row r="6" spans="1:34" ht="183.6" x14ac:dyDescent="0.3">
      <c r="A6" s="16">
        <f t="shared" ref="A6:A23" si="0">ROW()-5</f>
        <v>1</v>
      </c>
      <c r="B6" s="84" t="s">
        <v>18</v>
      </c>
      <c r="C6" s="16" t="s">
        <v>19</v>
      </c>
      <c r="D6" s="17" t="s">
        <v>20</v>
      </c>
      <c r="E6" s="17"/>
      <c r="F6" s="16"/>
      <c r="G6" s="16"/>
      <c r="H6" s="16">
        <f t="shared" ref="H6:H19" si="1">F6*G6</f>
        <v>0</v>
      </c>
      <c r="I6" s="101" t="s">
        <v>125</v>
      </c>
      <c r="J6" s="90" t="s">
        <v>21</v>
      </c>
      <c r="K6" s="90" t="s">
        <v>22</v>
      </c>
      <c r="L6" s="16" t="s">
        <v>23</v>
      </c>
    </row>
    <row r="7" spans="1:34" ht="162" x14ac:dyDescent="0.3">
      <c r="A7" s="16">
        <f t="shared" si="0"/>
        <v>2</v>
      </c>
      <c r="B7" s="84"/>
      <c r="C7" s="16" t="s">
        <v>24</v>
      </c>
      <c r="D7" s="17" t="s">
        <v>25</v>
      </c>
      <c r="E7" s="17"/>
      <c r="F7" s="16"/>
      <c r="G7" s="16"/>
      <c r="H7" s="16">
        <f t="shared" si="1"/>
        <v>0</v>
      </c>
      <c r="I7" s="101" t="s">
        <v>121</v>
      </c>
      <c r="J7" s="91"/>
      <c r="K7" s="91"/>
      <c r="L7" s="16" t="s">
        <v>26</v>
      </c>
    </row>
    <row r="8" spans="1:34" ht="54" x14ac:dyDescent="0.3">
      <c r="A8" s="16">
        <f t="shared" si="0"/>
        <v>3</v>
      </c>
      <c r="B8" s="84"/>
      <c r="C8" s="16" t="s">
        <v>123</v>
      </c>
      <c r="D8" s="17"/>
      <c r="E8" s="17"/>
      <c r="F8" s="16"/>
      <c r="G8" s="16"/>
      <c r="H8" s="16">
        <f t="shared" si="1"/>
        <v>0</v>
      </c>
      <c r="I8" s="16" t="s">
        <v>124</v>
      </c>
      <c r="J8" s="91"/>
      <c r="K8" s="91"/>
      <c r="L8" s="17"/>
    </row>
    <row r="9" spans="1:34" s="3" customFormat="1" ht="15.6" x14ac:dyDescent="0.3">
      <c r="A9" s="16">
        <f t="shared" si="0"/>
        <v>4</v>
      </c>
      <c r="B9" s="85"/>
      <c r="C9" s="16" t="s">
        <v>122</v>
      </c>
      <c r="D9" s="17"/>
      <c r="E9" s="17"/>
      <c r="F9" s="17"/>
      <c r="G9" s="17"/>
      <c r="H9" s="16">
        <f t="shared" si="1"/>
        <v>0</v>
      </c>
      <c r="I9" s="17"/>
      <c r="J9" s="92"/>
      <c r="K9" s="92"/>
      <c r="L9" s="1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s="4" customFormat="1" ht="55.95" customHeight="1" x14ac:dyDescent="0.3">
      <c r="A10" s="18">
        <f t="shared" si="0"/>
        <v>5</v>
      </c>
      <c r="B10" s="86" t="s">
        <v>27</v>
      </c>
      <c r="C10" s="18" t="s">
        <v>28</v>
      </c>
      <c r="D10" s="19" t="s">
        <v>29</v>
      </c>
      <c r="E10" s="19"/>
      <c r="F10" s="20">
        <v>0.15</v>
      </c>
      <c r="G10" s="18"/>
      <c r="H10" s="18">
        <f t="shared" si="1"/>
        <v>0</v>
      </c>
      <c r="I10" s="18"/>
      <c r="J10" s="86" t="s">
        <v>30</v>
      </c>
      <c r="K10" s="87" t="s">
        <v>31</v>
      </c>
      <c r="L10" s="87"/>
    </row>
    <row r="11" spans="1:34" s="4" customFormat="1" ht="55.95" customHeight="1" x14ac:dyDescent="0.3">
      <c r="A11" s="18">
        <f t="shared" si="0"/>
        <v>6</v>
      </c>
      <c r="B11" s="86"/>
      <c r="C11" s="18" t="s">
        <v>32</v>
      </c>
      <c r="D11" s="19" t="s">
        <v>33</v>
      </c>
      <c r="E11" s="19"/>
      <c r="F11" s="20">
        <v>0.05</v>
      </c>
      <c r="G11" s="18"/>
      <c r="H11" s="18">
        <f t="shared" si="1"/>
        <v>0</v>
      </c>
      <c r="I11" s="18"/>
      <c r="J11" s="86"/>
      <c r="K11" s="98"/>
      <c r="L11" s="98"/>
    </row>
    <row r="12" spans="1:34" s="4" customFormat="1" ht="69" customHeight="1" x14ac:dyDescent="0.3">
      <c r="A12" s="18">
        <f t="shared" si="0"/>
        <v>7</v>
      </c>
      <c r="B12" s="87" t="s">
        <v>34</v>
      </c>
      <c r="C12" s="18" t="s">
        <v>35</v>
      </c>
      <c r="D12" s="19" t="s">
        <v>36</v>
      </c>
      <c r="E12" s="19"/>
      <c r="F12" s="20">
        <v>0.2</v>
      </c>
      <c r="G12" s="18"/>
      <c r="H12" s="18">
        <f t="shared" si="1"/>
        <v>0</v>
      </c>
      <c r="I12" s="18"/>
      <c r="J12" s="86" t="s">
        <v>37</v>
      </c>
      <c r="K12" s="98"/>
      <c r="L12" s="98"/>
    </row>
    <row r="13" spans="1:34" ht="55.05" customHeight="1" x14ac:dyDescent="0.3">
      <c r="A13" s="18">
        <f t="shared" si="0"/>
        <v>8</v>
      </c>
      <c r="B13" s="88"/>
      <c r="C13" s="18" t="s">
        <v>38</v>
      </c>
      <c r="D13" s="19" t="s">
        <v>39</v>
      </c>
      <c r="E13" s="18"/>
      <c r="F13" s="20">
        <v>0.1</v>
      </c>
      <c r="G13" s="18"/>
      <c r="H13" s="18">
        <f t="shared" si="1"/>
        <v>0</v>
      </c>
      <c r="I13" s="18"/>
      <c r="J13" s="86"/>
      <c r="K13" s="98"/>
      <c r="L13" s="98"/>
    </row>
    <row r="14" spans="1:34" ht="70.05" customHeight="1" x14ac:dyDescent="0.3">
      <c r="A14" s="18">
        <f t="shared" si="0"/>
        <v>9</v>
      </c>
      <c r="B14" s="18" t="s">
        <v>40</v>
      </c>
      <c r="C14" s="19" t="s">
        <v>41</v>
      </c>
      <c r="D14" s="19" t="s">
        <v>42</v>
      </c>
      <c r="E14" s="18"/>
      <c r="F14" s="20">
        <v>0.1</v>
      </c>
      <c r="G14" s="18"/>
      <c r="H14" s="18">
        <f t="shared" si="1"/>
        <v>0</v>
      </c>
      <c r="I14" s="18"/>
      <c r="J14" s="21" t="s">
        <v>43</v>
      </c>
      <c r="K14" s="98"/>
      <c r="L14" s="98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61.05" customHeight="1" x14ac:dyDescent="0.3">
      <c r="A15" s="18">
        <f t="shared" si="0"/>
        <v>10</v>
      </c>
      <c r="B15" s="18" t="s">
        <v>44</v>
      </c>
      <c r="C15" s="18" t="s">
        <v>45</v>
      </c>
      <c r="D15" s="19" t="s">
        <v>46</v>
      </c>
      <c r="E15" s="18"/>
      <c r="F15" s="20">
        <v>0.3</v>
      </c>
      <c r="G15" s="18"/>
      <c r="H15" s="18">
        <f t="shared" si="1"/>
        <v>0</v>
      </c>
      <c r="I15" s="18"/>
      <c r="J15" s="21" t="s">
        <v>47</v>
      </c>
      <c r="K15" s="98"/>
      <c r="L15" s="98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s="4" customFormat="1" ht="61.05" customHeight="1" x14ac:dyDescent="0.3">
      <c r="A16" s="18">
        <f t="shared" si="0"/>
        <v>11</v>
      </c>
      <c r="B16" s="18" t="s">
        <v>44</v>
      </c>
      <c r="C16" s="18" t="s">
        <v>48</v>
      </c>
      <c r="D16" s="19" t="s">
        <v>46</v>
      </c>
      <c r="E16" s="18"/>
      <c r="F16" s="20">
        <v>0.1</v>
      </c>
      <c r="G16" s="18"/>
      <c r="H16" s="18">
        <f t="shared" si="1"/>
        <v>0</v>
      </c>
      <c r="I16" s="18"/>
      <c r="J16" s="21" t="s">
        <v>49</v>
      </c>
      <c r="K16" s="88"/>
      <c r="L16" s="88"/>
    </row>
    <row r="17" spans="1:34" s="5" customFormat="1" ht="31.95" customHeight="1" x14ac:dyDescent="0.3">
      <c r="A17" s="22">
        <f t="shared" si="0"/>
        <v>12</v>
      </c>
      <c r="B17" s="89" t="s">
        <v>50</v>
      </c>
      <c r="C17" s="22" t="s">
        <v>51</v>
      </c>
      <c r="D17" s="22"/>
      <c r="E17" s="22"/>
      <c r="F17" s="23">
        <v>0.05</v>
      </c>
      <c r="G17" s="24"/>
      <c r="H17" s="22">
        <f t="shared" si="1"/>
        <v>0</v>
      </c>
      <c r="I17" s="24"/>
      <c r="J17" s="93" t="s">
        <v>52</v>
      </c>
      <c r="K17" s="22" t="s">
        <v>53</v>
      </c>
      <c r="L17" s="46"/>
      <c r="M17" s="10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</row>
    <row r="18" spans="1:34" s="5" customFormat="1" ht="31.95" customHeight="1" x14ac:dyDescent="0.3">
      <c r="A18" s="22">
        <f t="shared" si="0"/>
        <v>13</v>
      </c>
      <c r="B18" s="89"/>
      <c r="C18" s="22" t="s">
        <v>54</v>
      </c>
      <c r="D18" s="22"/>
      <c r="E18" s="22"/>
      <c r="F18" s="23">
        <v>0.05</v>
      </c>
      <c r="G18" s="24"/>
      <c r="H18" s="22">
        <f t="shared" si="1"/>
        <v>0</v>
      </c>
      <c r="I18" s="24"/>
      <c r="J18" s="94"/>
      <c r="K18" s="22" t="s">
        <v>55</v>
      </c>
      <c r="L18" s="46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</row>
    <row r="19" spans="1:34" s="4" customFormat="1" ht="55.05" customHeight="1" x14ac:dyDescent="0.3">
      <c r="A19" s="16">
        <f t="shared" si="0"/>
        <v>14</v>
      </c>
      <c r="B19" s="16" t="s">
        <v>56</v>
      </c>
      <c r="C19" s="16" t="s">
        <v>57</v>
      </c>
      <c r="D19" s="25" t="s">
        <v>58</v>
      </c>
      <c r="E19" s="17"/>
      <c r="F19" s="26">
        <v>0.1</v>
      </c>
      <c r="G19" s="26"/>
      <c r="H19" s="16">
        <f t="shared" si="1"/>
        <v>0</v>
      </c>
      <c r="I19" s="26"/>
      <c r="J19" s="26" t="s">
        <v>59</v>
      </c>
      <c r="K19" s="84" t="s">
        <v>60</v>
      </c>
      <c r="L19" s="84"/>
    </row>
    <row r="20" spans="1:34" s="3" customFormat="1" ht="37.049999999999997" customHeight="1" x14ac:dyDescent="0.3">
      <c r="A20" s="16">
        <f t="shared" si="0"/>
        <v>15</v>
      </c>
      <c r="B20" s="84" t="s">
        <v>61</v>
      </c>
      <c r="C20" s="16" t="s">
        <v>62</v>
      </c>
      <c r="D20" s="25" t="s">
        <v>63</v>
      </c>
      <c r="E20" s="16" t="s">
        <v>64</v>
      </c>
      <c r="F20" s="26" t="s">
        <v>64</v>
      </c>
      <c r="G20" s="26"/>
      <c r="H20" s="27"/>
      <c r="I20" s="27"/>
      <c r="J20" s="95" t="s">
        <v>21</v>
      </c>
      <c r="K20" s="84"/>
      <c r="L20" s="84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s="3" customFormat="1" ht="37.049999999999997" customHeight="1" x14ac:dyDescent="0.3">
      <c r="A21" s="16">
        <f t="shared" si="0"/>
        <v>16</v>
      </c>
      <c r="B21" s="84"/>
      <c r="C21" s="16" t="s">
        <v>65</v>
      </c>
      <c r="D21" s="25" t="s">
        <v>66</v>
      </c>
      <c r="E21" s="16" t="s">
        <v>64</v>
      </c>
      <c r="F21" s="26" t="s">
        <v>64</v>
      </c>
      <c r="G21" s="26"/>
      <c r="H21" s="27"/>
      <c r="I21" s="27"/>
      <c r="J21" s="96"/>
      <c r="K21" s="84"/>
      <c r="L21" s="84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s="3" customFormat="1" ht="37.049999999999997" customHeight="1" x14ac:dyDescent="0.3">
      <c r="A22" s="16">
        <f t="shared" si="0"/>
        <v>17</v>
      </c>
      <c r="B22" s="84" t="s">
        <v>67</v>
      </c>
      <c r="C22" s="16" t="s">
        <v>68</v>
      </c>
      <c r="D22" s="25" t="s">
        <v>69</v>
      </c>
      <c r="E22" s="16" t="s">
        <v>64</v>
      </c>
      <c r="F22" s="26" t="s">
        <v>64</v>
      </c>
      <c r="G22" s="26"/>
      <c r="H22" s="27"/>
      <c r="I22" s="27"/>
      <c r="J22" s="95" t="s">
        <v>21</v>
      </c>
      <c r="K22" s="99" t="s">
        <v>70</v>
      </c>
      <c r="L22" s="1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s="3" customFormat="1" ht="37.049999999999997" customHeight="1" x14ac:dyDescent="0.3">
      <c r="A23" s="16">
        <f t="shared" si="0"/>
        <v>18</v>
      </c>
      <c r="B23" s="84"/>
      <c r="C23" s="16" t="s">
        <v>71</v>
      </c>
      <c r="D23" s="25" t="s">
        <v>72</v>
      </c>
      <c r="E23" s="16" t="s">
        <v>64</v>
      </c>
      <c r="F23" s="26" t="s">
        <v>64</v>
      </c>
      <c r="G23" s="26"/>
      <c r="H23" s="27"/>
      <c r="I23" s="27"/>
      <c r="J23" s="97"/>
      <c r="K23" s="100"/>
      <c r="L23" s="17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s="6" customFormat="1" ht="30" customHeight="1" x14ac:dyDescent="0.3">
      <c r="A24" s="62" t="s">
        <v>73</v>
      </c>
      <c r="B24" s="63"/>
      <c r="C24" s="63"/>
      <c r="D24" s="63"/>
      <c r="E24" s="63"/>
      <c r="F24" s="63"/>
      <c r="G24" s="64"/>
      <c r="H24" s="28">
        <f>SUM(H6:H23)</f>
        <v>0</v>
      </c>
      <c r="I24" s="48"/>
      <c r="J24" s="48"/>
      <c r="K24" s="49"/>
      <c r="L24" s="50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</row>
    <row r="25" spans="1:34" s="7" customFormat="1" ht="30" customHeight="1" x14ac:dyDescent="0.3">
      <c r="A25" s="65" t="s">
        <v>74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</row>
    <row r="26" spans="1:34" s="7" customFormat="1" ht="30" customHeight="1" x14ac:dyDescent="0.3">
      <c r="A26" s="66" t="s">
        <v>75</v>
      </c>
      <c r="B26" s="66"/>
      <c r="C26" s="66"/>
      <c r="D26" s="66" t="s">
        <v>76</v>
      </c>
      <c r="E26" s="67"/>
      <c r="F26" s="66" t="s">
        <v>77</v>
      </c>
      <c r="G26" s="66"/>
      <c r="H26" s="66"/>
      <c r="I26" s="66"/>
      <c r="J26" s="68" t="s">
        <v>78</v>
      </c>
      <c r="K26" s="69"/>
      <c r="L26" s="70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7" customFormat="1" ht="30" customHeight="1" x14ac:dyDescent="0.3">
      <c r="A27" s="71"/>
      <c r="B27" s="71"/>
      <c r="C27" s="71"/>
      <c r="D27" s="66"/>
      <c r="E27" s="67"/>
      <c r="F27" s="68"/>
      <c r="G27" s="69"/>
      <c r="H27" s="69"/>
      <c r="I27" s="70"/>
      <c r="J27" s="69"/>
      <c r="K27" s="69"/>
      <c r="L27" s="70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</row>
    <row r="28" spans="1:34" s="7" customFormat="1" ht="30" customHeight="1" x14ac:dyDescent="0.3">
      <c r="A28" s="72" t="s">
        <v>79</v>
      </c>
      <c r="B28" s="73"/>
      <c r="C28" s="73"/>
      <c r="D28" s="73"/>
      <c r="E28" s="73"/>
      <c r="F28" s="73"/>
      <c r="G28" s="73"/>
      <c r="H28" s="73"/>
      <c r="I28" s="74"/>
      <c r="J28" s="75"/>
      <c r="K28" s="75"/>
      <c r="L28" s="76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</row>
    <row r="30" spans="1:34" ht="15.6" x14ac:dyDescent="0.3">
      <c r="A30" s="29" t="s">
        <v>80</v>
      </c>
      <c r="B30" s="30"/>
      <c r="C30" s="30"/>
      <c r="D30" s="30"/>
    </row>
    <row r="31" spans="1:34" ht="15.6" x14ac:dyDescent="0.3">
      <c r="A31" s="31" t="s">
        <v>81</v>
      </c>
      <c r="B31" s="30"/>
      <c r="C31" s="30"/>
      <c r="D31" s="30"/>
    </row>
    <row r="32" spans="1:34" ht="15.6" x14ac:dyDescent="0.3">
      <c r="A32" s="29" t="s">
        <v>82</v>
      </c>
      <c r="B32" s="30"/>
      <c r="C32" s="30"/>
      <c r="D32" s="30"/>
    </row>
    <row r="33" spans="1:11" ht="15.6" x14ac:dyDescent="0.3">
      <c r="A33" s="29" t="s">
        <v>83</v>
      </c>
      <c r="B33" s="30"/>
      <c r="C33" s="30"/>
      <c r="D33" s="30"/>
    </row>
    <row r="34" spans="1:11" ht="15.6" x14ac:dyDescent="0.3">
      <c r="A34" s="32" t="s">
        <v>84</v>
      </c>
      <c r="B34" s="33" t="s">
        <v>85</v>
      </c>
      <c r="C34" s="77" t="s">
        <v>74</v>
      </c>
      <c r="D34" s="77"/>
    </row>
    <row r="35" spans="1:11" ht="15.6" x14ac:dyDescent="0.3">
      <c r="A35" s="34" t="s">
        <v>86</v>
      </c>
      <c r="B35" s="35" t="s">
        <v>87</v>
      </c>
      <c r="C35" s="78" t="s">
        <v>88</v>
      </c>
      <c r="D35" s="78"/>
      <c r="F35"/>
      <c r="G35"/>
      <c r="H35"/>
      <c r="I35"/>
      <c r="J35"/>
      <c r="K35"/>
    </row>
    <row r="36" spans="1:11" ht="15.6" x14ac:dyDescent="0.3">
      <c r="A36" s="34" t="s">
        <v>89</v>
      </c>
      <c r="B36" s="35" t="s">
        <v>90</v>
      </c>
      <c r="C36" s="78" t="s">
        <v>91</v>
      </c>
      <c r="D36" s="78"/>
      <c r="F36"/>
      <c r="G36"/>
      <c r="H36"/>
      <c r="I36"/>
      <c r="J36"/>
      <c r="K36"/>
    </row>
    <row r="37" spans="1:11" ht="15.6" x14ac:dyDescent="0.3">
      <c r="A37" s="34" t="s">
        <v>92</v>
      </c>
      <c r="B37" s="35" t="s">
        <v>93</v>
      </c>
      <c r="C37" s="78" t="s">
        <v>94</v>
      </c>
      <c r="D37" s="78" t="s">
        <v>95</v>
      </c>
      <c r="F37"/>
      <c r="G37"/>
      <c r="H37"/>
      <c r="I37"/>
      <c r="J37"/>
      <c r="K37"/>
    </row>
    <row r="38" spans="1:11" ht="15.6" x14ac:dyDescent="0.3">
      <c r="A38" s="34" t="s">
        <v>96</v>
      </c>
      <c r="B38" s="35" t="s">
        <v>97</v>
      </c>
      <c r="C38" s="78" t="s">
        <v>98</v>
      </c>
      <c r="D38" s="78"/>
      <c r="F38"/>
      <c r="G38"/>
      <c r="H38"/>
      <c r="I38"/>
      <c r="J38"/>
      <c r="K38"/>
    </row>
    <row r="39" spans="1:11" ht="15.6" x14ac:dyDescent="0.3">
      <c r="A39" s="36" t="s">
        <v>99</v>
      </c>
      <c r="B39" s="35" t="s">
        <v>100</v>
      </c>
      <c r="C39" s="78" t="s">
        <v>101</v>
      </c>
      <c r="D39" s="78"/>
      <c r="F39"/>
      <c r="G39"/>
      <c r="H39"/>
      <c r="I39"/>
      <c r="J39"/>
      <c r="K39"/>
    </row>
    <row r="40" spans="1:11" ht="15.6" x14ac:dyDescent="0.3">
      <c r="A40" s="37" t="s">
        <v>102</v>
      </c>
      <c r="B40" s="38" t="s">
        <v>103</v>
      </c>
      <c r="C40" s="79" t="s">
        <v>104</v>
      </c>
      <c r="D40" s="79"/>
      <c r="F40"/>
      <c r="G40"/>
      <c r="H40"/>
      <c r="I40"/>
      <c r="J40"/>
      <c r="K40"/>
    </row>
    <row r="41" spans="1:11" ht="15.6" x14ac:dyDescent="0.3">
      <c r="A41" s="80" t="s">
        <v>105</v>
      </c>
      <c r="B41" s="81"/>
      <c r="C41" s="81"/>
      <c r="D41" s="81"/>
      <c r="F41"/>
      <c r="G41"/>
      <c r="H41"/>
      <c r="I41"/>
      <c r="J41"/>
      <c r="K41"/>
    </row>
    <row r="42" spans="1:11" ht="15.6" x14ac:dyDescent="0.3">
      <c r="A42" s="29" t="s">
        <v>106</v>
      </c>
      <c r="B42" s="30"/>
      <c r="C42" s="30"/>
      <c r="D42" s="30"/>
      <c r="F42"/>
      <c r="G42"/>
      <c r="H42"/>
      <c r="I42"/>
      <c r="J42"/>
      <c r="K42"/>
    </row>
    <row r="43" spans="1:11" ht="15.6" x14ac:dyDescent="0.3">
      <c r="A43" s="32" t="s">
        <v>84</v>
      </c>
      <c r="B43" s="33" t="s">
        <v>107</v>
      </c>
      <c r="C43" s="77" t="s">
        <v>108</v>
      </c>
      <c r="D43" s="77"/>
    </row>
    <row r="44" spans="1:11" ht="37.950000000000003" customHeight="1" x14ac:dyDescent="0.3">
      <c r="A44" s="34" t="s">
        <v>86</v>
      </c>
      <c r="B44" s="35" t="s">
        <v>109</v>
      </c>
      <c r="C44" s="78" t="s">
        <v>110</v>
      </c>
      <c r="D44" s="78"/>
    </row>
    <row r="45" spans="1:11" ht="46.95" customHeight="1" x14ac:dyDescent="0.3">
      <c r="A45" s="34" t="s">
        <v>89</v>
      </c>
      <c r="B45" s="35" t="s">
        <v>111</v>
      </c>
      <c r="C45" s="78" t="s">
        <v>112</v>
      </c>
      <c r="D45" s="78"/>
    </row>
    <row r="46" spans="1:11" ht="31.95" customHeight="1" x14ac:dyDescent="0.3">
      <c r="A46" s="34" t="s">
        <v>92</v>
      </c>
      <c r="B46" s="35" t="s">
        <v>113</v>
      </c>
      <c r="C46" s="78" t="s">
        <v>114</v>
      </c>
      <c r="D46" s="78"/>
    </row>
    <row r="47" spans="1:11" ht="31.95" customHeight="1" x14ac:dyDescent="0.3">
      <c r="A47" s="34" t="s">
        <v>96</v>
      </c>
      <c r="B47" s="35" t="s">
        <v>115</v>
      </c>
      <c r="C47" s="78" t="s">
        <v>116</v>
      </c>
      <c r="D47" s="78"/>
    </row>
    <row r="48" spans="1:11" ht="31.95" customHeight="1" x14ac:dyDescent="0.3">
      <c r="A48" s="36" t="s">
        <v>99</v>
      </c>
      <c r="B48" s="38" t="s">
        <v>117</v>
      </c>
      <c r="C48" s="79" t="s">
        <v>118</v>
      </c>
      <c r="D48" s="79"/>
    </row>
    <row r="49" spans="1:34" ht="31.95" customHeight="1" x14ac:dyDescent="0.3">
      <c r="A49" s="39" t="s">
        <v>102</v>
      </c>
      <c r="B49" s="40" t="s">
        <v>119</v>
      </c>
      <c r="C49" s="82" t="s">
        <v>120</v>
      </c>
      <c r="D49" s="82"/>
    </row>
    <row r="50" spans="1:34" ht="31.95" customHeight="1" x14ac:dyDescent="0.3"/>
    <row r="51" spans="1:34" s="8" customFormat="1" ht="126" customHeight="1" x14ac:dyDescent="0.3">
      <c r="A51" s="83"/>
      <c r="B51" s="83"/>
      <c r="C51" s="83"/>
      <c r="D51" s="83"/>
      <c r="E51" s="83"/>
      <c r="F51" s="41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</row>
  </sheetData>
  <mergeCells count="50">
    <mergeCell ref="L19:L21"/>
    <mergeCell ref="A51:E51"/>
    <mergeCell ref="B6:B9"/>
    <mergeCell ref="B10:B11"/>
    <mergeCell ref="B12:B13"/>
    <mergeCell ref="B17:B18"/>
    <mergeCell ref="B20:B21"/>
    <mergeCell ref="B22:B23"/>
    <mergeCell ref="C45:D45"/>
    <mergeCell ref="C46:D46"/>
    <mergeCell ref="C47:D47"/>
    <mergeCell ref="C48:D48"/>
    <mergeCell ref="C49:D49"/>
    <mergeCell ref="C39:D39"/>
    <mergeCell ref="C40:D40"/>
    <mergeCell ref="A41:D41"/>
    <mergeCell ref="C43:D43"/>
    <mergeCell ref="C44:D44"/>
    <mergeCell ref="C34:D34"/>
    <mergeCell ref="C35:D35"/>
    <mergeCell ref="C36:D36"/>
    <mergeCell ref="C37:D37"/>
    <mergeCell ref="C38:D38"/>
    <mergeCell ref="A27:C27"/>
    <mergeCell ref="D27:E27"/>
    <mergeCell ref="F27:I27"/>
    <mergeCell ref="J27:L27"/>
    <mergeCell ref="A28:I28"/>
    <mergeCell ref="J28:L28"/>
    <mergeCell ref="A25:L25"/>
    <mergeCell ref="A26:C26"/>
    <mergeCell ref="D26:E26"/>
    <mergeCell ref="F26:I26"/>
    <mergeCell ref="J26:L26"/>
    <mergeCell ref="A2:L2"/>
    <mergeCell ref="F3:G3"/>
    <mergeCell ref="I3:L3"/>
    <mergeCell ref="A4:L4"/>
    <mergeCell ref="A24:G24"/>
    <mergeCell ref="J6:J9"/>
    <mergeCell ref="J10:J11"/>
    <mergeCell ref="J12:J13"/>
    <mergeCell ref="J17:J18"/>
    <mergeCell ref="J20:J21"/>
    <mergeCell ref="J22:J23"/>
    <mergeCell ref="K6:K9"/>
    <mergeCell ref="K10:K16"/>
    <mergeCell ref="K19:K21"/>
    <mergeCell ref="K22:K23"/>
    <mergeCell ref="L10:L16"/>
  </mergeCells>
  <phoneticPr fontId="26" type="noConversion"/>
  <pageMargins left="0.7" right="0.7" top="0.75" bottom="0.75" header="0.3" footer="0.3"/>
  <pageSetup paperSize="9" orientation="portrait" horizontalDpi="150" verticalDpi="15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宋坤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ACER</cp:lastModifiedBy>
  <dcterms:created xsi:type="dcterms:W3CDTF">2006-09-16T00:00:00Z</dcterms:created>
  <dcterms:modified xsi:type="dcterms:W3CDTF">2022-11-30T17:43:19Z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1B9C465906424841983970BE12ED4C34</vt:lpwstr>
  </property>
  <property fmtid="{D5CDD505-2E9C-101B-9397-08002B2CF9AE}" pid="3" name="KSOProductBuildVer">
    <vt:lpwstr>2052-11.1.0.12763</vt:lpwstr>
  </property>
</Properties>
</file>