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-sk\plan\"/>
    </mc:Choice>
  </mc:AlternateContent>
  <bookViews>
    <workbookView xWindow="0" yWindow="0" windowWidth="23040" windowHeight="9420"/>
  </bookViews>
  <sheets>
    <sheet name="宋坤" sheetId="1" r:id="rId1"/>
  </sheets>
  <calcPr calcId="162913"/>
</workbook>
</file>

<file path=xl/calcChain.xml><?xml version="1.0" encoding="utf-8"?>
<calcChain xmlns="http://schemas.openxmlformats.org/spreadsheetml/2006/main">
  <c r="A12" i="1" l="1"/>
  <c r="A11" i="1"/>
  <c r="A10" i="1" l="1"/>
  <c r="A19" i="1" l="1"/>
  <c r="A18" i="1"/>
  <c r="A17" i="1"/>
  <c r="A16" i="1"/>
  <c r="A15" i="1"/>
  <c r="H14" i="1"/>
  <c r="A14" i="1"/>
  <c r="H13" i="1"/>
  <c r="A13" i="1"/>
  <c r="H11" i="1"/>
  <c r="H9" i="1"/>
  <c r="A9" i="1"/>
  <c r="H8" i="1"/>
  <c r="A8" i="1"/>
  <c r="H7" i="1"/>
  <c r="A7" i="1"/>
  <c r="H6" i="1"/>
  <c r="A6" i="1"/>
  <c r="H20" i="1" l="1"/>
</calcChain>
</file>

<file path=xl/comments1.xml><?xml version="1.0" encoding="utf-8"?>
<comments xmlns="http://schemas.openxmlformats.org/spreadsheetml/2006/main">
  <authors>
    <author>knowyouHR</author>
  </authors>
  <commentList>
    <comment ref="D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请描述所需要完成的工作内容，并给出评分标准，评分标准可参考下方表格：业绩和价值观对应定级表。
注：大于90分，小于80分以下的，必须备注。</t>
        </r>
      </text>
    </comment>
    <comment ref="F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动态项目可根据实际情况调整权重。</t>
        </r>
      </text>
    </comment>
    <comment ref="G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1、每项100分；
2、参照依据：《绩效考核制度》、《测试人员TB评价方案》、《铁三角满意度评估表》、TB分数等。</t>
        </r>
      </text>
    </comment>
    <comment ref="H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权重*单项评分</t>
        </r>
      </text>
    </comment>
    <comment ref="F1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客户类、职业规范类
1.无权重，直接在‘实际指标值’进行加减分；
2.正向加分，反向减分，分值相同（需邮件、聊天记录等证明）。</t>
        </r>
      </text>
    </comment>
    <comment ref="H20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计算方式：评分相加，再加/减分项</t>
        </r>
      </text>
    </comment>
  </commentList>
</comments>
</file>

<file path=xl/sharedStrings.xml><?xml version="1.0" encoding="utf-8"?>
<sst xmlns="http://schemas.openxmlformats.org/spreadsheetml/2006/main" count="133" uniqueCount="114">
  <si>
    <t>月度绩效考核评分表</t>
  </si>
  <si>
    <t>被考核人</t>
  </si>
  <si>
    <t>宋坤</t>
  </si>
  <si>
    <t>部门</t>
  </si>
  <si>
    <t>公共开发部</t>
  </si>
  <si>
    <t>岗位</t>
  </si>
  <si>
    <t>算法工程师</t>
  </si>
  <si>
    <t>评估周期</t>
  </si>
  <si>
    <t>关键绩效指标 (KPI)</t>
  </si>
  <si>
    <t>序号</t>
  </si>
  <si>
    <t>指标类型</t>
  </si>
  <si>
    <t>指标名称</t>
  </si>
  <si>
    <t>目标内容+评分标准</t>
  </si>
  <si>
    <t>实际完成情况</t>
  </si>
  <si>
    <t>权重</t>
  </si>
  <si>
    <t>单项评分</t>
  </si>
  <si>
    <t>得分</t>
  </si>
  <si>
    <t>备注</t>
  </si>
  <si>
    <t>被考核人角色</t>
  </si>
  <si>
    <t>考核人角色</t>
  </si>
  <si>
    <t>考核人</t>
  </si>
  <si>
    <t>内部运营类</t>
  </si>
  <si>
    <t>正常工作项目1</t>
  </si>
  <si>
    <t>云南机器人项目（丁靖需求）：
1）完成云南机器人科研材料割接ai部分优化；
2）完成云南机器人工作量材料ai部分编写；
90~110：12.25前高质量完成科研材料与工作量材料编写；
80~90：12.25前完成科研材料与工作量材料编写；
70~80：12.30前完成科研材料与工作量材料编写；
0~70：因本人态度或能力问题导致以上目标未能完成。</t>
  </si>
  <si>
    <t>所有员工</t>
  </si>
  <si>
    <t>上级或项目需求领导</t>
  </si>
  <si>
    <t>正常工作项目2</t>
  </si>
  <si>
    <t>机器人项目技术预研（彭昌需求）：
1）使用GPU训练模型，利用已经标注好的样本（安全帽、吸烟等）；
2）将训练好的模型导出，并部署在机器人端（研究部署方式）；
3）验证机器人端的目标检测效果；
4）整个样本收集、模型训练、部署、预测的环节流程打通；
90~110：12.31前完成整个流程并取得良好效果；
80~90：12.31前完成整个流程并取得一定效果；
70~80：12.31前完成整个流程并取得基础效果；
0~70：因本人态度或能力问题导致以上目标未能完成。</t>
  </si>
  <si>
    <t>正常工作项目3</t>
  </si>
  <si>
    <t>甘肃运营助手智能推荐数据模块目标（韩小康需求）
1）完成甘肃智能推荐数据模块输出对接业支
90~110：12.23前高质显完成以上所有任务；
80~g0：12.31前完成以上所有任务，质量合格；
70^80：12.31未能完成以上部分或所有任务
0~70：因本人态度或能力问题导致以上目标未能完成。</t>
  </si>
  <si>
    <t>TB类</t>
  </si>
  <si>
    <t>【TB】任务综合逾期指数</t>
  </si>
  <si>
    <r>
      <rPr>
        <sz val="9"/>
        <color rgb="FF000000"/>
        <rFont val="宋体"/>
        <charset val="134"/>
      </rPr>
      <t xml:space="preserve">考核周期为每月，由PMO给出TB任务综合逾期指数
</t>
    </r>
    <r>
      <rPr>
        <sz val="9"/>
        <color rgb="FFFF0000"/>
        <rFont val="宋体"/>
        <charset val="134"/>
      </rPr>
      <t>当月考核分 = 100 - 2 * 任务综合逾期指数（最低0分）</t>
    </r>
  </si>
  <si>
    <t>研发中心
非管理人员</t>
  </si>
  <si>
    <t>PMO评估</t>
  </si>
  <si>
    <t>【TB】工时填报规范性</t>
  </si>
  <si>
    <t>考核周期为每月，由PMO给出个人工时填报规范分
当月考核分 = 个人工时填报规范分（最低0分）</t>
  </si>
  <si>
    <t>客户类</t>
  </si>
  <si>
    <t>客户投诉</t>
  </si>
  <si>
    <t>客户直接投诉或者一线同事代表客户投诉，出现一次扣5分
如果投诉的程度很严重，造成的影响很差，视程度扣10分及以上</t>
  </si>
  <si>
    <t>/</t>
  </si>
  <si>
    <t>客户沟通</t>
  </si>
  <si>
    <t>紧急事件：出现一次未在2小时内回复，扣2分
通常事件：出现一次未在8小时内回复，扣2分</t>
  </si>
  <si>
    <t>客户表扬</t>
  </si>
  <si>
    <t>客户直接表扬或者一线同事代表客户表扬，出现一次加5分</t>
  </si>
  <si>
    <t>职业规范</t>
  </si>
  <si>
    <t>内部沟通</t>
  </si>
  <si>
    <t>出现一次同事的投诉，扣2分
出现一次公司管理层的批评警告，扣5分</t>
  </si>
  <si>
    <t>上级评估</t>
  </si>
  <si>
    <t>考勤</t>
  </si>
  <si>
    <t>迟到或早退：累计一次扣1分
全勤：累计一次加2分</t>
  </si>
  <si>
    <t>合计</t>
  </si>
  <si>
    <t>价值观</t>
  </si>
  <si>
    <t>评级</t>
  </si>
  <si>
    <t>内容/说明</t>
  </si>
  <si>
    <t>正向关键事件</t>
  </si>
  <si>
    <t>负向关键事件</t>
  </si>
  <si>
    <t>季度绩效考核定级</t>
  </si>
  <si>
    <t>说明：</t>
  </si>
  <si>
    <t>1、每月的3号下班前，各部门考核人将本评分表交至PMO中心，否则将视为逾期，并扣除相应绩效；</t>
  </si>
  <si>
    <t>2、指标类型：财务类、客户类、内部运营类、学习发展类；</t>
  </si>
  <si>
    <t>3、业绩和价值观对应定级：</t>
  </si>
  <si>
    <t>级别</t>
  </si>
  <si>
    <t>业绩（分）</t>
  </si>
  <si>
    <t>S</t>
  </si>
  <si>
    <t>≧100</t>
  </si>
  <si>
    <t>作为模范，影响和带动他人去认可和实践价值观。</t>
  </si>
  <si>
    <t>A</t>
  </si>
  <si>
    <t>[90 ,100)</t>
  </si>
  <si>
    <t>能做典范，但缺乏一定的号召力。</t>
  </si>
  <si>
    <t>B</t>
  </si>
  <si>
    <t>[80 ,90)</t>
  </si>
  <si>
    <t>正常做到。</t>
  </si>
  <si>
    <t>正常做到</t>
  </si>
  <si>
    <t>C</t>
  </si>
  <si>
    <t>[70 ,80)</t>
  </si>
  <si>
    <t>偶尔做的不够。</t>
  </si>
  <si>
    <t>D</t>
  </si>
  <si>
    <t>[60 ,70)</t>
  </si>
  <si>
    <t>经常做不到。</t>
  </si>
  <si>
    <t>E</t>
  </si>
  <si>
    <t>&lt;60</t>
  </si>
  <si>
    <t>基本做不到，甚至出现背离。</t>
  </si>
  <si>
    <t>两项评估取低级别作为定级结果。</t>
  </si>
  <si>
    <t>4、评价结果等级量表：</t>
  </si>
  <si>
    <t>定义</t>
  </si>
  <si>
    <t>描述</t>
  </si>
  <si>
    <t>非常出色的
贡献者</t>
  </si>
  <si>
    <t>取得杰出的成果；业绩明显高于其他（同级别/工作性质）同事。超出或有
时远远超出绩效目标；为他人提供极大的支持和帮助并表现出其职能岗位
所需的各项能力素质。</t>
  </si>
  <si>
    <t>高于平均的
贡献者</t>
  </si>
  <si>
    <t>工作范围和影响力超越其工作职责；绩效表现超过大多数同事，有发展的
眼光及影响力。总是能达到或有时超出绩效目标；为他人提供有力的支持
和帮助并表现出其职能岗位所需的各项典型能力素质。</t>
  </si>
  <si>
    <t>符合期望的
产出者</t>
  </si>
  <si>
    <t>始终稳定地实现工作职责；基本能达到或有时超出绩效目标；为他人提供
相应的支持和帮助并表现出其职能岗位所需的各项技能。</t>
  </si>
  <si>
    <t>基本符合期望的
产出者</t>
  </si>
  <si>
    <t>基本稳定地实现工作职责；有时达不到绩效目标；偶尔可以为他人提供相
应的支持和帮助。</t>
  </si>
  <si>
    <t>需要改进提高的
产出者</t>
  </si>
  <si>
    <t>与他人相比，不能充分执行所有的工作职责，或者虽执行了职责但水平较
低或成果较差。</t>
  </si>
  <si>
    <t>不能令人满意的</t>
  </si>
  <si>
    <t>不能证明其具备所需的知识和技能，或不能利用所需的知识和技能；不能
执行其工作职责。</t>
  </si>
  <si>
    <t>需求：根据业支规范提取整理表与表结构，开发数据处理SQL，调试kettle作业，验证数据质量；
完成情况：完成；
完成日期：12.26；
当前状态：已完成；
完成质量：高。</t>
    <phoneticPr fontId="27" type="noConversion"/>
  </si>
  <si>
    <t>集团集中调度</t>
    <phoneticPr fontId="27" type="noConversion"/>
  </si>
  <si>
    <t>完成基站退服定时巡检任务（丁靖需求）</t>
    <phoneticPr fontId="27" type="noConversion"/>
  </si>
  <si>
    <t>江苏集中调度</t>
    <phoneticPr fontId="27" type="noConversion"/>
  </si>
  <si>
    <t>生产环境搭建客户需求的python库（秦瑞凯需求）</t>
    <phoneticPr fontId="27" type="noConversion"/>
  </si>
  <si>
    <t>需求：开发基站退服接口查询功能，处理查询消息并发送到钉钉群；
完成情况：完成；
完成日期：12.01；
当前状态：已完成；
完成质量：高。</t>
    <phoneticPr fontId="27" type="noConversion"/>
  </si>
  <si>
    <t>需求：江苏生产环境离线搭建客户需要的python库包；
完成情况：完成；
完成日期：12.02；
当前状态：已完成；
完成质量：高。</t>
    <phoneticPr fontId="27" type="noConversion"/>
  </si>
  <si>
    <t>项目集管理</t>
    <phoneticPr fontId="27" type="noConversion"/>
  </si>
  <si>
    <t>开发GIT日志巡检模块（钱一鸣需求）</t>
    <phoneticPr fontId="27" type="noConversion"/>
  </si>
  <si>
    <t>需求：开发gitlab提交日志查询代码，处理数据得出昨日未提交人员清单；
完成情况：完成；
完成日期：12.28；
当前状态：已完成；
完成质量：高。</t>
    <phoneticPr fontId="27" type="noConversion"/>
  </si>
  <si>
    <t>需求：立项材料的编写与客户意见修改；
完成情况：完成；
完成日期：12.05；
当前状态：已完成；
完成质量：高。
需求：机器人目标检测相关模块规模估算表编写；
完成情况：完成；
完成日期：12.13；
当前状态：已完成；
完成质量：高。</t>
    <phoneticPr fontId="27" type="noConversion"/>
  </si>
  <si>
    <t>5g专网壁虎智测</t>
    <phoneticPr fontId="27" type="noConversion"/>
  </si>
  <si>
    <t>需求：页面下发Ping任务，运行测试整个流程，查看推理其他原因告警准确率，并对接页面显示模块；
完成情况：完成；
完成日期：12.15；
当前状态：已完成；
完成质量：高。</t>
    <phoneticPr fontId="27" type="noConversion"/>
  </si>
  <si>
    <t>手动下发其他原因告警，测试流程及准确率（翁晓伟需求）</t>
    <phoneticPr fontId="27" type="noConversion"/>
  </si>
  <si>
    <t xml:space="preserve">需求：搭建GPU环境，在此基础上使用YOLOV7训练安全帽模型；
完成情况：完成；
完成日期：12.20；
当前状态：已完成；
完成质量：高。
需求：训练好的模型导出，验证模型训练效果；
完成情况：完成；
完成日期：12.28；
当前状态：已完成；
完成质量：高。
需求：调研yolo源码以及pytorch，寻找解决部署到机器人端的方法；
完成情况：未完成；
完成日期：12.30；
当前状态：torch学习，推理源码解析；
完成质量：。
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</si>
</sst>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 "/>
  </numFmts>
  <fonts count="28" x14ac:knownFonts="1">
    <font>
      <sz val="12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b/>
      <sz val="14"/>
      <color rgb="FF000000"/>
      <name val="微软雅黑"/>
      <charset val="134"/>
    </font>
    <font>
      <b/>
      <sz val="10"/>
      <color rgb="FF000000"/>
      <name val="宋体"/>
      <charset val="134"/>
    </font>
    <font>
      <b/>
      <sz val="10"/>
      <color theme="0"/>
      <name val="宋体"/>
      <charset val="134"/>
    </font>
    <font>
      <sz val="9"/>
      <color rgb="FF000000"/>
      <name val="宋体"/>
      <charset val="134"/>
    </font>
    <font>
      <sz val="9"/>
      <color rgb="FFFF0000"/>
      <name val="宋体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b/>
      <sz val="11"/>
      <color theme="0"/>
      <name val="宋体"/>
      <charset val="134"/>
    </font>
    <font>
      <sz val="9"/>
      <color rgb="FF000000"/>
      <name val="等线"/>
      <charset val="134"/>
    </font>
    <font>
      <sz val="9"/>
      <color rgb="FFFF0000"/>
      <name val="等线"/>
      <charset val="134"/>
    </font>
    <font>
      <b/>
      <sz val="9"/>
      <color rgb="FF000000"/>
      <name val="等线"/>
      <charset val="134"/>
    </font>
    <font>
      <sz val="9"/>
      <name val="等线"/>
      <charset val="134"/>
    </font>
    <font>
      <sz val="9"/>
      <color theme="1"/>
      <name val="等线"/>
      <charset val="134"/>
      <scheme val="minor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color rgb="FF000000"/>
      <name val="等线"/>
      <charset val="134"/>
    </font>
    <font>
      <b/>
      <sz val="9"/>
      <name val="宋体"/>
      <charset val="134"/>
    </font>
    <font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 applyAlignment="1">
      <alignment horizontal="centerContinuous" vertical="center"/>
    </xf>
    <xf numFmtId="0" fontId="6" fillId="0" borderId="0" xfId="0" applyFont="1" applyFill="1" applyAlignment="1">
      <alignment horizontal="centerContinuous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vertical="center" wrapText="1"/>
    </xf>
    <xf numFmtId="9" fontId="10" fillId="5" borderId="1" xfId="0" applyNumberFormat="1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left" vertical="center" wrapText="1"/>
    </xf>
    <xf numFmtId="9" fontId="10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178" fontId="13" fillId="6" borderId="1" xfId="0" applyNumberFormat="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7" fillId="0" borderId="6" xfId="0" applyFont="1" applyBorder="1" applyAlignment="1" applyProtection="1">
      <alignment horizontal="center" vertical="center"/>
    </xf>
    <xf numFmtId="0" fontId="17" fillId="0" borderId="6" xfId="0" applyFont="1" applyBorder="1" applyAlignment="1" applyProtection="1">
      <alignment horizontal="center" vertical="center" wrapText="1"/>
    </xf>
    <xf numFmtId="0" fontId="15" fillId="0" borderId="6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 wrapText="1"/>
    </xf>
    <xf numFmtId="0" fontId="15" fillId="0" borderId="7" xfId="0" applyFont="1" applyBorder="1" applyAlignment="1" applyProtection="1">
      <alignment horizontal="center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8" fillId="3" borderId="2" xfId="0" applyFont="1" applyFill="1" applyBorder="1" applyAlignment="1" applyProtection="1">
      <alignment horizontal="center" vertical="center" wrapText="1"/>
    </xf>
    <xf numFmtId="0" fontId="21" fillId="0" borderId="0" xfId="0" applyFont="1">
      <alignment vertical="center"/>
    </xf>
    <xf numFmtId="0" fontId="10" fillId="4" borderId="8" xfId="0" applyFont="1" applyFill="1" applyBorder="1" applyAlignment="1" applyProtection="1">
      <alignment horizontal="center" vertical="center" wrapText="1"/>
    </xf>
    <xf numFmtId="0" fontId="10" fillId="4" borderId="9" xfId="0" applyFont="1" applyFill="1" applyBorder="1" applyAlignment="1" applyProtection="1">
      <alignment horizontal="center" vertical="center" wrapText="1"/>
    </xf>
    <xf numFmtId="0" fontId="23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24" fillId="0" borderId="0" xfId="0" applyFont="1" applyFill="1">
      <alignment vertical="center"/>
    </xf>
    <xf numFmtId="0" fontId="2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57" fontId="8" fillId="0" borderId="2" xfId="0" applyNumberFormat="1" applyFont="1" applyBorder="1" applyAlignment="1" applyProtection="1">
      <alignment horizontal="center" vertical="center"/>
    </xf>
    <xf numFmtId="57" fontId="8" fillId="0" borderId="4" xfId="0" applyNumberFormat="1" applyFont="1" applyBorder="1" applyAlignment="1" applyProtection="1">
      <alignment horizontal="center" vertical="center"/>
    </xf>
    <xf numFmtId="57" fontId="8" fillId="0" borderId="3" xfId="0" applyNumberFormat="1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12" fillId="3" borderId="4" xfId="0" applyFont="1" applyFill="1" applyBorder="1" applyAlignment="1" applyProtection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2" xfId="0" applyFont="1" applyBorder="1" applyAlignment="1" applyProtection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7" fillId="0" borderId="6" xfId="0" applyFont="1" applyBorder="1" applyAlignment="1" applyProtection="1">
      <alignment horizontal="center" vertical="center" wrapText="1"/>
    </xf>
    <xf numFmtId="0" fontId="15" fillId="0" borderId="6" xfId="0" applyFont="1" applyBorder="1" applyAlignment="1" applyProtection="1">
      <alignment horizontal="center" vertical="center" wrapText="1"/>
    </xf>
    <xf numFmtId="0" fontId="15" fillId="0" borderId="7" xfId="0" applyFont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5" fillId="0" borderId="1" xfId="0" applyFont="1" applyBorder="1" applyAlignment="1" applyProtection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 wrapText="1"/>
    </xf>
    <xf numFmtId="0" fontId="10" fillId="4" borderId="5" xfId="0" applyFont="1" applyFill="1" applyBorder="1" applyAlignment="1" applyProtection="1">
      <alignment horizontal="center" vertical="center" wrapText="1"/>
    </xf>
    <xf numFmtId="0" fontId="10" fillId="4" borderId="8" xfId="0" applyFont="1" applyFill="1" applyBorder="1" applyAlignment="1" applyProtection="1">
      <alignment horizontal="center" vertical="center" wrapText="1"/>
    </xf>
    <xf numFmtId="0" fontId="10" fillId="4" borderId="9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2" fillId="4" borderId="8" xfId="0" applyFont="1" applyFill="1" applyBorder="1" applyAlignment="1" applyProtection="1">
      <alignment horizontal="center" vertical="center" wrapText="1"/>
    </xf>
    <xf numFmtId="0" fontId="22" fillId="4" borderId="9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10" fillId="5" borderId="5" xfId="0" applyFont="1" applyFill="1" applyBorder="1" applyAlignment="1" applyProtection="1">
      <alignment horizontal="center" vertical="center" wrapText="1"/>
    </xf>
    <xf numFmtId="0" fontId="10" fillId="5" borderId="8" xfId="0" applyFont="1" applyFill="1" applyBorder="1" applyAlignment="1" applyProtection="1">
      <alignment horizontal="center" vertical="center" wrapText="1"/>
    </xf>
    <xf numFmtId="0" fontId="10" fillId="4" borderId="5" xfId="0" applyFont="1" applyFill="1" applyBorder="1" applyAlignment="1" applyProtection="1">
      <alignment horizontal="center" vertical="center"/>
    </xf>
    <xf numFmtId="0" fontId="10" fillId="4" borderId="8" xfId="0" applyFont="1" applyFill="1" applyBorder="1" applyAlignment="1" applyProtection="1">
      <alignment horizontal="center" vertical="center"/>
    </xf>
    <xf numFmtId="0" fontId="26" fillId="4" borderId="1" xfId="0" applyFont="1" applyFill="1" applyBorder="1" applyAlignment="1" applyProtection="1">
      <alignment horizontal="center" vertical="center" wrapText="1"/>
    </xf>
    <xf numFmtId="0" fontId="26" fillId="4" borderId="1" xfId="0" applyFont="1" applyFill="1" applyBorder="1" applyAlignment="1" applyProtection="1">
      <alignment vertical="center" wrapText="1"/>
    </xf>
    <xf numFmtId="0" fontId="10" fillId="4" borderId="5" xfId="0" applyFont="1" applyFill="1" applyBorder="1" applyAlignment="1" applyProtection="1">
      <alignment vertical="center" wrapText="1"/>
    </xf>
    <xf numFmtId="0" fontId="10" fillId="0" borderId="8" xfId="0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2</xdr:col>
      <xdr:colOff>549910</xdr:colOff>
      <xdr:row>1</xdr:row>
      <xdr:rowOff>343535</xdr:rowOff>
    </xdr:to>
    <xdr:pic>
      <xdr:nvPicPr>
        <xdr:cNvPr id="3" name="图片 2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234188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47"/>
  <sheetViews>
    <sheetView showGridLines="0" tabSelected="1" topLeftCell="A8" workbookViewId="0">
      <selection activeCell="E9" sqref="E9"/>
    </sheetView>
  </sheetViews>
  <sheetFormatPr defaultColWidth="9" defaultRowHeight="14.1" customHeight="1" x14ac:dyDescent="0.3"/>
  <cols>
    <col min="1" max="1" width="9.6328125" style="8" customWidth="1"/>
    <col min="2" max="2" width="11.7265625" style="4" customWidth="1"/>
    <col min="3" max="3" width="12.08984375" style="4" customWidth="1"/>
    <col min="4" max="4" width="40.7265625" style="4" customWidth="1"/>
    <col min="5" max="5" width="27.453125" style="9" customWidth="1"/>
    <col min="6" max="6" width="14" style="8" customWidth="1"/>
    <col min="7" max="7" width="9.81640625" style="4" customWidth="1"/>
    <col min="8" max="8" width="12.7265625" style="4" customWidth="1"/>
    <col min="9" max="9" width="9.81640625" style="4" customWidth="1"/>
    <col min="10" max="10" width="11.54296875" style="4" customWidth="1"/>
    <col min="11" max="11" width="13.90625" style="4" customWidth="1"/>
    <col min="12" max="12" width="17.36328125" style="4" customWidth="1"/>
    <col min="13" max="34" width="9" style="4"/>
  </cols>
  <sheetData>
    <row r="1" spans="1:34" ht="18" customHeight="1" x14ac:dyDescent="0.3">
      <c r="B1" s="10"/>
      <c r="C1" s="10"/>
      <c r="D1" s="10"/>
      <c r="E1" s="11"/>
      <c r="F1" s="10"/>
      <c r="G1" s="10"/>
      <c r="H1" s="10"/>
      <c r="I1" s="10"/>
      <c r="J1" s="10"/>
      <c r="K1" s="10"/>
    </row>
    <row r="2" spans="1:34" ht="28.5" customHeight="1" x14ac:dyDescent="0.3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34" s="1" customFormat="1" ht="30" customHeight="1" x14ac:dyDescent="0.3">
      <c r="A3" s="12" t="s">
        <v>1</v>
      </c>
      <c r="B3" s="12" t="s">
        <v>2</v>
      </c>
      <c r="C3" s="12" t="s">
        <v>3</v>
      </c>
      <c r="D3" s="12" t="s">
        <v>4</v>
      </c>
      <c r="E3" s="13" t="s">
        <v>5</v>
      </c>
      <c r="F3" s="49" t="s">
        <v>6</v>
      </c>
      <c r="G3" s="50"/>
      <c r="H3" s="12" t="s">
        <v>7</v>
      </c>
      <c r="I3" s="51">
        <v>44896</v>
      </c>
      <c r="J3" s="52"/>
      <c r="K3" s="52"/>
      <c r="L3" s="53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</row>
    <row r="4" spans="1:34" ht="30" customHeight="1" x14ac:dyDescent="0.3">
      <c r="A4" s="54" t="s">
        <v>8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34" s="2" customFormat="1" ht="30" customHeight="1" x14ac:dyDescent="0.3">
      <c r="A5" s="14" t="s">
        <v>9</v>
      </c>
      <c r="B5" s="14" t="s">
        <v>10</v>
      </c>
      <c r="C5" s="14" t="s">
        <v>11</v>
      </c>
      <c r="D5" s="14" t="s">
        <v>12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17</v>
      </c>
      <c r="J5" s="39" t="s">
        <v>18</v>
      </c>
      <c r="K5" s="39" t="s">
        <v>19</v>
      </c>
      <c r="L5" s="14" t="s">
        <v>20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</row>
    <row r="6" spans="1:34" ht="118.8" x14ac:dyDescent="0.3">
      <c r="A6" s="15">
        <f>ROW()-5</f>
        <v>1</v>
      </c>
      <c r="B6" s="81" t="s">
        <v>21</v>
      </c>
      <c r="C6" s="15" t="s">
        <v>22</v>
      </c>
      <c r="D6" s="16" t="s">
        <v>23</v>
      </c>
      <c r="E6" s="92" t="s">
        <v>109</v>
      </c>
      <c r="F6" s="15"/>
      <c r="G6" s="15"/>
      <c r="H6" s="15">
        <f t="shared" ref="H6:H14" si="0">F6*G6</f>
        <v>0</v>
      </c>
      <c r="I6" s="15"/>
      <c r="J6" s="81" t="s">
        <v>24</v>
      </c>
      <c r="K6" s="81" t="s">
        <v>25</v>
      </c>
      <c r="L6" s="16"/>
    </row>
    <row r="7" spans="1:34" ht="205.2" x14ac:dyDescent="0.3">
      <c r="A7" s="15">
        <f>ROW()-5</f>
        <v>2</v>
      </c>
      <c r="B7" s="82"/>
      <c r="C7" s="15" t="s">
        <v>26</v>
      </c>
      <c r="D7" s="16" t="s">
        <v>27</v>
      </c>
      <c r="E7" s="92" t="s">
        <v>113</v>
      </c>
      <c r="F7" s="15"/>
      <c r="G7" s="15"/>
      <c r="H7" s="15">
        <f t="shared" si="0"/>
        <v>0</v>
      </c>
      <c r="I7" s="15"/>
      <c r="J7" s="82"/>
      <c r="K7" s="82"/>
      <c r="L7" s="16"/>
    </row>
    <row r="8" spans="1:34" ht="97.05" customHeight="1" x14ac:dyDescent="0.3">
      <c r="A8" s="15">
        <f>ROW()-5</f>
        <v>3</v>
      </c>
      <c r="B8" s="82"/>
      <c r="C8" s="15" t="s">
        <v>28</v>
      </c>
      <c r="D8" s="16" t="s">
        <v>29</v>
      </c>
      <c r="E8" s="92" t="s">
        <v>99</v>
      </c>
      <c r="F8" s="15"/>
      <c r="G8" s="15"/>
      <c r="H8" s="15">
        <f t="shared" si="0"/>
        <v>0</v>
      </c>
      <c r="I8" s="15"/>
      <c r="J8" s="82"/>
      <c r="K8" s="82"/>
      <c r="L8" s="16"/>
    </row>
    <row r="9" spans="1:34" ht="64.8" x14ac:dyDescent="0.3">
      <c r="A9" s="15">
        <f t="shared" ref="A9:A14" si="1">ROW()-5</f>
        <v>4</v>
      </c>
      <c r="B9" s="82"/>
      <c r="C9" s="92" t="s">
        <v>100</v>
      </c>
      <c r="D9" s="93" t="s">
        <v>101</v>
      </c>
      <c r="E9" s="92" t="s">
        <v>104</v>
      </c>
      <c r="F9" s="15"/>
      <c r="G9" s="15"/>
      <c r="H9" s="15">
        <f t="shared" si="0"/>
        <v>0</v>
      </c>
      <c r="I9" s="15"/>
      <c r="J9" s="82"/>
      <c r="K9" s="82"/>
      <c r="L9" s="16"/>
    </row>
    <row r="10" spans="1:34" ht="64.8" x14ac:dyDescent="0.3">
      <c r="A10" s="15">
        <f>ROW()-5</f>
        <v>5</v>
      </c>
      <c r="B10" s="82"/>
      <c r="C10" s="92" t="s">
        <v>102</v>
      </c>
      <c r="D10" s="93" t="s">
        <v>103</v>
      </c>
      <c r="E10" s="92" t="s">
        <v>105</v>
      </c>
      <c r="F10" s="15"/>
      <c r="G10" s="15"/>
      <c r="H10" s="15"/>
      <c r="I10" s="15"/>
      <c r="J10" s="82"/>
      <c r="K10" s="82"/>
      <c r="L10" s="16"/>
    </row>
    <row r="11" spans="1:34" s="3" customFormat="1" ht="64.8" x14ac:dyDescent="0.3">
      <c r="A11" s="15">
        <f>ROW()-5</f>
        <v>6</v>
      </c>
      <c r="B11" s="95"/>
      <c r="C11" s="92" t="s">
        <v>106</v>
      </c>
      <c r="D11" s="93" t="s">
        <v>107</v>
      </c>
      <c r="E11" s="92" t="s">
        <v>108</v>
      </c>
      <c r="F11" s="16"/>
      <c r="G11" s="16"/>
      <c r="H11" s="15">
        <f t="shared" si="0"/>
        <v>0</v>
      </c>
      <c r="I11" s="16"/>
      <c r="J11" s="83"/>
      <c r="K11" s="83"/>
      <c r="L11" s="16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 s="3" customFormat="1" ht="75.599999999999994" x14ac:dyDescent="0.3">
      <c r="A12" s="15">
        <f>ROW()-5</f>
        <v>7</v>
      </c>
      <c r="B12" s="96"/>
      <c r="C12" s="92" t="s">
        <v>110</v>
      </c>
      <c r="D12" s="93" t="s">
        <v>112</v>
      </c>
      <c r="E12" s="92" t="s">
        <v>111</v>
      </c>
      <c r="F12" s="16"/>
      <c r="G12" s="16"/>
      <c r="H12" s="15"/>
      <c r="I12" s="16"/>
      <c r="J12" s="42"/>
      <c r="K12" s="41"/>
      <c r="L12" s="94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s="4" customFormat="1" ht="55.95" customHeight="1" x14ac:dyDescent="0.3">
      <c r="A13" s="17">
        <f t="shared" si="1"/>
        <v>8</v>
      </c>
      <c r="B13" s="80" t="s">
        <v>30</v>
      </c>
      <c r="C13" s="17" t="s">
        <v>31</v>
      </c>
      <c r="D13" s="18" t="s">
        <v>32</v>
      </c>
      <c r="E13" s="18"/>
      <c r="F13" s="19">
        <v>0.15</v>
      </c>
      <c r="G13" s="17"/>
      <c r="H13" s="17">
        <f t="shared" si="0"/>
        <v>0</v>
      </c>
      <c r="I13" s="17"/>
      <c r="J13" s="80" t="s">
        <v>33</v>
      </c>
      <c r="K13" s="88" t="s">
        <v>34</v>
      </c>
      <c r="L13" s="88"/>
    </row>
    <row r="14" spans="1:34" s="4" customFormat="1" ht="55.95" customHeight="1" x14ac:dyDescent="0.3">
      <c r="A14" s="17">
        <f t="shared" si="1"/>
        <v>9</v>
      </c>
      <c r="B14" s="80"/>
      <c r="C14" s="17" t="s">
        <v>35</v>
      </c>
      <c r="D14" s="18" t="s">
        <v>36</v>
      </c>
      <c r="E14" s="18"/>
      <c r="F14" s="19">
        <v>0.05</v>
      </c>
      <c r="G14" s="17"/>
      <c r="H14" s="17">
        <f t="shared" si="0"/>
        <v>0</v>
      </c>
      <c r="I14" s="17"/>
      <c r="J14" s="80"/>
      <c r="K14" s="89"/>
      <c r="L14" s="89"/>
    </row>
    <row r="15" spans="1:34" s="3" customFormat="1" ht="37.049999999999997" customHeight="1" x14ac:dyDescent="0.3">
      <c r="A15" s="15">
        <f t="shared" ref="A15:A19" si="2">ROW()-5</f>
        <v>10</v>
      </c>
      <c r="B15" s="79" t="s">
        <v>37</v>
      </c>
      <c r="C15" s="15" t="s">
        <v>38</v>
      </c>
      <c r="D15" s="20" t="s">
        <v>39</v>
      </c>
      <c r="E15" s="15" t="s">
        <v>40</v>
      </c>
      <c r="F15" s="21" t="s">
        <v>40</v>
      </c>
      <c r="G15" s="21"/>
      <c r="H15" s="22"/>
      <c r="I15" s="22"/>
      <c r="J15" s="84" t="s">
        <v>24</v>
      </c>
      <c r="K15" s="79"/>
      <c r="L15" s="7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s="3" customFormat="1" ht="30" customHeight="1" x14ac:dyDescent="0.3">
      <c r="A16" s="15">
        <f t="shared" si="2"/>
        <v>11</v>
      </c>
      <c r="B16" s="79"/>
      <c r="C16" s="15" t="s">
        <v>41</v>
      </c>
      <c r="D16" s="20" t="s">
        <v>42</v>
      </c>
      <c r="E16" s="15" t="s">
        <v>40</v>
      </c>
      <c r="F16" s="21" t="s">
        <v>40</v>
      </c>
      <c r="G16" s="21"/>
      <c r="H16" s="22"/>
      <c r="I16" s="22"/>
      <c r="J16" s="85"/>
      <c r="K16" s="79"/>
      <c r="L16" s="7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s="3" customFormat="1" ht="25.05" customHeight="1" x14ac:dyDescent="0.3">
      <c r="A17" s="15">
        <f t="shared" si="2"/>
        <v>12</v>
      </c>
      <c r="B17" s="79"/>
      <c r="C17" s="15" t="s">
        <v>43</v>
      </c>
      <c r="D17" s="20" t="s">
        <v>44</v>
      </c>
      <c r="E17" s="15" t="s">
        <v>40</v>
      </c>
      <c r="F17" s="21" t="s">
        <v>40</v>
      </c>
      <c r="G17" s="21"/>
      <c r="H17" s="22"/>
      <c r="I17" s="22"/>
      <c r="J17" s="86"/>
      <c r="K17" s="79"/>
      <c r="L17" s="7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s="3" customFormat="1" ht="33" customHeight="1" x14ac:dyDescent="0.3">
      <c r="A18" s="15">
        <f t="shared" si="2"/>
        <v>13</v>
      </c>
      <c r="B18" s="79" t="s">
        <v>45</v>
      </c>
      <c r="C18" s="15" t="s">
        <v>46</v>
      </c>
      <c r="D18" s="20" t="s">
        <v>47</v>
      </c>
      <c r="E18" s="15" t="s">
        <v>40</v>
      </c>
      <c r="F18" s="21" t="s">
        <v>40</v>
      </c>
      <c r="G18" s="21"/>
      <c r="H18" s="22"/>
      <c r="I18" s="22"/>
      <c r="J18" s="87" t="s">
        <v>24</v>
      </c>
      <c r="K18" s="90" t="s">
        <v>48</v>
      </c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3" customFormat="1" ht="33" customHeight="1" x14ac:dyDescent="0.3">
      <c r="A19" s="15">
        <f t="shared" si="2"/>
        <v>14</v>
      </c>
      <c r="B19" s="79"/>
      <c r="C19" s="15" t="s">
        <v>49</v>
      </c>
      <c r="D19" s="20" t="s">
        <v>50</v>
      </c>
      <c r="E19" s="15" t="s">
        <v>40</v>
      </c>
      <c r="F19" s="21" t="s">
        <v>40</v>
      </c>
      <c r="G19" s="21"/>
      <c r="H19" s="22"/>
      <c r="I19" s="22"/>
      <c r="J19" s="87"/>
      <c r="K19" s="91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s="5" customFormat="1" ht="30" customHeight="1" x14ac:dyDescent="0.3">
      <c r="A20" s="57" t="s">
        <v>51</v>
      </c>
      <c r="B20" s="58"/>
      <c r="C20" s="58"/>
      <c r="D20" s="58"/>
      <c r="E20" s="58"/>
      <c r="F20" s="58"/>
      <c r="G20" s="59"/>
      <c r="H20" s="23">
        <f>SUM(H6:H19)</f>
        <v>0</v>
      </c>
      <c r="I20" s="43"/>
      <c r="J20" s="43"/>
      <c r="K20" s="44"/>
      <c r="L20" s="45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</row>
    <row r="21" spans="1:34" s="6" customFormat="1" ht="30" customHeight="1" x14ac:dyDescent="0.3">
      <c r="A21" s="60" t="s">
        <v>52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</row>
    <row r="22" spans="1:34" s="6" customFormat="1" ht="30" customHeight="1" x14ac:dyDescent="0.3">
      <c r="A22" s="61" t="s">
        <v>53</v>
      </c>
      <c r="B22" s="61"/>
      <c r="C22" s="61"/>
      <c r="D22" s="61" t="s">
        <v>54</v>
      </c>
      <c r="E22" s="62"/>
      <c r="F22" s="61" t="s">
        <v>55</v>
      </c>
      <c r="G22" s="61"/>
      <c r="H22" s="61"/>
      <c r="I22" s="61"/>
      <c r="J22" s="63" t="s">
        <v>56</v>
      </c>
      <c r="K22" s="64"/>
      <c r="L22" s="65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</row>
    <row r="23" spans="1:34" s="6" customFormat="1" ht="30" customHeight="1" x14ac:dyDescent="0.3">
      <c r="A23" s="66"/>
      <c r="B23" s="66"/>
      <c r="C23" s="66"/>
      <c r="D23" s="61"/>
      <c r="E23" s="62"/>
      <c r="F23" s="63"/>
      <c r="G23" s="64"/>
      <c r="H23" s="64"/>
      <c r="I23" s="65"/>
      <c r="J23" s="64"/>
      <c r="K23" s="64"/>
      <c r="L23" s="65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4" s="6" customFormat="1" ht="30" customHeight="1" x14ac:dyDescent="0.3">
      <c r="A24" s="67" t="s">
        <v>57</v>
      </c>
      <c r="B24" s="68"/>
      <c r="C24" s="68"/>
      <c r="D24" s="68"/>
      <c r="E24" s="68"/>
      <c r="F24" s="68"/>
      <c r="G24" s="68"/>
      <c r="H24" s="68"/>
      <c r="I24" s="69"/>
      <c r="J24" s="70"/>
      <c r="K24" s="70"/>
      <c r="L24" s="71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</row>
    <row r="26" spans="1:34" ht="15.6" x14ac:dyDescent="0.3">
      <c r="A26" s="24" t="s">
        <v>58</v>
      </c>
      <c r="B26" s="25"/>
      <c r="C26" s="25"/>
      <c r="D26" s="25"/>
    </row>
    <row r="27" spans="1:34" ht="15.6" x14ac:dyDescent="0.3">
      <c r="A27" s="26" t="s">
        <v>59</v>
      </c>
      <c r="B27" s="25"/>
      <c r="C27" s="25"/>
      <c r="D27" s="25"/>
    </row>
    <row r="28" spans="1:34" ht="15.6" x14ac:dyDescent="0.3">
      <c r="A28" s="24" t="s">
        <v>60</v>
      </c>
      <c r="B28" s="25"/>
      <c r="C28" s="25"/>
      <c r="D28" s="25"/>
    </row>
    <row r="29" spans="1:34" ht="15.6" x14ac:dyDescent="0.3">
      <c r="A29" s="24" t="s">
        <v>61</v>
      </c>
      <c r="B29" s="25"/>
      <c r="C29" s="25"/>
      <c r="D29" s="25"/>
    </row>
    <row r="30" spans="1:34" ht="15.6" x14ac:dyDescent="0.3">
      <c r="A30" s="27" t="s">
        <v>62</v>
      </c>
      <c r="B30" s="28" t="s">
        <v>63</v>
      </c>
      <c r="C30" s="72" t="s">
        <v>52</v>
      </c>
      <c r="D30" s="72"/>
    </row>
    <row r="31" spans="1:34" ht="15.6" x14ac:dyDescent="0.3">
      <c r="A31" s="29" t="s">
        <v>64</v>
      </c>
      <c r="B31" s="30" t="s">
        <v>65</v>
      </c>
      <c r="C31" s="73" t="s">
        <v>66</v>
      </c>
      <c r="D31" s="73"/>
      <c r="F31"/>
      <c r="G31"/>
      <c r="H31"/>
      <c r="I31"/>
      <c r="J31"/>
      <c r="K31"/>
    </row>
    <row r="32" spans="1:34" ht="15.6" x14ac:dyDescent="0.3">
      <c r="A32" s="29" t="s">
        <v>67</v>
      </c>
      <c r="B32" s="30" t="s">
        <v>68</v>
      </c>
      <c r="C32" s="73" t="s">
        <v>69</v>
      </c>
      <c r="D32" s="73"/>
      <c r="F32"/>
      <c r="G32"/>
      <c r="H32"/>
      <c r="I32"/>
      <c r="J32"/>
      <c r="K32"/>
    </row>
    <row r="33" spans="1:34" ht="15.6" x14ac:dyDescent="0.3">
      <c r="A33" s="29" t="s">
        <v>70</v>
      </c>
      <c r="B33" s="30" t="s">
        <v>71</v>
      </c>
      <c r="C33" s="73" t="s">
        <v>72</v>
      </c>
      <c r="D33" s="73" t="s">
        <v>73</v>
      </c>
      <c r="F33"/>
      <c r="G33"/>
      <c r="H33"/>
      <c r="I33"/>
      <c r="J33"/>
      <c r="K33"/>
    </row>
    <row r="34" spans="1:34" ht="15.6" x14ac:dyDescent="0.3">
      <c r="A34" s="29" t="s">
        <v>74</v>
      </c>
      <c r="B34" s="30" t="s">
        <v>75</v>
      </c>
      <c r="C34" s="73" t="s">
        <v>76</v>
      </c>
      <c r="D34" s="73"/>
      <c r="F34"/>
      <c r="G34"/>
      <c r="H34"/>
      <c r="I34"/>
      <c r="J34"/>
      <c r="K34"/>
    </row>
    <row r="35" spans="1:34" ht="15.6" x14ac:dyDescent="0.3">
      <c r="A35" s="31" t="s">
        <v>77</v>
      </c>
      <c r="B35" s="30" t="s">
        <v>78</v>
      </c>
      <c r="C35" s="73" t="s">
        <v>79</v>
      </c>
      <c r="D35" s="73"/>
      <c r="F35"/>
      <c r="G35"/>
      <c r="H35"/>
      <c r="I35"/>
      <c r="J35"/>
      <c r="K35"/>
    </row>
    <row r="36" spans="1:34" ht="15.6" x14ac:dyDescent="0.3">
      <c r="A36" s="32" t="s">
        <v>80</v>
      </c>
      <c r="B36" s="33" t="s">
        <v>81</v>
      </c>
      <c r="C36" s="74" t="s">
        <v>82</v>
      </c>
      <c r="D36" s="74"/>
      <c r="F36"/>
      <c r="G36"/>
      <c r="H36"/>
      <c r="I36"/>
      <c r="J36"/>
      <c r="K36"/>
    </row>
    <row r="37" spans="1:34" ht="15.6" x14ac:dyDescent="0.3">
      <c r="A37" s="75" t="s">
        <v>83</v>
      </c>
      <c r="B37" s="76"/>
      <c r="C37" s="76"/>
      <c r="D37" s="76"/>
      <c r="F37"/>
      <c r="G37"/>
      <c r="H37"/>
      <c r="I37"/>
      <c r="J37"/>
      <c r="K37"/>
    </row>
    <row r="38" spans="1:34" ht="15.6" x14ac:dyDescent="0.3">
      <c r="A38" s="24" t="s">
        <v>84</v>
      </c>
      <c r="B38" s="25"/>
      <c r="C38" s="25"/>
      <c r="D38" s="25"/>
      <c r="F38"/>
      <c r="G38"/>
      <c r="H38"/>
      <c r="I38"/>
      <c r="J38"/>
      <c r="K38"/>
    </row>
    <row r="39" spans="1:34" ht="15.6" x14ac:dyDescent="0.3">
      <c r="A39" s="27" t="s">
        <v>62</v>
      </c>
      <c r="B39" s="28" t="s">
        <v>85</v>
      </c>
      <c r="C39" s="72" t="s">
        <v>86</v>
      </c>
      <c r="D39" s="72"/>
    </row>
    <row r="40" spans="1:34" ht="37.950000000000003" customHeight="1" x14ac:dyDescent="0.3">
      <c r="A40" s="29" t="s">
        <v>64</v>
      </c>
      <c r="B40" s="30" t="s">
        <v>87</v>
      </c>
      <c r="C40" s="73" t="s">
        <v>88</v>
      </c>
      <c r="D40" s="73"/>
    </row>
    <row r="41" spans="1:34" ht="46.95" customHeight="1" x14ac:dyDescent="0.3">
      <c r="A41" s="29" t="s">
        <v>67</v>
      </c>
      <c r="B41" s="30" t="s">
        <v>89</v>
      </c>
      <c r="C41" s="73" t="s">
        <v>90</v>
      </c>
      <c r="D41" s="73"/>
    </row>
    <row r="42" spans="1:34" ht="31.95" customHeight="1" x14ac:dyDescent="0.3">
      <c r="A42" s="29" t="s">
        <v>70</v>
      </c>
      <c r="B42" s="30" t="s">
        <v>91</v>
      </c>
      <c r="C42" s="73" t="s">
        <v>92</v>
      </c>
      <c r="D42" s="73"/>
    </row>
    <row r="43" spans="1:34" ht="31.95" customHeight="1" x14ac:dyDescent="0.3">
      <c r="A43" s="29" t="s">
        <v>74</v>
      </c>
      <c r="B43" s="30" t="s">
        <v>93</v>
      </c>
      <c r="C43" s="73" t="s">
        <v>94</v>
      </c>
      <c r="D43" s="73"/>
    </row>
    <row r="44" spans="1:34" ht="31.95" customHeight="1" x14ac:dyDescent="0.3">
      <c r="A44" s="31" t="s">
        <v>77</v>
      </c>
      <c r="B44" s="33" t="s">
        <v>95</v>
      </c>
      <c r="C44" s="74" t="s">
        <v>96</v>
      </c>
      <c r="D44" s="74"/>
    </row>
    <row r="45" spans="1:34" ht="31.95" customHeight="1" x14ac:dyDescent="0.3">
      <c r="A45" s="34" t="s">
        <v>80</v>
      </c>
      <c r="B45" s="35" t="s">
        <v>97</v>
      </c>
      <c r="C45" s="77" t="s">
        <v>98</v>
      </c>
      <c r="D45" s="77"/>
    </row>
    <row r="46" spans="1:34" ht="31.95" customHeight="1" x14ac:dyDescent="0.3"/>
    <row r="47" spans="1:34" s="7" customFormat="1" ht="126" customHeight="1" x14ac:dyDescent="0.3">
      <c r="A47" s="78"/>
      <c r="B47" s="78"/>
      <c r="C47" s="78"/>
      <c r="D47" s="78"/>
      <c r="E47" s="78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</row>
  </sheetData>
  <mergeCells count="46">
    <mergeCell ref="A47:E47"/>
    <mergeCell ref="B13:B14"/>
    <mergeCell ref="B15:B17"/>
    <mergeCell ref="B18:B19"/>
    <mergeCell ref="B6:B12"/>
    <mergeCell ref="C41:D41"/>
    <mergeCell ref="C42:D42"/>
    <mergeCell ref="C43:D43"/>
    <mergeCell ref="C44:D44"/>
    <mergeCell ref="C45:D45"/>
    <mergeCell ref="C35:D35"/>
    <mergeCell ref="C36:D36"/>
    <mergeCell ref="A37:D37"/>
    <mergeCell ref="C39:D39"/>
    <mergeCell ref="C40:D40"/>
    <mergeCell ref="C30:D30"/>
    <mergeCell ref="C31:D31"/>
    <mergeCell ref="C32:D32"/>
    <mergeCell ref="C33:D33"/>
    <mergeCell ref="C34:D34"/>
    <mergeCell ref="A23:C23"/>
    <mergeCell ref="D23:E23"/>
    <mergeCell ref="F23:I23"/>
    <mergeCell ref="J23:L23"/>
    <mergeCell ref="A24:I24"/>
    <mergeCell ref="J24:L24"/>
    <mergeCell ref="A21:L21"/>
    <mergeCell ref="A22:C22"/>
    <mergeCell ref="D22:E22"/>
    <mergeCell ref="F22:I22"/>
    <mergeCell ref="J22:L22"/>
    <mergeCell ref="A2:L2"/>
    <mergeCell ref="F3:G3"/>
    <mergeCell ref="I3:L3"/>
    <mergeCell ref="A4:L4"/>
    <mergeCell ref="A20:G20"/>
    <mergeCell ref="J6:J11"/>
    <mergeCell ref="J13:J14"/>
    <mergeCell ref="J15:J17"/>
    <mergeCell ref="J18:J19"/>
    <mergeCell ref="K6:K11"/>
    <mergeCell ref="K13:K14"/>
    <mergeCell ref="K15:K17"/>
    <mergeCell ref="K18:K19"/>
    <mergeCell ref="L13:L14"/>
    <mergeCell ref="L15:L17"/>
  </mergeCells>
  <phoneticPr fontId="27" type="noConversion"/>
  <pageMargins left="0.7" right="0.7" top="0.75" bottom="0.75" header="0.3" footer="0.3"/>
  <pageSetup paperSize="9" orientation="portrait" horizontalDpi="150" verticalDpi="15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宋坤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ACER</cp:lastModifiedBy>
  <dcterms:created xsi:type="dcterms:W3CDTF">2006-09-16T00:00:00Z</dcterms:created>
  <dcterms:modified xsi:type="dcterms:W3CDTF">2022-12-28T11:34:52Z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1B9C465906424841983970BE12ED4C34</vt:lpwstr>
  </property>
  <property fmtid="{D5CDD505-2E9C-101B-9397-08002B2CF9AE}" pid="3" name="KSOProductBuildVer">
    <vt:lpwstr>2052-11.1.0.12980</vt:lpwstr>
  </property>
</Properties>
</file>