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780"/>
  </bookViews>
  <sheets>
    <sheet name="N=8" sheetId="1" r:id="rId1"/>
    <sheet name="N=16" sheetId="2" r:id="rId2"/>
    <sheet name="N=32" sheetId="3" r:id="rId3"/>
    <sheet name="N=64" sheetId="4" r:id="rId4"/>
  </sheets>
  <calcPr calcId="125725"/>
</workbook>
</file>

<file path=xl/calcChain.xml><?xml version="1.0" encoding="utf-8"?>
<calcChain xmlns="http://schemas.openxmlformats.org/spreadsheetml/2006/main">
  <c r="DC102" i="4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D10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BW2"/>
  <c r="DD2"/>
  <c r="BM2"/>
  <c r="BV3"/>
  <c r="BV4"/>
  <c r="BV5"/>
  <c r="BV6"/>
  <c r="BV7"/>
  <c r="BV8"/>
  <c r="BV9"/>
  <c r="BV10"/>
  <c r="BV11"/>
  <c r="BV12"/>
  <c r="BV13"/>
  <c r="BV14"/>
  <c r="BV15"/>
  <c r="BV16"/>
  <c r="BV17"/>
  <c r="BV18"/>
  <c r="BV19"/>
  <c r="BV20"/>
  <c r="BV21"/>
  <c r="BV22"/>
  <c r="BV23"/>
  <c r="BV24"/>
  <c r="BV25"/>
  <c r="BV26"/>
  <c r="BV27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V45"/>
  <c r="BV46"/>
  <c r="BV47"/>
  <c r="BV48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BV68"/>
  <c r="BV69"/>
  <c r="BV70"/>
  <c r="BV71"/>
  <c r="BV72"/>
  <c r="BV73"/>
  <c r="BV74"/>
  <c r="BV75"/>
  <c r="BV76"/>
  <c r="BV77"/>
  <c r="BV78"/>
  <c r="BV79"/>
  <c r="BV80"/>
  <c r="BV81"/>
  <c r="BV82"/>
  <c r="BV83"/>
  <c r="BV84"/>
  <c r="BV85"/>
  <c r="BV86"/>
  <c r="BV87"/>
  <c r="BV88"/>
  <c r="BV89"/>
  <c r="BV90"/>
  <c r="BV91"/>
  <c r="BV92"/>
  <c r="BV93"/>
  <c r="BV94"/>
  <c r="BV95"/>
  <c r="BV96"/>
  <c r="BV97"/>
  <c r="BV98"/>
  <c r="BV99"/>
  <c r="BV100"/>
  <c r="BV101"/>
  <c r="BV102"/>
  <c r="BV2"/>
  <c r="I2" i="3"/>
  <c r="H2"/>
  <c r="G2"/>
  <c r="F2"/>
  <c r="C3" i="4"/>
  <c r="C4" s="1"/>
  <c r="D2"/>
  <c r="E2" s="1"/>
  <c r="B2"/>
  <c r="A4"/>
  <c r="B4" s="1"/>
  <c r="A3"/>
  <c r="B3" s="1"/>
  <c r="BH3" i="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6"/>
  <c r="BH97"/>
  <c r="BH98"/>
  <c r="BH99"/>
  <c r="BH100"/>
  <c r="BH101"/>
  <c r="BH102"/>
  <c r="BH2"/>
  <c r="AQ3"/>
  <c r="AR3"/>
  <c r="AS3"/>
  <c r="AT3"/>
  <c r="AU3"/>
  <c r="AV3"/>
  <c r="AW3"/>
  <c r="AX3"/>
  <c r="AY3"/>
  <c r="AZ3"/>
  <c r="BA3"/>
  <c r="BB3"/>
  <c r="BC3"/>
  <c r="BD3"/>
  <c r="BE3"/>
  <c r="BF3"/>
  <c r="BG3"/>
  <c r="AQ4"/>
  <c r="AR4"/>
  <c r="AS4"/>
  <c r="AT4"/>
  <c r="AU4"/>
  <c r="AV4"/>
  <c r="AW4"/>
  <c r="AX4"/>
  <c r="AY4"/>
  <c r="AZ4"/>
  <c r="BA4"/>
  <c r="BB4"/>
  <c r="BC4"/>
  <c r="BD4"/>
  <c r="BE4"/>
  <c r="BF4"/>
  <c r="BG4"/>
  <c r="AQ5"/>
  <c r="AR5"/>
  <c r="AS5"/>
  <c r="AT5"/>
  <c r="AU5"/>
  <c r="AV5"/>
  <c r="AW5"/>
  <c r="AX5"/>
  <c r="AY5"/>
  <c r="AZ5"/>
  <c r="BA5"/>
  <c r="BB5"/>
  <c r="BC5"/>
  <c r="BD5"/>
  <c r="BE5"/>
  <c r="BF5"/>
  <c r="BG5"/>
  <c r="AQ6"/>
  <c r="AR6"/>
  <c r="AS6"/>
  <c r="AT6"/>
  <c r="AU6"/>
  <c r="AV6"/>
  <c r="AW6"/>
  <c r="AX6"/>
  <c r="AY6"/>
  <c r="AZ6"/>
  <c r="BA6"/>
  <c r="BB6"/>
  <c r="BC6"/>
  <c r="BD6"/>
  <c r="BE6"/>
  <c r="BF6"/>
  <c r="BG6"/>
  <c r="AQ7"/>
  <c r="AR7"/>
  <c r="AS7"/>
  <c r="AT7"/>
  <c r="AU7"/>
  <c r="AV7"/>
  <c r="AW7"/>
  <c r="AX7"/>
  <c r="AY7"/>
  <c r="AZ7"/>
  <c r="BA7"/>
  <c r="BB7"/>
  <c r="BC7"/>
  <c r="BD7"/>
  <c r="BE7"/>
  <c r="BF7"/>
  <c r="BG7"/>
  <c r="AQ8"/>
  <c r="AR8"/>
  <c r="AS8"/>
  <c r="AT8"/>
  <c r="AU8"/>
  <c r="AV8"/>
  <c r="AW8"/>
  <c r="AX8"/>
  <c r="AY8"/>
  <c r="AZ8"/>
  <c r="BA8"/>
  <c r="BB8"/>
  <c r="BC8"/>
  <c r="BD8"/>
  <c r="BE8"/>
  <c r="BF8"/>
  <c r="BG8"/>
  <c r="AQ9"/>
  <c r="AR9"/>
  <c r="AS9"/>
  <c r="AT9"/>
  <c r="AU9"/>
  <c r="AV9"/>
  <c r="AW9"/>
  <c r="AX9"/>
  <c r="AY9"/>
  <c r="AZ9"/>
  <c r="BA9"/>
  <c r="BB9"/>
  <c r="BC9"/>
  <c r="BD9"/>
  <c r="BE9"/>
  <c r="BF9"/>
  <c r="BG9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F4"/>
  <c r="F6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102"/>
  <c r="D3"/>
  <c r="E3" s="1"/>
  <c r="F3" s="1"/>
  <c r="D4"/>
  <c r="E4" s="1"/>
  <c r="G4" s="1"/>
  <c r="D5"/>
  <c r="E5" s="1"/>
  <c r="F5" s="1"/>
  <c r="D6"/>
  <c r="E6" s="1"/>
  <c r="G6" s="1"/>
  <c r="D7"/>
  <c r="E7" s="1"/>
  <c r="F7" s="1"/>
  <c r="D8"/>
  <c r="E8" s="1"/>
  <c r="G8" s="1"/>
  <c r="D9"/>
  <c r="E9" s="1"/>
  <c r="F9" s="1"/>
  <c r="D10"/>
  <c r="E10" s="1"/>
  <c r="G10" s="1"/>
  <c r="D11"/>
  <c r="E11" s="1"/>
  <c r="F11" s="1"/>
  <c r="D12"/>
  <c r="E12" s="1"/>
  <c r="G12" s="1"/>
  <c r="D13"/>
  <c r="E13" s="1"/>
  <c r="F13" s="1"/>
  <c r="D14"/>
  <c r="E14" s="1"/>
  <c r="G14" s="1"/>
  <c r="D15"/>
  <c r="E15" s="1"/>
  <c r="F15" s="1"/>
  <c r="D16"/>
  <c r="E16" s="1"/>
  <c r="G16" s="1"/>
  <c r="D17"/>
  <c r="E17" s="1"/>
  <c r="F17" s="1"/>
  <c r="D18"/>
  <c r="E18" s="1"/>
  <c r="G18" s="1"/>
  <c r="D19"/>
  <c r="E19" s="1"/>
  <c r="F19" s="1"/>
  <c r="D20"/>
  <c r="E20" s="1"/>
  <c r="G20" s="1"/>
  <c r="D21"/>
  <c r="E21" s="1"/>
  <c r="F21" s="1"/>
  <c r="D22"/>
  <c r="E22" s="1"/>
  <c r="G22" s="1"/>
  <c r="D23"/>
  <c r="E23" s="1"/>
  <c r="F23" s="1"/>
  <c r="D24"/>
  <c r="E24" s="1"/>
  <c r="G24" s="1"/>
  <c r="D25"/>
  <c r="E25" s="1"/>
  <c r="F25" s="1"/>
  <c r="D26"/>
  <c r="E26" s="1"/>
  <c r="G26" s="1"/>
  <c r="D27"/>
  <c r="E27" s="1"/>
  <c r="F27" s="1"/>
  <c r="D28"/>
  <c r="E28" s="1"/>
  <c r="G28" s="1"/>
  <c r="D29"/>
  <c r="E29" s="1"/>
  <c r="F29" s="1"/>
  <c r="D30"/>
  <c r="E30" s="1"/>
  <c r="G30" s="1"/>
  <c r="D31"/>
  <c r="E31" s="1"/>
  <c r="F31" s="1"/>
  <c r="D32"/>
  <c r="E32" s="1"/>
  <c r="G32" s="1"/>
  <c r="D33"/>
  <c r="E33" s="1"/>
  <c r="F33" s="1"/>
  <c r="D34"/>
  <c r="E34" s="1"/>
  <c r="G34" s="1"/>
  <c r="D35"/>
  <c r="E35" s="1"/>
  <c r="F35" s="1"/>
  <c r="D36"/>
  <c r="E36" s="1"/>
  <c r="G36" s="1"/>
  <c r="D37"/>
  <c r="E37" s="1"/>
  <c r="F37" s="1"/>
  <c r="D38"/>
  <c r="E38" s="1"/>
  <c r="G38" s="1"/>
  <c r="D39"/>
  <c r="E39" s="1"/>
  <c r="F39" s="1"/>
  <c r="D40"/>
  <c r="E40" s="1"/>
  <c r="G40" s="1"/>
  <c r="D41"/>
  <c r="E41" s="1"/>
  <c r="F41" s="1"/>
  <c r="D42"/>
  <c r="E42" s="1"/>
  <c r="G42" s="1"/>
  <c r="D43"/>
  <c r="E43" s="1"/>
  <c r="F43" s="1"/>
  <c r="D44"/>
  <c r="E44" s="1"/>
  <c r="G44" s="1"/>
  <c r="D45"/>
  <c r="E45" s="1"/>
  <c r="F45" s="1"/>
  <c r="D46"/>
  <c r="E46" s="1"/>
  <c r="G46" s="1"/>
  <c r="D47"/>
  <c r="E47" s="1"/>
  <c r="F47" s="1"/>
  <c r="D48"/>
  <c r="E48" s="1"/>
  <c r="G48" s="1"/>
  <c r="D49"/>
  <c r="E49" s="1"/>
  <c r="F49" s="1"/>
  <c r="D50"/>
  <c r="E50" s="1"/>
  <c r="G50" s="1"/>
  <c r="D51"/>
  <c r="E51" s="1"/>
  <c r="F51" s="1"/>
  <c r="D52"/>
  <c r="E52" s="1"/>
  <c r="G52" s="1"/>
  <c r="D53"/>
  <c r="E53" s="1"/>
  <c r="F53" s="1"/>
  <c r="D54"/>
  <c r="E54" s="1"/>
  <c r="G54" s="1"/>
  <c r="D55"/>
  <c r="E55" s="1"/>
  <c r="F55" s="1"/>
  <c r="D56"/>
  <c r="E56" s="1"/>
  <c r="G56" s="1"/>
  <c r="D57"/>
  <c r="E57" s="1"/>
  <c r="F57" s="1"/>
  <c r="D58"/>
  <c r="E58" s="1"/>
  <c r="G58" s="1"/>
  <c r="D59"/>
  <c r="E59" s="1"/>
  <c r="F59" s="1"/>
  <c r="D60"/>
  <c r="E60" s="1"/>
  <c r="G60" s="1"/>
  <c r="D61"/>
  <c r="E61" s="1"/>
  <c r="F61" s="1"/>
  <c r="D62"/>
  <c r="E62" s="1"/>
  <c r="G62" s="1"/>
  <c r="D63"/>
  <c r="E63" s="1"/>
  <c r="F63" s="1"/>
  <c r="D64"/>
  <c r="E64" s="1"/>
  <c r="G64" s="1"/>
  <c r="D65"/>
  <c r="E65" s="1"/>
  <c r="F65" s="1"/>
  <c r="D66"/>
  <c r="E66" s="1"/>
  <c r="G66" s="1"/>
  <c r="D67"/>
  <c r="E67" s="1"/>
  <c r="F67" s="1"/>
  <c r="D68"/>
  <c r="E68" s="1"/>
  <c r="G68" s="1"/>
  <c r="D69"/>
  <c r="E69" s="1"/>
  <c r="F69" s="1"/>
  <c r="D70"/>
  <c r="E70" s="1"/>
  <c r="G70" s="1"/>
  <c r="D71"/>
  <c r="E71" s="1"/>
  <c r="F71" s="1"/>
  <c r="D72"/>
  <c r="E72" s="1"/>
  <c r="G72" s="1"/>
  <c r="D73"/>
  <c r="E73" s="1"/>
  <c r="F73" s="1"/>
  <c r="D74"/>
  <c r="E74" s="1"/>
  <c r="G74" s="1"/>
  <c r="D75"/>
  <c r="E75" s="1"/>
  <c r="F75" s="1"/>
  <c r="D76"/>
  <c r="E76" s="1"/>
  <c r="G76" s="1"/>
  <c r="D77"/>
  <c r="E77" s="1"/>
  <c r="F77" s="1"/>
  <c r="D78"/>
  <c r="E78" s="1"/>
  <c r="G78" s="1"/>
  <c r="D79"/>
  <c r="E79" s="1"/>
  <c r="F79" s="1"/>
  <c r="D80"/>
  <c r="E80" s="1"/>
  <c r="G80" s="1"/>
  <c r="D81"/>
  <c r="E81" s="1"/>
  <c r="F81" s="1"/>
  <c r="D82"/>
  <c r="E82" s="1"/>
  <c r="G82" s="1"/>
  <c r="D83"/>
  <c r="E83" s="1"/>
  <c r="F83" s="1"/>
  <c r="D84"/>
  <c r="E84" s="1"/>
  <c r="G84" s="1"/>
  <c r="D85"/>
  <c r="E85" s="1"/>
  <c r="F85" s="1"/>
  <c r="D86"/>
  <c r="E86" s="1"/>
  <c r="G86" s="1"/>
  <c r="D87"/>
  <c r="E87" s="1"/>
  <c r="F87" s="1"/>
  <c r="D88"/>
  <c r="E88" s="1"/>
  <c r="G88" s="1"/>
  <c r="D89"/>
  <c r="E89" s="1"/>
  <c r="F89" s="1"/>
  <c r="D90"/>
  <c r="E90" s="1"/>
  <c r="G90" s="1"/>
  <c r="D91"/>
  <c r="E91" s="1"/>
  <c r="F91" s="1"/>
  <c r="D92"/>
  <c r="E92" s="1"/>
  <c r="G92" s="1"/>
  <c r="D93"/>
  <c r="E93" s="1"/>
  <c r="F93" s="1"/>
  <c r="D94"/>
  <c r="E94" s="1"/>
  <c r="G94" s="1"/>
  <c r="D95"/>
  <c r="E95" s="1"/>
  <c r="F95" s="1"/>
  <c r="D96"/>
  <c r="E96" s="1"/>
  <c r="G96" s="1"/>
  <c r="D97"/>
  <c r="E97" s="1"/>
  <c r="F97" s="1"/>
  <c r="D98"/>
  <c r="E98" s="1"/>
  <c r="G98" s="1"/>
  <c r="D99"/>
  <c r="E99" s="1"/>
  <c r="F99" s="1"/>
  <c r="D100"/>
  <c r="E100" s="1"/>
  <c r="G100" s="1"/>
  <c r="D101"/>
  <c r="E101" s="1"/>
  <c r="F101" s="1"/>
  <c r="D102"/>
  <c r="E102" s="1"/>
  <c r="G102" s="1"/>
  <c r="E2"/>
  <c r="D2"/>
  <c r="B3"/>
  <c r="B2"/>
  <c r="A4"/>
  <c r="A5" s="1"/>
  <c r="A6" s="1"/>
  <c r="A7" s="1"/>
  <c r="A8" s="1"/>
  <c r="A9" s="1"/>
  <c r="A10" s="1"/>
  <c r="A3"/>
  <c r="H2" i="2"/>
  <c r="E3" i="1"/>
  <c r="G3" s="1"/>
  <c r="F3"/>
  <c r="E4"/>
  <c r="F4"/>
  <c r="G4"/>
  <c r="E5"/>
  <c r="F5"/>
  <c r="G5"/>
  <c r="E6"/>
  <c r="G6" s="1"/>
  <c r="F6"/>
  <c r="E7"/>
  <c r="G7" s="1"/>
  <c r="F7"/>
  <c r="E8"/>
  <c r="F8"/>
  <c r="G8"/>
  <c r="E9"/>
  <c r="F9"/>
  <c r="G9"/>
  <c r="E10"/>
  <c r="G10" s="1"/>
  <c r="F10"/>
  <c r="E11"/>
  <c r="G11" s="1"/>
  <c r="F11"/>
  <c r="E12"/>
  <c r="F12"/>
  <c r="G12"/>
  <c r="E13"/>
  <c r="F13"/>
  <c r="G13"/>
  <c r="E14"/>
  <c r="G14" s="1"/>
  <c r="F14"/>
  <c r="E15"/>
  <c r="G15" s="1"/>
  <c r="F15"/>
  <c r="E16"/>
  <c r="F16"/>
  <c r="G16"/>
  <c r="E17"/>
  <c r="F17"/>
  <c r="G17"/>
  <c r="E18"/>
  <c r="G18" s="1"/>
  <c r="F18"/>
  <c r="E19"/>
  <c r="G19" s="1"/>
  <c r="F19"/>
  <c r="E20"/>
  <c r="F20"/>
  <c r="G20"/>
  <c r="E21"/>
  <c r="F21"/>
  <c r="G21"/>
  <c r="E22"/>
  <c r="G22" s="1"/>
  <c r="F22"/>
  <c r="E23"/>
  <c r="G23" s="1"/>
  <c r="F23"/>
  <c r="E24"/>
  <c r="F24"/>
  <c r="G24"/>
  <c r="E25"/>
  <c r="F25"/>
  <c r="G25"/>
  <c r="E26"/>
  <c r="G26" s="1"/>
  <c r="F26"/>
  <c r="E27"/>
  <c r="G27" s="1"/>
  <c r="F27"/>
  <c r="E28"/>
  <c r="F28"/>
  <c r="G28"/>
  <c r="E29"/>
  <c r="F29"/>
  <c r="G29"/>
  <c r="E30"/>
  <c r="G30" s="1"/>
  <c r="F30"/>
  <c r="E31"/>
  <c r="G31" s="1"/>
  <c r="F31"/>
  <c r="E32"/>
  <c r="F32"/>
  <c r="G32"/>
  <c r="E33"/>
  <c r="F33"/>
  <c r="G33"/>
  <c r="E34"/>
  <c r="G34" s="1"/>
  <c r="F34"/>
  <c r="E35"/>
  <c r="G35" s="1"/>
  <c r="F35"/>
  <c r="E36"/>
  <c r="F36"/>
  <c r="G36"/>
  <c r="E37"/>
  <c r="F37"/>
  <c r="G37"/>
  <c r="E38"/>
  <c r="G38" s="1"/>
  <c r="F38"/>
  <c r="E39"/>
  <c r="G39" s="1"/>
  <c r="F39"/>
  <c r="E40"/>
  <c r="F40"/>
  <c r="G40"/>
  <c r="E41"/>
  <c r="F41"/>
  <c r="G41"/>
  <c r="E42"/>
  <c r="G42" s="1"/>
  <c r="F42"/>
  <c r="E43"/>
  <c r="G43" s="1"/>
  <c r="F43"/>
  <c r="E44"/>
  <c r="F44"/>
  <c r="G44"/>
  <c r="E45"/>
  <c r="F45"/>
  <c r="G45"/>
  <c r="E46"/>
  <c r="G46" s="1"/>
  <c r="F46"/>
  <c r="E47"/>
  <c r="G47" s="1"/>
  <c r="F47"/>
  <c r="E48"/>
  <c r="F48"/>
  <c r="G48"/>
  <c r="E49"/>
  <c r="F49"/>
  <c r="G49"/>
  <c r="E50"/>
  <c r="G50" s="1"/>
  <c r="F50"/>
  <c r="E51"/>
  <c r="G51" s="1"/>
  <c r="F51"/>
  <c r="E52"/>
  <c r="F52"/>
  <c r="G52"/>
  <c r="E53"/>
  <c r="F53"/>
  <c r="G53"/>
  <c r="E54"/>
  <c r="G54" s="1"/>
  <c r="F54"/>
  <c r="E55"/>
  <c r="G55" s="1"/>
  <c r="F55"/>
  <c r="E56"/>
  <c r="F56"/>
  <c r="G56"/>
  <c r="E57"/>
  <c r="F57"/>
  <c r="G57"/>
  <c r="E58"/>
  <c r="G58" s="1"/>
  <c r="F58"/>
  <c r="E59"/>
  <c r="G59" s="1"/>
  <c r="F59"/>
  <c r="E60"/>
  <c r="F60"/>
  <c r="G60"/>
  <c r="E61"/>
  <c r="F61"/>
  <c r="G61"/>
  <c r="E62"/>
  <c r="G62" s="1"/>
  <c r="F62"/>
  <c r="E63"/>
  <c r="G63" s="1"/>
  <c r="F63"/>
  <c r="E64"/>
  <c r="F64"/>
  <c r="G64" s="1"/>
  <c r="E65"/>
  <c r="F65"/>
  <c r="G65"/>
  <c r="E66"/>
  <c r="G66" s="1"/>
  <c r="F66"/>
  <c r="E67"/>
  <c r="G67" s="1"/>
  <c r="F67"/>
  <c r="E68"/>
  <c r="F68"/>
  <c r="G68" s="1"/>
  <c r="E69"/>
  <c r="F69"/>
  <c r="G69"/>
  <c r="E70"/>
  <c r="G70" s="1"/>
  <c r="F70"/>
  <c r="E71"/>
  <c r="G71" s="1"/>
  <c r="F71"/>
  <c r="E72"/>
  <c r="F72"/>
  <c r="G72" s="1"/>
  <c r="E73"/>
  <c r="F73"/>
  <c r="G73"/>
  <c r="E74"/>
  <c r="G74" s="1"/>
  <c r="F74"/>
  <c r="E75"/>
  <c r="G75" s="1"/>
  <c r="F75"/>
  <c r="E76"/>
  <c r="F76"/>
  <c r="G76" s="1"/>
  <c r="E77"/>
  <c r="F77"/>
  <c r="G77"/>
  <c r="E78"/>
  <c r="G78" s="1"/>
  <c r="F78"/>
  <c r="E79"/>
  <c r="G79" s="1"/>
  <c r="F79"/>
  <c r="E80"/>
  <c r="F80"/>
  <c r="G80" s="1"/>
  <c r="E81"/>
  <c r="F81"/>
  <c r="G81"/>
  <c r="E82"/>
  <c r="G82" s="1"/>
  <c r="F82"/>
  <c r="E83"/>
  <c r="G83" s="1"/>
  <c r="F83"/>
  <c r="E84"/>
  <c r="F84"/>
  <c r="G84" s="1"/>
  <c r="E85"/>
  <c r="F85"/>
  <c r="G85"/>
  <c r="E86"/>
  <c r="G86" s="1"/>
  <c r="F86"/>
  <c r="E87"/>
  <c r="G87" s="1"/>
  <c r="F87"/>
  <c r="E88"/>
  <c r="F88"/>
  <c r="G88" s="1"/>
  <c r="E89"/>
  <c r="F89"/>
  <c r="G89"/>
  <c r="E90"/>
  <c r="G90" s="1"/>
  <c r="F90"/>
  <c r="E91"/>
  <c r="G91" s="1"/>
  <c r="F91"/>
  <c r="E92"/>
  <c r="F92"/>
  <c r="G92" s="1"/>
  <c r="E93"/>
  <c r="F93"/>
  <c r="G93"/>
  <c r="E94"/>
  <c r="G94" s="1"/>
  <c r="F94"/>
  <c r="E95"/>
  <c r="G95" s="1"/>
  <c r="F95"/>
  <c r="E96"/>
  <c r="F96"/>
  <c r="G96" s="1"/>
  <c r="E97"/>
  <c r="F97"/>
  <c r="G97"/>
  <c r="E98"/>
  <c r="G98" s="1"/>
  <c r="F98"/>
  <c r="E99"/>
  <c r="G99" s="1"/>
  <c r="F99"/>
  <c r="E100"/>
  <c r="F100"/>
  <c r="G100" s="1"/>
  <c r="E101"/>
  <c r="F101"/>
  <c r="G101"/>
  <c r="E102"/>
  <c r="G102" s="1"/>
  <c r="F102"/>
  <c r="G2"/>
  <c r="F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2"/>
  <c r="C3" i="2"/>
  <c r="D3"/>
  <c r="C4"/>
  <c r="D4" s="1"/>
  <c r="AJ4" s="1"/>
  <c r="C5"/>
  <c r="D5"/>
  <c r="C6"/>
  <c r="D6" s="1"/>
  <c r="AJ6" s="1"/>
  <c r="C7"/>
  <c r="D7" s="1"/>
  <c r="AJ7" s="1"/>
  <c r="C8"/>
  <c r="D8" s="1"/>
  <c r="AJ8" s="1"/>
  <c r="C9"/>
  <c r="D9" s="1"/>
  <c r="AJ9" s="1"/>
  <c r="C10"/>
  <c r="D10" s="1"/>
  <c r="C11"/>
  <c r="D11"/>
  <c r="AJ11" s="1"/>
  <c r="C12"/>
  <c r="D12" s="1"/>
  <c r="AJ12" s="1"/>
  <c r="C13"/>
  <c r="D13"/>
  <c r="AJ13" s="1"/>
  <c r="C14"/>
  <c r="D14" s="1"/>
  <c r="C15"/>
  <c r="D15" s="1"/>
  <c r="AJ15" s="1"/>
  <c r="C16"/>
  <c r="D16" s="1"/>
  <c r="AJ16" s="1"/>
  <c r="C17"/>
  <c r="D17" s="1"/>
  <c r="AJ17" s="1"/>
  <c r="C18"/>
  <c r="D18" s="1"/>
  <c r="C19"/>
  <c r="D19"/>
  <c r="C20"/>
  <c r="D20" s="1"/>
  <c r="AJ20" s="1"/>
  <c r="C21"/>
  <c r="D21"/>
  <c r="C22"/>
  <c r="D22" s="1"/>
  <c r="AJ22" s="1"/>
  <c r="C23"/>
  <c r="D23" s="1"/>
  <c r="AJ23" s="1"/>
  <c r="C24"/>
  <c r="D24" s="1"/>
  <c r="AJ24" s="1"/>
  <c r="C25"/>
  <c r="D25" s="1"/>
  <c r="AJ25" s="1"/>
  <c r="C26"/>
  <c r="D26" s="1"/>
  <c r="C27"/>
  <c r="D27"/>
  <c r="AJ27" s="1"/>
  <c r="C28"/>
  <c r="D28" s="1"/>
  <c r="AJ28" s="1"/>
  <c r="C29"/>
  <c r="D29"/>
  <c r="AJ29" s="1"/>
  <c r="C30"/>
  <c r="D30" s="1"/>
  <c r="C31"/>
  <c r="D31" s="1"/>
  <c r="AJ31" s="1"/>
  <c r="C32"/>
  <c r="D32" s="1"/>
  <c r="AJ32" s="1"/>
  <c r="C33"/>
  <c r="D33" s="1"/>
  <c r="AJ33" s="1"/>
  <c r="C34"/>
  <c r="D34" s="1"/>
  <c r="C35"/>
  <c r="D35"/>
  <c r="C36"/>
  <c r="D36" s="1"/>
  <c r="AJ36" s="1"/>
  <c r="C37"/>
  <c r="D37"/>
  <c r="C38"/>
  <c r="D38" s="1"/>
  <c r="AJ38" s="1"/>
  <c r="C39"/>
  <c r="D39" s="1"/>
  <c r="AJ39" s="1"/>
  <c r="C40"/>
  <c r="D40" s="1"/>
  <c r="AJ40" s="1"/>
  <c r="C41"/>
  <c r="D41" s="1"/>
  <c r="AJ41" s="1"/>
  <c r="C42"/>
  <c r="D42" s="1"/>
  <c r="C43"/>
  <c r="D43"/>
  <c r="AJ43" s="1"/>
  <c r="C44"/>
  <c r="D44" s="1"/>
  <c r="AJ44" s="1"/>
  <c r="C45"/>
  <c r="D45"/>
  <c r="AJ45" s="1"/>
  <c r="C46"/>
  <c r="D46" s="1"/>
  <c r="C47"/>
  <c r="D47" s="1"/>
  <c r="AJ47" s="1"/>
  <c r="C48"/>
  <c r="D48" s="1"/>
  <c r="AJ48" s="1"/>
  <c r="C49"/>
  <c r="D49" s="1"/>
  <c r="AJ49" s="1"/>
  <c r="C50"/>
  <c r="D50" s="1"/>
  <c r="C51"/>
  <c r="D51"/>
  <c r="C52"/>
  <c r="D52" s="1"/>
  <c r="AJ52" s="1"/>
  <c r="C53"/>
  <c r="D53"/>
  <c r="C54"/>
  <c r="D54" s="1"/>
  <c r="AJ54" s="1"/>
  <c r="C55"/>
  <c r="D55" s="1"/>
  <c r="AJ55" s="1"/>
  <c r="C56"/>
  <c r="D56" s="1"/>
  <c r="AJ56" s="1"/>
  <c r="C57"/>
  <c r="D57" s="1"/>
  <c r="AJ57" s="1"/>
  <c r="C58"/>
  <c r="D58" s="1"/>
  <c r="C59"/>
  <c r="D59"/>
  <c r="AJ59" s="1"/>
  <c r="C60"/>
  <c r="D60" s="1"/>
  <c r="AJ60" s="1"/>
  <c r="C61"/>
  <c r="D61"/>
  <c r="AJ61" s="1"/>
  <c r="C62"/>
  <c r="D62" s="1"/>
  <c r="C63"/>
  <c r="D63" s="1"/>
  <c r="AJ63" s="1"/>
  <c r="C64"/>
  <c r="D64" s="1"/>
  <c r="AJ64" s="1"/>
  <c r="C65"/>
  <c r="D65" s="1"/>
  <c r="AJ65" s="1"/>
  <c r="C66"/>
  <c r="D66" s="1"/>
  <c r="C67"/>
  <c r="D67"/>
  <c r="C68"/>
  <c r="D68" s="1"/>
  <c r="AJ68" s="1"/>
  <c r="C69"/>
  <c r="D69"/>
  <c r="C70"/>
  <c r="D70" s="1"/>
  <c r="AJ70" s="1"/>
  <c r="C71"/>
  <c r="D71" s="1"/>
  <c r="AJ71" s="1"/>
  <c r="C72"/>
  <c r="D72" s="1"/>
  <c r="AJ72" s="1"/>
  <c r="C73"/>
  <c r="D73" s="1"/>
  <c r="AJ73" s="1"/>
  <c r="C74"/>
  <c r="D74" s="1"/>
  <c r="C75"/>
  <c r="D75"/>
  <c r="AJ75" s="1"/>
  <c r="C76"/>
  <c r="D76" s="1"/>
  <c r="AJ76" s="1"/>
  <c r="C77"/>
  <c r="D77"/>
  <c r="AJ77" s="1"/>
  <c r="C78"/>
  <c r="D78" s="1"/>
  <c r="C79"/>
  <c r="D79" s="1"/>
  <c r="AJ79" s="1"/>
  <c r="C80"/>
  <c r="D80" s="1"/>
  <c r="AJ80" s="1"/>
  <c r="C81"/>
  <c r="D81" s="1"/>
  <c r="AJ81" s="1"/>
  <c r="C82"/>
  <c r="D82" s="1"/>
  <c r="C83"/>
  <c r="D83"/>
  <c r="C84"/>
  <c r="D84" s="1"/>
  <c r="AJ84" s="1"/>
  <c r="C85"/>
  <c r="D85"/>
  <c r="C86"/>
  <c r="D86" s="1"/>
  <c r="AJ86" s="1"/>
  <c r="C87"/>
  <c r="D87" s="1"/>
  <c r="AJ87" s="1"/>
  <c r="C88"/>
  <c r="D88" s="1"/>
  <c r="AJ88" s="1"/>
  <c r="C89"/>
  <c r="D89" s="1"/>
  <c r="AJ89" s="1"/>
  <c r="C90"/>
  <c r="D90" s="1"/>
  <c r="C91"/>
  <c r="D91" s="1"/>
  <c r="AJ91" s="1"/>
  <c r="C92"/>
  <c r="D92" s="1"/>
  <c r="AJ92" s="1"/>
  <c r="C93"/>
  <c r="D93"/>
  <c r="AJ93" s="1"/>
  <c r="C94"/>
  <c r="D94" s="1"/>
  <c r="C95"/>
  <c r="D95" s="1"/>
  <c r="AJ95" s="1"/>
  <c r="C96"/>
  <c r="D96" s="1"/>
  <c r="AJ96" s="1"/>
  <c r="C97"/>
  <c r="D97" s="1"/>
  <c r="AJ97" s="1"/>
  <c r="C98"/>
  <c r="D98" s="1"/>
  <c r="C99"/>
  <c r="D99"/>
  <c r="C100"/>
  <c r="D100" s="1"/>
  <c r="AJ100" s="1"/>
  <c r="C101"/>
  <c r="D101"/>
  <c r="C102"/>
  <c r="D102" s="1"/>
  <c r="AJ102" s="1"/>
  <c r="D2"/>
  <c r="AJ2" s="1"/>
  <c r="C2"/>
  <c r="AJ3"/>
  <c r="AJ5"/>
  <c r="AJ10"/>
  <c r="AJ14"/>
  <c r="AJ18"/>
  <c r="AJ19"/>
  <c r="AJ21"/>
  <c r="AJ26"/>
  <c r="AJ30"/>
  <c r="AJ34"/>
  <c r="AJ35"/>
  <c r="AJ37"/>
  <c r="AJ42"/>
  <c r="AJ46"/>
  <c r="AJ50"/>
  <c r="AJ51"/>
  <c r="AJ53"/>
  <c r="AJ58"/>
  <c r="AJ62"/>
  <c r="AJ66"/>
  <c r="AJ67"/>
  <c r="AJ69"/>
  <c r="AJ74"/>
  <c r="AJ78"/>
  <c r="AJ82"/>
  <c r="AJ83"/>
  <c r="AJ85"/>
  <c r="AJ90"/>
  <c r="AJ94"/>
  <c r="AJ98"/>
  <c r="AJ99"/>
  <c r="AJ101"/>
  <c r="A9"/>
  <c r="A8"/>
  <c r="A7"/>
  <c r="A6"/>
  <c r="A5"/>
  <c r="A4"/>
  <c r="A3"/>
  <c r="A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E3"/>
  <c r="G3" s="1"/>
  <c r="H3" s="1"/>
  <c r="E4"/>
  <c r="G4" s="1"/>
  <c r="H4" s="1"/>
  <c r="E5"/>
  <c r="G5" s="1"/>
  <c r="H5" s="1"/>
  <c r="E6"/>
  <c r="G6" s="1"/>
  <c r="H6" s="1"/>
  <c r="E7"/>
  <c r="G7" s="1"/>
  <c r="H7" s="1"/>
  <c r="E8"/>
  <c r="G8" s="1"/>
  <c r="H8" s="1"/>
  <c r="E9"/>
  <c r="G9" s="1"/>
  <c r="H9" s="1"/>
  <c r="E10"/>
  <c r="G10" s="1"/>
  <c r="H10" s="1"/>
  <c r="E11"/>
  <c r="G11" s="1"/>
  <c r="H11" s="1"/>
  <c r="E12"/>
  <c r="G12" s="1"/>
  <c r="H12" s="1"/>
  <c r="E13"/>
  <c r="G13" s="1"/>
  <c r="H13" s="1"/>
  <c r="E14"/>
  <c r="G14" s="1"/>
  <c r="H14" s="1"/>
  <c r="E15"/>
  <c r="G15" s="1"/>
  <c r="H15" s="1"/>
  <c r="E16"/>
  <c r="G16" s="1"/>
  <c r="H16" s="1"/>
  <c r="E17"/>
  <c r="G17" s="1"/>
  <c r="H17" s="1"/>
  <c r="E18"/>
  <c r="G18" s="1"/>
  <c r="H18" s="1"/>
  <c r="E19"/>
  <c r="G19" s="1"/>
  <c r="H19" s="1"/>
  <c r="E20"/>
  <c r="G20" s="1"/>
  <c r="H20" s="1"/>
  <c r="E21"/>
  <c r="G21" s="1"/>
  <c r="H21" s="1"/>
  <c r="E22"/>
  <c r="G22" s="1"/>
  <c r="H22" s="1"/>
  <c r="E23"/>
  <c r="G23" s="1"/>
  <c r="H23" s="1"/>
  <c r="E24"/>
  <c r="G24" s="1"/>
  <c r="H24" s="1"/>
  <c r="E25"/>
  <c r="G25" s="1"/>
  <c r="H25" s="1"/>
  <c r="E26"/>
  <c r="G26" s="1"/>
  <c r="H26" s="1"/>
  <c r="E27"/>
  <c r="G27" s="1"/>
  <c r="H27" s="1"/>
  <c r="E28"/>
  <c r="G28" s="1"/>
  <c r="H28" s="1"/>
  <c r="E29"/>
  <c r="G29" s="1"/>
  <c r="H29" s="1"/>
  <c r="E30"/>
  <c r="G30" s="1"/>
  <c r="H30" s="1"/>
  <c r="E31"/>
  <c r="G31" s="1"/>
  <c r="H31" s="1"/>
  <c r="E32"/>
  <c r="G32" s="1"/>
  <c r="H32" s="1"/>
  <c r="E33"/>
  <c r="G33" s="1"/>
  <c r="H33" s="1"/>
  <c r="E34"/>
  <c r="G34" s="1"/>
  <c r="H34" s="1"/>
  <c r="E35"/>
  <c r="G35" s="1"/>
  <c r="H35" s="1"/>
  <c r="E36"/>
  <c r="G36" s="1"/>
  <c r="H36" s="1"/>
  <c r="E37"/>
  <c r="G37" s="1"/>
  <c r="H37" s="1"/>
  <c r="E38"/>
  <c r="G38" s="1"/>
  <c r="H38" s="1"/>
  <c r="E39"/>
  <c r="G39" s="1"/>
  <c r="H39" s="1"/>
  <c r="E40"/>
  <c r="G40" s="1"/>
  <c r="H40" s="1"/>
  <c r="E41"/>
  <c r="G41" s="1"/>
  <c r="H41" s="1"/>
  <c r="E42"/>
  <c r="G42" s="1"/>
  <c r="H42" s="1"/>
  <c r="E43"/>
  <c r="G43" s="1"/>
  <c r="H43" s="1"/>
  <c r="E44"/>
  <c r="G44" s="1"/>
  <c r="H44" s="1"/>
  <c r="E45"/>
  <c r="G45" s="1"/>
  <c r="H45" s="1"/>
  <c r="E46"/>
  <c r="G46" s="1"/>
  <c r="H46" s="1"/>
  <c r="E47"/>
  <c r="G47" s="1"/>
  <c r="H47" s="1"/>
  <c r="E48"/>
  <c r="G48" s="1"/>
  <c r="H48" s="1"/>
  <c r="E49"/>
  <c r="G49" s="1"/>
  <c r="H49" s="1"/>
  <c r="E50"/>
  <c r="G50" s="1"/>
  <c r="H50" s="1"/>
  <c r="E51"/>
  <c r="G51" s="1"/>
  <c r="H51" s="1"/>
  <c r="E52"/>
  <c r="G52" s="1"/>
  <c r="H52" s="1"/>
  <c r="E53"/>
  <c r="G53" s="1"/>
  <c r="H53" s="1"/>
  <c r="E54"/>
  <c r="G54" s="1"/>
  <c r="H54" s="1"/>
  <c r="E55"/>
  <c r="G55" s="1"/>
  <c r="H55" s="1"/>
  <c r="E56"/>
  <c r="G56" s="1"/>
  <c r="H56" s="1"/>
  <c r="E57"/>
  <c r="G57" s="1"/>
  <c r="H57" s="1"/>
  <c r="E58"/>
  <c r="G58" s="1"/>
  <c r="H58" s="1"/>
  <c r="E59"/>
  <c r="G59" s="1"/>
  <c r="H59" s="1"/>
  <c r="E60"/>
  <c r="G60" s="1"/>
  <c r="H60" s="1"/>
  <c r="E61"/>
  <c r="G61" s="1"/>
  <c r="H61" s="1"/>
  <c r="E62"/>
  <c r="G62" s="1"/>
  <c r="H62" s="1"/>
  <c r="E63"/>
  <c r="G63" s="1"/>
  <c r="H63" s="1"/>
  <c r="E64"/>
  <c r="G64" s="1"/>
  <c r="H64" s="1"/>
  <c r="E65"/>
  <c r="G65" s="1"/>
  <c r="H65" s="1"/>
  <c r="E66"/>
  <c r="G66" s="1"/>
  <c r="H66" s="1"/>
  <c r="E67"/>
  <c r="G67" s="1"/>
  <c r="H67" s="1"/>
  <c r="E68"/>
  <c r="G68" s="1"/>
  <c r="H68" s="1"/>
  <c r="E69"/>
  <c r="G69" s="1"/>
  <c r="H69" s="1"/>
  <c r="E70"/>
  <c r="G70" s="1"/>
  <c r="H70" s="1"/>
  <c r="E71"/>
  <c r="G71" s="1"/>
  <c r="H71" s="1"/>
  <c r="E72"/>
  <c r="G72" s="1"/>
  <c r="H72" s="1"/>
  <c r="E73"/>
  <c r="G73" s="1"/>
  <c r="H73" s="1"/>
  <c r="E74"/>
  <c r="G74" s="1"/>
  <c r="H74" s="1"/>
  <c r="E75"/>
  <c r="G75" s="1"/>
  <c r="H75" s="1"/>
  <c r="E76"/>
  <c r="G76" s="1"/>
  <c r="H76" s="1"/>
  <c r="E77"/>
  <c r="G77" s="1"/>
  <c r="H77" s="1"/>
  <c r="E78"/>
  <c r="G78" s="1"/>
  <c r="H78" s="1"/>
  <c r="E79"/>
  <c r="G79" s="1"/>
  <c r="H79" s="1"/>
  <c r="E80"/>
  <c r="G80" s="1"/>
  <c r="H80" s="1"/>
  <c r="E81"/>
  <c r="G81" s="1"/>
  <c r="H81" s="1"/>
  <c r="E82"/>
  <c r="G82" s="1"/>
  <c r="H82" s="1"/>
  <c r="E83"/>
  <c r="G83" s="1"/>
  <c r="H83" s="1"/>
  <c r="E84"/>
  <c r="G84" s="1"/>
  <c r="H84" s="1"/>
  <c r="E85"/>
  <c r="G85" s="1"/>
  <c r="H85" s="1"/>
  <c r="E86"/>
  <c r="G86" s="1"/>
  <c r="H86" s="1"/>
  <c r="E87"/>
  <c r="G87" s="1"/>
  <c r="H87" s="1"/>
  <c r="E88"/>
  <c r="G88" s="1"/>
  <c r="H88" s="1"/>
  <c r="E89"/>
  <c r="G89" s="1"/>
  <c r="H89" s="1"/>
  <c r="E90"/>
  <c r="G90" s="1"/>
  <c r="H90" s="1"/>
  <c r="E91"/>
  <c r="G91" s="1"/>
  <c r="H91" s="1"/>
  <c r="E92"/>
  <c r="G92" s="1"/>
  <c r="H92" s="1"/>
  <c r="E93"/>
  <c r="G93" s="1"/>
  <c r="H93" s="1"/>
  <c r="E94"/>
  <c r="G94" s="1"/>
  <c r="H94" s="1"/>
  <c r="E95"/>
  <c r="G95" s="1"/>
  <c r="H95" s="1"/>
  <c r="E96"/>
  <c r="G96" s="1"/>
  <c r="H96" s="1"/>
  <c r="E97"/>
  <c r="G97" s="1"/>
  <c r="H97" s="1"/>
  <c r="E98"/>
  <c r="G98" s="1"/>
  <c r="H98" s="1"/>
  <c r="E99"/>
  <c r="G99" s="1"/>
  <c r="H99" s="1"/>
  <c r="E100"/>
  <c r="G100" s="1"/>
  <c r="H100" s="1"/>
  <c r="E101"/>
  <c r="G101" s="1"/>
  <c r="H101" s="1"/>
  <c r="E102"/>
  <c r="G102" s="1"/>
  <c r="H102" s="1"/>
  <c r="E2"/>
  <c r="B10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3"/>
  <c r="V3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2"/>
  <c r="A2"/>
  <c r="A5"/>
  <c r="A4"/>
  <c r="A3"/>
  <c r="B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C5" i="4" l="1"/>
  <c r="D4"/>
  <c r="E4" s="1"/>
  <c r="G2"/>
  <c r="F2"/>
  <c r="H2" s="1"/>
  <c r="K2" s="1"/>
  <c r="AR2" s="1"/>
  <c r="D3"/>
  <c r="E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B20" s="1"/>
  <c r="J2"/>
  <c r="AQ2" s="1"/>
  <c r="D5"/>
  <c r="E5" s="1"/>
  <c r="C6"/>
  <c r="B18"/>
  <c r="B14"/>
  <c r="B10"/>
  <c r="B6"/>
  <c r="A21"/>
  <c r="B19"/>
  <c r="B15"/>
  <c r="B11"/>
  <c r="B7"/>
  <c r="B16"/>
  <c r="B12"/>
  <c r="B8"/>
  <c r="B17"/>
  <c r="B13"/>
  <c r="B9"/>
  <c r="B5"/>
  <c r="H98" i="3"/>
  <c r="H90"/>
  <c r="H82"/>
  <c r="H74"/>
  <c r="H66"/>
  <c r="H58"/>
  <c r="H50"/>
  <c r="H42"/>
  <c r="H34"/>
  <c r="H26"/>
  <c r="H18"/>
  <c r="H10"/>
  <c r="H100"/>
  <c r="H92"/>
  <c r="H84"/>
  <c r="H76"/>
  <c r="H68"/>
  <c r="H60"/>
  <c r="H52"/>
  <c r="H44"/>
  <c r="H36"/>
  <c r="H28"/>
  <c r="H20"/>
  <c r="H12"/>
  <c r="H4"/>
  <c r="H102"/>
  <c r="H94"/>
  <c r="H86"/>
  <c r="H78"/>
  <c r="H70"/>
  <c r="H62"/>
  <c r="H54"/>
  <c r="H46"/>
  <c r="H38"/>
  <c r="H30"/>
  <c r="H22"/>
  <c r="H14"/>
  <c r="H6"/>
  <c r="H96"/>
  <c r="H88"/>
  <c r="H80"/>
  <c r="H72"/>
  <c r="H64"/>
  <c r="H56"/>
  <c r="H48"/>
  <c r="H40"/>
  <c r="H32"/>
  <c r="H24"/>
  <c r="H16"/>
  <c r="H8"/>
  <c r="J4"/>
  <c r="AA4" s="1"/>
  <c r="J6"/>
  <c r="AA6" s="1"/>
  <c r="J8"/>
  <c r="AA8" s="1"/>
  <c r="J10"/>
  <c r="AA10" s="1"/>
  <c r="J12"/>
  <c r="AA12" s="1"/>
  <c r="J14"/>
  <c r="AA14" s="1"/>
  <c r="J16"/>
  <c r="AA16" s="1"/>
  <c r="J18"/>
  <c r="AA18" s="1"/>
  <c r="J20"/>
  <c r="AA20" s="1"/>
  <c r="J22"/>
  <c r="AA22" s="1"/>
  <c r="J24"/>
  <c r="AA24" s="1"/>
  <c r="J26"/>
  <c r="AA26" s="1"/>
  <c r="J28"/>
  <c r="AA28" s="1"/>
  <c r="J30"/>
  <c r="AA30" s="1"/>
  <c r="J32"/>
  <c r="AA32" s="1"/>
  <c r="J34"/>
  <c r="AA34" s="1"/>
  <c r="J36"/>
  <c r="AA36" s="1"/>
  <c r="J38"/>
  <c r="AA38" s="1"/>
  <c r="J40"/>
  <c r="AA40" s="1"/>
  <c r="J42"/>
  <c r="AA42" s="1"/>
  <c r="J44"/>
  <c r="AA44" s="1"/>
  <c r="J46"/>
  <c r="AA46" s="1"/>
  <c r="J48"/>
  <c r="AA48" s="1"/>
  <c r="J50"/>
  <c r="AA50" s="1"/>
  <c r="J52"/>
  <c r="AA52" s="1"/>
  <c r="J54"/>
  <c r="AA54" s="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J2"/>
  <c r="AA2" s="1"/>
  <c r="AR2" s="1"/>
  <c r="G101"/>
  <c r="H101" s="1"/>
  <c r="G99"/>
  <c r="H99" s="1"/>
  <c r="G97"/>
  <c r="G95"/>
  <c r="H95" s="1"/>
  <c r="G93"/>
  <c r="H93" s="1"/>
  <c r="G91"/>
  <c r="H91" s="1"/>
  <c r="G89"/>
  <c r="H89" s="1"/>
  <c r="G87"/>
  <c r="H87" s="1"/>
  <c r="G85"/>
  <c r="G83"/>
  <c r="H83" s="1"/>
  <c r="G81"/>
  <c r="G79"/>
  <c r="H79" s="1"/>
  <c r="G77"/>
  <c r="G75"/>
  <c r="H75" s="1"/>
  <c r="G73"/>
  <c r="G71"/>
  <c r="H71" s="1"/>
  <c r="G69"/>
  <c r="H69" s="1"/>
  <c r="G67"/>
  <c r="H67" s="1"/>
  <c r="G65"/>
  <c r="H65" s="1"/>
  <c r="G63"/>
  <c r="H63" s="1"/>
  <c r="G61"/>
  <c r="H61" s="1"/>
  <c r="G59"/>
  <c r="H59" s="1"/>
  <c r="G57"/>
  <c r="H57" s="1"/>
  <c r="G55"/>
  <c r="H55" s="1"/>
  <c r="G53"/>
  <c r="G51"/>
  <c r="H51" s="1"/>
  <c r="I51" s="1"/>
  <c r="G49"/>
  <c r="G47"/>
  <c r="H47" s="1"/>
  <c r="I47" s="1"/>
  <c r="G45"/>
  <c r="G43"/>
  <c r="H43" s="1"/>
  <c r="I43" s="1"/>
  <c r="G41"/>
  <c r="G39"/>
  <c r="H39" s="1"/>
  <c r="G37"/>
  <c r="H37" s="1"/>
  <c r="G35"/>
  <c r="H35" s="1"/>
  <c r="G33"/>
  <c r="H33" s="1"/>
  <c r="G31"/>
  <c r="H31" s="1"/>
  <c r="G29"/>
  <c r="H29" s="1"/>
  <c r="G27"/>
  <c r="H27" s="1"/>
  <c r="G25"/>
  <c r="G23"/>
  <c r="H23" s="1"/>
  <c r="G21"/>
  <c r="G19"/>
  <c r="H19" s="1"/>
  <c r="G17"/>
  <c r="H17" s="1"/>
  <c r="G15"/>
  <c r="H15" s="1"/>
  <c r="G13"/>
  <c r="H13" s="1"/>
  <c r="G11"/>
  <c r="H11" s="1"/>
  <c r="G9"/>
  <c r="G7"/>
  <c r="H7" s="1"/>
  <c r="G5"/>
  <c r="G3"/>
  <c r="H3" s="1"/>
  <c r="I54"/>
  <c r="I52"/>
  <c r="I50"/>
  <c r="I48"/>
  <c r="I46"/>
  <c r="I44"/>
  <c r="I42"/>
  <c r="I102"/>
  <c r="I100"/>
  <c r="I98"/>
  <c r="I96"/>
  <c r="I94"/>
  <c r="I92"/>
  <c r="I90"/>
  <c r="I88"/>
  <c r="I86"/>
  <c r="I84"/>
  <c r="I82"/>
  <c r="I80"/>
  <c r="I78"/>
  <c r="I76"/>
  <c r="I74"/>
  <c r="I72"/>
  <c r="I70"/>
  <c r="I68"/>
  <c r="I66"/>
  <c r="I64"/>
  <c r="I62"/>
  <c r="I60"/>
  <c r="I58"/>
  <c r="I56"/>
  <c r="J102"/>
  <c r="AA102" s="1"/>
  <c r="J100"/>
  <c r="AA100" s="1"/>
  <c r="J98"/>
  <c r="AA98" s="1"/>
  <c r="J96"/>
  <c r="AA96" s="1"/>
  <c r="J94"/>
  <c r="AA94" s="1"/>
  <c r="J92"/>
  <c r="AA92" s="1"/>
  <c r="J90"/>
  <c r="AA90" s="1"/>
  <c r="J88"/>
  <c r="AA88" s="1"/>
  <c r="J86"/>
  <c r="AA86" s="1"/>
  <c r="J84"/>
  <c r="AA84" s="1"/>
  <c r="J82"/>
  <c r="AA82" s="1"/>
  <c r="J80"/>
  <c r="AA80" s="1"/>
  <c r="J78"/>
  <c r="AA78" s="1"/>
  <c r="J76"/>
  <c r="AA76" s="1"/>
  <c r="J74"/>
  <c r="AA74" s="1"/>
  <c r="J72"/>
  <c r="AA72" s="1"/>
  <c r="J70"/>
  <c r="AA70" s="1"/>
  <c r="J68"/>
  <c r="AA68" s="1"/>
  <c r="J66"/>
  <c r="AA66" s="1"/>
  <c r="J64"/>
  <c r="AA64" s="1"/>
  <c r="J62"/>
  <c r="AA62" s="1"/>
  <c r="J60"/>
  <c r="AA60" s="1"/>
  <c r="J58"/>
  <c r="AA58" s="1"/>
  <c r="J56"/>
  <c r="AA56" s="1"/>
  <c r="A11"/>
  <c r="B10"/>
  <c r="B7"/>
  <c r="B8"/>
  <c r="B5"/>
  <c r="B4"/>
  <c r="B9"/>
  <c r="B6"/>
  <c r="I2" i="1"/>
  <c r="M2" s="1"/>
  <c r="R2" s="1"/>
  <c r="H2"/>
  <c r="L2" s="1"/>
  <c r="Q2" s="1"/>
  <c r="I99" i="2"/>
  <c r="I95"/>
  <c r="I91"/>
  <c r="I87"/>
  <c r="I83"/>
  <c r="I79"/>
  <c r="I75"/>
  <c r="I71"/>
  <c r="I67"/>
  <c r="I63"/>
  <c r="I59"/>
  <c r="I55"/>
  <c r="I51"/>
  <c r="I47"/>
  <c r="I43"/>
  <c r="I39"/>
  <c r="I100"/>
  <c r="I96"/>
  <c r="I92"/>
  <c r="I88"/>
  <c r="I84"/>
  <c r="I80"/>
  <c r="I76"/>
  <c r="I72"/>
  <c r="I68"/>
  <c r="I64"/>
  <c r="I60"/>
  <c r="I56"/>
  <c r="I52"/>
  <c r="I48"/>
  <c r="I44"/>
  <c r="I40"/>
  <c r="K36"/>
  <c r="T36" s="1"/>
  <c r="AC36" s="1"/>
  <c r="K32"/>
  <c r="T32" s="1"/>
  <c r="AC32" s="1"/>
  <c r="N28"/>
  <c r="W28" s="1"/>
  <c r="AF28" s="1"/>
  <c r="N24"/>
  <c r="W24" s="1"/>
  <c r="AF24" s="1"/>
  <c r="I101"/>
  <c r="I97"/>
  <c r="I93"/>
  <c r="I89"/>
  <c r="I85"/>
  <c r="I81"/>
  <c r="I77"/>
  <c r="I73"/>
  <c r="I69"/>
  <c r="I65"/>
  <c r="I61"/>
  <c r="I57"/>
  <c r="I53"/>
  <c r="I49"/>
  <c r="I45"/>
  <c r="I41"/>
  <c r="J37"/>
  <c r="S37" s="1"/>
  <c r="AB37" s="1"/>
  <c r="J33"/>
  <c r="S33" s="1"/>
  <c r="AB33" s="1"/>
  <c r="I29"/>
  <c r="I25"/>
  <c r="N21"/>
  <c r="W21" s="1"/>
  <c r="AF21" s="1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J26"/>
  <c r="S26" s="1"/>
  <c r="AB26" s="1"/>
  <c r="J22"/>
  <c r="S22" s="1"/>
  <c r="AB22" s="1"/>
  <c r="L35"/>
  <c r="U35" s="1"/>
  <c r="AD35" s="1"/>
  <c r="P35"/>
  <c r="Y35" s="1"/>
  <c r="AH35" s="1"/>
  <c r="L31"/>
  <c r="U31" s="1"/>
  <c r="AD31" s="1"/>
  <c r="P31"/>
  <c r="Y31" s="1"/>
  <c r="AH31" s="1"/>
  <c r="L27"/>
  <c r="U27" s="1"/>
  <c r="AD27" s="1"/>
  <c r="P27"/>
  <c r="Y27" s="1"/>
  <c r="AH27" s="1"/>
  <c r="K27"/>
  <c r="T27" s="1"/>
  <c r="AC27" s="1"/>
  <c r="O27"/>
  <c r="X27" s="1"/>
  <c r="AG27" s="1"/>
  <c r="L23"/>
  <c r="U23" s="1"/>
  <c r="AD23" s="1"/>
  <c r="P23"/>
  <c r="Y23" s="1"/>
  <c r="AH23" s="1"/>
  <c r="K23"/>
  <c r="T23" s="1"/>
  <c r="AC23" s="1"/>
  <c r="O23"/>
  <c r="X23" s="1"/>
  <c r="AG23" s="1"/>
  <c r="L19"/>
  <c r="U19" s="1"/>
  <c r="AD19" s="1"/>
  <c r="P19"/>
  <c r="Y19" s="1"/>
  <c r="AH19" s="1"/>
  <c r="K19"/>
  <c r="T19" s="1"/>
  <c r="AC19" s="1"/>
  <c r="O19"/>
  <c r="X19" s="1"/>
  <c r="AG19" s="1"/>
  <c r="J19"/>
  <c r="S19" s="1"/>
  <c r="AB19" s="1"/>
  <c r="N19"/>
  <c r="W19" s="1"/>
  <c r="AF19" s="1"/>
  <c r="I19"/>
  <c r="M19"/>
  <c r="V19" s="1"/>
  <c r="AE19" s="1"/>
  <c r="L15"/>
  <c r="U15" s="1"/>
  <c r="AD15" s="1"/>
  <c r="P15"/>
  <c r="Y15" s="1"/>
  <c r="AH15" s="1"/>
  <c r="K15"/>
  <c r="T15" s="1"/>
  <c r="AC15" s="1"/>
  <c r="O15"/>
  <c r="X15" s="1"/>
  <c r="AG15" s="1"/>
  <c r="J15"/>
  <c r="S15" s="1"/>
  <c r="AB15" s="1"/>
  <c r="N15"/>
  <c r="W15" s="1"/>
  <c r="AF15" s="1"/>
  <c r="I15"/>
  <c r="M15"/>
  <c r="V15" s="1"/>
  <c r="AE15" s="1"/>
  <c r="L11"/>
  <c r="U11" s="1"/>
  <c r="AD11" s="1"/>
  <c r="P11"/>
  <c r="Y11" s="1"/>
  <c r="AH11" s="1"/>
  <c r="K11"/>
  <c r="T11" s="1"/>
  <c r="AC11" s="1"/>
  <c r="O11"/>
  <c r="X11" s="1"/>
  <c r="AG11" s="1"/>
  <c r="J11"/>
  <c r="S11" s="1"/>
  <c r="AB11" s="1"/>
  <c r="N11"/>
  <c r="W11" s="1"/>
  <c r="AF11" s="1"/>
  <c r="I11"/>
  <c r="M11"/>
  <c r="V11" s="1"/>
  <c r="AE11" s="1"/>
  <c r="L7"/>
  <c r="U7" s="1"/>
  <c r="AD7" s="1"/>
  <c r="P7"/>
  <c r="Y7" s="1"/>
  <c r="AH7" s="1"/>
  <c r="K7"/>
  <c r="T7" s="1"/>
  <c r="AC7" s="1"/>
  <c r="O7"/>
  <c r="X7" s="1"/>
  <c r="AG7" s="1"/>
  <c r="J7"/>
  <c r="S7" s="1"/>
  <c r="AB7" s="1"/>
  <c r="N7"/>
  <c r="W7" s="1"/>
  <c r="AF7" s="1"/>
  <c r="I7"/>
  <c r="M7"/>
  <c r="V7" s="1"/>
  <c r="AE7" s="1"/>
  <c r="L3"/>
  <c r="U3" s="1"/>
  <c r="AD3" s="1"/>
  <c r="P3"/>
  <c r="Y3" s="1"/>
  <c r="AH3" s="1"/>
  <c r="K3"/>
  <c r="T3" s="1"/>
  <c r="AC3" s="1"/>
  <c r="O3"/>
  <c r="X3" s="1"/>
  <c r="AG3" s="1"/>
  <c r="J3"/>
  <c r="S3" s="1"/>
  <c r="AB3" s="1"/>
  <c r="N3"/>
  <c r="W3" s="1"/>
  <c r="AF3" s="1"/>
  <c r="I3"/>
  <c r="M3"/>
  <c r="V3" s="1"/>
  <c r="AE3" s="1"/>
  <c r="N102"/>
  <c r="W102" s="1"/>
  <c r="AF102" s="1"/>
  <c r="J102"/>
  <c r="S102" s="1"/>
  <c r="AB102" s="1"/>
  <c r="N101"/>
  <c r="W101" s="1"/>
  <c r="AF101" s="1"/>
  <c r="J101"/>
  <c r="S101" s="1"/>
  <c r="AB101" s="1"/>
  <c r="N100"/>
  <c r="W100" s="1"/>
  <c r="AF100" s="1"/>
  <c r="J100"/>
  <c r="S100" s="1"/>
  <c r="AB100" s="1"/>
  <c r="N99"/>
  <c r="W99" s="1"/>
  <c r="AF99" s="1"/>
  <c r="J99"/>
  <c r="S99" s="1"/>
  <c r="AB99" s="1"/>
  <c r="N98"/>
  <c r="W98" s="1"/>
  <c r="AF98" s="1"/>
  <c r="J98"/>
  <c r="S98" s="1"/>
  <c r="AB98" s="1"/>
  <c r="N97"/>
  <c r="W97" s="1"/>
  <c r="AF97" s="1"/>
  <c r="J97"/>
  <c r="S97" s="1"/>
  <c r="AB97" s="1"/>
  <c r="N96"/>
  <c r="W96" s="1"/>
  <c r="AF96" s="1"/>
  <c r="J96"/>
  <c r="S96" s="1"/>
  <c r="AB96" s="1"/>
  <c r="N95"/>
  <c r="W95" s="1"/>
  <c r="AF95" s="1"/>
  <c r="J95"/>
  <c r="S95" s="1"/>
  <c r="AB95" s="1"/>
  <c r="N94"/>
  <c r="W94" s="1"/>
  <c r="AF94" s="1"/>
  <c r="J94"/>
  <c r="S94" s="1"/>
  <c r="AB94" s="1"/>
  <c r="N93"/>
  <c r="W93" s="1"/>
  <c r="AF93" s="1"/>
  <c r="J93"/>
  <c r="S93" s="1"/>
  <c r="AB93" s="1"/>
  <c r="N92"/>
  <c r="W92" s="1"/>
  <c r="AF92" s="1"/>
  <c r="J92"/>
  <c r="S92" s="1"/>
  <c r="AB92" s="1"/>
  <c r="N91"/>
  <c r="W91" s="1"/>
  <c r="AF91" s="1"/>
  <c r="J91"/>
  <c r="S91" s="1"/>
  <c r="AB91" s="1"/>
  <c r="N90"/>
  <c r="W90" s="1"/>
  <c r="AF90" s="1"/>
  <c r="J90"/>
  <c r="S90" s="1"/>
  <c r="AB90" s="1"/>
  <c r="N89"/>
  <c r="W89" s="1"/>
  <c r="AF89" s="1"/>
  <c r="J89"/>
  <c r="S89" s="1"/>
  <c r="AB89" s="1"/>
  <c r="N88"/>
  <c r="W88" s="1"/>
  <c r="AF88" s="1"/>
  <c r="J88"/>
  <c r="S88" s="1"/>
  <c r="AB88" s="1"/>
  <c r="N87"/>
  <c r="W87" s="1"/>
  <c r="AF87" s="1"/>
  <c r="J87"/>
  <c r="S87" s="1"/>
  <c r="AB87" s="1"/>
  <c r="N86"/>
  <c r="W86" s="1"/>
  <c r="AF86" s="1"/>
  <c r="J86"/>
  <c r="S86" s="1"/>
  <c r="AB86" s="1"/>
  <c r="N85"/>
  <c r="W85" s="1"/>
  <c r="AF85" s="1"/>
  <c r="J85"/>
  <c r="S85" s="1"/>
  <c r="AB85" s="1"/>
  <c r="N84"/>
  <c r="W84" s="1"/>
  <c r="AF84" s="1"/>
  <c r="J84"/>
  <c r="S84" s="1"/>
  <c r="AB84" s="1"/>
  <c r="N83"/>
  <c r="W83" s="1"/>
  <c r="AF83" s="1"/>
  <c r="J83"/>
  <c r="S83" s="1"/>
  <c r="AB83" s="1"/>
  <c r="N82"/>
  <c r="W82" s="1"/>
  <c r="AF82" s="1"/>
  <c r="J82"/>
  <c r="S82" s="1"/>
  <c r="AB82" s="1"/>
  <c r="N81"/>
  <c r="W81" s="1"/>
  <c r="AF81" s="1"/>
  <c r="J81"/>
  <c r="S81" s="1"/>
  <c r="AB81" s="1"/>
  <c r="N80"/>
  <c r="W80" s="1"/>
  <c r="AF80" s="1"/>
  <c r="J80"/>
  <c r="S80" s="1"/>
  <c r="AB80" s="1"/>
  <c r="N79"/>
  <c r="W79" s="1"/>
  <c r="AF79" s="1"/>
  <c r="J79"/>
  <c r="S79" s="1"/>
  <c r="AB79" s="1"/>
  <c r="N78"/>
  <c r="W78" s="1"/>
  <c r="AF78" s="1"/>
  <c r="J78"/>
  <c r="S78" s="1"/>
  <c r="AB78" s="1"/>
  <c r="N77"/>
  <c r="W77" s="1"/>
  <c r="AF77" s="1"/>
  <c r="J77"/>
  <c r="S77" s="1"/>
  <c r="AB77" s="1"/>
  <c r="N76"/>
  <c r="W76" s="1"/>
  <c r="AF76" s="1"/>
  <c r="J76"/>
  <c r="S76" s="1"/>
  <c r="AB76" s="1"/>
  <c r="N75"/>
  <c r="W75" s="1"/>
  <c r="AF75" s="1"/>
  <c r="J75"/>
  <c r="S75" s="1"/>
  <c r="AB75" s="1"/>
  <c r="N74"/>
  <c r="W74" s="1"/>
  <c r="AF74" s="1"/>
  <c r="J74"/>
  <c r="S74" s="1"/>
  <c r="AB74" s="1"/>
  <c r="N73"/>
  <c r="W73" s="1"/>
  <c r="AF73" s="1"/>
  <c r="J73"/>
  <c r="S73" s="1"/>
  <c r="AB73" s="1"/>
  <c r="N72"/>
  <c r="W72" s="1"/>
  <c r="AF72" s="1"/>
  <c r="J72"/>
  <c r="S72" s="1"/>
  <c r="AB72" s="1"/>
  <c r="N71"/>
  <c r="W71" s="1"/>
  <c r="AF71" s="1"/>
  <c r="J71"/>
  <c r="S71" s="1"/>
  <c r="AB71" s="1"/>
  <c r="N70"/>
  <c r="W70" s="1"/>
  <c r="AF70" s="1"/>
  <c r="J70"/>
  <c r="S70" s="1"/>
  <c r="AB70" s="1"/>
  <c r="N69"/>
  <c r="W69" s="1"/>
  <c r="AF69" s="1"/>
  <c r="J69"/>
  <c r="S69" s="1"/>
  <c r="AB69" s="1"/>
  <c r="N68"/>
  <c r="W68" s="1"/>
  <c r="AF68" s="1"/>
  <c r="J68"/>
  <c r="S68" s="1"/>
  <c r="AB68" s="1"/>
  <c r="N67"/>
  <c r="W67" s="1"/>
  <c r="AF67" s="1"/>
  <c r="J67"/>
  <c r="S67" s="1"/>
  <c r="AB67" s="1"/>
  <c r="N66"/>
  <c r="W66" s="1"/>
  <c r="AF66" s="1"/>
  <c r="J66"/>
  <c r="S66" s="1"/>
  <c r="AB66" s="1"/>
  <c r="N65"/>
  <c r="W65" s="1"/>
  <c r="AF65" s="1"/>
  <c r="J65"/>
  <c r="S65" s="1"/>
  <c r="AB65" s="1"/>
  <c r="N64"/>
  <c r="W64" s="1"/>
  <c r="AF64" s="1"/>
  <c r="J64"/>
  <c r="S64" s="1"/>
  <c r="AB64" s="1"/>
  <c r="N63"/>
  <c r="W63" s="1"/>
  <c r="AF63" s="1"/>
  <c r="J63"/>
  <c r="S63" s="1"/>
  <c r="AB63" s="1"/>
  <c r="N62"/>
  <c r="W62" s="1"/>
  <c r="AF62" s="1"/>
  <c r="J62"/>
  <c r="S62" s="1"/>
  <c r="AB62" s="1"/>
  <c r="N61"/>
  <c r="W61" s="1"/>
  <c r="AF61" s="1"/>
  <c r="J61"/>
  <c r="S61" s="1"/>
  <c r="AB61" s="1"/>
  <c r="N60"/>
  <c r="W60" s="1"/>
  <c r="AF60" s="1"/>
  <c r="J60"/>
  <c r="S60" s="1"/>
  <c r="AB60" s="1"/>
  <c r="N59"/>
  <c r="W59" s="1"/>
  <c r="AF59" s="1"/>
  <c r="J59"/>
  <c r="S59" s="1"/>
  <c r="AB59" s="1"/>
  <c r="N58"/>
  <c r="W58" s="1"/>
  <c r="AF58" s="1"/>
  <c r="J58"/>
  <c r="S58" s="1"/>
  <c r="AB58" s="1"/>
  <c r="N57"/>
  <c r="W57" s="1"/>
  <c r="AF57" s="1"/>
  <c r="J57"/>
  <c r="S57" s="1"/>
  <c r="AB57" s="1"/>
  <c r="N56"/>
  <c r="W56" s="1"/>
  <c r="AF56" s="1"/>
  <c r="J56"/>
  <c r="S56" s="1"/>
  <c r="AB56" s="1"/>
  <c r="N55"/>
  <c r="W55" s="1"/>
  <c r="AF55" s="1"/>
  <c r="J55"/>
  <c r="S55" s="1"/>
  <c r="AB55" s="1"/>
  <c r="N54"/>
  <c r="W54" s="1"/>
  <c r="AF54" s="1"/>
  <c r="J54"/>
  <c r="S54" s="1"/>
  <c r="AB54" s="1"/>
  <c r="N53"/>
  <c r="W53" s="1"/>
  <c r="AF53" s="1"/>
  <c r="J53"/>
  <c r="S53" s="1"/>
  <c r="AB53" s="1"/>
  <c r="N52"/>
  <c r="W52" s="1"/>
  <c r="AF52" s="1"/>
  <c r="J52"/>
  <c r="S52" s="1"/>
  <c r="AB52" s="1"/>
  <c r="N51"/>
  <c r="W51" s="1"/>
  <c r="AF51" s="1"/>
  <c r="J51"/>
  <c r="S51" s="1"/>
  <c r="AB51" s="1"/>
  <c r="N50"/>
  <c r="W50" s="1"/>
  <c r="AF50" s="1"/>
  <c r="J50"/>
  <c r="S50" s="1"/>
  <c r="AB50" s="1"/>
  <c r="N49"/>
  <c r="W49" s="1"/>
  <c r="AF49" s="1"/>
  <c r="J49"/>
  <c r="S49" s="1"/>
  <c r="AB49" s="1"/>
  <c r="N48"/>
  <c r="W48" s="1"/>
  <c r="AF48" s="1"/>
  <c r="J48"/>
  <c r="S48" s="1"/>
  <c r="AB48" s="1"/>
  <c r="N47"/>
  <c r="W47" s="1"/>
  <c r="AF47" s="1"/>
  <c r="J47"/>
  <c r="S47" s="1"/>
  <c r="AB47" s="1"/>
  <c r="N46"/>
  <c r="W46" s="1"/>
  <c r="AF46" s="1"/>
  <c r="J46"/>
  <c r="S46" s="1"/>
  <c r="AB46" s="1"/>
  <c r="N45"/>
  <c r="W45" s="1"/>
  <c r="AF45" s="1"/>
  <c r="J45"/>
  <c r="S45" s="1"/>
  <c r="AB45" s="1"/>
  <c r="N44"/>
  <c r="W44" s="1"/>
  <c r="AF44" s="1"/>
  <c r="J44"/>
  <c r="S44" s="1"/>
  <c r="AB44" s="1"/>
  <c r="N43"/>
  <c r="W43" s="1"/>
  <c r="AF43" s="1"/>
  <c r="J43"/>
  <c r="S43" s="1"/>
  <c r="AB43" s="1"/>
  <c r="N42"/>
  <c r="W42" s="1"/>
  <c r="AF42" s="1"/>
  <c r="J42"/>
  <c r="S42" s="1"/>
  <c r="AB42" s="1"/>
  <c r="N41"/>
  <c r="W41" s="1"/>
  <c r="AF41" s="1"/>
  <c r="J41"/>
  <c r="S41" s="1"/>
  <c r="AB41" s="1"/>
  <c r="N40"/>
  <c r="W40" s="1"/>
  <c r="AF40" s="1"/>
  <c r="J40"/>
  <c r="S40" s="1"/>
  <c r="AB40" s="1"/>
  <c r="N39"/>
  <c r="W39" s="1"/>
  <c r="AF39" s="1"/>
  <c r="J39"/>
  <c r="S39" s="1"/>
  <c r="AB39" s="1"/>
  <c r="N38"/>
  <c r="W38" s="1"/>
  <c r="AF38" s="1"/>
  <c r="J38"/>
  <c r="S38" s="1"/>
  <c r="AB38" s="1"/>
  <c r="N37"/>
  <c r="W37" s="1"/>
  <c r="AF37" s="1"/>
  <c r="I37"/>
  <c r="N35"/>
  <c r="W35" s="1"/>
  <c r="AF35" s="1"/>
  <c r="I35"/>
  <c r="K34"/>
  <c r="T34" s="1"/>
  <c r="AC34" s="1"/>
  <c r="N33"/>
  <c r="W33" s="1"/>
  <c r="AF33" s="1"/>
  <c r="I33"/>
  <c r="N31"/>
  <c r="W31" s="1"/>
  <c r="AF31" s="1"/>
  <c r="I31"/>
  <c r="K30"/>
  <c r="T30" s="1"/>
  <c r="AC30" s="1"/>
  <c r="N29"/>
  <c r="W29" s="1"/>
  <c r="AF29" s="1"/>
  <c r="N27"/>
  <c r="W27" s="1"/>
  <c r="AF27" s="1"/>
  <c r="N26"/>
  <c r="W26" s="1"/>
  <c r="AF26" s="1"/>
  <c r="N25"/>
  <c r="W25" s="1"/>
  <c r="AF25" s="1"/>
  <c r="N23"/>
  <c r="W23" s="1"/>
  <c r="AF23" s="1"/>
  <c r="N22"/>
  <c r="W22" s="1"/>
  <c r="AF22" s="1"/>
  <c r="L36"/>
  <c r="U36" s="1"/>
  <c r="AD36" s="1"/>
  <c r="P36"/>
  <c r="Y36" s="1"/>
  <c r="AH36" s="1"/>
  <c r="L32"/>
  <c r="U32" s="1"/>
  <c r="AD32" s="1"/>
  <c r="P32"/>
  <c r="Y32" s="1"/>
  <c r="AH32" s="1"/>
  <c r="L28"/>
  <c r="U28" s="1"/>
  <c r="AD28" s="1"/>
  <c r="P28"/>
  <c r="Y28" s="1"/>
  <c r="AH28" s="1"/>
  <c r="K28"/>
  <c r="T28" s="1"/>
  <c r="AC28" s="1"/>
  <c r="O28"/>
  <c r="X28" s="1"/>
  <c r="AG28" s="1"/>
  <c r="L24"/>
  <c r="U24" s="1"/>
  <c r="AD24" s="1"/>
  <c r="P24"/>
  <c r="Y24" s="1"/>
  <c r="AH24" s="1"/>
  <c r="K24"/>
  <c r="T24" s="1"/>
  <c r="AC24" s="1"/>
  <c r="O24"/>
  <c r="X24" s="1"/>
  <c r="AG24" s="1"/>
  <c r="L20"/>
  <c r="U20" s="1"/>
  <c r="AD20" s="1"/>
  <c r="P20"/>
  <c r="Y20" s="1"/>
  <c r="AH20" s="1"/>
  <c r="K20"/>
  <c r="T20" s="1"/>
  <c r="AC20" s="1"/>
  <c r="O20"/>
  <c r="X20" s="1"/>
  <c r="AG20" s="1"/>
  <c r="J20"/>
  <c r="S20" s="1"/>
  <c r="AB20" s="1"/>
  <c r="N20"/>
  <c r="W20" s="1"/>
  <c r="AF20" s="1"/>
  <c r="I20"/>
  <c r="M20"/>
  <c r="V20" s="1"/>
  <c r="AE20" s="1"/>
  <c r="L16"/>
  <c r="U16" s="1"/>
  <c r="AD16" s="1"/>
  <c r="P16"/>
  <c r="Y16" s="1"/>
  <c r="AH16" s="1"/>
  <c r="K16"/>
  <c r="T16" s="1"/>
  <c r="AC16" s="1"/>
  <c r="O16"/>
  <c r="X16" s="1"/>
  <c r="AG16" s="1"/>
  <c r="J16"/>
  <c r="S16" s="1"/>
  <c r="AB16" s="1"/>
  <c r="N16"/>
  <c r="W16" s="1"/>
  <c r="AF16" s="1"/>
  <c r="I16"/>
  <c r="M16"/>
  <c r="V16" s="1"/>
  <c r="AE16" s="1"/>
  <c r="L12"/>
  <c r="U12" s="1"/>
  <c r="AD12" s="1"/>
  <c r="P12"/>
  <c r="Y12" s="1"/>
  <c r="AH12" s="1"/>
  <c r="K12"/>
  <c r="T12" s="1"/>
  <c r="AC12" s="1"/>
  <c r="O12"/>
  <c r="X12" s="1"/>
  <c r="AG12" s="1"/>
  <c r="J12"/>
  <c r="S12" s="1"/>
  <c r="AB12" s="1"/>
  <c r="N12"/>
  <c r="W12" s="1"/>
  <c r="AF12" s="1"/>
  <c r="I12"/>
  <c r="M12"/>
  <c r="V12" s="1"/>
  <c r="AE12" s="1"/>
  <c r="L8"/>
  <c r="U8" s="1"/>
  <c r="AD8" s="1"/>
  <c r="P8"/>
  <c r="Y8" s="1"/>
  <c r="AH8" s="1"/>
  <c r="K8"/>
  <c r="T8" s="1"/>
  <c r="AC8" s="1"/>
  <c r="O8"/>
  <c r="X8" s="1"/>
  <c r="AG8" s="1"/>
  <c r="J8"/>
  <c r="S8" s="1"/>
  <c r="AB8" s="1"/>
  <c r="N8"/>
  <c r="W8" s="1"/>
  <c r="AF8" s="1"/>
  <c r="I8"/>
  <c r="M8"/>
  <c r="V8" s="1"/>
  <c r="AE8" s="1"/>
  <c r="L4"/>
  <c r="U4" s="1"/>
  <c r="AD4" s="1"/>
  <c r="P4"/>
  <c r="Y4" s="1"/>
  <c r="AH4" s="1"/>
  <c r="K4"/>
  <c r="T4" s="1"/>
  <c r="AC4" s="1"/>
  <c r="O4"/>
  <c r="X4" s="1"/>
  <c r="AG4" s="1"/>
  <c r="J4"/>
  <c r="S4" s="1"/>
  <c r="AB4" s="1"/>
  <c r="N4"/>
  <c r="W4" s="1"/>
  <c r="AF4" s="1"/>
  <c r="I4"/>
  <c r="M4"/>
  <c r="V4" s="1"/>
  <c r="AE4" s="1"/>
  <c r="O102"/>
  <c r="X102" s="1"/>
  <c r="AG102" s="1"/>
  <c r="K102"/>
  <c r="T102" s="1"/>
  <c r="AC102" s="1"/>
  <c r="O101"/>
  <c r="X101" s="1"/>
  <c r="AG101" s="1"/>
  <c r="K101"/>
  <c r="T101" s="1"/>
  <c r="AC101" s="1"/>
  <c r="O100"/>
  <c r="X100" s="1"/>
  <c r="AG100" s="1"/>
  <c r="K100"/>
  <c r="T100" s="1"/>
  <c r="AC100" s="1"/>
  <c r="O99"/>
  <c r="X99" s="1"/>
  <c r="AG99" s="1"/>
  <c r="K99"/>
  <c r="T99" s="1"/>
  <c r="AC99" s="1"/>
  <c r="O98"/>
  <c r="X98" s="1"/>
  <c r="AG98" s="1"/>
  <c r="K98"/>
  <c r="T98" s="1"/>
  <c r="AC98" s="1"/>
  <c r="O97"/>
  <c r="X97" s="1"/>
  <c r="AG97" s="1"/>
  <c r="K97"/>
  <c r="T97" s="1"/>
  <c r="AC97" s="1"/>
  <c r="O96"/>
  <c r="X96" s="1"/>
  <c r="AG96" s="1"/>
  <c r="K96"/>
  <c r="T96" s="1"/>
  <c r="AC96" s="1"/>
  <c r="O95"/>
  <c r="X95" s="1"/>
  <c r="AG95" s="1"/>
  <c r="K95"/>
  <c r="T95" s="1"/>
  <c r="AC95" s="1"/>
  <c r="O94"/>
  <c r="X94" s="1"/>
  <c r="AG94" s="1"/>
  <c r="K94"/>
  <c r="T94" s="1"/>
  <c r="AC94" s="1"/>
  <c r="O93"/>
  <c r="X93" s="1"/>
  <c r="AG93" s="1"/>
  <c r="K93"/>
  <c r="T93" s="1"/>
  <c r="AC93" s="1"/>
  <c r="O92"/>
  <c r="X92" s="1"/>
  <c r="AG92" s="1"/>
  <c r="K92"/>
  <c r="T92" s="1"/>
  <c r="AC92" s="1"/>
  <c r="O91"/>
  <c r="X91" s="1"/>
  <c r="AG91" s="1"/>
  <c r="K91"/>
  <c r="T91" s="1"/>
  <c r="AC91" s="1"/>
  <c r="O90"/>
  <c r="X90" s="1"/>
  <c r="AG90" s="1"/>
  <c r="K90"/>
  <c r="T90" s="1"/>
  <c r="AC90" s="1"/>
  <c r="O89"/>
  <c r="X89" s="1"/>
  <c r="AG89" s="1"/>
  <c r="K89"/>
  <c r="T89" s="1"/>
  <c r="AC89" s="1"/>
  <c r="O88"/>
  <c r="X88" s="1"/>
  <c r="AG88" s="1"/>
  <c r="K88"/>
  <c r="T88" s="1"/>
  <c r="AC88" s="1"/>
  <c r="O87"/>
  <c r="X87" s="1"/>
  <c r="AG87" s="1"/>
  <c r="K87"/>
  <c r="T87" s="1"/>
  <c r="AC87" s="1"/>
  <c r="O86"/>
  <c r="X86" s="1"/>
  <c r="AG86" s="1"/>
  <c r="K86"/>
  <c r="T86" s="1"/>
  <c r="AC86" s="1"/>
  <c r="O85"/>
  <c r="X85" s="1"/>
  <c r="AG85" s="1"/>
  <c r="K85"/>
  <c r="T85" s="1"/>
  <c r="AC85" s="1"/>
  <c r="O84"/>
  <c r="X84" s="1"/>
  <c r="AG84" s="1"/>
  <c r="K84"/>
  <c r="T84" s="1"/>
  <c r="AC84" s="1"/>
  <c r="O83"/>
  <c r="X83" s="1"/>
  <c r="AG83" s="1"/>
  <c r="K83"/>
  <c r="T83" s="1"/>
  <c r="AC83" s="1"/>
  <c r="O82"/>
  <c r="X82" s="1"/>
  <c r="AG82" s="1"/>
  <c r="K82"/>
  <c r="T82" s="1"/>
  <c r="AC82" s="1"/>
  <c r="O81"/>
  <c r="X81" s="1"/>
  <c r="AG81" s="1"/>
  <c r="K81"/>
  <c r="T81" s="1"/>
  <c r="AC81" s="1"/>
  <c r="O80"/>
  <c r="X80" s="1"/>
  <c r="AG80" s="1"/>
  <c r="K80"/>
  <c r="T80" s="1"/>
  <c r="AC80" s="1"/>
  <c r="O79"/>
  <c r="X79" s="1"/>
  <c r="AG79" s="1"/>
  <c r="K79"/>
  <c r="T79" s="1"/>
  <c r="AC79" s="1"/>
  <c r="O78"/>
  <c r="X78" s="1"/>
  <c r="AG78" s="1"/>
  <c r="K78"/>
  <c r="T78" s="1"/>
  <c r="AC78" s="1"/>
  <c r="O77"/>
  <c r="X77" s="1"/>
  <c r="AG77" s="1"/>
  <c r="K77"/>
  <c r="T77" s="1"/>
  <c r="AC77" s="1"/>
  <c r="O76"/>
  <c r="X76" s="1"/>
  <c r="AG76" s="1"/>
  <c r="K76"/>
  <c r="T76" s="1"/>
  <c r="AC76" s="1"/>
  <c r="O75"/>
  <c r="X75" s="1"/>
  <c r="AG75" s="1"/>
  <c r="K75"/>
  <c r="T75" s="1"/>
  <c r="AC75" s="1"/>
  <c r="O74"/>
  <c r="X74" s="1"/>
  <c r="AG74" s="1"/>
  <c r="K74"/>
  <c r="T74" s="1"/>
  <c r="AC74" s="1"/>
  <c r="O73"/>
  <c r="X73" s="1"/>
  <c r="AG73" s="1"/>
  <c r="K73"/>
  <c r="T73" s="1"/>
  <c r="AC73" s="1"/>
  <c r="O72"/>
  <c r="X72" s="1"/>
  <c r="AG72" s="1"/>
  <c r="K72"/>
  <c r="T72" s="1"/>
  <c r="AC72" s="1"/>
  <c r="O71"/>
  <c r="X71" s="1"/>
  <c r="AG71" s="1"/>
  <c r="K71"/>
  <c r="T71" s="1"/>
  <c r="AC71" s="1"/>
  <c r="O70"/>
  <c r="X70" s="1"/>
  <c r="AG70" s="1"/>
  <c r="K70"/>
  <c r="T70" s="1"/>
  <c r="AC70" s="1"/>
  <c r="O69"/>
  <c r="X69" s="1"/>
  <c r="AG69" s="1"/>
  <c r="K69"/>
  <c r="T69" s="1"/>
  <c r="AC69" s="1"/>
  <c r="O68"/>
  <c r="X68" s="1"/>
  <c r="AG68" s="1"/>
  <c r="K68"/>
  <c r="T68" s="1"/>
  <c r="AC68" s="1"/>
  <c r="O67"/>
  <c r="X67" s="1"/>
  <c r="AG67" s="1"/>
  <c r="K67"/>
  <c r="T67" s="1"/>
  <c r="AC67" s="1"/>
  <c r="O66"/>
  <c r="X66" s="1"/>
  <c r="AG66" s="1"/>
  <c r="K66"/>
  <c r="T66" s="1"/>
  <c r="AC66" s="1"/>
  <c r="O65"/>
  <c r="X65" s="1"/>
  <c r="AG65" s="1"/>
  <c r="K65"/>
  <c r="T65" s="1"/>
  <c r="AC65" s="1"/>
  <c r="O64"/>
  <c r="X64" s="1"/>
  <c r="AG64" s="1"/>
  <c r="K64"/>
  <c r="T64" s="1"/>
  <c r="AC64" s="1"/>
  <c r="O63"/>
  <c r="X63" s="1"/>
  <c r="AG63" s="1"/>
  <c r="K63"/>
  <c r="T63" s="1"/>
  <c r="AC63" s="1"/>
  <c r="O62"/>
  <c r="X62" s="1"/>
  <c r="AG62" s="1"/>
  <c r="K62"/>
  <c r="T62" s="1"/>
  <c r="AC62" s="1"/>
  <c r="O61"/>
  <c r="X61" s="1"/>
  <c r="AG61" s="1"/>
  <c r="K61"/>
  <c r="T61" s="1"/>
  <c r="AC61" s="1"/>
  <c r="O60"/>
  <c r="X60" s="1"/>
  <c r="AG60" s="1"/>
  <c r="K60"/>
  <c r="T60" s="1"/>
  <c r="AC60" s="1"/>
  <c r="O59"/>
  <c r="X59" s="1"/>
  <c r="AG59" s="1"/>
  <c r="K59"/>
  <c r="T59" s="1"/>
  <c r="AC59" s="1"/>
  <c r="O58"/>
  <c r="X58" s="1"/>
  <c r="AG58" s="1"/>
  <c r="K58"/>
  <c r="T58" s="1"/>
  <c r="AC58" s="1"/>
  <c r="O57"/>
  <c r="X57" s="1"/>
  <c r="AG57" s="1"/>
  <c r="K57"/>
  <c r="T57" s="1"/>
  <c r="AC57" s="1"/>
  <c r="O56"/>
  <c r="X56" s="1"/>
  <c r="AG56" s="1"/>
  <c r="K56"/>
  <c r="T56" s="1"/>
  <c r="AC56" s="1"/>
  <c r="O55"/>
  <c r="X55" s="1"/>
  <c r="AG55" s="1"/>
  <c r="K55"/>
  <c r="T55" s="1"/>
  <c r="AC55" s="1"/>
  <c r="O54"/>
  <c r="X54" s="1"/>
  <c r="AG54" s="1"/>
  <c r="K54"/>
  <c r="T54" s="1"/>
  <c r="AC54" s="1"/>
  <c r="O53"/>
  <c r="X53" s="1"/>
  <c r="AG53" s="1"/>
  <c r="K53"/>
  <c r="T53" s="1"/>
  <c r="AC53" s="1"/>
  <c r="O52"/>
  <c r="X52" s="1"/>
  <c r="AG52" s="1"/>
  <c r="K52"/>
  <c r="T52" s="1"/>
  <c r="AC52" s="1"/>
  <c r="O51"/>
  <c r="X51" s="1"/>
  <c r="AG51" s="1"/>
  <c r="K51"/>
  <c r="T51" s="1"/>
  <c r="AC51" s="1"/>
  <c r="O50"/>
  <c r="X50" s="1"/>
  <c r="AG50" s="1"/>
  <c r="K50"/>
  <c r="T50" s="1"/>
  <c r="AC50" s="1"/>
  <c r="O49"/>
  <c r="X49" s="1"/>
  <c r="AG49" s="1"/>
  <c r="K49"/>
  <c r="T49" s="1"/>
  <c r="AC49" s="1"/>
  <c r="O48"/>
  <c r="X48" s="1"/>
  <c r="AG48" s="1"/>
  <c r="K48"/>
  <c r="T48" s="1"/>
  <c r="AC48" s="1"/>
  <c r="O47"/>
  <c r="X47" s="1"/>
  <c r="AG47" s="1"/>
  <c r="K47"/>
  <c r="T47" s="1"/>
  <c r="AC47" s="1"/>
  <c r="O46"/>
  <c r="X46" s="1"/>
  <c r="AG46" s="1"/>
  <c r="K46"/>
  <c r="T46" s="1"/>
  <c r="AC46" s="1"/>
  <c r="O45"/>
  <c r="X45" s="1"/>
  <c r="AG45" s="1"/>
  <c r="K45"/>
  <c r="T45" s="1"/>
  <c r="AC45" s="1"/>
  <c r="O44"/>
  <c r="X44" s="1"/>
  <c r="AG44" s="1"/>
  <c r="K44"/>
  <c r="T44" s="1"/>
  <c r="AC44" s="1"/>
  <c r="O43"/>
  <c r="X43" s="1"/>
  <c r="AG43" s="1"/>
  <c r="K43"/>
  <c r="T43" s="1"/>
  <c r="AC43" s="1"/>
  <c r="O42"/>
  <c r="X42" s="1"/>
  <c r="AG42" s="1"/>
  <c r="K42"/>
  <c r="T42" s="1"/>
  <c r="AC42" s="1"/>
  <c r="O41"/>
  <c r="X41" s="1"/>
  <c r="AG41" s="1"/>
  <c r="K41"/>
  <c r="T41" s="1"/>
  <c r="AC41" s="1"/>
  <c r="O40"/>
  <c r="X40" s="1"/>
  <c r="AG40" s="1"/>
  <c r="K40"/>
  <c r="T40" s="1"/>
  <c r="AC40" s="1"/>
  <c r="O39"/>
  <c r="X39" s="1"/>
  <c r="AG39" s="1"/>
  <c r="K39"/>
  <c r="T39" s="1"/>
  <c r="AC39" s="1"/>
  <c r="O38"/>
  <c r="X38" s="1"/>
  <c r="AG38" s="1"/>
  <c r="K38"/>
  <c r="T38" s="1"/>
  <c r="AC38" s="1"/>
  <c r="O37"/>
  <c r="X37" s="1"/>
  <c r="AG37" s="1"/>
  <c r="M36"/>
  <c r="V36" s="1"/>
  <c r="AE36" s="1"/>
  <c r="O35"/>
  <c r="X35" s="1"/>
  <c r="AG35" s="1"/>
  <c r="J35"/>
  <c r="S35" s="1"/>
  <c r="AB35" s="1"/>
  <c r="M34"/>
  <c r="V34" s="1"/>
  <c r="AE34" s="1"/>
  <c r="O33"/>
  <c r="X33" s="1"/>
  <c r="AG33" s="1"/>
  <c r="M32"/>
  <c r="V32" s="1"/>
  <c r="AE32" s="1"/>
  <c r="O31"/>
  <c r="X31" s="1"/>
  <c r="AG31" s="1"/>
  <c r="J31"/>
  <c r="S31" s="1"/>
  <c r="AB31" s="1"/>
  <c r="M30"/>
  <c r="V30" s="1"/>
  <c r="AE30" s="1"/>
  <c r="O29"/>
  <c r="X29" s="1"/>
  <c r="AG29" s="1"/>
  <c r="I28"/>
  <c r="I27"/>
  <c r="I26"/>
  <c r="I24"/>
  <c r="I23"/>
  <c r="I22"/>
  <c r="L33"/>
  <c r="U33" s="1"/>
  <c r="AD33" s="1"/>
  <c r="P33"/>
  <c r="Y33" s="1"/>
  <c r="AH33" s="1"/>
  <c r="L29"/>
  <c r="U29" s="1"/>
  <c r="AD29" s="1"/>
  <c r="P29"/>
  <c r="Y29" s="1"/>
  <c r="AH29" s="1"/>
  <c r="K29"/>
  <c r="T29" s="1"/>
  <c r="AC29" s="1"/>
  <c r="L25"/>
  <c r="U25" s="1"/>
  <c r="AD25" s="1"/>
  <c r="P25"/>
  <c r="Y25" s="1"/>
  <c r="AH25" s="1"/>
  <c r="K25"/>
  <c r="T25" s="1"/>
  <c r="AC25" s="1"/>
  <c r="O25"/>
  <c r="X25" s="1"/>
  <c r="AG25" s="1"/>
  <c r="L21"/>
  <c r="U21" s="1"/>
  <c r="AD21" s="1"/>
  <c r="P21"/>
  <c r="Y21" s="1"/>
  <c r="AH21" s="1"/>
  <c r="K21"/>
  <c r="T21" s="1"/>
  <c r="AC21" s="1"/>
  <c r="O21"/>
  <c r="X21" s="1"/>
  <c r="AG21" s="1"/>
  <c r="I21"/>
  <c r="M21"/>
  <c r="V21" s="1"/>
  <c r="AE21" s="1"/>
  <c r="L17"/>
  <c r="U17" s="1"/>
  <c r="AD17" s="1"/>
  <c r="P17"/>
  <c r="Y17" s="1"/>
  <c r="AH17" s="1"/>
  <c r="K17"/>
  <c r="T17" s="1"/>
  <c r="AC17" s="1"/>
  <c r="O17"/>
  <c r="X17" s="1"/>
  <c r="AG17" s="1"/>
  <c r="J17"/>
  <c r="S17" s="1"/>
  <c r="AB17" s="1"/>
  <c r="N17"/>
  <c r="W17" s="1"/>
  <c r="AF17" s="1"/>
  <c r="I17"/>
  <c r="M17"/>
  <c r="V17" s="1"/>
  <c r="AE17" s="1"/>
  <c r="L13"/>
  <c r="U13" s="1"/>
  <c r="AD13" s="1"/>
  <c r="P13"/>
  <c r="Y13" s="1"/>
  <c r="AH13" s="1"/>
  <c r="K13"/>
  <c r="T13" s="1"/>
  <c r="AC13" s="1"/>
  <c r="O13"/>
  <c r="X13" s="1"/>
  <c r="AG13" s="1"/>
  <c r="J13"/>
  <c r="S13" s="1"/>
  <c r="AB13" s="1"/>
  <c r="N13"/>
  <c r="W13" s="1"/>
  <c r="AF13" s="1"/>
  <c r="I13"/>
  <c r="M13"/>
  <c r="V13" s="1"/>
  <c r="AE13" s="1"/>
  <c r="L9"/>
  <c r="U9" s="1"/>
  <c r="AD9" s="1"/>
  <c r="P9"/>
  <c r="Y9" s="1"/>
  <c r="AH9" s="1"/>
  <c r="K9"/>
  <c r="T9" s="1"/>
  <c r="AC9" s="1"/>
  <c r="O9"/>
  <c r="X9" s="1"/>
  <c r="AG9" s="1"/>
  <c r="J9"/>
  <c r="S9" s="1"/>
  <c r="AB9" s="1"/>
  <c r="N9"/>
  <c r="W9" s="1"/>
  <c r="AF9" s="1"/>
  <c r="I9"/>
  <c r="M9"/>
  <c r="V9" s="1"/>
  <c r="AE9" s="1"/>
  <c r="L5"/>
  <c r="U5" s="1"/>
  <c r="AD5" s="1"/>
  <c r="P5"/>
  <c r="Y5" s="1"/>
  <c r="AH5" s="1"/>
  <c r="K5"/>
  <c r="T5" s="1"/>
  <c r="AC5" s="1"/>
  <c r="O5"/>
  <c r="X5" s="1"/>
  <c r="AG5" s="1"/>
  <c r="J5"/>
  <c r="S5" s="1"/>
  <c r="AB5" s="1"/>
  <c r="N5"/>
  <c r="W5" s="1"/>
  <c r="AF5" s="1"/>
  <c r="I5"/>
  <c r="M5"/>
  <c r="V5" s="1"/>
  <c r="AE5" s="1"/>
  <c r="L37"/>
  <c r="U37" s="1"/>
  <c r="AD37" s="1"/>
  <c r="P102"/>
  <c r="Y102" s="1"/>
  <c r="AH102" s="1"/>
  <c r="L102"/>
  <c r="U102" s="1"/>
  <c r="AD102" s="1"/>
  <c r="P101"/>
  <c r="Y101" s="1"/>
  <c r="AH101" s="1"/>
  <c r="L101"/>
  <c r="U101" s="1"/>
  <c r="AD101" s="1"/>
  <c r="P100"/>
  <c r="Y100" s="1"/>
  <c r="AH100" s="1"/>
  <c r="L100"/>
  <c r="U100" s="1"/>
  <c r="AD100" s="1"/>
  <c r="P99"/>
  <c r="Y99" s="1"/>
  <c r="AH99" s="1"/>
  <c r="L99"/>
  <c r="U99" s="1"/>
  <c r="AD99" s="1"/>
  <c r="P98"/>
  <c r="Y98" s="1"/>
  <c r="AH98" s="1"/>
  <c r="L98"/>
  <c r="U98" s="1"/>
  <c r="AD98" s="1"/>
  <c r="P97"/>
  <c r="Y97" s="1"/>
  <c r="AH97" s="1"/>
  <c r="L97"/>
  <c r="U97" s="1"/>
  <c r="AD97" s="1"/>
  <c r="P96"/>
  <c r="Y96" s="1"/>
  <c r="AH96" s="1"/>
  <c r="L96"/>
  <c r="U96" s="1"/>
  <c r="AD96" s="1"/>
  <c r="P95"/>
  <c r="Y95" s="1"/>
  <c r="AH95" s="1"/>
  <c r="L95"/>
  <c r="U95" s="1"/>
  <c r="AD95" s="1"/>
  <c r="P94"/>
  <c r="Y94" s="1"/>
  <c r="AH94" s="1"/>
  <c r="L94"/>
  <c r="U94" s="1"/>
  <c r="AD94" s="1"/>
  <c r="P93"/>
  <c r="Y93" s="1"/>
  <c r="AH93" s="1"/>
  <c r="L93"/>
  <c r="U93" s="1"/>
  <c r="AD93" s="1"/>
  <c r="P92"/>
  <c r="Y92" s="1"/>
  <c r="AH92" s="1"/>
  <c r="L92"/>
  <c r="U92" s="1"/>
  <c r="AD92" s="1"/>
  <c r="P91"/>
  <c r="Y91" s="1"/>
  <c r="AH91" s="1"/>
  <c r="L91"/>
  <c r="U91" s="1"/>
  <c r="AD91" s="1"/>
  <c r="P90"/>
  <c r="Y90" s="1"/>
  <c r="AH90" s="1"/>
  <c r="L90"/>
  <c r="U90" s="1"/>
  <c r="AD90" s="1"/>
  <c r="P89"/>
  <c r="Y89" s="1"/>
  <c r="AH89" s="1"/>
  <c r="L89"/>
  <c r="U89" s="1"/>
  <c r="AD89" s="1"/>
  <c r="P88"/>
  <c r="Y88" s="1"/>
  <c r="AH88" s="1"/>
  <c r="L88"/>
  <c r="U88" s="1"/>
  <c r="AD88" s="1"/>
  <c r="P87"/>
  <c r="Y87" s="1"/>
  <c r="AH87" s="1"/>
  <c r="L87"/>
  <c r="U87" s="1"/>
  <c r="AD87" s="1"/>
  <c r="P86"/>
  <c r="Y86" s="1"/>
  <c r="AH86" s="1"/>
  <c r="L86"/>
  <c r="U86" s="1"/>
  <c r="AD86" s="1"/>
  <c r="P85"/>
  <c r="Y85" s="1"/>
  <c r="AH85" s="1"/>
  <c r="L85"/>
  <c r="U85" s="1"/>
  <c r="AD85" s="1"/>
  <c r="P84"/>
  <c r="Y84" s="1"/>
  <c r="AH84" s="1"/>
  <c r="L84"/>
  <c r="U84" s="1"/>
  <c r="AD84" s="1"/>
  <c r="P83"/>
  <c r="Y83" s="1"/>
  <c r="AH83" s="1"/>
  <c r="L83"/>
  <c r="U83" s="1"/>
  <c r="AD83" s="1"/>
  <c r="P82"/>
  <c r="Y82" s="1"/>
  <c r="AH82" s="1"/>
  <c r="L82"/>
  <c r="U82" s="1"/>
  <c r="AD82" s="1"/>
  <c r="P81"/>
  <c r="Y81" s="1"/>
  <c r="AH81" s="1"/>
  <c r="L81"/>
  <c r="U81" s="1"/>
  <c r="AD81" s="1"/>
  <c r="P80"/>
  <c r="Y80" s="1"/>
  <c r="AH80" s="1"/>
  <c r="L80"/>
  <c r="U80" s="1"/>
  <c r="AD80" s="1"/>
  <c r="P79"/>
  <c r="Y79" s="1"/>
  <c r="AH79" s="1"/>
  <c r="L79"/>
  <c r="U79" s="1"/>
  <c r="AD79" s="1"/>
  <c r="P78"/>
  <c r="Y78" s="1"/>
  <c r="AH78" s="1"/>
  <c r="L78"/>
  <c r="U78" s="1"/>
  <c r="AD78" s="1"/>
  <c r="P77"/>
  <c r="Y77" s="1"/>
  <c r="AH77" s="1"/>
  <c r="L77"/>
  <c r="U77" s="1"/>
  <c r="AD77" s="1"/>
  <c r="P76"/>
  <c r="Y76" s="1"/>
  <c r="AH76" s="1"/>
  <c r="L76"/>
  <c r="U76" s="1"/>
  <c r="AD76" s="1"/>
  <c r="P75"/>
  <c r="Y75" s="1"/>
  <c r="AH75" s="1"/>
  <c r="L75"/>
  <c r="U75" s="1"/>
  <c r="AD75" s="1"/>
  <c r="P74"/>
  <c r="Y74" s="1"/>
  <c r="AH74" s="1"/>
  <c r="L74"/>
  <c r="U74" s="1"/>
  <c r="AD74" s="1"/>
  <c r="P73"/>
  <c r="Y73" s="1"/>
  <c r="AH73" s="1"/>
  <c r="L73"/>
  <c r="U73" s="1"/>
  <c r="AD73" s="1"/>
  <c r="P72"/>
  <c r="Y72" s="1"/>
  <c r="AH72" s="1"/>
  <c r="L72"/>
  <c r="U72" s="1"/>
  <c r="AD72" s="1"/>
  <c r="P71"/>
  <c r="Y71" s="1"/>
  <c r="AH71" s="1"/>
  <c r="L71"/>
  <c r="U71" s="1"/>
  <c r="AD71" s="1"/>
  <c r="P70"/>
  <c r="Y70" s="1"/>
  <c r="AH70" s="1"/>
  <c r="L70"/>
  <c r="U70" s="1"/>
  <c r="AD70" s="1"/>
  <c r="P69"/>
  <c r="Y69" s="1"/>
  <c r="AH69" s="1"/>
  <c r="L69"/>
  <c r="U69" s="1"/>
  <c r="AD69" s="1"/>
  <c r="P68"/>
  <c r="Y68" s="1"/>
  <c r="AH68" s="1"/>
  <c r="L68"/>
  <c r="U68" s="1"/>
  <c r="AD68" s="1"/>
  <c r="P67"/>
  <c r="Y67" s="1"/>
  <c r="AH67" s="1"/>
  <c r="L67"/>
  <c r="U67" s="1"/>
  <c r="AD67" s="1"/>
  <c r="P66"/>
  <c r="Y66" s="1"/>
  <c r="AH66" s="1"/>
  <c r="L66"/>
  <c r="U66" s="1"/>
  <c r="AD66" s="1"/>
  <c r="P65"/>
  <c r="Y65" s="1"/>
  <c r="AH65" s="1"/>
  <c r="L65"/>
  <c r="U65" s="1"/>
  <c r="AD65" s="1"/>
  <c r="P64"/>
  <c r="Y64" s="1"/>
  <c r="AH64" s="1"/>
  <c r="L64"/>
  <c r="U64" s="1"/>
  <c r="AD64" s="1"/>
  <c r="P63"/>
  <c r="Y63" s="1"/>
  <c r="AH63" s="1"/>
  <c r="L63"/>
  <c r="U63" s="1"/>
  <c r="AD63" s="1"/>
  <c r="P62"/>
  <c r="Y62" s="1"/>
  <c r="AH62" s="1"/>
  <c r="L62"/>
  <c r="U62" s="1"/>
  <c r="AD62" s="1"/>
  <c r="P61"/>
  <c r="Y61" s="1"/>
  <c r="AH61" s="1"/>
  <c r="L61"/>
  <c r="U61" s="1"/>
  <c r="AD61" s="1"/>
  <c r="P60"/>
  <c r="Y60" s="1"/>
  <c r="AH60" s="1"/>
  <c r="L60"/>
  <c r="U60" s="1"/>
  <c r="AD60" s="1"/>
  <c r="P59"/>
  <c r="Y59" s="1"/>
  <c r="AH59" s="1"/>
  <c r="L59"/>
  <c r="U59" s="1"/>
  <c r="AD59" s="1"/>
  <c r="P58"/>
  <c r="Y58" s="1"/>
  <c r="AH58" s="1"/>
  <c r="L58"/>
  <c r="U58" s="1"/>
  <c r="AD58" s="1"/>
  <c r="P57"/>
  <c r="Y57" s="1"/>
  <c r="AH57" s="1"/>
  <c r="L57"/>
  <c r="U57" s="1"/>
  <c r="AD57" s="1"/>
  <c r="P56"/>
  <c r="Y56" s="1"/>
  <c r="AH56" s="1"/>
  <c r="L56"/>
  <c r="U56" s="1"/>
  <c r="AD56" s="1"/>
  <c r="P55"/>
  <c r="Y55" s="1"/>
  <c r="AH55" s="1"/>
  <c r="L55"/>
  <c r="U55" s="1"/>
  <c r="AD55" s="1"/>
  <c r="P54"/>
  <c r="Y54" s="1"/>
  <c r="AH54" s="1"/>
  <c r="L54"/>
  <c r="U54" s="1"/>
  <c r="AD54" s="1"/>
  <c r="P53"/>
  <c r="Y53" s="1"/>
  <c r="AH53" s="1"/>
  <c r="L53"/>
  <c r="U53" s="1"/>
  <c r="AD53" s="1"/>
  <c r="P52"/>
  <c r="Y52" s="1"/>
  <c r="AH52" s="1"/>
  <c r="L52"/>
  <c r="U52" s="1"/>
  <c r="AD52" s="1"/>
  <c r="P51"/>
  <c r="Y51" s="1"/>
  <c r="AH51" s="1"/>
  <c r="L51"/>
  <c r="U51" s="1"/>
  <c r="AD51" s="1"/>
  <c r="P50"/>
  <c r="Y50" s="1"/>
  <c r="AH50" s="1"/>
  <c r="L50"/>
  <c r="U50" s="1"/>
  <c r="AD50" s="1"/>
  <c r="P49"/>
  <c r="Y49" s="1"/>
  <c r="AH49" s="1"/>
  <c r="L49"/>
  <c r="U49" s="1"/>
  <c r="AD49" s="1"/>
  <c r="P48"/>
  <c r="Y48" s="1"/>
  <c r="AH48" s="1"/>
  <c r="L48"/>
  <c r="U48" s="1"/>
  <c r="AD48" s="1"/>
  <c r="P47"/>
  <c r="Y47" s="1"/>
  <c r="AH47" s="1"/>
  <c r="L47"/>
  <c r="U47" s="1"/>
  <c r="AD47" s="1"/>
  <c r="P46"/>
  <c r="Y46" s="1"/>
  <c r="AH46" s="1"/>
  <c r="L46"/>
  <c r="U46" s="1"/>
  <c r="AD46" s="1"/>
  <c r="P45"/>
  <c r="Y45" s="1"/>
  <c r="AH45" s="1"/>
  <c r="L45"/>
  <c r="U45" s="1"/>
  <c r="AD45" s="1"/>
  <c r="P44"/>
  <c r="Y44" s="1"/>
  <c r="AH44" s="1"/>
  <c r="L44"/>
  <c r="U44" s="1"/>
  <c r="AD44" s="1"/>
  <c r="P43"/>
  <c r="Y43" s="1"/>
  <c r="AH43" s="1"/>
  <c r="L43"/>
  <c r="U43" s="1"/>
  <c r="AD43" s="1"/>
  <c r="P42"/>
  <c r="Y42" s="1"/>
  <c r="AH42" s="1"/>
  <c r="L42"/>
  <c r="U42" s="1"/>
  <c r="AD42" s="1"/>
  <c r="P41"/>
  <c r="Y41" s="1"/>
  <c r="AH41" s="1"/>
  <c r="L41"/>
  <c r="U41" s="1"/>
  <c r="AD41" s="1"/>
  <c r="P40"/>
  <c r="Y40" s="1"/>
  <c r="AH40" s="1"/>
  <c r="L40"/>
  <c r="U40" s="1"/>
  <c r="AD40" s="1"/>
  <c r="P39"/>
  <c r="Y39" s="1"/>
  <c r="AH39" s="1"/>
  <c r="L39"/>
  <c r="U39" s="1"/>
  <c r="AD39" s="1"/>
  <c r="P38"/>
  <c r="Y38" s="1"/>
  <c r="AH38" s="1"/>
  <c r="L38"/>
  <c r="U38" s="1"/>
  <c r="AD38" s="1"/>
  <c r="P37"/>
  <c r="Y37" s="1"/>
  <c r="AH37" s="1"/>
  <c r="K37"/>
  <c r="T37" s="1"/>
  <c r="AC37" s="1"/>
  <c r="N36"/>
  <c r="W36" s="1"/>
  <c r="AF36" s="1"/>
  <c r="I36"/>
  <c r="K35"/>
  <c r="T35" s="1"/>
  <c r="AC35" s="1"/>
  <c r="N34"/>
  <c r="W34" s="1"/>
  <c r="AF34" s="1"/>
  <c r="K33"/>
  <c r="T33" s="1"/>
  <c r="AC33" s="1"/>
  <c r="N32"/>
  <c r="W32" s="1"/>
  <c r="AF32" s="1"/>
  <c r="I32"/>
  <c r="K31"/>
  <c r="T31" s="1"/>
  <c r="AC31" s="1"/>
  <c r="N30"/>
  <c r="W30" s="1"/>
  <c r="AF30" s="1"/>
  <c r="J29"/>
  <c r="S29" s="1"/>
  <c r="AB29" s="1"/>
  <c r="J28"/>
  <c r="S28" s="1"/>
  <c r="AB28" s="1"/>
  <c r="J27"/>
  <c r="S27" s="1"/>
  <c r="AB27" s="1"/>
  <c r="J25"/>
  <c r="S25" s="1"/>
  <c r="AB25" s="1"/>
  <c r="J24"/>
  <c r="S24" s="1"/>
  <c r="AB24" s="1"/>
  <c r="J23"/>
  <c r="S23" s="1"/>
  <c r="AB23" s="1"/>
  <c r="L34"/>
  <c r="U34" s="1"/>
  <c r="AD34" s="1"/>
  <c r="P34"/>
  <c r="Y34" s="1"/>
  <c r="AH34" s="1"/>
  <c r="L30"/>
  <c r="U30" s="1"/>
  <c r="AD30" s="1"/>
  <c r="P30"/>
  <c r="Y30" s="1"/>
  <c r="AH30" s="1"/>
  <c r="L26"/>
  <c r="U26" s="1"/>
  <c r="AD26" s="1"/>
  <c r="P26"/>
  <c r="Y26" s="1"/>
  <c r="AH26" s="1"/>
  <c r="K26"/>
  <c r="T26" s="1"/>
  <c r="AC26" s="1"/>
  <c r="O26"/>
  <c r="X26" s="1"/>
  <c r="AG26" s="1"/>
  <c r="L22"/>
  <c r="U22" s="1"/>
  <c r="AD22" s="1"/>
  <c r="P22"/>
  <c r="Y22" s="1"/>
  <c r="AH22" s="1"/>
  <c r="K22"/>
  <c r="T22" s="1"/>
  <c r="AC22" s="1"/>
  <c r="O22"/>
  <c r="X22" s="1"/>
  <c r="AG22" s="1"/>
  <c r="L18"/>
  <c r="U18" s="1"/>
  <c r="AD18" s="1"/>
  <c r="P18"/>
  <c r="Y18" s="1"/>
  <c r="AH18" s="1"/>
  <c r="K18"/>
  <c r="T18" s="1"/>
  <c r="AC18" s="1"/>
  <c r="O18"/>
  <c r="X18" s="1"/>
  <c r="AG18" s="1"/>
  <c r="J18"/>
  <c r="S18" s="1"/>
  <c r="AB18" s="1"/>
  <c r="N18"/>
  <c r="W18" s="1"/>
  <c r="AF18" s="1"/>
  <c r="I18"/>
  <c r="M18"/>
  <c r="V18" s="1"/>
  <c r="AE18" s="1"/>
  <c r="L14"/>
  <c r="U14" s="1"/>
  <c r="AD14" s="1"/>
  <c r="P14"/>
  <c r="Y14" s="1"/>
  <c r="AH14" s="1"/>
  <c r="K14"/>
  <c r="T14" s="1"/>
  <c r="AC14" s="1"/>
  <c r="O14"/>
  <c r="X14" s="1"/>
  <c r="AG14" s="1"/>
  <c r="J14"/>
  <c r="S14" s="1"/>
  <c r="AB14" s="1"/>
  <c r="N14"/>
  <c r="W14" s="1"/>
  <c r="AF14" s="1"/>
  <c r="I14"/>
  <c r="M14"/>
  <c r="V14" s="1"/>
  <c r="AE14" s="1"/>
  <c r="L10"/>
  <c r="U10" s="1"/>
  <c r="AD10" s="1"/>
  <c r="P10"/>
  <c r="Y10" s="1"/>
  <c r="AH10" s="1"/>
  <c r="K10"/>
  <c r="T10" s="1"/>
  <c r="AC10" s="1"/>
  <c r="O10"/>
  <c r="X10" s="1"/>
  <c r="AG10" s="1"/>
  <c r="J10"/>
  <c r="S10" s="1"/>
  <c r="AB10" s="1"/>
  <c r="N10"/>
  <c r="W10" s="1"/>
  <c r="AF10" s="1"/>
  <c r="I10"/>
  <c r="M10"/>
  <c r="V10" s="1"/>
  <c r="AE10" s="1"/>
  <c r="L6"/>
  <c r="U6" s="1"/>
  <c r="AD6" s="1"/>
  <c r="P6"/>
  <c r="Y6" s="1"/>
  <c r="AH6" s="1"/>
  <c r="K6"/>
  <c r="T6" s="1"/>
  <c r="AC6" s="1"/>
  <c r="O6"/>
  <c r="X6" s="1"/>
  <c r="AG6" s="1"/>
  <c r="J6"/>
  <c r="S6" s="1"/>
  <c r="AB6" s="1"/>
  <c r="N6"/>
  <c r="W6" s="1"/>
  <c r="AF6" s="1"/>
  <c r="I6"/>
  <c r="M6"/>
  <c r="V6" s="1"/>
  <c r="AE6" s="1"/>
  <c r="M102"/>
  <c r="V102" s="1"/>
  <c r="AE102" s="1"/>
  <c r="M101"/>
  <c r="V101" s="1"/>
  <c r="AE101" s="1"/>
  <c r="M100"/>
  <c r="V100" s="1"/>
  <c r="AE100" s="1"/>
  <c r="M99"/>
  <c r="V99" s="1"/>
  <c r="AE99" s="1"/>
  <c r="M98"/>
  <c r="V98" s="1"/>
  <c r="AE98" s="1"/>
  <c r="M97"/>
  <c r="V97" s="1"/>
  <c r="AE97" s="1"/>
  <c r="M96"/>
  <c r="V96" s="1"/>
  <c r="AE96" s="1"/>
  <c r="M95"/>
  <c r="V95" s="1"/>
  <c r="AE95" s="1"/>
  <c r="M94"/>
  <c r="V94" s="1"/>
  <c r="AE94" s="1"/>
  <c r="M93"/>
  <c r="V93" s="1"/>
  <c r="AE93" s="1"/>
  <c r="M92"/>
  <c r="V92" s="1"/>
  <c r="AE92" s="1"/>
  <c r="M91"/>
  <c r="V91" s="1"/>
  <c r="AE91" s="1"/>
  <c r="M90"/>
  <c r="V90" s="1"/>
  <c r="AE90" s="1"/>
  <c r="M89"/>
  <c r="V89" s="1"/>
  <c r="AE89" s="1"/>
  <c r="M88"/>
  <c r="V88" s="1"/>
  <c r="AE88" s="1"/>
  <c r="M87"/>
  <c r="V87" s="1"/>
  <c r="AE87" s="1"/>
  <c r="M86"/>
  <c r="V86" s="1"/>
  <c r="AE86" s="1"/>
  <c r="M85"/>
  <c r="V85" s="1"/>
  <c r="AE85" s="1"/>
  <c r="M84"/>
  <c r="V84" s="1"/>
  <c r="AE84" s="1"/>
  <c r="M83"/>
  <c r="V83" s="1"/>
  <c r="AE83" s="1"/>
  <c r="M82"/>
  <c r="V82" s="1"/>
  <c r="AE82" s="1"/>
  <c r="M81"/>
  <c r="V81" s="1"/>
  <c r="AE81" s="1"/>
  <c r="M80"/>
  <c r="V80" s="1"/>
  <c r="AE80" s="1"/>
  <c r="M79"/>
  <c r="V79" s="1"/>
  <c r="AE79" s="1"/>
  <c r="M78"/>
  <c r="V78" s="1"/>
  <c r="AE78" s="1"/>
  <c r="M77"/>
  <c r="V77" s="1"/>
  <c r="AE77" s="1"/>
  <c r="M76"/>
  <c r="V76" s="1"/>
  <c r="AE76" s="1"/>
  <c r="M75"/>
  <c r="V75" s="1"/>
  <c r="AE75" s="1"/>
  <c r="M74"/>
  <c r="V74" s="1"/>
  <c r="AE74" s="1"/>
  <c r="M73"/>
  <c r="V73" s="1"/>
  <c r="AE73" s="1"/>
  <c r="M72"/>
  <c r="V72" s="1"/>
  <c r="AE72" s="1"/>
  <c r="M71"/>
  <c r="V71" s="1"/>
  <c r="AE71" s="1"/>
  <c r="M70"/>
  <c r="V70" s="1"/>
  <c r="AE70" s="1"/>
  <c r="M69"/>
  <c r="V69" s="1"/>
  <c r="AE69" s="1"/>
  <c r="M68"/>
  <c r="V68" s="1"/>
  <c r="AE68" s="1"/>
  <c r="M67"/>
  <c r="V67" s="1"/>
  <c r="AE67" s="1"/>
  <c r="M66"/>
  <c r="V66" s="1"/>
  <c r="AE66" s="1"/>
  <c r="M65"/>
  <c r="V65" s="1"/>
  <c r="AE65" s="1"/>
  <c r="M64"/>
  <c r="V64" s="1"/>
  <c r="AE64" s="1"/>
  <c r="M63"/>
  <c r="V63" s="1"/>
  <c r="AE63" s="1"/>
  <c r="M62"/>
  <c r="V62" s="1"/>
  <c r="AE62" s="1"/>
  <c r="M61"/>
  <c r="V61" s="1"/>
  <c r="AE61" s="1"/>
  <c r="M60"/>
  <c r="V60" s="1"/>
  <c r="AE60" s="1"/>
  <c r="M59"/>
  <c r="V59" s="1"/>
  <c r="AE59" s="1"/>
  <c r="M58"/>
  <c r="V58" s="1"/>
  <c r="AE58" s="1"/>
  <c r="M57"/>
  <c r="V57" s="1"/>
  <c r="AE57" s="1"/>
  <c r="M56"/>
  <c r="V56" s="1"/>
  <c r="AE56" s="1"/>
  <c r="M55"/>
  <c r="V55" s="1"/>
  <c r="AE55" s="1"/>
  <c r="M54"/>
  <c r="V54" s="1"/>
  <c r="AE54" s="1"/>
  <c r="M53"/>
  <c r="V53" s="1"/>
  <c r="AE53" s="1"/>
  <c r="M52"/>
  <c r="V52" s="1"/>
  <c r="AE52" s="1"/>
  <c r="M51"/>
  <c r="V51" s="1"/>
  <c r="AE51" s="1"/>
  <c r="M50"/>
  <c r="V50" s="1"/>
  <c r="AE50" s="1"/>
  <c r="M49"/>
  <c r="V49" s="1"/>
  <c r="AE49" s="1"/>
  <c r="M48"/>
  <c r="V48" s="1"/>
  <c r="AE48" s="1"/>
  <c r="M47"/>
  <c r="V47" s="1"/>
  <c r="AE47" s="1"/>
  <c r="M46"/>
  <c r="V46" s="1"/>
  <c r="AE46" s="1"/>
  <c r="M45"/>
  <c r="V45" s="1"/>
  <c r="AE45" s="1"/>
  <c r="M44"/>
  <c r="V44" s="1"/>
  <c r="AE44" s="1"/>
  <c r="M43"/>
  <c r="V43" s="1"/>
  <c r="AE43" s="1"/>
  <c r="M42"/>
  <c r="V42" s="1"/>
  <c r="AE42" s="1"/>
  <c r="M41"/>
  <c r="V41" s="1"/>
  <c r="AE41" s="1"/>
  <c r="M40"/>
  <c r="V40" s="1"/>
  <c r="AE40" s="1"/>
  <c r="M39"/>
  <c r="V39" s="1"/>
  <c r="AE39" s="1"/>
  <c r="M38"/>
  <c r="V38" s="1"/>
  <c r="AE38" s="1"/>
  <c r="M37"/>
  <c r="V37" s="1"/>
  <c r="AE37" s="1"/>
  <c r="O36"/>
  <c r="X36" s="1"/>
  <c r="AG36" s="1"/>
  <c r="J36"/>
  <c r="S36" s="1"/>
  <c r="AB36" s="1"/>
  <c r="M35"/>
  <c r="V35" s="1"/>
  <c r="AE35" s="1"/>
  <c r="O34"/>
  <c r="X34" s="1"/>
  <c r="AG34" s="1"/>
  <c r="J34"/>
  <c r="S34" s="1"/>
  <c r="AB34" s="1"/>
  <c r="M33"/>
  <c r="V33" s="1"/>
  <c r="AE33" s="1"/>
  <c r="O32"/>
  <c r="X32" s="1"/>
  <c r="AG32" s="1"/>
  <c r="J32"/>
  <c r="S32" s="1"/>
  <c r="AB32" s="1"/>
  <c r="M31"/>
  <c r="V31" s="1"/>
  <c r="AE31" s="1"/>
  <c r="O30"/>
  <c r="X30" s="1"/>
  <c r="AG30" s="1"/>
  <c r="J30"/>
  <c r="S30" s="1"/>
  <c r="AB30" s="1"/>
  <c r="M29"/>
  <c r="V29" s="1"/>
  <c r="AE29" s="1"/>
  <c r="M28"/>
  <c r="V28" s="1"/>
  <c r="AE28" s="1"/>
  <c r="M27"/>
  <c r="V27" s="1"/>
  <c r="AE27" s="1"/>
  <c r="M26"/>
  <c r="V26" s="1"/>
  <c r="AE26" s="1"/>
  <c r="M25"/>
  <c r="V25" s="1"/>
  <c r="AE25" s="1"/>
  <c r="M24"/>
  <c r="V24" s="1"/>
  <c r="AE24" s="1"/>
  <c r="M23"/>
  <c r="V23" s="1"/>
  <c r="AE23" s="1"/>
  <c r="M22"/>
  <c r="V22" s="1"/>
  <c r="AE22" s="1"/>
  <c r="J21"/>
  <c r="S21" s="1"/>
  <c r="AB21" s="1"/>
  <c r="F2"/>
  <c r="K2" i="1"/>
  <c r="O2" s="1"/>
  <c r="T2" s="1"/>
  <c r="J2"/>
  <c r="N2" s="1"/>
  <c r="S2" s="1"/>
  <c r="AA2" i="4" l="1"/>
  <c r="BH2" s="1"/>
  <c r="G4"/>
  <c r="F4"/>
  <c r="I2"/>
  <c r="G5"/>
  <c r="F5"/>
  <c r="G3"/>
  <c r="F3"/>
  <c r="H3" s="1"/>
  <c r="T2"/>
  <c r="BA2" s="1"/>
  <c r="W2"/>
  <c r="BD2" s="1"/>
  <c r="Z3"/>
  <c r="BG3" s="1"/>
  <c r="Z2"/>
  <c r="BG2" s="1"/>
  <c r="U3"/>
  <c r="BB3" s="1"/>
  <c r="U2"/>
  <c r="BB2" s="1"/>
  <c r="P3"/>
  <c r="AW3" s="1"/>
  <c r="P2"/>
  <c r="AW2" s="1"/>
  <c r="S3"/>
  <c r="AZ3" s="1"/>
  <c r="S2"/>
  <c r="AZ2" s="1"/>
  <c r="V3"/>
  <c r="BC3" s="1"/>
  <c r="V2"/>
  <c r="BC2" s="1"/>
  <c r="Q3"/>
  <c r="AX3" s="1"/>
  <c r="Q2"/>
  <c r="AX2" s="1"/>
  <c r="L3"/>
  <c r="AS3" s="1"/>
  <c r="L2"/>
  <c r="AS2" s="1"/>
  <c r="O3"/>
  <c r="AV3" s="1"/>
  <c r="O2"/>
  <c r="AV2" s="1"/>
  <c r="R3"/>
  <c r="AY3" s="1"/>
  <c r="R2"/>
  <c r="AY2" s="1"/>
  <c r="M3"/>
  <c r="AT3" s="1"/>
  <c r="M2"/>
  <c r="AT2" s="1"/>
  <c r="X3"/>
  <c r="BE3" s="1"/>
  <c r="X2"/>
  <c r="BE2" s="1"/>
  <c r="N3"/>
  <c r="AU3" s="1"/>
  <c r="N2"/>
  <c r="AU2" s="1"/>
  <c r="Y3"/>
  <c r="BF3" s="1"/>
  <c r="Y2"/>
  <c r="BF2" s="1"/>
  <c r="C7"/>
  <c r="D6"/>
  <c r="E6" s="1"/>
  <c r="B21"/>
  <c r="A22"/>
  <c r="Z51" i="3"/>
  <c r="I59"/>
  <c r="J59"/>
  <c r="AA59" s="1"/>
  <c r="I67"/>
  <c r="J67"/>
  <c r="AA67" s="1"/>
  <c r="I75"/>
  <c r="J75"/>
  <c r="AA75" s="1"/>
  <c r="I83"/>
  <c r="J83"/>
  <c r="AA83" s="1"/>
  <c r="I91"/>
  <c r="J91"/>
  <c r="AA91" s="1"/>
  <c r="I99"/>
  <c r="J99"/>
  <c r="AA99" s="1"/>
  <c r="Z43"/>
  <c r="Z47"/>
  <c r="I55"/>
  <c r="J55"/>
  <c r="AA55" s="1"/>
  <c r="I63"/>
  <c r="J63"/>
  <c r="AA63" s="1"/>
  <c r="I71"/>
  <c r="J71"/>
  <c r="AA71" s="1"/>
  <c r="I79"/>
  <c r="J79"/>
  <c r="AA79" s="1"/>
  <c r="I87"/>
  <c r="J87"/>
  <c r="AA87" s="1"/>
  <c r="I95"/>
  <c r="J95"/>
  <c r="AA95" s="1"/>
  <c r="Z56"/>
  <c r="Z64"/>
  <c r="Z72"/>
  <c r="Z80"/>
  <c r="Z88"/>
  <c r="Z96"/>
  <c r="Z42"/>
  <c r="Z50"/>
  <c r="M3"/>
  <c r="AD3" s="1"/>
  <c r="M4"/>
  <c r="AD4" s="1"/>
  <c r="M6"/>
  <c r="AD6" s="1"/>
  <c r="M7"/>
  <c r="AD7" s="1"/>
  <c r="M8"/>
  <c r="AD8" s="1"/>
  <c r="M10"/>
  <c r="AD10" s="1"/>
  <c r="M11"/>
  <c r="AD11" s="1"/>
  <c r="M12"/>
  <c r="AD12" s="1"/>
  <c r="M13"/>
  <c r="AD13" s="1"/>
  <c r="M14"/>
  <c r="AD14" s="1"/>
  <c r="M15"/>
  <c r="AD15" s="1"/>
  <c r="M16"/>
  <c r="AD16" s="1"/>
  <c r="M17"/>
  <c r="AD17" s="1"/>
  <c r="M18"/>
  <c r="AD18" s="1"/>
  <c r="M19"/>
  <c r="AD19" s="1"/>
  <c r="M20"/>
  <c r="AD20" s="1"/>
  <c r="M22"/>
  <c r="AD22" s="1"/>
  <c r="M23"/>
  <c r="AD23" s="1"/>
  <c r="M24"/>
  <c r="AD24" s="1"/>
  <c r="M26"/>
  <c r="AD26" s="1"/>
  <c r="M27"/>
  <c r="AD27" s="1"/>
  <c r="M28"/>
  <c r="AD28" s="1"/>
  <c r="M29"/>
  <c r="AD29" s="1"/>
  <c r="M30"/>
  <c r="AD30" s="1"/>
  <c r="M31"/>
  <c r="AD31" s="1"/>
  <c r="M32"/>
  <c r="AD32" s="1"/>
  <c r="M33"/>
  <c r="AD33" s="1"/>
  <c r="M34"/>
  <c r="AD34" s="1"/>
  <c r="M35"/>
  <c r="AD35" s="1"/>
  <c r="M36"/>
  <c r="AD36" s="1"/>
  <c r="M37"/>
  <c r="AD37" s="1"/>
  <c r="M38"/>
  <c r="AD38" s="1"/>
  <c r="M39"/>
  <c r="AD39" s="1"/>
  <c r="M40"/>
  <c r="AD40" s="1"/>
  <c r="M43"/>
  <c r="AD43" s="1"/>
  <c r="M44"/>
  <c r="AD44" s="1"/>
  <c r="M46"/>
  <c r="AD46" s="1"/>
  <c r="M47"/>
  <c r="AD47" s="1"/>
  <c r="M48"/>
  <c r="AD48" s="1"/>
  <c r="M50"/>
  <c r="AD50" s="1"/>
  <c r="M51"/>
  <c r="AD51" s="1"/>
  <c r="M52"/>
  <c r="AD52" s="1"/>
  <c r="M54"/>
  <c r="AD54" s="1"/>
  <c r="M42"/>
  <c r="AD42" s="1"/>
  <c r="M66"/>
  <c r="AD66" s="1"/>
  <c r="M67"/>
  <c r="AD67" s="1"/>
  <c r="M68"/>
  <c r="AD68" s="1"/>
  <c r="M69"/>
  <c r="AD69" s="1"/>
  <c r="M70"/>
  <c r="AD70" s="1"/>
  <c r="M71"/>
  <c r="AD71" s="1"/>
  <c r="M72"/>
  <c r="AD72" s="1"/>
  <c r="M74"/>
  <c r="AD74" s="1"/>
  <c r="M75"/>
  <c r="AD75" s="1"/>
  <c r="M76"/>
  <c r="AD76" s="1"/>
  <c r="M78"/>
  <c r="AD78" s="1"/>
  <c r="M79"/>
  <c r="AD79" s="1"/>
  <c r="M80"/>
  <c r="AD80" s="1"/>
  <c r="M82"/>
  <c r="AD82" s="1"/>
  <c r="M83"/>
  <c r="AD83" s="1"/>
  <c r="M84"/>
  <c r="AD84" s="1"/>
  <c r="M86"/>
  <c r="AD86" s="1"/>
  <c r="M87"/>
  <c r="AD87" s="1"/>
  <c r="M88"/>
  <c r="AD88" s="1"/>
  <c r="M89"/>
  <c r="AD89" s="1"/>
  <c r="M90"/>
  <c r="AD90" s="1"/>
  <c r="M91"/>
  <c r="AD91" s="1"/>
  <c r="M92"/>
  <c r="AD92" s="1"/>
  <c r="M93"/>
  <c r="AD93" s="1"/>
  <c r="M94"/>
  <c r="AD94" s="1"/>
  <c r="M95"/>
  <c r="AD95" s="1"/>
  <c r="M96"/>
  <c r="AD96" s="1"/>
  <c r="M98"/>
  <c r="AD98" s="1"/>
  <c r="M99"/>
  <c r="AD99" s="1"/>
  <c r="M100"/>
  <c r="AD100" s="1"/>
  <c r="M101"/>
  <c r="AD101" s="1"/>
  <c r="M102"/>
  <c r="AD102" s="1"/>
  <c r="M55"/>
  <c r="AD55" s="1"/>
  <c r="M56"/>
  <c r="AD56" s="1"/>
  <c r="M57"/>
  <c r="AD57" s="1"/>
  <c r="M58"/>
  <c r="AD58" s="1"/>
  <c r="M59"/>
  <c r="AD59" s="1"/>
  <c r="M60"/>
  <c r="AD60" s="1"/>
  <c r="M61"/>
  <c r="AD61" s="1"/>
  <c r="M62"/>
  <c r="AD62" s="1"/>
  <c r="M63"/>
  <c r="AD63" s="1"/>
  <c r="M64"/>
  <c r="AD64" s="1"/>
  <c r="M65"/>
  <c r="AD65" s="1"/>
  <c r="M2"/>
  <c r="AD2" s="1"/>
  <c r="AU2" s="1"/>
  <c r="O3"/>
  <c r="AF3" s="1"/>
  <c r="O4"/>
  <c r="AF4" s="1"/>
  <c r="O6"/>
  <c r="AF6" s="1"/>
  <c r="O7"/>
  <c r="AF7" s="1"/>
  <c r="O8"/>
  <c r="AF8" s="1"/>
  <c r="O10"/>
  <c r="AF10" s="1"/>
  <c r="O11"/>
  <c r="AF11" s="1"/>
  <c r="O12"/>
  <c r="AF12" s="1"/>
  <c r="O13"/>
  <c r="AF13" s="1"/>
  <c r="O14"/>
  <c r="AF14" s="1"/>
  <c r="O15"/>
  <c r="AF15" s="1"/>
  <c r="O16"/>
  <c r="AF16" s="1"/>
  <c r="O17"/>
  <c r="AF17" s="1"/>
  <c r="O18"/>
  <c r="AF18" s="1"/>
  <c r="O19"/>
  <c r="AF19" s="1"/>
  <c r="O20"/>
  <c r="AF20" s="1"/>
  <c r="O22"/>
  <c r="AF22" s="1"/>
  <c r="O23"/>
  <c r="AF23" s="1"/>
  <c r="O24"/>
  <c r="AF24" s="1"/>
  <c r="O26"/>
  <c r="AF26" s="1"/>
  <c r="O27"/>
  <c r="AF27" s="1"/>
  <c r="O28"/>
  <c r="AF28" s="1"/>
  <c r="O29"/>
  <c r="AF29" s="1"/>
  <c r="O30"/>
  <c r="AF30" s="1"/>
  <c r="O31"/>
  <c r="AF31" s="1"/>
  <c r="O32"/>
  <c r="AF32" s="1"/>
  <c r="O33"/>
  <c r="AF33" s="1"/>
  <c r="O34"/>
  <c r="AF34" s="1"/>
  <c r="O35"/>
  <c r="AF35" s="1"/>
  <c r="O36"/>
  <c r="AF36" s="1"/>
  <c r="O37"/>
  <c r="AF37" s="1"/>
  <c r="O38"/>
  <c r="AF38" s="1"/>
  <c r="O39"/>
  <c r="AF39" s="1"/>
  <c r="O40"/>
  <c r="AF40" s="1"/>
  <c r="O42"/>
  <c r="AF42" s="1"/>
  <c r="O43"/>
  <c r="AF43" s="1"/>
  <c r="O44"/>
  <c r="AF44" s="1"/>
  <c r="O46"/>
  <c r="AF46" s="1"/>
  <c r="O47"/>
  <c r="AF47" s="1"/>
  <c r="O48"/>
  <c r="AF48" s="1"/>
  <c r="O50"/>
  <c r="AF50" s="1"/>
  <c r="O51"/>
  <c r="AF51" s="1"/>
  <c r="O52"/>
  <c r="AF52" s="1"/>
  <c r="O54"/>
  <c r="AF54" s="1"/>
  <c r="O55"/>
  <c r="AF55" s="1"/>
  <c r="O56"/>
  <c r="AF56" s="1"/>
  <c r="O57"/>
  <c r="AF57" s="1"/>
  <c r="O58"/>
  <c r="AF58" s="1"/>
  <c r="O59"/>
  <c r="AF59" s="1"/>
  <c r="O60"/>
  <c r="AF60" s="1"/>
  <c r="O61"/>
  <c r="AF61" s="1"/>
  <c r="O62"/>
  <c r="AF62" s="1"/>
  <c r="O63"/>
  <c r="AF63" s="1"/>
  <c r="O64"/>
  <c r="AF64" s="1"/>
  <c r="O65"/>
  <c r="AF65" s="1"/>
  <c r="O2"/>
  <c r="AF2" s="1"/>
  <c r="AW2" s="1"/>
  <c r="O66"/>
  <c r="AF66" s="1"/>
  <c r="O67"/>
  <c r="AF67" s="1"/>
  <c r="O68"/>
  <c r="AF68" s="1"/>
  <c r="O69"/>
  <c r="AF69" s="1"/>
  <c r="O70"/>
  <c r="AF70" s="1"/>
  <c r="O71"/>
  <c r="AF71" s="1"/>
  <c r="O72"/>
  <c r="AF72" s="1"/>
  <c r="O74"/>
  <c r="AF74" s="1"/>
  <c r="O75"/>
  <c r="AF75" s="1"/>
  <c r="O76"/>
  <c r="AF76" s="1"/>
  <c r="O78"/>
  <c r="AF78" s="1"/>
  <c r="O79"/>
  <c r="AF79" s="1"/>
  <c r="O80"/>
  <c r="AF80" s="1"/>
  <c r="O82"/>
  <c r="AF82" s="1"/>
  <c r="O83"/>
  <c r="AF83" s="1"/>
  <c r="O84"/>
  <c r="AF84" s="1"/>
  <c r="O86"/>
  <c r="AF86" s="1"/>
  <c r="O87"/>
  <c r="AF87" s="1"/>
  <c r="O88"/>
  <c r="AF88" s="1"/>
  <c r="O89"/>
  <c r="AF89" s="1"/>
  <c r="O90"/>
  <c r="AF90" s="1"/>
  <c r="O91"/>
  <c r="AF91" s="1"/>
  <c r="O92"/>
  <c r="AF92" s="1"/>
  <c r="O93"/>
  <c r="AF93" s="1"/>
  <c r="O94"/>
  <c r="AF94" s="1"/>
  <c r="O95"/>
  <c r="AF95" s="1"/>
  <c r="O96"/>
  <c r="AF96" s="1"/>
  <c r="O98"/>
  <c r="AF98" s="1"/>
  <c r="O99"/>
  <c r="AF99" s="1"/>
  <c r="O100"/>
  <c r="AF100" s="1"/>
  <c r="O101"/>
  <c r="AF101" s="1"/>
  <c r="O102"/>
  <c r="AF102" s="1"/>
  <c r="I39"/>
  <c r="I35"/>
  <c r="I31"/>
  <c r="I27"/>
  <c r="I23"/>
  <c r="I19"/>
  <c r="I15"/>
  <c r="I11"/>
  <c r="I7"/>
  <c r="I3"/>
  <c r="J51"/>
  <c r="AA51" s="1"/>
  <c r="J47"/>
  <c r="AA47" s="1"/>
  <c r="J43"/>
  <c r="AA43" s="1"/>
  <c r="J39"/>
  <c r="AA39" s="1"/>
  <c r="J35"/>
  <c r="AA35" s="1"/>
  <c r="J31"/>
  <c r="AA31" s="1"/>
  <c r="J27"/>
  <c r="AA27" s="1"/>
  <c r="J23"/>
  <c r="AA23" s="1"/>
  <c r="J19"/>
  <c r="AA19" s="1"/>
  <c r="J15"/>
  <c r="AA15" s="1"/>
  <c r="J11"/>
  <c r="AA11" s="1"/>
  <c r="J7"/>
  <c r="AA7" s="1"/>
  <c r="J3"/>
  <c r="AA3" s="1"/>
  <c r="H53"/>
  <c r="J53" s="1"/>
  <c r="AA53" s="1"/>
  <c r="H85"/>
  <c r="O85" s="1"/>
  <c r="AF85" s="1"/>
  <c r="H9"/>
  <c r="O9" s="1"/>
  <c r="AF9" s="1"/>
  <c r="H25"/>
  <c r="O25" s="1"/>
  <c r="AF25" s="1"/>
  <c r="H49"/>
  <c r="J49" s="1"/>
  <c r="AA49" s="1"/>
  <c r="H81"/>
  <c r="O81" s="1"/>
  <c r="AF81" s="1"/>
  <c r="H97"/>
  <c r="O97" s="1"/>
  <c r="AF97" s="1"/>
  <c r="Z58"/>
  <c r="Z66"/>
  <c r="Z74"/>
  <c r="Z82"/>
  <c r="Z90"/>
  <c r="Z98"/>
  <c r="Z44"/>
  <c r="Z52"/>
  <c r="Z40"/>
  <c r="Z32"/>
  <c r="Z24"/>
  <c r="Z16"/>
  <c r="Z8"/>
  <c r="H45"/>
  <c r="M45" s="1"/>
  <c r="AD45" s="1"/>
  <c r="H77"/>
  <c r="O77" s="1"/>
  <c r="AF77" s="1"/>
  <c r="H5"/>
  <c r="O5" s="1"/>
  <c r="AF5" s="1"/>
  <c r="H21"/>
  <c r="O21" s="1"/>
  <c r="AF21" s="1"/>
  <c r="H41"/>
  <c r="J41" s="1"/>
  <c r="AA41" s="1"/>
  <c r="H73"/>
  <c r="O73" s="1"/>
  <c r="AF73" s="1"/>
  <c r="L3"/>
  <c r="AC3" s="1"/>
  <c r="L4"/>
  <c r="AC4" s="1"/>
  <c r="L5"/>
  <c r="AC5" s="1"/>
  <c r="L6"/>
  <c r="AC6" s="1"/>
  <c r="L7"/>
  <c r="AC7" s="1"/>
  <c r="L8"/>
  <c r="AC8" s="1"/>
  <c r="L9"/>
  <c r="AC9" s="1"/>
  <c r="L10"/>
  <c r="AC10" s="1"/>
  <c r="L11"/>
  <c r="AC11" s="1"/>
  <c r="L12"/>
  <c r="AC12" s="1"/>
  <c r="L13"/>
  <c r="AC13" s="1"/>
  <c r="L14"/>
  <c r="AC14" s="1"/>
  <c r="L15"/>
  <c r="AC15" s="1"/>
  <c r="L16"/>
  <c r="AC16" s="1"/>
  <c r="L17"/>
  <c r="AC17" s="1"/>
  <c r="L18"/>
  <c r="AC18" s="1"/>
  <c r="L19"/>
  <c r="AC19" s="1"/>
  <c r="L20"/>
  <c r="AC20" s="1"/>
  <c r="L22"/>
  <c r="AC22" s="1"/>
  <c r="L23"/>
  <c r="AC23" s="1"/>
  <c r="L24"/>
  <c r="AC24" s="1"/>
  <c r="L25"/>
  <c r="AC25" s="1"/>
  <c r="L26"/>
  <c r="AC26" s="1"/>
  <c r="L27"/>
  <c r="AC27" s="1"/>
  <c r="L28"/>
  <c r="AC28" s="1"/>
  <c r="L29"/>
  <c r="AC29" s="1"/>
  <c r="L30"/>
  <c r="AC30" s="1"/>
  <c r="L31"/>
  <c r="AC31" s="1"/>
  <c r="L32"/>
  <c r="AC32" s="1"/>
  <c r="L33"/>
  <c r="AC33" s="1"/>
  <c r="L34"/>
  <c r="AC34" s="1"/>
  <c r="L35"/>
  <c r="AC35" s="1"/>
  <c r="L36"/>
  <c r="AC36" s="1"/>
  <c r="L37"/>
  <c r="AC37" s="1"/>
  <c r="L38"/>
  <c r="AC38" s="1"/>
  <c r="L39"/>
  <c r="AC39" s="1"/>
  <c r="L40"/>
  <c r="AC40" s="1"/>
  <c r="L41"/>
  <c r="AC41" s="1"/>
  <c r="L42"/>
  <c r="AC42" s="1"/>
  <c r="L43"/>
  <c r="AC43" s="1"/>
  <c r="L44"/>
  <c r="AC44" s="1"/>
  <c r="L45"/>
  <c r="AC45" s="1"/>
  <c r="L46"/>
  <c r="AC46" s="1"/>
  <c r="L47"/>
  <c r="AC47" s="1"/>
  <c r="L48"/>
  <c r="AC48" s="1"/>
  <c r="L49"/>
  <c r="AC49" s="1"/>
  <c r="L50"/>
  <c r="AC50" s="1"/>
  <c r="L51"/>
  <c r="AC51" s="1"/>
  <c r="L52"/>
  <c r="AC52" s="1"/>
  <c r="L53"/>
  <c r="AC53" s="1"/>
  <c r="L54"/>
  <c r="AC54" s="1"/>
  <c r="L2"/>
  <c r="AC2" s="1"/>
  <c r="AT2" s="1"/>
  <c r="L66"/>
  <c r="AC66" s="1"/>
  <c r="L67"/>
  <c r="AC67" s="1"/>
  <c r="L68"/>
  <c r="AC68" s="1"/>
  <c r="L69"/>
  <c r="AC69" s="1"/>
  <c r="L70"/>
  <c r="AC70" s="1"/>
  <c r="L71"/>
  <c r="AC71" s="1"/>
  <c r="L72"/>
  <c r="AC72" s="1"/>
  <c r="L73"/>
  <c r="AC73" s="1"/>
  <c r="L74"/>
  <c r="AC74" s="1"/>
  <c r="L75"/>
  <c r="AC75" s="1"/>
  <c r="L76"/>
  <c r="AC76" s="1"/>
  <c r="L77"/>
  <c r="AC77" s="1"/>
  <c r="L78"/>
  <c r="AC78" s="1"/>
  <c r="L79"/>
  <c r="AC79" s="1"/>
  <c r="L80"/>
  <c r="AC80" s="1"/>
  <c r="L81"/>
  <c r="AC81" s="1"/>
  <c r="L82"/>
  <c r="AC82" s="1"/>
  <c r="L83"/>
  <c r="AC83" s="1"/>
  <c r="L84"/>
  <c r="AC84" s="1"/>
  <c r="L85"/>
  <c r="AC85" s="1"/>
  <c r="L86"/>
  <c r="AC86" s="1"/>
  <c r="L87"/>
  <c r="AC87" s="1"/>
  <c r="L88"/>
  <c r="AC88" s="1"/>
  <c r="L89"/>
  <c r="AC89" s="1"/>
  <c r="L90"/>
  <c r="AC90" s="1"/>
  <c r="L91"/>
  <c r="AC91" s="1"/>
  <c r="L92"/>
  <c r="AC92" s="1"/>
  <c r="L93"/>
  <c r="AC93" s="1"/>
  <c r="L94"/>
  <c r="AC94" s="1"/>
  <c r="L95"/>
  <c r="AC95" s="1"/>
  <c r="L96"/>
  <c r="AC96" s="1"/>
  <c r="L97"/>
  <c r="AC97" s="1"/>
  <c r="L98"/>
  <c r="AC98" s="1"/>
  <c r="L99"/>
  <c r="AC99" s="1"/>
  <c r="L100"/>
  <c r="AC100" s="1"/>
  <c r="L101"/>
  <c r="AC101" s="1"/>
  <c r="L102"/>
  <c r="AC102" s="1"/>
  <c r="L55"/>
  <c r="AC55" s="1"/>
  <c r="L56"/>
  <c r="AC56" s="1"/>
  <c r="L57"/>
  <c r="AC57" s="1"/>
  <c r="L58"/>
  <c r="AC58" s="1"/>
  <c r="L59"/>
  <c r="AC59" s="1"/>
  <c r="L60"/>
  <c r="AC60" s="1"/>
  <c r="L61"/>
  <c r="AC61" s="1"/>
  <c r="L62"/>
  <c r="AC62" s="1"/>
  <c r="L63"/>
  <c r="AC63" s="1"/>
  <c r="L64"/>
  <c r="AC64" s="1"/>
  <c r="L65"/>
  <c r="AC65" s="1"/>
  <c r="Z62"/>
  <c r="Z70"/>
  <c r="Z78"/>
  <c r="Z86"/>
  <c r="Z94"/>
  <c r="Z102"/>
  <c r="Z48"/>
  <c r="Z36"/>
  <c r="Z28"/>
  <c r="Z20"/>
  <c r="Z12"/>
  <c r="Z4"/>
  <c r="K3"/>
  <c r="AB3" s="1"/>
  <c r="K4"/>
  <c r="AB4" s="1"/>
  <c r="K5"/>
  <c r="AB5" s="1"/>
  <c r="K6"/>
  <c r="AB6" s="1"/>
  <c r="K7"/>
  <c r="AB7" s="1"/>
  <c r="K8"/>
  <c r="AB8" s="1"/>
  <c r="K9"/>
  <c r="AB9" s="1"/>
  <c r="K10"/>
  <c r="AB10" s="1"/>
  <c r="K11"/>
  <c r="AB11" s="1"/>
  <c r="K12"/>
  <c r="AB12" s="1"/>
  <c r="K13"/>
  <c r="AB13" s="1"/>
  <c r="K14"/>
  <c r="AB14" s="1"/>
  <c r="K15"/>
  <c r="AB15" s="1"/>
  <c r="K16"/>
  <c r="AB16" s="1"/>
  <c r="K17"/>
  <c r="AB17" s="1"/>
  <c r="K18"/>
  <c r="AB18" s="1"/>
  <c r="K19"/>
  <c r="AB19" s="1"/>
  <c r="K20"/>
  <c r="AB20" s="1"/>
  <c r="K21"/>
  <c r="AB21" s="1"/>
  <c r="K22"/>
  <c r="AB22" s="1"/>
  <c r="K23"/>
  <c r="AB23" s="1"/>
  <c r="K24"/>
  <c r="AB24" s="1"/>
  <c r="K25"/>
  <c r="AB25" s="1"/>
  <c r="K26"/>
  <c r="AB26" s="1"/>
  <c r="K27"/>
  <c r="AB27" s="1"/>
  <c r="K28"/>
  <c r="AB28" s="1"/>
  <c r="K29"/>
  <c r="AB29" s="1"/>
  <c r="K30"/>
  <c r="AB30" s="1"/>
  <c r="K31"/>
  <c r="AB31" s="1"/>
  <c r="K32"/>
  <c r="AB32" s="1"/>
  <c r="K33"/>
  <c r="AB33" s="1"/>
  <c r="K34"/>
  <c r="AB34" s="1"/>
  <c r="K35"/>
  <c r="AB35" s="1"/>
  <c r="K36"/>
  <c r="AB36" s="1"/>
  <c r="K37"/>
  <c r="AB37" s="1"/>
  <c r="K38"/>
  <c r="AB38" s="1"/>
  <c r="K39"/>
  <c r="AB39" s="1"/>
  <c r="K40"/>
  <c r="AB40" s="1"/>
  <c r="K41"/>
  <c r="AB41" s="1"/>
  <c r="K42"/>
  <c r="AB42" s="1"/>
  <c r="K43"/>
  <c r="AB43" s="1"/>
  <c r="K44"/>
  <c r="AB44" s="1"/>
  <c r="K45"/>
  <c r="AB45" s="1"/>
  <c r="K46"/>
  <c r="AB46" s="1"/>
  <c r="K47"/>
  <c r="AB47" s="1"/>
  <c r="K48"/>
  <c r="AB48" s="1"/>
  <c r="K49"/>
  <c r="AB49" s="1"/>
  <c r="K50"/>
  <c r="AB50" s="1"/>
  <c r="K51"/>
  <c r="AB51" s="1"/>
  <c r="K52"/>
  <c r="AB52" s="1"/>
  <c r="K53"/>
  <c r="AB53" s="1"/>
  <c r="K54"/>
  <c r="AB54" s="1"/>
  <c r="K55"/>
  <c r="AB55" s="1"/>
  <c r="K56"/>
  <c r="AB56" s="1"/>
  <c r="K57"/>
  <c r="AB57" s="1"/>
  <c r="K58"/>
  <c r="AB58" s="1"/>
  <c r="K59"/>
  <c r="AB59" s="1"/>
  <c r="K60"/>
  <c r="AB60" s="1"/>
  <c r="K61"/>
  <c r="AB61" s="1"/>
  <c r="K62"/>
  <c r="AB62" s="1"/>
  <c r="K63"/>
  <c r="AB63" s="1"/>
  <c r="K64"/>
  <c r="AB64" s="1"/>
  <c r="K65"/>
  <c r="AB65" s="1"/>
  <c r="K2"/>
  <c r="AB2" s="1"/>
  <c r="AS2" s="1"/>
  <c r="K66"/>
  <c r="AB66" s="1"/>
  <c r="K67"/>
  <c r="AB67" s="1"/>
  <c r="K68"/>
  <c r="AB68" s="1"/>
  <c r="K69"/>
  <c r="AB69" s="1"/>
  <c r="K70"/>
  <c r="AB70" s="1"/>
  <c r="K71"/>
  <c r="AB71" s="1"/>
  <c r="K72"/>
  <c r="AB72" s="1"/>
  <c r="K73"/>
  <c r="AB73" s="1"/>
  <c r="K74"/>
  <c r="AB74" s="1"/>
  <c r="K75"/>
  <c r="AB75" s="1"/>
  <c r="K76"/>
  <c r="AB76" s="1"/>
  <c r="K77"/>
  <c r="AB77" s="1"/>
  <c r="K78"/>
  <c r="AB78" s="1"/>
  <c r="K79"/>
  <c r="AB79" s="1"/>
  <c r="K80"/>
  <c r="AB80" s="1"/>
  <c r="K81"/>
  <c r="AB81" s="1"/>
  <c r="K82"/>
  <c r="AB82" s="1"/>
  <c r="K83"/>
  <c r="AB83" s="1"/>
  <c r="K84"/>
  <c r="AB84" s="1"/>
  <c r="K85"/>
  <c r="AB85" s="1"/>
  <c r="K86"/>
  <c r="AB86" s="1"/>
  <c r="K87"/>
  <c r="AB87" s="1"/>
  <c r="K88"/>
  <c r="AB88" s="1"/>
  <c r="K89"/>
  <c r="AB89" s="1"/>
  <c r="K90"/>
  <c r="AB90" s="1"/>
  <c r="K91"/>
  <c r="AB91" s="1"/>
  <c r="K92"/>
  <c r="AB92" s="1"/>
  <c r="K93"/>
  <c r="AB93" s="1"/>
  <c r="K94"/>
  <c r="AB94" s="1"/>
  <c r="K95"/>
  <c r="AB95" s="1"/>
  <c r="K96"/>
  <c r="AB96" s="1"/>
  <c r="K97"/>
  <c r="AB97" s="1"/>
  <c r="K98"/>
  <c r="AB98" s="1"/>
  <c r="K99"/>
  <c r="AB99" s="1"/>
  <c r="K100"/>
  <c r="AB100" s="1"/>
  <c r="K101"/>
  <c r="AB101" s="1"/>
  <c r="K102"/>
  <c r="AB102" s="1"/>
  <c r="Q3"/>
  <c r="AH3" s="1"/>
  <c r="Q4"/>
  <c r="AH4" s="1"/>
  <c r="Q5"/>
  <c r="AH5" s="1"/>
  <c r="Q6"/>
  <c r="AH6" s="1"/>
  <c r="Q7"/>
  <c r="AH7" s="1"/>
  <c r="Q8"/>
  <c r="AH8" s="1"/>
  <c r="Q9"/>
  <c r="AH9" s="1"/>
  <c r="Q10"/>
  <c r="AH10" s="1"/>
  <c r="Q11"/>
  <c r="AH11" s="1"/>
  <c r="Q12"/>
  <c r="AH12" s="1"/>
  <c r="Q13"/>
  <c r="AH13" s="1"/>
  <c r="Q14"/>
  <c r="AH14" s="1"/>
  <c r="Q15"/>
  <c r="AH15" s="1"/>
  <c r="Q16"/>
  <c r="AH16" s="1"/>
  <c r="Q17"/>
  <c r="AH17" s="1"/>
  <c r="Q18"/>
  <c r="AH18" s="1"/>
  <c r="Q19"/>
  <c r="AH19" s="1"/>
  <c r="Q20"/>
  <c r="AH20" s="1"/>
  <c r="Q21"/>
  <c r="AH21" s="1"/>
  <c r="Q22"/>
  <c r="AH22" s="1"/>
  <c r="Q23"/>
  <c r="AH23" s="1"/>
  <c r="Q24"/>
  <c r="AH24" s="1"/>
  <c r="Q25"/>
  <c r="AH25" s="1"/>
  <c r="Q26"/>
  <c r="AH26" s="1"/>
  <c r="Q27"/>
  <c r="AH27" s="1"/>
  <c r="Q28"/>
  <c r="AH28" s="1"/>
  <c r="Q29"/>
  <c r="AH29" s="1"/>
  <c r="Q30"/>
  <c r="AH30" s="1"/>
  <c r="Q31"/>
  <c r="AH31" s="1"/>
  <c r="Q32"/>
  <c r="AH32" s="1"/>
  <c r="Q33"/>
  <c r="AH33" s="1"/>
  <c r="Q34"/>
  <c r="AH34" s="1"/>
  <c r="Q35"/>
  <c r="AH35" s="1"/>
  <c r="Q36"/>
  <c r="AH36" s="1"/>
  <c r="Q37"/>
  <c r="AH37" s="1"/>
  <c r="Q38"/>
  <c r="AH38" s="1"/>
  <c r="Q39"/>
  <c r="AH39" s="1"/>
  <c r="Q40"/>
  <c r="AH40" s="1"/>
  <c r="Q41"/>
  <c r="AH41" s="1"/>
  <c r="Q42"/>
  <c r="AH42" s="1"/>
  <c r="Q66"/>
  <c r="AH66" s="1"/>
  <c r="Q67"/>
  <c r="AH67" s="1"/>
  <c r="Q68"/>
  <c r="AH68" s="1"/>
  <c r="Q69"/>
  <c r="AH69" s="1"/>
  <c r="Q70"/>
  <c r="AH70" s="1"/>
  <c r="Q71"/>
  <c r="AH71" s="1"/>
  <c r="Q72"/>
  <c r="AH72" s="1"/>
  <c r="Q73"/>
  <c r="AH73" s="1"/>
  <c r="Q74"/>
  <c r="AH74" s="1"/>
  <c r="Q75"/>
  <c r="AH75" s="1"/>
  <c r="Q76"/>
  <c r="AH76" s="1"/>
  <c r="Q77"/>
  <c r="AH77" s="1"/>
  <c r="Q78"/>
  <c r="AH78" s="1"/>
  <c r="Q79"/>
  <c r="AH79" s="1"/>
  <c r="Q80"/>
  <c r="AH80" s="1"/>
  <c r="Q81"/>
  <c r="AH81" s="1"/>
  <c r="Q82"/>
  <c r="AH82" s="1"/>
  <c r="Q83"/>
  <c r="AH83" s="1"/>
  <c r="Q84"/>
  <c r="AH84" s="1"/>
  <c r="Q85"/>
  <c r="AH85" s="1"/>
  <c r="Q86"/>
  <c r="AH86" s="1"/>
  <c r="Q87"/>
  <c r="AH87" s="1"/>
  <c r="Q88"/>
  <c r="AH88" s="1"/>
  <c r="Q89"/>
  <c r="AH89" s="1"/>
  <c r="Q90"/>
  <c r="AH90" s="1"/>
  <c r="Q91"/>
  <c r="AH91" s="1"/>
  <c r="Q92"/>
  <c r="AH92" s="1"/>
  <c r="Q93"/>
  <c r="AH93" s="1"/>
  <c r="Q94"/>
  <c r="AH94" s="1"/>
  <c r="Q95"/>
  <c r="AH95" s="1"/>
  <c r="Q96"/>
  <c r="AH96" s="1"/>
  <c r="Q97"/>
  <c r="AH97" s="1"/>
  <c r="Q98"/>
  <c r="AH98" s="1"/>
  <c r="Q99"/>
  <c r="AH99" s="1"/>
  <c r="Q100"/>
  <c r="AH100" s="1"/>
  <c r="Q101"/>
  <c r="AH101" s="1"/>
  <c r="Q102"/>
  <c r="AH102" s="1"/>
  <c r="Q43"/>
  <c r="AH43" s="1"/>
  <c r="Q44"/>
  <c r="AH44" s="1"/>
  <c r="Q45"/>
  <c r="AH45" s="1"/>
  <c r="Q46"/>
  <c r="AH46" s="1"/>
  <c r="Q47"/>
  <c r="AH47" s="1"/>
  <c r="Q48"/>
  <c r="AH48" s="1"/>
  <c r="Q49"/>
  <c r="AH49" s="1"/>
  <c r="Q50"/>
  <c r="AH50" s="1"/>
  <c r="Q51"/>
  <c r="AH51" s="1"/>
  <c r="Q52"/>
  <c r="AH52" s="1"/>
  <c r="Q53"/>
  <c r="AH53" s="1"/>
  <c r="Q54"/>
  <c r="AH54" s="1"/>
  <c r="Q2"/>
  <c r="AH2" s="1"/>
  <c r="AY2" s="1"/>
  <c r="Q55"/>
  <c r="AH55" s="1"/>
  <c r="Q56"/>
  <c r="AH56" s="1"/>
  <c r="Q57"/>
  <c r="AH57" s="1"/>
  <c r="Q58"/>
  <c r="AH58" s="1"/>
  <c r="Q59"/>
  <c r="AH59" s="1"/>
  <c r="Q60"/>
  <c r="AH60" s="1"/>
  <c r="Q61"/>
  <c r="AH61" s="1"/>
  <c r="Q62"/>
  <c r="AH62" s="1"/>
  <c r="Q63"/>
  <c r="AH63" s="1"/>
  <c r="Q64"/>
  <c r="AH64" s="1"/>
  <c r="Q65"/>
  <c r="AH65" s="1"/>
  <c r="Z2"/>
  <c r="AQ2" s="1"/>
  <c r="J57"/>
  <c r="AA57" s="1"/>
  <c r="J61"/>
  <c r="AA61" s="1"/>
  <c r="J65"/>
  <c r="AA65" s="1"/>
  <c r="J69"/>
  <c r="AA69" s="1"/>
  <c r="J73"/>
  <c r="AA73" s="1"/>
  <c r="J77"/>
  <c r="AA77" s="1"/>
  <c r="J81"/>
  <c r="AA81" s="1"/>
  <c r="J85"/>
  <c r="AA85" s="1"/>
  <c r="J89"/>
  <c r="AA89" s="1"/>
  <c r="J93"/>
  <c r="AA93" s="1"/>
  <c r="J97"/>
  <c r="AA97" s="1"/>
  <c r="J101"/>
  <c r="AA101" s="1"/>
  <c r="I57"/>
  <c r="I61"/>
  <c r="I65"/>
  <c r="I69"/>
  <c r="I89"/>
  <c r="I93"/>
  <c r="I101"/>
  <c r="I37"/>
  <c r="I33"/>
  <c r="I29"/>
  <c r="I25"/>
  <c r="I21"/>
  <c r="I17"/>
  <c r="I13"/>
  <c r="I9"/>
  <c r="I5"/>
  <c r="J37"/>
  <c r="AA37" s="1"/>
  <c r="J33"/>
  <c r="AA33" s="1"/>
  <c r="J29"/>
  <c r="AA29" s="1"/>
  <c r="J17"/>
  <c r="AA17" s="1"/>
  <c r="J13"/>
  <c r="AA13" s="1"/>
  <c r="P3"/>
  <c r="AG3" s="1"/>
  <c r="P4"/>
  <c r="AG4" s="1"/>
  <c r="P5"/>
  <c r="AG5" s="1"/>
  <c r="P6"/>
  <c r="AG6" s="1"/>
  <c r="P7"/>
  <c r="AG7" s="1"/>
  <c r="P8"/>
  <c r="AG8" s="1"/>
  <c r="P9"/>
  <c r="AG9" s="1"/>
  <c r="P10"/>
  <c r="AG10" s="1"/>
  <c r="P11"/>
  <c r="AG11" s="1"/>
  <c r="P12"/>
  <c r="AG12" s="1"/>
  <c r="P13"/>
  <c r="AG13" s="1"/>
  <c r="P14"/>
  <c r="AG14" s="1"/>
  <c r="P15"/>
  <c r="AG15" s="1"/>
  <c r="P16"/>
  <c r="AG16" s="1"/>
  <c r="P17"/>
  <c r="AG17" s="1"/>
  <c r="P18"/>
  <c r="AG18" s="1"/>
  <c r="P19"/>
  <c r="AG19" s="1"/>
  <c r="P20"/>
  <c r="AG20" s="1"/>
  <c r="P21"/>
  <c r="AG21" s="1"/>
  <c r="P22"/>
  <c r="AG22" s="1"/>
  <c r="P23"/>
  <c r="AG23" s="1"/>
  <c r="P24"/>
  <c r="AG24" s="1"/>
  <c r="P25"/>
  <c r="AG25" s="1"/>
  <c r="P26"/>
  <c r="AG26" s="1"/>
  <c r="P27"/>
  <c r="AG27" s="1"/>
  <c r="P28"/>
  <c r="AG28" s="1"/>
  <c r="P29"/>
  <c r="AG29" s="1"/>
  <c r="P30"/>
  <c r="AG30" s="1"/>
  <c r="P31"/>
  <c r="AG31" s="1"/>
  <c r="P32"/>
  <c r="AG32" s="1"/>
  <c r="P33"/>
  <c r="AG33" s="1"/>
  <c r="P34"/>
  <c r="AG34" s="1"/>
  <c r="P35"/>
  <c r="AG35" s="1"/>
  <c r="P36"/>
  <c r="AG36" s="1"/>
  <c r="P37"/>
  <c r="AG37" s="1"/>
  <c r="P38"/>
  <c r="AG38" s="1"/>
  <c r="P39"/>
  <c r="AG39" s="1"/>
  <c r="P40"/>
  <c r="AG40" s="1"/>
  <c r="P41"/>
  <c r="AG41" s="1"/>
  <c r="P42"/>
  <c r="AG42" s="1"/>
  <c r="P55"/>
  <c r="AG55" s="1"/>
  <c r="P56"/>
  <c r="AG56" s="1"/>
  <c r="P57"/>
  <c r="AG57" s="1"/>
  <c r="P58"/>
  <c r="AG58" s="1"/>
  <c r="P59"/>
  <c r="AG59" s="1"/>
  <c r="P60"/>
  <c r="AG60" s="1"/>
  <c r="P61"/>
  <c r="AG61" s="1"/>
  <c r="P62"/>
  <c r="AG62" s="1"/>
  <c r="P63"/>
  <c r="AG63" s="1"/>
  <c r="P64"/>
  <c r="AG64" s="1"/>
  <c r="P65"/>
  <c r="AG65" s="1"/>
  <c r="P2"/>
  <c r="AG2" s="1"/>
  <c r="AX2" s="1"/>
  <c r="P66"/>
  <c r="AG66" s="1"/>
  <c r="P67"/>
  <c r="AG67" s="1"/>
  <c r="P68"/>
  <c r="AG68" s="1"/>
  <c r="P69"/>
  <c r="AG69" s="1"/>
  <c r="P70"/>
  <c r="AG70" s="1"/>
  <c r="P71"/>
  <c r="AG71" s="1"/>
  <c r="P72"/>
  <c r="AG72" s="1"/>
  <c r="P73"/>
  <c r="AG73" s="1"/>
  <c r="P74"/>
  <c r="AG74" s="1"/>
  <c r="P75"/>
  <c r="AG75" s="1"/>
  <c r="P76"/>
  <c r="AG76" s="1"/>
  <c r="P77"/>
  <c r="AG77" s="1"/>
  <c r="P78"/>
  <c r="AG78" s="1"/>
  <c r="P79"/>
  <c r="AG79" s="1"/>
  <c r="P80"/>
  <c r="AG80" s="1"/>
  <c r="P81"/>
  <c r="AG81" s="1"/>
  <c r="P82"/>
  <c r="AG82" s="1"/>
  <c r="P83"/>
  <c r="AG83" s="1"/>
  <c r="P84"/>
  <c r="AG84" s="1"/>
  <c r="P85"/>
  <c r="AG85" s="1"/>
  <c r="P86"/>
  <c r="AG86" s="1"/>
  <c r="P87"/>
  <c r="AG87" s="1"/>
  <c r="P88"/>
  <c r="AG88" s="1"/>
  <c r="P89"/>
  <c r="AG89" s="1"/>
  <c r="P90"/>
  <c r="AG90" s="1"/>
  <c r="P91"/>
  <c r="AG91" s="1"/>
  <c r="P92"/>
  <c r="AG92" s="1"/>
  <c r="P93"/>
  <c r="AG93" s="1"/>
  <c r="P94"/>
  <c r="AG94" s="1"/>
  <c r="P95"/>
  <c r="AG95" s="1"/>
  <c r="P96"/>
  <c r="AG96" s="1"/>
  <c r="P97"/>
  <c r="AG97" s="1"/>
  <c r="P98"/>
  <c r="AG98" s="1"/>
  <c r="P99"/>
  <c r="AG99" s="1"/>
  <c r="P100"/>
  <c r="AG100" s="1"/>
  <c r="P101"/>
  <c r="AG101" s="1"/>
  <c r="P102"/>
  <c r="AG102" s="1"/>
  <c r="P43"/>
  <c r="AG43" s="1"/>
  <c r="P44"/>
  <c r="AG44" s="1"/>
  <c r="P45"/>
  <c r="AG45" s="1"/>
  <c r="P46"/>
  <c r="AG46" s="1"/>
  <c r="P47"/>
  <c r="AG47" s="1"/>
  <c r="P48"/>
  <c r="AG48" s="1"/>
  <c r="P49"/>
  <c r="AG49" s="1"/>
  <c r="P50"/>
  <c r="AG50" s="1"/>
  <c r="P51"/>
  <c r="AG51" s="1"/>
  <c r="P52"/>
  <c r="AG52" s="1"/>
  <c r="P53"/>
  <c r="AG53" s="1"/>
  <c r="P54"/>
  <c r="AG54" s="1"/>
  <c r="N3"/>
  <c r="AE3" s="1"/>
  <c r="N4"/>
  <c r="AE4" s="1"/>
  <c r="N5"/>
  <c r="AE5" s="1"/>
  <c r="N6"/>
  <c r="AE6" s="1"/>
  <c r="N7"/>
  <c r="AE7" s="1"/>
  <c r="N8"/>
  <c r="AE8" s="1"/>
  <c r="N9"/>
  <c r="AE9" s="1"/>
  <c r="N10"/>
  <c r="AE10" s="1"/>
  <c r="N11"/>
  <c r="AE11" s="1"/>
  <c r="N12"/>
  <c r="AE12" s="1"/>
  <c r="N13"/>
  <c r="AE13" s="1"/>
  <c r="N14"/>
  <c r="AE14" s="1"/>
  <c r="N15"/>
  <c r="AE15" s="1"/>
  <c r="N16"/>
  <c r="AE16" s="1"/>
  <c r="N17"/>
  <c r="AE17" s="1"/>
  <c r="N18"/>
  <c r="AE18" s="1"/>
  <c r="N19"/>
  <c r="AE19" s="1"/>
  <c r="N20"/>
  <c r="AE20" s="1"/>
  <c r="N21"/>
  <c r="AE21" s="1"/>
  <c r="N22"/>
  <c r="AE22" s="1"/>
  <c r="N23"/>
  <c r="AE23" s="1"/>
  <c r="N24"/>
  <c r="AE24" s="1"/>
  <c r="N25"/>
  <c r="AE25" s="1"/>
  <c r="N26"/>
  <c r="AE26" s="1"/>
  <c r="N27"/>
  <c r="AE27" s="1"/>
  <c r="N28"/>
  <c r="AE28" s="1"/>
  <c r="N29"/>
  <c r="AE29" s="1"/>
  <c r="N30"/>
  <c r="AE30" s="1"/>
  <c r="N31"/>
  <c r="AE31" s="1"/>
  <c r="N32"/>
  <c r="AE32" s="1"/>
  <c r="N33"/>
  <c r="AE33" s="1"/>
  <c r="N34"/>
  <c r="AE34" s="1"/>
  <c r="N35"/>
  <c r="AE35" s="1"/>
  <c r="N36"/>
  <c r="AE36" s="1"/>
  <c r="N37"/>
  <c r="AE37" s="1"/>
  <c r="N38"/>
  <c r="AE38" s="1"/>
  <c r="N39"/>
  <c r="AE39" s="1"/>
  <c r="N40"/>
  <c r="AE40" s="1"/>
  <c r="N41"/>
  <c r="AE41" s="1"/>
  <c r="N42"/>
  <c r="AE42" s="1"/>
  <c r="N43"/>
  <c r="AE43" s="1"/>
  <c r="N44"/>
  <c r="AE44" s="1"/>
  <c r="N45"/>
  <c r="AE45" s="1"/>
  <c r="N46"/>
  <c r="AE46" s="1"/>
  <c r="N47"/>
  <c r="AE47" s="1"/>
  <c r="N48"/>
  <c r="AE48" s="1"/>
  <c r="N49"/>
  <c r="AE49" s="1"/>
  <c r="N50"/>
  <c r="AE50" s="1"/>
  <c r="N51"/>
  <c r="AE51" s="1"/>
  <c r="N52"/>
  <c r="AE52" s="1"/>
  <c r="N53"/>
  <c r="AE53" s="1"/>
  <c r="N54"/>
  <c r="AE54" s="1"/>
  <c r="N66"/>
  <c r="AE66" s="1"/>
  <c r="N67"/>
  <c r="AE67" s="1"/>
  <c r="N68"/>
  <c r="AE68" s="1"/>
  <c r="N69"/>
  <c r="AE69" s="1"/>
  <c r="N70"/>
  <c r="AE70" s="1"/>
  <c r="N71"/>
  <c r="AE71" s="1"/>
  <c r="N72"/>
  <c r="AE72" s="1"/>
  <c r="N73"/>
  <c r="AE73" s="1"/>
  <c r="N74"/>
  <c r="AE74" s="1"/>
  <c r="N75"/>
  <c r="AE75" s="1"/>
  <c r="N76"/>
  <c r="AE76" s="1"/>
  <c r="N77"/>
  <c r="AE77" s="1"/>
  <c r="N78"/>
  <c r="AE78" s="1"/>
  <c r="N79"/>
  <c r="AE79" s="1"/>
  <c r="N80"/>
  <c r="AE80" s="1"/>
  <c r="N81"/>
  <c r="AE81" s="1"/>
  <c r="N82"/>
  <c r="AE82" s="1"/>
  <c r="N83"/>
  <c r="AE83" s="1"/>
  <c r="N84"/>
  <c r="AE84" s="1"/>
  <c r="N85"/>
  <c r="AE85" s="1"/>
  <c r="N86"/>
  <c r="AE86" s="1"/>
  <c r="N87"/>
  <c r="AE87" s="1"/>
  <c r="N88"/>
  <c r="AE88" s="1"/>
  <c r="N89"/>
  <c r="AE89" s="1"/>
  <c r="N90"/>
  <c r="AE90" s="1"/>
  <c r="N91"/>
  <c r="AE91" s="1"/>
  <c r="N92"/>
  <c r="AE92" s="1"/>
  <c r="N93"/>
  <c r="AE93" s="1"/>
  <c r="N94"/>
  <c r="AE94" s="1"/>
  <c r="N95"/>
  <c r="AE95" s="1"/>
  <c r="N96"/>
  <c r="AE96" s="1"/>
  <c r="N97"/>
  <c r="AE97" s="1"/>
  <c r="N98"/>
  <c r="AE98" s="1"/>
  <c r="N99"/>
  <c r="AE99" s="1"/>
  <c r="N100"/>
  <c r="AE100" s="1"/>
  <c r="N101"/>
  <c r="AE101" s="1"/>
  <c r="N102"/>
  <c r="AE102" s="1"/>
  <c r="N55"/>
  <c r="AE55" s="1"/>
  <c r="N56"/>
  <c r="AE56" s="1"/>
  <c r="N57"/>
  <c r="AE57" s="1"/>
  <c r="N58"/>
  <c r="AE58" s="1"/>
  <c r="N59"/>
  <c r="AE59" s="1"/>
  <c r="N60"/>
  <c r="AE60" s="1"/>
  <c r="N61"/>
  <c r="AE61" s="1"/>
  <c r="N62"/>
  <c r="AE62" s="1"/>
  <c r="N63"/>
  <c r="AE63" s="1"/>
  <c r="N64"/>
  <c r="AE64" s="1"/>
  <c r="N65"/>
  <c r="AE65" s="1"/>
  <c r="N2"/>
  <c r="AE2" s="1"/>
  <c r="AV2" s="1"/>
  <c r="Z60"/>
  <c r="Z68"/>
  <c r="Z76"/>
  <c r="Z84"/>
  <c r="Z92"/>
  <c r="Z100"/>
  <c r="Z46"/>
  <c r="Z54"/>
  <c r="Z38"/>
  <c r="Z34"/>
  <c r="Z30"/>
  <c r="Z26"/>
  <c r="Z22"/>
  <c r="Z18"/>
  <c r="Z14"/>
  <c r="Z10"/>
  <c r="Z6"/>
  <c r="A12"/>
  <c r="B11"/>
  <c r="K102" i="1"/>
  <c r="O102" s="1"/>
  <c r="T102" s="1"/>
  <c r="J102"/>
  <c r="N102" s="1"/>
  <c r="S102" s="1"/>
  <c r="I102"/>
  <c r="M102" s="1"/>
  <c r="R102" s="1"/>
  <c r="H102"/>
  <c r="H57"/>
  <c r="I20"/>
  <c r="M20" s="1"/>
  <c r="R20" s="1"/>
  <c r="I84"/>
  <c r="M84" s="1"/>
  <c r="R84" s="1"/>
  <c r="J7"/>
  <c r="N7" s="1"/>
  <c r="S7" s="1"/>
  <c r="J71"/>
  <c r="N71" s="1"/>
  <c r="S71" s="1"/>
  <c r="H5"/>
  <c r="H69"/>
  <c r="I32"/>
  <c r="M32" s="1"/>
  <c r="R32" s="1"/>
  <c r="Q6" i="2"/>
  <c r="Z6" s="1"/>
  <c r="AI6" s="1"/>
  <c r="R6"/>
  <c r="AA6" s="1"/>
  <c r="Q10"/>
  <c r="Z10" s="1"/>
  <c r="AI10" s="1"/>
  <c r="R10"/>
  <c r="AA10" s="1"/>
  <c r="Q14"/>
  <c r="Z14" s="1"/>
  <c r="AI14" s="1"/>
  <c r="R14"/>
  <c r="AA14" s="1"/>
  <c r="Q18"/>
  <c r="Z18" s="1"/>
  <c r="AI18" s="1"/>
  <c r="R18"/>
  <c r="AA18" s="1"/>
  <c r="Q36"/>
  <c r="Z36" s="1"/>
  <c r="AI36" s="1"/>
  <c r="R36"/>
  <c r="AA36" s="1"/>
  <c r="R5"/>
  <c r="AA5" s="1"/>
  <c r="Q5"/>
  <c r="Z5" s="1"/>
  <c r="AI5" s="1"/>
  <c r="Q9"/>
  <c r="Z9" s="1"/>
  <c r="AI9" s="1"/>
  <c r="R9"/>
  <c r="AA9" s="1"/>
  <c r="R13"/>
  <c r="AA13" s="1"/>
  <c r="Q13"/>
  <c r="Z13" s="1"/>
  <c r="AI13" s="1"/>
  <c r="Q17"/>
  <c r="Z17" s="1"/>
  <c r="AI17" s="1"/>
  <c r="R17"/>
  <c r="AA17" s="1"/>
  <c r="R21"/>
  <c r="AA21" s="1"/>
  <c r="Q21"/>
  <c r="Z21" s="1"/>
  <c r="AI21" s="1"/>
  <c r="Q24"/>
  <c r="Z24" s="1"/>
  <c r="AI24" s="1"/>
  <c r="R24"/>
  <c r="AA24" s="1"/>
  <c r="Q31"/>
  <c r="Z31" s="1"/>
  <c r="AI31" s="1"/>
  <c r="R31"/>
  <c r="AA31" s="1"/>
  <c r="Q3"/>
  <c r="Z3" s="1"/>
  <c r="AI3" s="1"/>
  <c r="R3"/>
  <c r="AA3" s="1"/>
  <c r="Q7"/>
  <c r="Z7" s="1"/>
  <c r="AI7" s="1"/>
  <c r="R7"/>
  <c r="AA7" s="1"/>
  <c r="Q11"/>
  <c r="Z11" s="1"/>
  <c r="AI11" s="1"/>
  <c r="R11"/>
  <c r="AA11" s="1"/>
  <c r="Q15"/>
  <c r="Z15" s="1"/>
  <c r="AI15" s="1"/>
  <c r="R15"/>
  <c r="AA15" s="1"/>
  <c r="Q19"/>
  <c r="Z19" s="1"/>
  <c r="AI19" s="1"/>
  <c r="R19"/>
  <c r="AA19" s="1"/>
  <c r="Q42"/>
  <c r="Z42" s="1"/>
  <c r="AI42" s="1"/>
  <c r="R42"/>
  <c r="AA42" s="1"/>
  <c r="Q58"/>
  <c r="Z58" s="1"/>
  <c r="AI58" s="1"/>
  <c r="R58"/>
  <c r="AA58" s="1"/>
  <c r="Q74"/>
  <c r="Z74" s="1"/>
  <c r="AI74" s="1"/>
  <c r="R74"/>
  <c r="AA74" s="1"/>
  <c r="Q90"/>
  <c r="Z90" s="1"/>
  <c r="AI90" s="1"/>
  <c r="R90"/>
  <c r="AA90" s="1"/>
  <c r="R53"/>
  <c r="AA53" s="1"/>
  <c r="Q53"/>
  <c r="Z53" s="1"/>
  <c r="AI53" s="1"/>
  <c r="R69"/>
  <c r="AA69" s="1"/>
  <c r="Q69"/>
  <c r="Z69" s="1"/>
  <c r="AI69" s="1"/>
  <c r="Q85"/>
  <c r="Z85" s="1"/>
  <c r="AI85" s="1"/>
  <c r="R85"/>
  <c r="AA85" s="1"/>
  <c r="Q101"/>
  <c r="Z101" s="1"/>
  <c r="AI101" s="1"/>
  <c r="R101"/>
  <c r="AA101" s="1"/>
  <c r="Q52"/>
  <c r="Z52" s="1"/>
  <c r="AI52" s="1"/>
  <c r="R52"/>
  <c r="AA52" s="1"/>
  <c r="Q68"/>
  <c r="Z68" s="1"/>
  <c r="AI68" s="1"/>
  <c r="R68"/>
  <c r="AA68" s="1"/>
  <c r="Q84"/>
  <c r="Z84" s="1"/>
  <c r="AI84" s="1"/>
  <c r="R84"/>
  <c r="AA84" s="1"/>
  <c r="Q100"/>
  <c r="Z100" s="1"/>
  <c r="AI100" s="1"/>
  <c r="R100"/>
  <c r="AA100" s="1"/>
  <c r="Q51"/>
  <c r="Z51" s="1"/>
  <c r="AI51" s="1"/>
  <c r="R51"/>
  <c r="AA51" s="1"/>
  <c r="Q67"/>
  <c r="Z67" s="1"/>
  <c r="AI67" s="1"/>
  <c r="R67"/>
  <c r="AA67" s="1"/>
  <c r="Q83"/>
  <c r="Z83" s="1"/>
  <c r="AI83" s="1"/>
  <c r="R83"/>
  <c r="AA83" s="1"/>
  <c r="Q99"/>
  <c r="Z99" s="1"/>
  <c r="AI99" s="1"/>
  <c r="R99"/>
  <c r="AA99" s="1"/>
  <c r="Q23"/>
  <c r="Z23" s="1"/>
  <c r="AI23" s="1"/>
  <c r="R23"/>
  <c r="AA23" s="1"/>
  <c r="Q28"/>
  <c r="Z28" s="1"/>
  <c r="AI28" s="1"/>
  <c r="R28"/>
  <c r="AA28" s="1"/>
  <c r="R37"/>
  <c r="AA37" s="1"/>
  <c r="Q37"/>
  <c r="Z37" s="1"/>
  <c r="AI37" s="1"/>
  <c r="Q38"/>
  <c r="Z38" s="1"/>
  <c r="AI38" s="1"/>
  <c r="R38"/>
  <c r="AA38" s="1"/>
  <c r="Q54"/>
  <c r="Z54" s="1"/>
  <c r="AI54" s="1"/>
  <c r="R54"/>
  <c r="AA54" s="1"/>
  <c r="Q70"/>
  <c r="Z70" s="1"/>
  <c r="AI70" s="1"/>
  <c r="R70"/>
  <c r="AA70" s="1"/>
  <c r="Q86"/>
  <c r="Z86" s="1"/>
  <c r="AI86" s="1"/>
  <c r="R86"/>
  <c r="AA86" s="1"/>
  <c r="Q102"/>
  <c r="Z102" s="1"/>
  <c r="AI102" s="1"/>
  <c r="R102"/>
  <c r="AA102" s="1"/>
  <c r="Q49"/>
  <c r="Z49" s="1"/>
  <c r="AI49" s="1"/>
  <c r="R49"/>
  <c r="AA49" s="1"/>
  <c r="Q65"/>
  <c r="Z65" s="1"/>
  <c r="AI65" s="1"/>
  <c r="R65"/>
  <c r="AA65" s="1"/>
  <c r="Q81"/>
  <c r="Z81" s="1"/>
  <c r="AI81" s="1"/>
  <c r="R81"/>
  <c r="AA81" s="1"/>
  <c r="Q97"/>
  <c r="Z97" s="1"/>
  <c r="AI97" s="1"/>
  <c r="R97"/>
  <c r="AA97" s="1"/>
  <c r="Q48"/>
  <c r="Z48" s="1"/>
  <c r="AI48" s="1"/>
  <c r="R48"/>
  <c r="AA48" s="1"/>
  <c r="Q64"/>
  <c r="Z64" s="1"/>
  <c r="AI64" s="1"/>
  <c r="R64"/>
  <c r="AA64" s="1"/>
  <c r="Q80"/>
  <c r="Z80" s="1"/>
  <c r="AI80" s="1"/>
  <c r="R80"/>
  <c r="AA80" s="1"/>
  <c r="Q96"/>
  <c r="Z96" s="1"/>
  <c r="AI96" s="1"/>
  <c r="R96"/>
  <c r="AA96" s="1"/>
  <c r="Q47"/>
  <c r="Z47" s="1"/>
  <c r="AI47" s="1"/>
  <c r="R47"/>
  <c r="AA47" s="1"/>
  <c r="Q63"/>
  <c r="Z63" s="1"/>
  <c r="AI63" s="1"/>
  <c r="R63"/>
  <c r="AA63" s="1"/>
  <c r="Q79"/>
  <c r="Z79" s="1"/>
  <c r="AI79" s="1"/>
  <c r="R79"/>
  <c r="AA79" s="1"/>
  <c r="Q95"/>
  <c r="Z95" s="1"/>
  <c r="AI95" s="1"/>
  <c r="R95"/>
  <c r="AA95" s="1"/>
  <c r="Q32"/>
  <c r="Z32" s="1"/>
  <c r="AI32" s="1"/>
  <c r="R32"/>
  <c r="AA32" s="1"/>
  <c r="Q22"/>
  <c r="Z22" s="1"/>
  <c r="AI22" s="1"/>
  <c r="R22"/>
  <c r="AA22" s="1"/>
  <c r="Q27"/>
  <c r="Z27" s="1"/>
  <c r="AI27" s="1"/>
  <c r="R27"/>
  <c r="AA27" s="1"/>
  <c r="Q4"/>
  <c r="Z4" s="1"/>
  <c r="AI4" s="1"/>
  <c r="R4"/>
  <c r="AA4" s="1"/>
  <c r="Q8"/>
  <c r="Z8" s="1"/>
  <c r="AI8" s="1"/>
  <c r="R8"/>
  <c r="AA8" s="1"/>
  <c r="Q12"/>
  <c r="Z12" s="1"/>
  <c r="AI12" s="1"/>
  <c r="R12"/>
  <c r="AA12" s="1"/>
  <c r="Q16"/>
  <c r="Z16" s="1"/>
  <c r="AI16" s="1"/>
  <c r="R16"/>
  <c r="AA16" s="1"/>
  <c r="Q20"/>
  <c r="Z20" s="1"/>
  <c r="AI20" s="1"/>
  <c r="R20"/>
  <c r="AA20" s="1"/>
  <c r="Q33"/>
  <c r="Z33" s="1"/>
  <c r="AI33" s="1"/>
  <c r="R33"/>
  <c r="AA33" s="1"/>
  <c r="Q34"/>
  <c r="Z34" s="1"/>
  <c r="AI34" s="1"/>
  <c r="R34"/>
  <c r="AA34" s="1"/>
  <c r="Q50"/>
  <c r="Z50" s="1"/>
  <c r="AI50" s="1"/>
  <c r="R50"/>
  <c r="AA50" s="1"/>
  <c r="Q66"/>
  <c r="Z66" s="1"/>
  <c r="AI66" s="1"/>
  <c r="R66"/>
  <c r="AA66" s="1"/>
  <c r="Q82"/>
  <c r="Z82" s="1"/>
  <c r="AI82" s="1"/>
  <c r="R82"/>
  <c r="AA82" s="1"/>
  <c r="Q98"/>
  <c r="Z98" s="1"/>
  <c r="AI98" s="1"/>
  <c r="R98"/>
  <c r="AA98" s="1"/>
  <c r="R29"/>
  <c r="AA29" s="1"/>
  <c r="Q29"/>
  <c r="Z29" s="1"/>
  <c r="AI29" s="1"/>
  <c r="R45"/>
  <c r="AA45" s="1"/>
  <c r="Q45"/>
  <c r="Z45" s="1"/>
  <c r="AI45" s="1"/>
  <c r="R61"/>
  <c r="AA61" s="1"/>
  <c r="Q61"/>
  <c r="Z61" s="1"/>
  <c r="AI61" s="1"/>
  <c r="Q77"/>
  <c r="Z77" s="1"/>
  <c r="AI77" s="1"/>
  <c r="R77"/>
  <c r="AA77" s="1"/>
  <c r="Q93"/>
  <c r="Z93" s="1"/>
  <c r="AI93" s="1"/>
  <c r="R93"/>
  <c r="AA93" s="1"/>
  <c r="Q44"/>
  <c r="Z44" s="1"/>
  <c r="AI44" s="1"/>
  <c r="R44"/>
  <c r="AA44" s="1"/>
  <c r="Q60"/>
  <c r="Z60" s="1"/>
  <c r="AI60" s="1"/>
  <c r="R60"/>
  <c r="AA60" s="1"/>
  <c r="Q76"/>
  <c r="Z76" s="1"/>
  <c r="AI76" s="1"/>
  <c r="R76"/>
  <c r="AA76" s="1"/>
  <c r="Q92"/>
  <c r="Z92" s="1"/>
  <c r="AI92" s="1"/>
  <c r="R92"/>
  <c r="AA92" s="1"/>
  <c r="Q43"/>
  <c r="Z43" s="1"/>
  <c r="AI43" s="1"/>
  <c r="R43"/>
  <c r="AA43" s="1"/>
  <c r="Q59"/>
  <c r="Z59" s="1"/>
  <c r="AI59" s="1"/>
  <c r="R59"/>
  <c r="AA59" s="1"/>
  <c r="Q75"/>
  <c r="Z75" s="1"/>
  <c r="AI75" s="1"/>
  <c r="R75"/>
  <c r="AA75" s="1"/>
  <c r="Q91"/>
  <c r="Z91" s="1"/>
  <c r="AI91" s="1"/>
  <c r="R91"/>
  <c r="AA91" s="1"/>
  <c r="Q26"/>
  <c r="Z26" s="1"/>
  <c r="AI26" s="1"/>
  <c r="R26"/>
  <c r="AA26" s="1"/>
  <c r="Q35"/>
  <c r="Z35" s="1"/>
  <c r="AI35" s="1"/>
  <c r="R35"/>
  <c r="AA35" s="1"/>
  <c r="Q30"/>
  <c r="Z30" s="1"/>
  <c r="AI30" s="1"/>
  <c r="R30"/>
  <c r="AA30" s="1"/>
  <c r="Q46"/>
  <c r="Z46" s="1"/>
  <c r="AI46" s="1"/>
  <c r="R46"/>
  <c r="AA46" s="1"/>
  <c r="Q62"/>
  <c r="Z62" s="1"/>
  <c r="AI62" s="1"/>
  <c r="R62"/>
  <c r="AA62" s="1"/>
  <c r="Q78"/>
  <c r="Z78" s="1"/>
  <c r="AI78" s="1"/>
  <c r="R78"/>
  <c r="AA78" s="1"/>
  <c r="Q94"/>
  <c r="Z94" s="1"/>
  <c r="AI94" s="1"/>
  <c r="R94"/>
  <c r="AA94" s="1"/>
  <c r="Q25"/>
  <c r="Z25" s="1"/>
  <c r="AI25" s="1"/>
  <c r="R25"/>
  <c r="AA25" s="1"/>
  <c r="Q41"/>
  <c r="Z41" s="1"/>
  <c r="AI41" s="1"/>
  <c r="R41"/>
  <c r="AA41" s="1"/>
  <c r="Q57"/>
  <c r="Z57" s="1"/>
  <c r="AI57" s="1"/>
  <c r="R57"/>
  <c r="AA57" s="1"/>
  <c r="Q73"/>
  <c r="Z73" s="1"/>
  <c r="AI73" s="1"/>
  <c r="R73"/>
  <c r="AA73" s="1"/>
  <c r="Q89"/>
  <c r="Z89" s="1"/>
  <c r="AI89" s="1"/>
  <c r="R89"/>
  <c r="AA89" s="1"/>
  <c r="Q40"/>
  <c r="Z40" s="1"/>
  <c r="AI40" s="1"/>
  <c r="R40"/>
  <c r="AA40" s="1"/>
  <c r="Q56"/>
  <c r="Z56" s="1"/>
  <c r="AI56" s="1"/>
  <c r="R56"/>
  <c r="AA56" s="1"/>
  <c r="Q72"/>
  <c r="Z72" s="1"/>
  <c r="AI72" s="1"/>
  <c r="R72"/>
  <c r="AA72" s="1"/>
  <c r="Q88"/>
  <c r="Z88" s="1"/>
  <c r="AI88" s="1"/>
  <c r="R88"/>
  <c r="AA88" s="1"/>
  <c r="Q39"/>
  <c r="Z39" s="1"/>
  <c r="AI39" s="1"/>
  <c r="R39"/>
  <c r="AA39" s="1"/>
  <c r="Q55"/>
  <c r="Z55" s="1"/>
  <c r="AI55" s="1"/>
  <c r="R55"/>
  <c r="AA55" s="1"/>
  <c r="Q71"/>
  <c r="Z71" s="1"/>
  <c r="AI71" s="1"/>
  <c r="R71"/>
  <c r="AA71" s="1"/>
  <c r="Q87"/>
  <c r="Z87" s="1"/>
  <c r="AI87" s="1"/>
  <c r="R87"/>
  <c r="AA87" s="1"/>
  <c r="G2"/>
  <c r="M2" s="1"/>
  <c r="V2" s="1"/>
  <c r="AE2" s="1"/>
  <c r="K2"/>
  <c r="T2" s="1"/>
  <c r="AC2" s="1"/>
  <c r="L2"/>
  <c r="U2" s="1"/>
  <c r="AD2" s="1"/>
  <c r="P2"/>
  <c r="Y2" s="1"/>
  <c r="AH2" s="1"/>
  <c r="N2"/>
  <c r="W2" s="1"/>
  <c r="AF2" s="1"/>
  <c r="I2"/>
  <c r="R2" s="1"/>
  <c r="AA2" s="1"/>
  <c r="O2"/>
  <c r="X2" s="1"/>
  <c r="AG2" s="1"/>
  <c r="P2" i="1"/>
  <c r="U2" s="1"/>
  <c r="J59"/>
  <c r="N59" s="1"/>
  <c r="S59" s="1"/>
  <c r="H9"/>
  <c r="J75"/>
  <c r="N75" s="1"/>
  <c r="S75" s="1"/>
  <c r="J23"/>
  <c r="N23" s="1"/>
  <c r="S23" s="1"/>
  <c r="J87"/>
  <c r="N87" s="1"/>
  <c r="S87" s="1"/>
  <c r="H21"/>
  <c r="J19"/>
  <c r="N19" s="1"/>
  <c r="S19" s="1"/>
  <c r="J51"/>
  <c r="N51" s="1"/>
  <c r="S51" s="1"/>
  <c r="J67"/>
  <c r="N67" s="1"/>
  <c r="S67" s="1"/>
  <c r="J83"/>
  <c r="N83" s="1"/>
  <c r="S83" s="1"/>
  <c r="H17"/>
  <c r="H49"/>
  <c r="H65"/>
  <c r="H81"/>
  <c r="I12"/>
  <c r="M12" s="1"/>
  <c r="R12" s="1"/>
  <c r="I28"/>
  <c r="M28" s="1"/>
  <c r="R28" s="1"/>
  <c r="I44"/>
  <c r="M44" s="1"/>
  <c r="R44" s="1"/>
  <c r="I76"/>
  <c r="M76" s="1"/>
  <c r="R76" s="1"/>
  <c r="J15"/>
  <c r="N15" s="1"/>
  <c r="S15" s="1"/>
  <c r="J79"/>
  <c r="N79" s="1"/>
  <c r="S79" s="1"/>
  <c r="H13"/>
  <c r="H29"/>
  <c r="H77"/>
  <c r="I8"/>
  <c r="M8" s="1"/>
  <c r="R8" s="1"/>
  <c r="I40"/>
  <c r="M40" s="1"/>
  <c r="R40" s="1"/>
  <c r="AA3" i="4" l="1"/>
  <c r="BH3" s="1"/>
  <c r="J3"/>
  <c r="AQ3" s="1"/>
  <c r="K3"/>
  <c r="AR3" s="1"/>
  <c r="I3"/>
  <c r="AP2"/>
  <c r="T3"/>
  <c r="BA3" s="1"/>
  <c r="F6"/>
  <c r="H6" s="1"/>
  <c r="G6"/>
  <c r="H4"/>
  <c r="AA4" s="1"/>
  <c r="BH4" s="1"/>
  <c r="J4"/>
  <c r="AQ4" s="1"/>
  <c r="K4"/>
  <c r="AR4" s="1"/>
  <c r="I4"/>
  <c r="W3"/>
  <c r="BD3" s="1"/>
  <c r="H5"/>
  <c r="AA5" s="1"/>
  <c r="BH5" s="1"/>
  <c r="AB3"/>
  <c r="BI3" s="1"/>
  <c r="AB4"/>
  <c r="BI4" s="1"/>
  <c r="AB5"/>
  <c r="BI5" s="1"/>
  <c r="AB6"/>
  <c r="BI6" s="1"/>
  <c r="AB2"/>
  <c r="BI2" s="1"/>
  <c r="D7"/>
  <c r="E7" s="1"/>
  <c r="C8"/>
  <c r="A23"/>
  <c r="B22"/>
  <c r="Z17" i="3"/>
  <c r="Z33"/>
  <c r="Z89"/>
  <c r="Z57"/>
  <c r="Z11"/>
  <c r="Z27"/>
  <c r="Z91"/>
  <c r="Z75"/>
  <c r="Z59"/>
  <c r="I53"/>
  <c r="I73"/>
  <c r="J9"/>
  <c r="AA9" s="1"/>
  <c r="I77"/>
  <c r="J5"/>
  <c r="AA5" s="1"/>
  <c r="Z13"/>
  <c r="Z29"/>
  <c r="Z93"/>
  <c r="Z61"/>
  <c r="Z7"/>
  <c r="Z23"/>
  <c r="Z39"/>
  <c r="Z95"/>
  <c r="Z79"/>
  <c r="Z63"/>
  <c r="L21"/>
  <c r="AC21" s="1"/>
  <c r="I41"/>
  <c r="M41"/>
  <c r="AD41" s="1"/>
  <c r="M25"/>
  <c r="AD25" s="1"/>
  <c r="M21"/>
  <c r="AD21" s="1"/>
  <c r="M9"/>
  <c r="AD9" s="1"/>
  <c r="M5"/>
  <c r="AD5" s="1"/>
  <c r="I81"/>
  <c r="J25"/>
  <c r="AA25" s="1"/>
  <c r="I85"/>
  <c r="J21"/>
  <c r="AA21" s="1"/>
  <c r="Z9"/>
  <c r="Z25"/>
  <c r="Z101"/>
  <c r="Z65"/>
  <c r="Z3"/>
  <c r="Z19"/>
  <c r="Z35"/>
  <c r="Z99"/>
  <c r="Z83"/>
  <c r="Z67"/>
  <c r="I45"/>
  <c r="O53"/>
  <c r="AF53" s="1"/>
  <c r="O49"/>
  <c r="AF49" s="1"/>
  <c r="O45"/>
  <c r="AF45" s="1"/>
  <c r="O41"/>
  <c r="AF41" s="1"/>
  <c r="M97"/>
  <c r="AD97" s="1"/>
  <c r="M85"/>
  <c r="AD85" s="1"/>
  <c r="M81"/>
  <c r="AD81" s="1"/>
  <c r="M77"/>
  <c r="AD77" s="1"/>
  <c r="M73"/>
  <c r="AD73" s="1"/>
  <c r="I97"/>
  <c r="J45"/>
  <c r="AA45" s="1"/>
  <c r="R3"/>
  <c r="AI3" s="1"/>
  <c r="R4"/>
  <c r="AI4" s="1"/>
  <c r="R5"/>
  <c r="AI5" s="1"/>
  <c r="R6"/>
  <c r="R7"/>
  <c r="AI7" s="1"/>
  <c r="R8"/>
  <c r="AI8" s="1"/>
  <c r="R9"/>
  <c r="AI9" s="1"/>
  <c r="R10"/>
  <c r="R11"/>
  <c r="AI11" s="1"/>
  <c r="R12"/>
  <c r="AI12" s="1"/>
  <c r="R13"/>
  <c r="AI13" s="1"/>
  <c r="R14"/>
  <c r="R15"/>
  <c r="AI15" s="1"/>
  <c r="R16"/>
  <c r="AI16" s="1"/>
  <c r="R17"/>
  <c r="AI17" s="1"/>
  <c r="R18"/>
  <c r="R19"/>
  <c r="AI19" s="1"/>
  <c r="R20"/>
  <c r="AI20" s="1"/>
  <c r="R21"/>
  <c r="AI21" s="1"/>
  <c r="R22"/>
  <c r="R23"/>
  <c r="AI23" s="1"/>
  <c r="R24"/>
  <c r="AI24" s="1"/>
  <c r="R25"/>
  <c r="AI25" s="1"/>
  <c r="R26"/>
  <c r="R27"/>
  <c r="AI27" s="1"/>
  <c r="R28"/>
  <c r="AI28" s="1"/>
  <c r="R29"/>
  <c r="AI29" s="1"/>
  <c r="R30"/>
  <c r="R31"/>
  <c r="AI31" s="1"/>
  <c r="R32"/>
  <c r="AI32" s="1"/>
  <c r="R33"/>
  <c r="AI33" s="1"/>
  <c r="R34"/>
  <c r="R35"/>
  <c r="AI35" s="1"/>
  <c r="R36"/>
  <c r="AI36" s="1"/>
  <c r="R37"/>
  <c r="AI37" s="1"/>
  <c r="R38"/>
  <c r="R39"/>
  <c r="AI39" s="1"/>
  <c r="R40"/>
  <c r="AI40" s="1"/>
  <c r="R41"/>
  <c r="AI41" s="1"/>
  <c r="R42"/>
  <c r="AI42" s="1"/>
  <c r="R43"/>
  <c r="AI43" s="1"/>
  <c r="R44"/>
  <c r="AI44" s="1"/>
  <c r="R45"/>
  <c r="AI45" s="1"/>
  <c r="R46"/>
  <c r="R47"/>
  <c r="AI47" s="1"/>
  <c r="R48"/>
  <c r="AI48" s="1"/>
  <c r="R49"/>
  <c r="AI49" s="1"/>
  <c r="R50"/>
  <c r="AI50" s="1"/>
  <c r="R51"/>
  <c r="AI51" s="1"/>
  <c r="R52"/>
  <c r="AI52" s="1"/>
  <c r="R53"/>
  <c r="AI53" s="1"/>
  <c r="R54"/>
  <c r="R66"/>
  <c r="AI66" s="1"/>
  <c r="R67"/>
  <c r="AI67" s="1"/>
  <c r="R68"/>
  <c r="AI68" s="1"/>
  <c r="R69"/>
  <c r="AI69" s="1"/>
  <c r="R70"/>
  <c r="AI70" s="1"/>
  <c r="R71"/>
  <c r="AI71" s="1"/>
  <c r="R72"/>
  <c r="AI72" s="1"/>
  <c r="R73"/>
  <c r="AI73" s="1"/>
  <c r="R74"/>
  <c r="AI74" s="1"/>
  <c r="R75"/>
  <c r="AI75" s="1"/>
  <c r="R76"/>
  <c r="R77"/>
  <c r="AI77" s="1"/>
  <c r="R78"/>
  <c r="AI78" s="1"/>
  <c r="R79"/>
  <c r="AI79" s="1"/>
  <c r="R80"/>
  <c r="AI80" s="1"/>
  <c r="R81"/>
  <c r="AI81" s="1"/>
  <c r="R82"/>
  <c r="AI82" s="1"/>
  <c r="R83"/>
  <c r="AI83" s="1"/>
  <c r="R84"/>
  <c r="AI84" s="1"/>
  <c r="R85"/>
  <c r="AI85" s="1"/>
  <c r="R86"/>
  <c r="AI86" s="1"/>
  <c r="R87"/>
  <c r="AI87" s="1"/>
  <c r="R88"/>
  <c r="AI88" s="1"/>
  <c r="R89"/>
  <c r="AI89" s="1"/>
  <c r="R90"/>
  <c r="AI90" s="1"/>
  <c r="R91"/>
  <c r="AI91" s="1"/>
  <c r="R92"/>
  <c r="R93"/>
  <c r="AI93" s="1"/>
  <c r="R94"/>
  <c r="AI94" s="1"/>
  <c r="R95"/>
  <c r="AI95" s="1"/>
  <c r="R96"/>
  <c r="AI96" s="1"/>
  <c r="R97"/>
  <c r="AI97" s="1"/>
  <c r="R98"/>
  <c r="AI98" s="1"/>
  <c r="R99"/>
  <c r="AI99" s="1"/>
  <c r="R100"/>
  <c r="AI100" s="1"/>
  <c r="R101"/>
  <c r="AI101" s="1"/>
  <c r="R102"/>
  <c r="AI102" s="1"/>
  <c r="R55"/>
  <c r="AI55" s="1"/>
  <c r="R56"/>
  <c r="AI56" s="1"/>
  <c r="R57"/>
  <c r="AI57" s="1"/>
  <c r="R58"/>
  <c r="AI58" s="1"/>
  <c r="R59"/>
  <c r="AI59" s="1"/>
  <c r="R60"/>
  <c r="AI60" s="1"/>
  <c r="R61"/>
  <c r="AI61" s="1"/>
  <c r="R62"/>
  <c r="AI62" s="1"/>
  <c r="R63"/>
  <c r="AI63" s="1"/>
  <c r="R64"/>
  <c r="AI64" s="1"/>
  <c r="R65"/>
  <c r="AI65" s="1"/>
  <c r="R2"/>
  <c r="AI2" s="1"/>
  <c r="AZ2" s="1"/>
  <c r="Z5"/>
  <c r="Z21"/>
  <c r="Z37"/>
  <c r="Z69"/>
  <c r="Z15"/>
  <c r="Z31"/>
  <c r="Z87"/>
  <c r="Z71"/>
  <c r="Z55"/>
  <c r="I49"/>
  <c r="M53"/>
  <c r="AD53" s="1"/>
  <c r="M49"/>
  <c r="AD49" s="1"/>
  <c r="A13"/>
  <c r="B12"/>
  <c r="L13" i="1"/>
  <c r="Q13" s="1"/>
  <c r="L29"/>
  <c r="Q29" s="1"/>
  <c r="L9"/>
  <c r="Q9" s="1"/>
  <c r="L77"/>
  <c r="Q77" s="1"/>
  <c r="L49"/>
  <c r="Q49" s="1"/>
  <c r="L65"/>
  <c r="Q65" s="1"/>
  <c r="L21"/>
  <c r="Q21" s="1"/>
  <c r="L81"/>
  <c r="Q81" s="1"/>
  <c r="L17"/>
  <c r="Q17" s="1"/>
  <c r="L69"/>
  <c r="Q69" s="1"/>
  <c r="L57"/>
  <c r="Q57" s="1"/>
  <c r="J3"/>
  <c r="N3" s="1"/>
  <c r="S3" s="1"/>
  <c r="I3"/>
  <c r="M3" s="1"/>
  <c r="R3" s="1"/>
  <c r="K3"/>
  <c r="O3" s="1"/>
  <c r="T3" s="1"/>
  <c r="J49"/>
  <c r="N49" s="1"/>
  <c r="S49" s="1"/>
  <c r="I49"/>
  <c r="M49" s="1"/>
  <c r="R49" s="1"/>
  <c r="K49"/>
  <c r="O49" s="1"/>
  <c r="T49" s="1"/>
  <c r="H51"/>
  <c r="K51"/>
  <c r="O51" s="1"/>
  <c r="T51" s="1"/>
  <c r="I51"/>
  <c r="M51" s="1"/>
  <c r="R51" s="1"/>
  <c r="K69"/>
  <c r="O69" s="1"/>
  <c r="T69" s="1"/>
  <c r="J69"/>
  <c r="N69" s="1"/>
  <c r="S69" s="1"/>
  <c r="I69"/>
  <c r="M69" s="1"/>
  <c r="R69" s="1"/>
  <c r="K38"/>
  <c r="O38" s="1"/>
  <c r="T38" s="1"/>
  <c r="J38"/>
  <c r="N38" s="1"/>
  <c r="S38" s="1"/>
  <c r="I38"/>
  <c r="M38" s="1"/>
  <c r="R38" s="1"/>
  <c r="H38"/>
  <c r="K7"/>
  <c r="O7" s="1"/>
  <c r="T7" s="1"/>
  <c r="H7"/>
  <c r="I7"/>
  <c r="M7" s="1"/>
  <c r="R7" s="1"/>
  <c r="P102"/>
  <c r="U102" s="1"/>
  <c r="L102"/>
  <c r="Q102" s="1"/>
  <c r="I48"/>
  <c r="M48" s="1"/>
  <c r="R48" s="1"/>
  <c r="H85"/>
  <c r="I36"/>
  <c r="M36" s="1"/>
  <c r="R36" s="1"/>
  <c r="H73"/>
  <c r="J31"/>
  <c r="N31" s="1"/>
  <c r="S31" s="1"/>
  <c r="I56"/>
  <c r="M56" s="1"/>
  <c r="R56" s="1"/>
  <c r="H93"/>
  <c r="J95"/>
  <c r="N95" s="1"/>
  <c r="S95" s="1"/>
  <c r="H3"/>
  <c r="K29"/>
  <c r="O29" s="1"/>
  <c r="T29" s="1"/>
  <c r="J29"/>
  <c r="N29" s="1"/>
  <c r="S29" s="1"/>
  <c r="I29"/>
  <c r="M29" s="1"/>
  <c r="R29" s="1"/>
  <c r="K54"/>
  <c r="O54" s="1"/>
  <c r="T54" s="1"/>
  <c r="J54"/>
  <c r="N54" s="1"/>
  <c r="S54" s="1"/>
  <c r="I54"/>
  <c r="M54" s="1"/>
  <c r="R54" s="1"/>
  <c r="H54"/>
  <c r="J9"/>
  <c r="N9" s="1"/>
  <c r="S9" s="1"/>
  <c r="I9"/>
  <c r="M9" s="1"/>
  <c r="R9" s="1"/>
  <c r="K9"/>
  <c r="O9" s="1"/>
  <c r="T9" s="1"/>
  <c r="H59"/>
  <c r="K59"/>
  <c r="O59" s="1"/>
  <c r="T59" s="1"/>
  <c r="I59"/>
  <c r="M59" s="1"/>
  <c r="R59" s="1"/>
  <c r="L5"/>
  <c r="Q5" s="1"/>
  <c r="K76"/>
  <c r="O76" s="1"/>
  <c r="T76" s="1"/>
  <c r="J76"/>
  <c r="N76" s="1"/>
  <c r="S76" s="1"/>
  <c r="H76"/>
  <c r="I82"/>
  <c r="M82" s="1"/>
  <c r="R82" s="1"/>
  <c r="H82"/>
  <c r="K82"/>
  <c r="O82" s="1"/>
  <c r="T82" s="1"/>
  <c r="J82"/>
  <c r="N82" s="1"/>
  <c r="S82" s="1"/>
  <c r="K28"/>
  <c r="O28" s="1"/>
  <c r="T28" s="1"/>
  <c r="J28"/>
  <c r="N28" s="1"/>
  <c r="S28" s="1"/>
  <c r="H28"/>
  <c r="K98"/>
  <c r="O98" s="1"/>
  <c r="T98" s="1"/>
  <c r="J98"/>
  <c r="N98" s="1"/>
  <c r="S98" s="1"/>
  <c r="I98"/>
  <c r="M98" s="1"/>
  <c r="R98" s="1"/>
  <c r="H98"/>
  <c r="I34"/>
  <c r="M34" s="1"/>
  <c r="R34" s="1"/>
  <c r="H34"/>
  <c r="K34"/>
  <c r="O34" s="1"/>
  <c r="T34" s="1"/>
  <c r="J34"/>
  <c r="N34" s="1"/>
  <c r="S34" s="1"/>
  <c r="H67"/>
  <c r="K67"/>
  <c r="O67" s="1"/>
  <c r="T67" s="1"/>
  <c r="I67"/>
  <c r="M67" s="1"/>
  <c r="R67" s="1"/>
  <c r="K21"/>
  <c r="O21" s="1"/>
  <c r="T21" s="1"/>
  <c r="J21"/>
  <c r="N21" s="1"/>
  <c r="S21" s="1"/>
  <c r="I21"/>
  <c r="M21" s="1"/>
  <c r="R21" s="1"/>
  <c r="K87"/>
  <c r="O87" s="1"/>
  <c r="T87" s="1"/>
  <c r="H87"/>
  <c r="I87"/>
  <c r="M87" s="1"/>
  <c r="R87" s="1"/>
  <c r="J96"/>
  <c r="N96" s="1"/>
  <c r="S96" s="1"/>
  <c r="H96"/>
  <c r="I96"/>
  <c r="M96" s="1"/>
  <c r="R96" s="1"/>
  <c r="K96"/>
  <c r="O96" s="1"/>
  <c r="T96" s="1"/>
  <c r="K27"/>
  <c r="O27" s="1"/>
  <c r="T27" s="1"/>
  <c r="I64"/>
  <c r="M64" s="1"/>
  <c r="R64" s="1"/>
  <c r="H101"/>
  <c r="H37"/>
  <c r="H70"/>
  <c r="H6"/>
  <c r="J39"/>
  <c r="N39" s="1"/>
  <c r="S39" s="1"/>
  <c r="I52"/>
  <c r="M52" s="1"/>
  <c r="R52" s="1"/>
  <c r="H89"/>
  <c r="H25"/>
  <c r="K58"/>
  <c r="O58" s="1"/>
  <c r="T58" s="1"/>
  <c r="J91"/>
  <c r="N91" s="1"/>
  <c r="S91" s="1"/>
  <c r="J27"/>
  <c r="N27" s="1"/>
  <c r="S27" s="1"/>
  <c r="I72"/>
  <c r="M72" s="1"/>
  <c r="R72" s="1"/>
  <c r="H45"/>
  <c r="K78"/>
  <c r="O78" s="1"/>
  <c r="T78" s="1"/>
  <c r="J47"/>
  <c r="N47" s="1"/>
  <c r="S47" s="1"/>
  <c r="K62"/>
  <c r="O62" s="1"/>
  <c r="T62" s="1"/>
  <c r="J62"/>
  <c r="N62" s="1"/>
  <c r="S62" s="1"/>
  <c r="I62"/>
  <c r="M62" s="1"/>
  <c r="R62" s="1"/>
  <c r="H62"/>
  <c r="K23"/>
  <c r="O23" s="1"/>
  <c r="T23" s="1"/>
  <c r="H23"/>
  <c r="I23"/>
  <c r="M23" s="1"/>
  <c r="R23" s="1"/>
  <c r="K100"/>
  <c r="O100" s="1"/>
  <c r="T100" s="1"/>
  <c r="J100"/>
  <c r="N100" s="1"/>
  <c r="S100" s="1"/>
  <c r="H100"/>
  <c r="I100"/>
  <c r="M100" s="1"/>
  <c r="R100" s="1"/>
  <c r="I42"/>
  <c r="M42" s="1"/>
  <c r="R42" s="1"/>
  <c r="H42"/>
  <c r="K42"/>
  <c r="O42" s="1"/>
  <c r="T42" s="1"/>
  <c r="J42"/>
  <c r="N42" s="1"/>
  <c r="S42" s="1"/>
  <c r="K8"/>
  <c r="O8" s="1"/>
  <c r="T8" s="1"/>
  <c r="J8"/>
  <c r="N8" s="1"/>
  <c r="S8" s="1"/>
  <c r="H8"/>
  <c r="K14"/>
  <c r="O14" s="1"/>
  <c r="T14" s="1"/>
  <c r="J14"/>
  <c r="N14" s="1"/>
  <c r="S14" s="1"/>
  <c r="I14"/>
  <c r="M14" s="1"/>
  <c r="R14" s="1"/>
  <c r="H14"/>
  <c r="K12"/>
  <c r="O12" s="1"/>
  <c r="T12" s="1"/>
  <c r="J12"/>
  <c r="N12" s="1"/>
  <c r="S12" s="1"/>
  <c r="H12"/>
  <c r="I18"/>
  <c r="M18" s="1"/>
  <c r="R18" s="1"/>
  <c r="H18"/>
  <c r="K18"/>
  <c r="O18" s="1"/>
  <c r="T18" s="1"/>
  <c r="J18"/>
  <c r="N18" s="1"/>
  <c r="S18" s="1"/>
  <c r="H92"/>
  <c r="I92"/>
  <c r="M92" s="1"/>
  <c r="R92" s="1"/>
  <c r="J92"/>
  <c r="N92" s="1"/>
  <c r="S92" s="1"/>
  <c r="K92"/>
  <c r="O92" s="1"/>
  <c r="T92" s="1"/>
  <c r="J65"/>
  <c r="N65" s="1"/>
  <c r="S65" s="1"/>
  <c r="I65"/>
  <c r="M65" s="1"/>
  <c r="R65" s="1"/>
  <c r="K65"/>
  <c r="O65" s="1"/>
  <c r="T65" s="1"/>
  <c r="K40"/>
  <c r="O40" s="1"/>
  <c r="T40" s="1"/>
  <c r="J40"/>
  <c r="N40" s="1"/>
  <c r="S40" s="1"/>
  <c r="H40"/>
  <c r="K77"/>
  <c r="O77" s="1"/>
  <c r="T77" s="1"/>
  <c r="J77"/>
  <c r="N77" s="1"/>
  <c r="S77" s="1"/>
  <c r="I77"/>
  <c r="M77" s="1"/>
  <c r="R77" s="1"/>
  <c r="K13"/>
  <c r="O13" s="1"/>
  <c r="T13" s="1"/>
  <c r="J13"/>
  <c r="N13" s="1"/>
  <c r="S13" s="1"/>
  <c r="I13"/>
  <c r="M13" s="1"/>
  <c r="R13" s="1"/>
  <c r="K46"/>
  <c r="O46" s="1"/>
  <c r="T46" s="1"/>
  <c r="J46"/>
  <c r="N46" s="1"/>
  <c r="S46" s="1"/>
  <c r="I46"/>
  <c r="M46" s="1"/>
  <c r="R46" s="1"/>
  <c r="H46"/>
  <c r="K79"/>
  <c r="O79" s="1"/>
  <c r="T79" s="1"/>
  <c r="H79"/>
  <c r="I79"/>
  <c r="M79" s="1"/>
  <c r="R79" s="1"/>
  <c r="K15"/>
  <c r="O15" s="1"/>
  <c r="T15" s="1"/>
  <c r="H15"/>
  <c r="I15"/>
  <c r="M15" s="1"/>
  <c r="R15" s="1"/>
  <c r="K44"/>
  <c r="O44" s="1"/>
  <c r="T44" s="1"/>
  <c r="J44"/>
  <c r="N44" s="1"/>
  <c r="S44" s="1"/>
  <c r="H44"/>
  <c r="J81"/>
  <c r="N81" s="1"/>
  <c r="S81" s="1"/>
  <c r="I81"/>
  <c r="M81" s="1"/>
  <c r="R81" s="1"/>
  <c r="K81"/>
  <c r="O81" s="1"/>
  <c r="T81" s="1"/>
  <c r="J17"/>
  <c r="N17" s="1"/>
  <c r="S17" s="1"/>
  <c r="I17"/>
  <c r="M17" s="1"/>
  <c r="R17" s="1"/>
  <c r="K17"/>
  <c r="O17" s="1"/>
  <c r="T17" s="1"/>
  <c r="I50"/>
  <c r="M50" s="1"/>
  <c r="R50" s="1"/>
  <c r="H50"/>
  <c r="K50"/>
  <c r="O50" s="1"/>
  <c r="T50" s="1"/>
  <c r="J50"/>
  <c r="N50" s="1"/>
  <c r="S50" s="1"/>
  <c r="H83"/>
  <c r="K83"/>
  <c r="O83" s="1"/>
  <c r="T83" s="1"/>
  <c r="I83"/>
  <c r="M83" s="1"/>
  <c r="R83" s="1"/>
  <c r="H19"/>
  <c r="K19"/>
  <c r="O19" s="1"/>
  <c r="T19" s="1"/>
  <c r="I19"/>
  <c r="M19" s="1"/>
  <c r="R19" s="1"/>
  <c r="H75"/>
  <c r="K75"/>
  <c r="O75" s="1"/>
  <c r="T75" s="1"/>
  <c r="I75"/>
  <c r="M75" s="1"/>
  <c r="R75" s="1"/>
  <c r="K32"/>
  <c r="O32" s="1"/>
  <c r="T32" s="1"/>
  <c r="H32"/>
  <c r="J32"/>
  <c r="N32" s="1"/>
  <c r="S32" s="1"/>
  <c r="K5"/>
  <c r="O5" s="1"/>
  <c r="T5" s="1"/>
  <c r="J5"/>
  <c r="N5" s="1"/>
  <c r="S5" s="1"/>
  <c r="I5"/>
  <c r="M5" s="1"/>
  <c r="R5" s="1"/>
  <c r="K71"/>
  <c r="O71" s="1"/>
  <c r="T71" s="1"/>
  <c r="H71"/>
  <c r="I71"/>
  <c r="M71" s="1"/>
  <c r="R71" s="1"/>
  <c r="K84"/>
  <c r="O84" s="1"/>
  <c r="T84" s="1"/>
  <c r="J84"/>
  <c r="N84" s="1"/>
  <c r="S84" s="1"/>
  <c r="H84"/>
  <c r="K20"/>
  <c r="O20" s="1"/>
  <c r="T20" s="1"/>
  <c r="J20"/>
  <c r="N20" s="1"/>
  <c r="S20" s="1"/>
  <c r="H20"/>
  <c r="J57"/>
  <c r="N57" s="1"/>
  <c r="S57" s="1"/>
  <c r="I57"/>
  <c r="M57" s="1"/>
  <c r="R57" s="1"/>
  <c r="K57"/>
  <c r="O57" s="1"/>
  <c r="T57" s="1"/>
  <c r="I90"/>
  <c r="M90" s="1"/>
  <c r="R90" s="1"/>
  <c r="H90"/>
  <c r="K90"/>
  <c r="O90" s="1"/>
  <c r="T90" s="1"/>
  <c r="J90"/>
  <c r="N90" s="1"/>
  <c r="S90" s="1"/>
  <c r="I26"/>
  <c r="M26" s="1"/>
  <c r="R26" s="1"/>
  <c r="H26"/>
  <c r="K26"/>
  <c r="O26" s="1"/>
  <c r="T26" s="1"/>
  <c r="J26"/>
  <c r="N26" s="1"/>
  <c r="S26" s="1"/>
  <c r="I80"/>
  <c r="M80" s="1"/>
  <c r="R80" s="1"/>
  <c r="I16"/>
  <c r="M16" s="1"/>
  <c r="R16" s="1"/>
  <c r="H53"/>
  <c r="J86"/>
  <c r="N86" s="1"/>
  <c r="S86" s="1"/>
  <c r="H22"/>
  <c r="J55"/>
  <c r="N55" s="1"/>
  <c r="S55" s="1"/>
  <c r="J11"/>
  <c r="N11" s="1"/>
  <c r="S11" s="1"/>
  <c r="I68"/>
  <c r="M68" s="1"/>
  <c r="R68" s="1"/>
  <c r="I4"/>
  <c r="M4" s="1"/>
  <c r="R4" s="1"/>
  <c r="H41"/>
  <c r="J74"/>
  <c r="N74" s="1"/>
  <c r="S74" s="1"/>
  <c r="J10"/>
  <c r="N10" s="1"/>
  <c r="S10" s="1"/>
  <c r="J43"/>
  <c r="N43" s="1"/>
  <c r="S43" s="1"/>
  <c r="I88"/>
  <c r="M88" s="1"/>
  <c r="R88" s="1"/>
  <c r="I24"/>
  <c r="M24" s="1"/>
  <c r="R24" s="1"/>
  <c r="H61"/>
  <c r="H94"/>
  <c r="L94" s="1"/>
  <c r="Q94" s="1"/>
  <c r="H30"/>
  <c r="J63"/>
  <c r="N63" s="1"/>
  <c r="S63" s="1"/>
  <c r="I60"/>
  <c r="M60" s="1"/>
  <c r="R60" s="1"/>
  <c r="H97"/>
  <c r="H33"/>
  <c r="J66"/>
  <c r="N66" s="1"/>
  <c r="S66" s="1"/>
  <c r="K99"/>
  <c r="O99" s="1"/>
  <c r="T99" s="1"/>
  <c r="J35"/>
  <c r="N35" s="1"/>
  <c r="S35" s="1"/>
  <c r="J2" i="2"/>
  <c r="S2" s="1"/>
  <c r="AB2" s="1"/>
  <c r="J6" i="4" l="1"/>
  <c r="AQ6" s="1"/>
  <c r="K6"/>
  <c r="AR6" s="1"/>
  <c r="I6"/>
  <c r="AA6"/>
  <c r="BH6" s="1"/>
  <c r="Z6"/>
  <c r="BG6" s="1"/>
  <c r="V6"/>
  <c r="BC6" s="1"/>
  <c r="R6"/>
  <c r="AY6" s="1"/>
  <c r="Y6"/>
  <c r="BF6" s="1"/>
  <c r="W6"/>
  <c r="BD6" s="1"/>
  <c r="S6"/>
  <c r="AZ6" s="1"/>
  <c r="O6"/>
  <c r="AV6" s="1"/>
  <c r="N6"/>
  <c r="AU6" s="1"/>
  <c r="T6"/>
  <c r="BA6" s="1"/>
  <c r="P6"/>
  <c r="AW6" s="1"/>
  <c r="L6"/>
  <c r="AS6" s="1"/>
  <c r="X6"/>
  <c r="BE6" s="1"/>
  <c r="U6"/>
  <c r="BB6" s="1"/>
  <c r="Q6"/>
  <c r="AX6" s="1"/>
  <c r="M6"/>
  <c r="AT6" s="1"/>
  <c r="J5"/>
  <c r="AQ5" s="1"/>
  <c r="G7"/>
  <c r="F7"/>
  <c r="H7" s="1"/>
  <c r="AP4"/>
  <c r="T4"/>
  <c r="BA4" s="1"/>
  <c r="P4"/>
  <c r="AW4" s="1"/>
  <c r="L4"/>
  <c r="AS4" s="1"/>
  <c r="X4"/>
  <c r="BE4" s="1"/>
  <c r="U4"/>
  <c r="BB4" s="1"/>
  <c r="Q4"/>
  <c r="AX4" s="1"/>
  <c r="M4"/>
  <c r="AT4" s="1"/>
  <c r="Z4"/>
  <c r="BG4" s="1"/>
  <c r="V4"/>
  <c r="BC4" s="1"/>
  <c r="R4"/>
  <c r="AY4" s="1"/>
  <c r="Y4"/>
  <c r="BF4" s="1"/>
  <c r="W4"/>
  <c r="BD4" s="1"/>
  <c r="S4"/>
  <c r="AZ4" s="1"/>
  <c r="O4"/>
  <c r="AV4" s="1"/>
  <c r="N4"/>
  <c r="AU4" s="1"/>
  <c r="K5"/>
  <c r="AR5" s="1"/>
  <c r="U5"/>
  <c r="BB5" s="1"/>
  <c r="Q5"/>
  <c r="AX5" s="1"/>
  <c r="M5"/>
  <c r="AT5" s="1"/>
  <c r="Z5"/>
  <c r="BG5" s="1"/>
  <c r="V5"/>
  <c r="BC5" s="1"/>
  <c r="R5"/>
  <c r="AY5" s="1"/>
  <c r="Y5"/>
  <c r="BF5" s="1"/>
  <c r="W5"/>
  <c r="BD5" s="1"/>
  <c r="S5"/>
  <c r="AZ5" s="1"/>
  <c r="O5"/>
  <c r="AV5" s="1"/>
  <c r="N5"/>
  <c r="AU5" s="1"/>
  <c r="T5"/>
  <c r="BA5" s="1"/>
  <c r="P5"/>
  <c r="AW5" s="1"/>
  <c r="L5"/>
  <c r="AS5" s="1"/>
  <c r="X5"/>
  <c r="BE5" s="1"/>
  <c r="AP3"/>
  <c r="I5"/>
  <c r="AC3"/>
  <c r="BJ3" s="1"/>
  <c r="AC4"/>
  <c r="BJ4" s="1"/>
  <c r="AC5"/>
  <c r="BJ5" s="1"/>
  <c r="AC6"/>
  <c r="BJ6" s="1"/>
  <c r="AC7"/>
  <c r="BJ7" s="1"/>
  <c r="AC2"/>
  <c r="BJ2" s="1"/>
  <c r="C9"/>
  <c r="D8"/>
  <c r="E8" s="1"/>
  <c r="A24"/>
  <c r="B23"/>
  <c r="AI92" i="3"/>
  <c r="Z49"/>
  <c r="AI54"/>
  <c r="AI46"/>
  <c r="AI38"/>
  <c r="AI34"/>
  <c r="AI30"/>
  <c r="AI26"/>
  <c r="AI22"/>
  <c r="AI18"/>
  <c r="AI14"/>
  <c r="AI10"/>
  <c r="AI6"/>
  <c r="Z45"/>
  <c r="Z81"/>
  <c r="Z77"/>
  <c r="Z53"/>
  <c r="S3"/>
  <c r="AJ3" s="1"/>
  <c r="S4"/>
  <c r="S5"/>
  <c r="S6"/>
  <c r="AJ6" s="1"/>
  <c r="S7"/>
  <c r="AJ7" s="1"/>
  <c r="S8"/>
  <c r="AJ8" s="1"/>
  <c r="S9"/>
  <c r="AJ9" s="1"/>
  <c r="S10"/>
  <c r="AJ10" s="1"/>
  <c r="S11"/>
  <c r="AJ11" s="1"/>
  <c r="S12"/>
  <c r="AJ12" s="1"/>
  <c r="S13"/>
  <c r="AJ13" s="1"/>
  <c r="S14"/>
  <c r="AJ14" s="1"/>
  <c r="S15"/>
  <c r="S16"/>
  <c r="S17"/>
  <c r="AJ17" s="1"/>
  <c r="S18"/>
  <c r="AJ18" s="1"/>
  <c r="S19"/>
  <c r="AJ19" s="1"/>
  <c r="S20"/>
  <c r="S21"/>
  <c r="S22"/>
  <c r="AJ22" s="1"/>
  <c r="S23"/>
  <c r="AJ23" s="1"/>
  <c r="S24"/>
  <c r="AJ24" s="1"/>
  <c r="S25"/>
  <c r="AJ25" s="1"/>
  <c r="S26"/>
  <c r="AJ26" s="1"/>
  <c r="S27"/>
  <c r="AJ27" s="1"/>
  <c r="S28"/>
  <c r="AJ28" s="1"/>
  <c r="S29"/>
  <c r="AJ29" s="1"/>
  <c r="S30"/>
  <c r="AJ30" s="1"/>
  <c r="S31"/>
  <c r="S32"/>
  <c r="AJ32" s="1"/>
  <c r="S33"/>
  <c r="AJ33" s="1"/>
  <c r="S34"/>
  <c r="AJ34" s="1"/>
  <c r="S35"/>
  <c r="AJ35" s="1"/>
  <c r="S36"/>
  <c r="S37"/>
  <c r="S38"/>
  <c r="AJ38" s="1"/>
  <c r="S39"/>
  <c r="AJ39" s="1"/>
  <c r="S40"/>
  <c r="AJ40" s="1"/>
  <c r="S41"/>
  <c r="AJ41" s="1"/>
  <c r="S42"/>
  <c r="AJ42" s="1"/>
  <c r="S43"/>
  <c r="AJ43" s="1"/>
  <c r="S44"/>
  <c r="AJ44" s="1"/>
  <c r="S45"/>
  <c r="AJ45" s="1"/>
  <c r="S46"/>
  <c r="AJ46" s="1"/>
  <c r="S47"/>
  <c r="AJ47" s="1"/>
  <c r="S48"/>
  <c r="AJ48" s="1"/>
  <c r="S49"/>
  <c r="AJ49" s="1"/>
  <c r="S50"/>
  <c r="AJ50" s="1"/>
  <c r="S51"/>
  <c r="S52"/>
  <c r="AJ52" s="1"/>
  <c r="S53"/>
  <c r="AJ53" s="1"/>
  <c r="S54"/>
  <c r="AJ54" s="1"/>
  <c r="S55"/>
  <c r="S56"/>
  <c r="AJ56" s="1"/>
  <c r="S57"/>
  <c r="AJ57" s="1"/>
  <c r="S58"/>
  <c r="AJ58" s="1"/>
  <c r="S59"/>
  <c r="AJ59" s="1"/>
  <c r="S60"/>
  <c r="AJ60" s="1"/>
  <c r="S61"/>
  <c r="AJ61" s="1"/>
  <c r="S62"/>
  <c r="AJ62" s="1"/>
  <c r="S63"/>
  <c r="AJ63" s="1"/>
  <c r="S64"/>
  <c r="AJ64" s="1"/>
  <c r="S65"/>
  <c r="AJ65" s="1"/>
  <c r="S2"/>
  <c r="AJ2" s="1"/>
  <c r="BA2" s="1"/>
  <c r="S66"/>
  <c r="AJ66" s="1"/>
  <c r="S67"/>
  <c r="AJ67" s="1"/>
  <c r="S68"/>
  <c r="AJ68" s="1"/>
  <c r="S69"/>
  <c r="S70"/>
  <c r="AJ70" s="1"/>
  <c r="S71"/>
  <c r="S72"/>
  <c r="AJ72" s="1"/>
  <c r="S73"/>
  <c r="AJ73" s="1"/>
  <c r="S74"/>
  <c r="AJ74" s="1"/>
  <c r="S75"/>
  <c r="AJ75" s="1"/>
  <c r="S76"/>
  <c r="AJ76" s="1"/>
  <c r="S77"/>
  <c r="AJ77" s="1"/>
  <c r="S78"/>
  <c r="AJ78" s="1"/>
  <c r="S79"/>
  <c r="AJ79" s="1"/>
  <c r="S80"/>
  <c r="AJ80" s="1"/>
  <c r="S81"/>
  <c r="AJ81" s="1"/>
  <c r="S82"/>
  <c r="AJ82" s="1"/>
  <c r="S83"/>
  <c r="AJ83" s="1"/>
  <c r="S84"/>
  <c r="AJ84" s="1"/>
  <c r="S85"/>
  <c r="AJ85" s="1"/>
  <c r="S86"/>
  <c r="S87"/>
  <c r="S88"/>
  <c r="S89"/>
  <c r="AJ89" s="1"/>
  <c r="S90"/>
  <c r="S91"/>
  <c r="AJ91" s="1"/>
  <c r="S92"/>
  <c r="AJ92" s="1"/>
  <c r="S93"/>
  <c r="AJ93" s="1"/>
  <c r="S94"/>
  <c r="AJ94" s="1"/>
  <c r="S95"/>
  <c r="AJ95" s="1"/>
  <c r="S96"/>
  <c r="AJ96" s="1"/>
  <c r="S97"/>
  <c r="AJ97" s="1"/>
  <c r="S98"/>
  <c r="AJ98" s="1"/>
  <c r="S99"/>
  <c r="AJ99" s="1"/>
  <c r="S100"/>
  <c r="AJ100" s="1"/>
  <c r="S101"/>
  <c r="AJ101" s="1"/>
  <c r="S102"/>
  <c r="AJ102" s="1"/>
  <c r="Z85"/>
  <c r="Z41"/>
  <c r="Z73"/>
  <c r="AI76"/>
  <c r="Z97"/>
  <c r="A14"/>
  <c r="B13"/>
  <c r="L22" i="1"/>
  <c r="Q22" s="1"/>
  <c r="L70"/>
  <c r="Q70" s="1"/>
  <c r="L30"/>
  <c r="Q30" s="1"/>
  <c r="L6"/>
  <c r="Q6" s="1"/>
  <c r="L32"/>
  <c r="Q32" s="1"/>
  <c r="P32"/>
  <c r="U32" s="1"/>
  <c r="L75"/>
  <c r="Q75" s="1"/>
  <c r="P75"/>
  <c r="U75" s="1"/>
  <c r="P50"/>
  <c r="U50" s="1"/>
  <c r="L50"/>
  <c r="Q50" s="1"/>
  <c r="L44"/>
  <c r="Q44" s="1"/>
  <c r="P44"/>
  <c r="U44" s="1"/>
  <c r="L15"/>
  <c r="Q15" s="1"/>
  <c r="P15"/>
  <c r="U15" s="1"/>
  <c r="L92"/>
  <c r="Q92" s="1"/>
  <c r="P92"/>
  <c r="U92" s="1"/>
  <c r="L45"/>
  <c r="Q45" s="1"/>
  <c r="L101"/>
  <c r="Q101" s="1"/>
  <c r="P98"/>
  <c r="U98" s="1"/>
  <c r="L98"/>
  <c r="Q98" s="1"/>
  <c r="L28"/>
  <c r="Q28" s="1"/>
  <c r="P28"/>
  <c r="U28" s="1"/>
  <c r="L73"/>
  <c r="Q73" s="1"/>
  <c r="P38"/>
  <c r="U38" s="1"/>
  <c r="L38"/>
  <c r="Q38" s="1"/>
  <c r="L51"/>
  <c r="Q51" s="1"/>
  <c r="P51"/>
  <c r="U51" s="1"/>
  <c r="K22"/>
  <c r="O22" s="1"/>
  <c r="T22" s="1"/>
  <c r="K30"/>
  <c r="O30" s="1"/>
  <c r="T30" s="1"/>
  <c r="H88"/>
  <c r="I86"/>
  <c r="M86" s="1"/>
  <c r="R86" s="1"/>
  <c r="I35"/>
  <c r="M35" s="1"/>
  <c r="R35" s="1"/>
  <c r="J97"/>
  <c r="N97" s="1"/>
  <c r="S97" s="1"/>
  <c r="H27"/>
  <c r="I10"/>
  <c r="M10" s="1"/>
  <c r="R10" s="1"/>
  <c r="I74"/>
  <c r="M74" s="1"/>
  <c r="R74" s="1"/>
  <c r="H4"/>
  <c r="J68"/>
  <c r="N68" s="1"/>
  <c r="S68" s="1"/>
  <c r="K39"/>
  <c r="O39" s="1"/>
  <c r="T39" s="1"/>
  <c r="K70"/>
  <c r="O70" s="1"/>
  <c r="T70" s="1"/>
  <c r="K64"/>
  <c r="O64" s="1"/>
  <c r="T64" s="1"/>
  <c r="H63"/>
  <c r="K94"/>
  <c r="O94" s="1"/>
  <c r="T94" s="1"/>
  <c r="K24"/>
  <c r="O24" s="1"/>
  <c r="T24" s="1"/>
  <c r="J16"/>
  <c r="N16" s="1"/>
  <c r="S16" s="1"/>
  <c r="J78"/>
  <c r="N78" s="1"/>
  <c r="S78" s="1"/>
  <c r="K72"/>
  <c r="O72" s="1"/>
  <c r="T72" s="1"/>
  <c r="K6"/>
  <c r="O6" s="1"/>
  <c r="T6" s="1"/>
  <c r="I66"/>
  <c r="M66" s="1"/>
  <c r="R66" s="1"/>
  <c r="H11"/>
  <c r="J58"/>
  <c r="N58" s="1"/>
  <c r="S58" s="1"/>
  <c r="K25"/>
  <c r="O25" s="1"/>
  <c r="T25" s="1"/>
  <c r="I89"/>
  <c r="M89" s="1"/>
  <c r="R89" s="1"/>
  <c r="K52"/>
  <c r="O52" s="1"/>
  <c r="T52" s="1"/>
  <c r="H55"/>
  <c r="I47"/>
  <c r="M47" s="1"/>
  <c r="R47" s="1"/>
  <c r="J45"/>
  <c r="N45" s="1"/>
  <c r="S45" s="1"/>
  <c r="K36"/>
  <c r="O36" s="1"/>
  <c r="T36" s="1"/>
  <c r="I85"/>
  <c r="M85" s="1"/>
  <c r="R85" s="1"/>
  <c r="I33"/>
  <c r="M33" s="1"/>
  <c r="R33" s="1"/>
  <c r="K95"/>
  <c r="O95" s="1"/>
  <c r="T95" s="1"/>
  <c r="P57"/>
  <c r="U57" s="1"/>
  <c r="I73"/>
  <c r="M73" s="1"/>
  <c r="R73" s="1"/>
  <c r="K48"/>
  <c r="O48" s="1"/>
  <c r="T48" s="1"/>
  <c r="H99"/>
  <c r="J93"/>
  <c r="N93" s="1"/>
  <c r="S93" s="1"/>
  <c r="P17"/>
  <c r="U17" s="1"/>
  <c r="P21"/>
  <c r="U21" s="1"/>
  <c r="P49"/>
  <c r="U49" s="1"/>
  <c r="P9"/>
  <c r="U9" s="1"/>
  <c r="P13"/>
  <c r="U13" s="1"/>
  <c r="L33"/>
  <c r="Q33" s="1"/>
  <c r="P20"/>
  <c r="U20" s="1"/>
  <c r="L20"/>
  <c r="Q20" s="1"/>
  <c r="L79"/>
  <c r="Q79" s="1"/>
  <c r="P79"/>
  <c r="U79" s="1"/>
  <c r="P40"/>
  <c r="U40" s="1"/>
  <c r="L40"/>
  <c r="Q40" s="1"/>
  <c r="P12"/>
  <c r="U12" s="1"/>
  <c r="L12"/>
  <c r="Q12" s="1"/>
  <c r="P42"/>
  <c r="U42" s="1"/>
  <c r="L42"/>
  <c r="Q42" s="1"/>
  <c r="L37"/>
  <c r="Q37" s="1"/>
  <c r="L67"/>
  <c r="Q67" s="1"/>
  <c r="P67"/>
  <c r="U67" s="1"/>
  <c r="L76"/>
  <c r="Q76" s="1"/>
  <c r="P76"/>
  <c r="U76" s="1"/>
  <c r="L3"/>
  <c r="Q3" s="1"/>
  <c r="P3"/>
  <c r="U3" s="1"/>
  <c r="H43"/>
  <c r="J22"/>
  <c r="N22" s="1"/>
  <c r="S22" s="1"/>
  <c r="K53"/>
  <c r="O53" s="1"/>
  <c r="T53" s="1"/>
  <c r="J30"/>
  <c r="N30" s="1"/>
  <c r="S30" s="1"/>
  <c r="K61"/>
  <c r="O61" s="1"/>
  <c r="T61" s="1"/>
  <c r="H86"/>
  <c r="I97"/>
  <c r="M97" s="1"/>
  <c r="R97" s="1"/>
  <c r="H10"/>
  <c r="H74"/>
  <c r="J41"/>
  <c r="N41" s="1"/>
  <c r="S41" s="1"/>
  <c r="H68"/>
  <c r="H39"/>
  <c r="J70"/>
  <c r="N70" s="1"/>
  <c r="S70" s="1"/>
  <c r="J101"/>
  <c r="N101" s="1"/>
  <c r="S101" s="1"/>
  <c r="H64"/>
  <c r="I63"/>
  <c r="M63" s="1"/>
  <c r="R63" s="1"/>
  <c r="J94"/>
  <c r="N94" s="1"/>
  <c r="S94" s="1"/>
  <c r="J24"/>
  <c r="N24" s="1"/>
  <c r="S24" s="1"/>
  <c r="K80"/>
  <c r="O80" s="1"/>
  <c r="T80" s="1"/>
  <c r="I78"/>
  <c r="M78" s="1"/>
  <c r="R78" s="1"/>
  <c r="J72"/>
  <c r="N72" s="1"/>
  <c r="S72" s="1"/>
  <c r="J6"/>
  <c r="N6" s="1"/>
  <c r="S6" s="1"/>
  <c r="H66"/>
  <c r="K60"/>
  <c r="O60" s="1"/>
  <c r="T60" s="1"/>
  <c r="K11"/>
  <c r="O11" s="1"/>
  <c r="T11" s="1"/>
  <c r="H91"/>
  <c r="I58"/>
  <c r="M58" s="1"/>
  <c r="R58" s="1"/>
  <c r="K89"/>
  <c r="O89" s="1"/>
  <c r="T89" s="1"/>
  <c r="J52"/>
  <c r="N52" s="1"/>
  <c r="S52" s="1"/>
  <c r="I55"/>
  <c r="M55" s="1"/>
  <c r="R55" s="1"/>
  <c r="I45"/>
  <c r="M45" s="1"/>
  <c r="R45" s="1"/>
  <c r="J36"/>
  <c r="N36" s="1"/>
  <c r="S36" s="1"/>
  <c r="K37"/>
  <c r="O37" s="1"/>
  <c r="T37" s="1"/>
  <c r="K33"/>
  <c r="O33" s="1"/>
  <c r="T33" s="1"/>
  <c r="H95"/>
  <c r="K56"/>
  <c r="O56" s="1"/>
  <c r="T56" s="1"/>
  <c r="K73"/>
  <c r="O73" s="1"/>
  <c r="T73" s="1"/>
  <c r="H48"/>
  <c r="I99"/>
  <c r="M99" s="1"/>
  <c r="R99" s="1"/>
  <c r="K31"/>
  <c r="O31" s="1"/>
  <c r="T31" s="1"/>
  <c r="L41"/>
  <c r="Q41" s="1"/>
  <c r="L53"/>
  <c r="Q53" s="1"/>
  <c r="P26"/>
  <c r="U26" s="1"/>
  <c r="L26"/>
  <c r="Q26" s="1"/>
  <c r="P90"/>
  <c r="U90" s="1"/>
  <c r="L90"/>
  <c r="Q90" s="1"/>
  <c r="P84"/>
  <c r="U84" s="1"/>
  <c r="L84"/>
  <c r="Q84" s="1"/>
  <c r="L71"/>
  <c r="Q71" s="1"/>
  <c r="P71"/>
  <c r="U71" s="1"/>
  <c r="L19"/>
  <c r="Q19" s="1"/>
  <c r="P19"/>
  <c r="U19" s="1"/>
  <c r="P14"/>
  <c r="U14" s="1"/>
  <c r="L14"/>
  <c r="Q14" s="1"/>
  <c r="P8"/>
  <c r="U8" s="1"/>
  <c r="L8"/>
  <c r="Q8" s="1"/>
  <c r="L100"/>
  <c r="Q100" s="1"/>
  <c r="P100"/>
  <c r="U100" s="1"/>
  <c r="L23"/>
  <c r="Q23" s="1"/>
  <c r="P23"/>
  <c r="U23" s="1"/>
  <c r="P62"/>
  <c r="U62" s="1"/>
  <c r="L62"/>
  <c r="Q62" s="1"/>
  <c r="L89"/>
  <c r="Q89" s="1"/>
  <c r="L96"/>
  <c r="Q96" s="1"/>
  <c r="P96"/>
  <c r="U96" s="1"/>
  <c r="P34"/>
  <c r="U34" s="1"/>
  <c r="L34"/>
  <c r="Q34" s="1"/>
  <c r="L85"/>
  <c r="Q85" s="1"/>
  <c r="L7"/>
  <c r="Q7" s="1"/>
  <c r="P7"/>
  <c r="U7" s="1"/>
  <c r="K43"/>
  <c r="O43" s="1"/>
  <c r="T43" s="1"/>
  <c r="I22"/>
  <c r="M22" s="1"/>
  <c r="R22" s="1"/>
  <c r="J53"/>
  <c r="N53" s="1"/>
  <c r="S53" s="1"/>
  <c r="I30"/>
  <c r="M30" s="1"/>
  <c r="R30" s="1"/>
  <c r="J61"/>
  <c r="N61" s="1"/>
  <c r="S61" s="1"/>
  <c r="K88"/>
  <c r="O88" s="1"/>
  <c r="T88" s="1"/>
  <c r="K86"/>
  <c r="O86" s="1"/>
  <c r="T86" s="1"/>
  <c r="H35"/>
  <c r="I27"/>
  <c r="M27" s="1"/>
  <c r="R27" s="1"/>
  <c r="K10"/>
  <c r="O10" s="1"/>
  <c r="T10" s="1"/>
  <c r="K74"/>
  <c r="O74" s="1"/>
  <c r="T74" s="1"/>
  <c r="I41"/>
  <c r="M41" s="1"/>
  <c r="R41" s="1"/>
  <c r="K4"/>
  <c r="O4" s="1"/>
  <c r="T4" s="1"/>
  <c r="I39"/>
  <c r="M39" s="1"/>
  <c r="R39" s="1"/>
  <c r="I70"/>
  <c r="M70" s="1"/>
  <c r="R70" s="1"/>
  <c r="I101"/>
  <c r="M101" s="1"/>
  <c r="R101" s="1"/>
  <c r="J64"/>
  <c r="N64" s="1"/>
  <c r="S64" s="1"/>
  <c r="I94"/>
  <c r="H24"/>
  <c r="H80"/>
  <c r="K16"/>
  <c r="O16" s="1"/>
  <c r="T16" s="1"/>
  <c r="H78"/>
  <c r="H72"/>
  <c r="P5"/>
  <c r="U5" s="1"/>
  <c r="I6"/>
  <c r="M6" s="1"/>
  <c r="R6" s="1"/>
  <c r="K66"/>
  <c r="O66" s="1"/>
  <c r="T66" s="1"/>
  <c r="J60"/>
  <c r="N60" s="1"/>
  <c r="S60" s="1"/>
  <c r="I11"/>
  <c r="M11" s="1"/>
  <c r="R11" s="1"/>
  <c r="K91"/>
  <c r="O91" s="1"/>
  <c r="T91" s="1"/>
  <c r="H58"/>
  <c r="J25"/>
  <c r="N25" s="1"/>
  <c r="S25" s="1"/>
  <c r="H52"/>
  <c r="K47"/>
  <c r="O47" s="1"/>
  <c r="T47" s="1"/>
  <c r="H36"/>
  <c r="J37"/>
  <c r="N37" s="1"/>
  <c r="S37" s="1"/>
  <c r="K85"/>
  <c r="O85" s="1"/>
  <c r="T85" s="1"/>
  <c r="I95"/>
  <c r="M95" s="1"/>
  <c r="R95" s="1"/>
  <c r="J56"/>
  <c r="N56" s="1"/>
  <c r="S56" s="1"/>
  <c r="P69"/>
  <c r="U69" s="1"/>
  <c r="J48"/>
  <c r="N48" s="1"/>
  <c r="S48" s="1"/>
  <c r="J99"/>
  <c r="N99" s="1"/>
  <c r="S99" s="1"/>
  <c r="H31"/>
  <c r="I93"/>
  <c r="M93" s="1"/>
  <c r="R93" s="1"/>
  <c r="P81"/>
  <c r="U81" s="1"/>
  <c r="P65"/>
  <c r="U65" s="1"/>
  <c r="P77"/>
  <c r="U77" s="1"/>
  <c r="P29"/>
  <c r="U29" s="1"/>
  <c r="L97"/>
  <c r="Q97" s="1"/>
  <c r="L61"/>
  <c r="Q61" s="1"/>
  <c r="L83"/>
  <c r="Q83" s="1"/>
  <c r="P83"/>
  <c r="U83" s="1"/>
  <c r="P46"/>
  <c r="U46" s="1"/>
  <c r="L46"/>
  <c r="Q46" s="1"/>
  <c r="P18"/>
  <c r="U18" s="1"/>
  <c r="L18"/>
  <c r="Q18" s="1"/>
  <c r="L25"/>
  <c r="Q25" s="1"/>
  <c r="L87"/>
  <c r="Q87" s="1"/>
  <c r="P87"/>
  <c r="U87" s="1"/>
  <c r="P82"/>
  <c r="U82" s="1"/>
  <c r="L82"/>
  <c r="Q82" s="1"/>
  <c r="L59"/>
  <c r="Q59" s="1"/>
  <c r="P59"/>
  <c r="U59" s="1"/>
  <c r="P54"/>
  <c r="U54" s="1"/>
  <c r="L54"/>
  <c r="Q54" s="1"/>
  <c r="L93"/>
  <c r="Q93" s="1"/>
  <c r="I43"/>
  <c r="M43" s="1"/>
  <c r="R43" s="1"/>
  <c r="I53"/>
  <c r="M53" s="1"/>
  <c r="R53" s="1"/>
  <c r="I61"/>
  <c r="M61" s="1"/>
  <c r="R61" s="1"/>
  <c r="J88"/>
  <c r="N88" s="1"/>
  <c r="S88" s="1"/>
  <c r="K35"/>
  <c r="O35" s="1"/>
  <c r="T35" s="1"/>
  <c r="K97"/>
  <c r="O97" s="1"/>
  <c r="T97" s="1"/>
  <c r="K41"/>
  <c r="O41" s="1"/>
  <c r="T41" s="1"/>
  <c r="J4"/>
  <c r="N4" s="1"/>
  <c r="S4" s="1"/>
  <c r="K68"/>
  <c r="O68" s="1"/>
  <c r="T68" s="1"/>
  <c r="K101"/>
  <c r="O101" s="1"/>
  <c r="T101" s="1"/>
  <c r="K63"/>
  <c r="O63" s="1"/>
  <c r="T63" s="1"/>
  <c r="J80"/>
  <c r="N80" s="1"/>
  <c r="S80" s="1"/>
  <c r="H16"/>
  <c r="H60"/>
  <c r="I91"/>
  <c r="M91" s="1"/>
  <c r="R91" s="1"/>
  <c r="I25"/>
  <c r="M25" s="1"/>
  <c r="R25" s="1"/>
  <c r="J89"/>
  <c r="N89" s="1"/>
  <c r="S89" s="1"/>
  <c r="K55"/>
  <c r="O55" s="1"/>
  <c r="T55" s="1"/>
  <c r="H47"/>
  <c r="K45"/>
  <c r="O45" s="1"/>
  <c r="T45" s="1"/>
  <c r="I37"/>
  <c r="M37" s="1"/>
  <c r="R37" s="1"/>
  <c r="J85"/>
  <c r="N85" s="1"/>
  <c r="S85" s="1"/>
  <c r="J33"/>
  <c r="N33" s="1"/>
  <c r="S33" s="1"/>
  <c r="H56"/>
  <c r="J73"/>
  <c r="N73" s="1"/>
  <c r="S73" s="1"/>
  <c r="I31"/>
  <c r="M31" s="1"/>
  <c r="R31" s="1"/>
  <c r="K93"/>
  <c r="O93" s="1"/>
  <c r="T93" s="1"/>
  <c r="Q2" i="2"/>
  <c r="Z2" s="1"/>
  <c r="AI2" s="1"/>
  <c r="J7" i="4" l="1"/>
  <c r="AQ7" s="1"/>
  <c r="K7"/>
  <c r="AR7" s="1"/>
  <c r="AA7"/>
  <c r="BH7" s="1"/>
  <c r="I7"/>
  <c r="W7"/>
  <c r="BD7" s="1"/>
  <c r="S7"/>
  <c r="AZ7" s="1"/>
  <c r="O7"/>
  <c r="AV7" s="1"/>
  <c r="N7"/>
  <c r="AU7" s="1"/>
  <c r="T7"/>
  <c r="BA7" s="1"/>
  <c r="P7"/>
  <c r="AW7" s="1"/>
  <c r="L7"/>
  <c r="AS7" s="1"/>
  <c r="X7"/>
  <c r="BE7" s="1"/>
  <c r="U7"/>
  <c r="BB7" s="1"/>
  <c r="Q7"/>
  <c r="AX7" s="1"/>
  <c r="M7"/>
  <c r="AT7" s="1"/>
  <c r="Z7"/>
  <c r="BG7" s="1"/>
  <c r="V7"/>
  <c r="BC7" s="1"/>
  <c r="R7"/>
  <c r="AY7" s="1"/>
  <c r="Y7"/>
  <c r="BF7" s="1"/>
  <c r="AB7"/>
  <c r="BI7" s="1"/>
  <c r="AP5"/>
  <c r="AP6"/>
  <c r="F8"/>
  <c r="G8"/>
  <c r="AD3"/>
  <c r="AD4"/>
  <c r="BK4" s="1"/>
  <c r="AD5"/>
  <c r="BK5" s="1"/>
  <c r="AD6"/>
  <c r="BK6" s="1"/>
  <c r="AD7"/>
  <c r="BK7" s="1"/>
  <c r="AD2"/>
  <c r="BK2" s="1"/>
  <c r="D9"/>
  <c r="E9" s="1"/>
  <c r="C10"/>
  <c r="B24"/>
  <c r="A25"/>
  <c r="T3" i="3"/>
  <c r="AK3" s="1"/>
  <c r="T4"/>
  <c r="AK4" s="1"/>
  <c r="T5"/>
  <c r="AK5" s="1"/>
  <c r="T6"/>
  <c r="AK6" s="1"/>
  <c r="T7"/>
  <c r="T8"/>
  <c r="T9"/>
  <c r="AK9" s="1"/>
  <c r="T10"/>
  <c r="AK10" s="1"/>
  <c r="T11"/>
  <c r="AK11" s="1"/>
  <c r="T12"/>
  <c r="T13"/>
  <c r="T14"/>
  <c r="AK14" s="1"/>
  <c r="T15"/>
  <c r="AK15" s="1"/>
  <c r="T16"/>
  <c r="AK16" s="1"/>
  <c r="T17"/>
  <c r="AK17" s="1"/>
  <c r="T18"/>
  <c r="AK18" s="1"/>
  <c r="T19"/>
  <c r="T20"/>
  <c r="AK20" s="1"/>
  <c r="T21"/>
  <c r="AK21" s="1"/>
  <c r="T22"/>
  <c r="AK22" s="1"/>
  <c r="T23"/>
  <c r="AK23" s="1"/>
  <c r="T24"/>
  <c r="AK24" s="1"/>
  <c r="T25"/>
  <c r="T26"/>
  <c r="AK26" s="1"/>
  <c r="T27"/>
  <c r="T28"/>
  <c r="AK28" s="1"/>
  <c r="T29"/>
  <c r="AK29" s="1"/>
  <c r="T30"/>
  <c r="AK30" s="1"/>
  <c r="T31"/>
  <c r="AK31" s="1"/>
  <c r="T32"/>
  <c r="AK32" s="1"/>
  <c r="T33"/>
  <c r="T34"/>
  <c r="AK34" s="1"/>
  <c r="T35"/>
  <c r="AK35" s="1"/>
  <c r="T36"/>
  <c r="AK36" s="1"/>
  <c r="T37"/>
  <c r="AK37" s="1"/>
  <c r="T38"/>
  <c r="AK38" s="1"/>
  <c r="T39"/>
  <c r="T40"/>
  <c r="AK40" s="1"/>
  <c r="T41"/>
  <c r="T42"/>
  <c r="T43"/>
  <c r="AK43" s="1"/>
  <c r="T44"/>
  <c r="T45"/>
  <c r="AK45" s="1"/>
  <c r="T46"/>
  <c r="AK46" s="1"/>
  <c r="T47"/>
  <c r="T48"/>
  <c r="AK48" s="1"/>
  <c r="T49"/>
  <c r="AK49" s="1"/>
  <c r="T50"/>
  <c r="T51"/>
  <c r="AK51" s="1"/>
  <c r="T52"/>
  <c r="AK52" s="1"/>
  <c r="T53"/>
  <c r="AK53" s="1"/>
  <c r="T54"/>
  <c r="AK54" s="1"/>
  <c r="T55"/>
  <c r="AK55" s="1"/>
  <c r="T56"/>
  <c r="AK56" s="1"/>
  <c r="T57"/>
  <c r="T58"/>
  <c r="AK58" s="1"/>
  <c r="T59"/>
  <c r="AK59" s="1"/>
  <c r="T60"/>
  <c r="T61"/>
  <c r="AK61" s="1"/>
  <c r="T62"/>
  <c r="T63"/>
  <c r="AK63" s="1"/>
  <c r="T64"/>
  <c r="AK64" s="1"/>
  <c r="T65"/>
  <c r="T2"/>
  <c r="AK2" s="1"/>
  <c r="BB2" s="1"/>
  <c r="T66"/>
  <c r="T67"/>
  <c r="T68"/>
  <c r="T69"/>
  <c r="AK69" s="1"/>
  <c r="T70"/>
  <c r="T71"/>
  <c r="AK71" s="1"/>
  <c r="T72"/>
  <c r="T73"/>
  <c r="T74"/>
  <c r="T75"/>
  <c r="T76"/>
  <c r="T77"/>
  <c r="AK77" s="1"/>
  <c r="T78"/>
  <c r="T79"/>
  <c r="T80"/>
  <c r="AK80" s="1"/>
  <c r="T81"/>
  <c r="AK81" s="1"/>
  <c r="T82"/>
  <c r="T83"/>
  <c r="AK83" s="1"/>
  <c r="T84"/>
  <c r="AK84" s="1"/>
  <c r="T85"/>
  <c r="T86"/>
  <c r="AK86" s="1"/>
  <c r="T87"/>
  <c r="AK87" s="1"/>
  <c r="T88"/>
  <c r="AK88" s="1"/>
  <c r="T89"/>
  <c r="AK89" s="1"/>
  <c r="T90"/>
  <c r="AK90" s="1"/>
  <c r="T91"/>
  <c r="AK91" s="1"/>
  <c r="T92"/>
  <c r="AK92" s="1"/>
  <c r="T93"/>
  <c r="T94"/>
  <c r="AK94" s="1"/>
  <c r="T95"/>
  <c r="AK95" s="1"/>
  <c r="T96"/>
  <c r="T97"/>
  <c r="T98"/>
  <c r="AK98" s="1"/>
  <c r="T99"/>
  <c r="T100"/>
  <c r="AK100" s="1"/>
  <c r="T101"/>
  <c r="AK101" s="1"/>
  <c r="T102"/>
  <c r="AK102" s="1"/>
  <c r="AJ69"/>
  <c r="AJ90"/>
  <c r="AJ86"/>
  <c r="AJ55"/>
  <c r="AJ51"/>
  <c r="AJ31"/>
  <c r="AJ15"/>
  <c r="AJ87"/>
  <c r="AJ71"/>
  <c r="AJ36"/>
  <c r="AJ20"/>
  <c r="AJ16"/>
  <c r="AJ4"/>
  <c r="AJ88"/>
  <c r="AJ37"/>
  <c r="AJ21"/>
  <c r="AJ5"/>
  <c r="A15"/>
  <c r="B14"/>
  <c r="P61" i="1"/>
  <c r="U61" s="1"/>
  <c r="P56"/>
  <c r="U56" s="1"/>
  <c r="L56"/>
  <c r="Q56" s="1"/>
  <c r="L95"/>
  <c r="Q95" s="1"/>
  <c r="P95"/>
  <c r="U95" s="1"/>
  <c r="P66"/>
  <c r="U66" s="1"/>
  <c r="L66"/>
  <c r="Q66" s="1"/>
  <c r="L64"/>
  <c r="Q64" s="1"/>
  <c r="P64"/>
  <c r="U64" s="1"/>
  <c r="P68"/>
  <c r="U68" s="1"/>
  <c r="L68"/>
  <c r="Q68" s="1"/>
  <c r="L11"/>
  <c r="Q11" s="1"/>
  <c r="P11"/>
  <c r="U11" s="1"/>
  <c r="L63"/>
  <c r="Q63" s="1"/>
  <c r="P63"/>
  <c r="U63" s="1"/>
  <c r="L27"/>
  <c r="Q27" s="1"/>
  <c r="P27"/>
  <c r="U27" s="1"/>
  <c r="P88"/>
  <c r="U88" s="1"/>
  <c r="L88"/>
  <c r="Q88" s="1"/>
  <c r="P85"/>
  <c r="U85" s="1"/>
  <c r="P53"/>
  <c r="U53" s="1"/>
  <c r="P73"/>
  <c r="U73" s="1"/>
  <c r="P45"/>
  <c r="U45" s="1"/>
  <c r="P30"/>
  <c r="U30" s="1"/>
  <c r="P22"/>
  <c r="U22" s="1"/>
  <c r="L16"/>
  <c r="Q16" s="1"/>
  <c r="P16"/>
  <c r="U16" s="1"/>
  <c r="L31"/>
  <c r="Q31" s="1"/>
  <c r="P31"/>
  <c r="U31" s="1"/>
  <c r="L36"/>
  <c r="Q36" s="1"/>
  <c r="P36"/>
  <c r="U36" s="1"/>
  <c r="P58"/>
  <c r="U58" s="1"/>
  <c r="L58"/>
  <c r="Q58" s="1"/>
  <c r="P78"/>
  <c r="U78" s="1"/>
  <c r="L78"/>
  <c r="Q78" s="1"/>
  <c r="P94"/>
  <c r="U94" s="1"/>
  <c r="M94"/>
  <c r="R94" s="1"/>
  <c r="L39"/>
  <c r="Q39" s="1"/>
  <c r="P39"/>
  <c r="U39" s="1"/>
  <c r="P10"/>
  <c r="U10" s="1"/>
  <c r="L10"/>
  <c r="Q10" s="1"/>
  <c r="L55"/>
  <c r="Q55" s="1"/>
  <c r="P55"/>
  <c r="U55" s="1"/>
  <c r="P25"/>
  <c r="U25" s="1"/>
  <c r="P72"/>
  <c r="U72" s="1"/>
  <c r="L72"/>
  <c r="Q72" s="1"/>
  <c r="P24"/>
  <c r="U24" s="1"/>
  <c r="L24"/>
  <c r="Q24" s="1"/>
  <c r="P74"/>
  <c r="U74" s="1"/>
  <c r="L74"/>
  <c r="Q74" s="1"/>
  <c r="L43"/>
  <c r="Q43" s="1"/>
  <c r="P43"/>
  <c r="U43" s="1"/>
  <c r="P89"/>
  <c r="U89" s="1"/>
  <c r="P41"/>
  <c r="U41" s="1"/>
  <c r="P37"/>
  <c r="U37" s="1"/>
  <c r="P33"/>
  <c r="U33" s="1"/>
  <c r="P6"/>
  <c r="U6" s="1"/>
  <c r="P70"/>
  <c r="U70" s="1"/>
  <c r="L60"/>
  <c r="Q60" s="1"/>
  <c r="P60"/>
  <c r="U60" s="1"/>
  <c r="L47"/>
  <c r="Q47" s="1"/>
  <c r="P47"/>
  <c r="U47" s="1"/>
  <c r="P52"/>
  <c r="U52" s="1"/>
  <c r="L52"/>
  <c r="Q52" s="1"/>
  <c r="L80"/>
  <c r="Q80" s="1"/>
  <c r="P80"/>
  <c r="U80" s="1"/>
  <c r="L35"/>
  <c r="Q35" s="1"/>
  <c r="P35"/>
  <c r="U35" s="1"/>
  <c r="L48"/>
  <c r="Q48" s="1"/>
  <c r="P48"/>
  <c r="U48" s="1"/>
  <c r="L91"/>
  <c r="Q91" s="1"/>
  <c r="P91"/>
  <c r="U91" s="1"/>
  <c r="L86"/>
  <c r="Q86" s="1"/>
  <c r="P86"/>
  <c r="U86" s="1"/>
  <c r="L99"/>
  <c r="Q99" s="1"/>
  <c r="P99"/>
  <c r="U99" s="1"/>
  <c r="P4"/>
  <c r="U4" s="1"/>
  <c r="L4"/>
  <c r="Q4" s="1"/>
  <c r="P93"/>
  <c r="U93" s="1"/>
  <c r="P97"/>
  <c r="U97" s="1"/>
  <c r="P101"/>
  <c r="U101" s="1"/>
  <c r="BK3" i="4" l="1"/>
  <c r="G9"/>
  <c r="F9"/>
  <c r="H9" s="1"/>
  <c r="H8"/>
  <c r="AD8" s="1"/>
  <c r="BK8" s="1"/>
  <c r="K8"/>
  <c r="AR8" s="1"/>
  <c r="AA8"/>
  <c r="BH8" s="1"/>
  <c r="I8"/>
  <c r="T8"/>
  <c r="BA8" s="1"/>
  <c r="P8"/>
  <c r="AW8" s="1"/>
  <c r="L8"/>
  <c r="AS8" s="1"/>
  <c r="X8"/>
  <c r="BE8" s="1"/>
  <c r="U8"/>
  <c r="BB8" s="1"/>
  <c r="Q8"/>
  <c r="AX8" s="1"/>
  <c r="M8"/>
  <c r="AT8" s="1"/>
  <c r="Z8"/>
  <c r="BG8" s="1"/>
  <c r="V8"/>
  <c r="BC8" s="1"/>
  <c r="R8"/>
  <c r="AY8" s="1"/>
  <c r="Y8"/>
  <c r="BF8" s="1"/>
  <c r="W8"/>
  <c r="BD8" s="1"/>
  <c r="S8"/>
  <c r="AZ8" s="1"/>
  <c r="O8"/>
  <c r="AV8" s="1"/>
  <c r="N8"/>
  <c r="AU8" s="1"/>
  <c r="AB8"/>
  <c r="BI8" s="1"/>
  <c r="AC8"/>
  <c r="BJ8" s="1"/>
  <c r="AP7"/>
  <c r="AE3"/>
  <c r="BL3" s="1"/>
  <c r="AE4"/>
  <c r="BL4" s="1"/>
  <c r="AE5"/>
  <c r="BL5" s="1"/>
  <c r="AE6"/>
  <c r="BL6" s="1"/>
  <c r="AE7"/>
  <c r="BL7" s="1"/>
  <c r="AE8"/>
  <c r="BL8" s="1"/>
  <c r="AE9"/>
  <c r="BL9" s="1"/>
  <c r="AE2"/>
  <c r="BL2" s="1"/>
  <c r="C11"/>
  <c r="D10"/>
  <c r="E10" s="1"/>
  <c r="A26"/>
  <c r="B25"/>
  <c r="AK82" i="3"/>
  <c r="AK78"/>
  <c r="AK74"/>
  <c r="AK70"/>
  <c r="AK66"/>
  <c r="AK47"/>
  <c r="AK39"/>
  <c r="AK27"/>
  <c r="AK19"/>
  <c r="AK7"/>
  <c r="U3"/>
  <c r="U4"/>
  <c r="U5"/>
  <c r="U6"/>
  <c r="U7"/>
  <c r="AL7" s="1"/>
  <c r="U8"/>
  <c r="AL8" s="1"/>
  <c r="U9"/>
  <c r="U10"/>
  <c r="U11"/>
  <c r="U12"/>
  <c r="AL12" s="1"/>
  <c r="U13"/>
  <c r="AL13" s="1"/>
  <c r="U14"/>
  <c r="U15"/>
  <c r="U16"/>
  <c r="U17"/>
  <c r="U18"/>
  <c r="U19"/>
  <c r="AL19" s="1"/>
  <c r="U20"/>
  <c r="U21"/>
  <c r="U22"/>
  <c r="U23"/>
  <c r="U24"/>
  <c r="U25"/>
  <c r="AL25" s="1"/>
  <c r="U26"/>
  <c r="U27"/>
  <c r="AL27" s="1"/>
  <c r="U28"/>
  <c r="U29"/>
  <c r="U30"/>
  <c r="U31"/>
  <c r="U32"/>
  <c r="U33"/>
  <c r="AL33" s="1"/>
  <c r="U34"/>
  <c r="U35"/>
  <c r="U36"/>
  <c r="U37"/>
  <c r="U38"/>
  <c r="U39"/>
  <c r="AL39" s="1"/>
  <c r="U40"/>
  <c r="U43"/>
  <c r="U44"/>
  <c r="AL44" s="1"/>
  <c r="U45"/>
  <c r="U46"/>
  <c r="U47"/>
  <c r="AL47" s="1"/>
  <c r="U48"/>
  <c r="U49"/>
  <c r="U50"/>
  <c r="AL50" s="1"/>
  <c r="U51"/>
  <c r="U52"/>
  <c r="U53"/>
  <c r="U54"/>
  <c r="U55"/>
  <c r="U56"/>
  <c r="U57"/>
  <c r="AL57" s="1"/>
  <c r="U58"/>
  <c r="U59"/>
  <c r="U60"/>
  <c r="AL60" s="1"/>
  <c r="U61"/>
  <c r="U62"/>
  <c r="AL62" s="1"/>
  <c r="U63"/>
  <c r="U64"/>
  <c r="U65"/>
  <c r="AL65" s="1"/>
  <c r="U66"/>
  <c r="AL66" s="1"/>
  <c r="U67"/>
  <c r="AL67" s="1"/>
  <c r="U68"/>
  <c r="AL68" s="1"/>
  <c r="U69"/>
  <c r="U70"/>
  <c r="AL70" s="1"/>
  <c r="U71"/>
  <c r="U72"/>
  <c r="AL72" s="1"/>
  <c r="U73"/>
  <c r="AL73" s="1"/>
  <c r="U74"/>
  <c r="AL74" s="1"/>
  <c r="U75"/>
  <c r="AL75" s="1"/>
  <c r="U76"/>
  <c r="AL76" s="1"/>
  <c r="U77"/>
  <c r="U78"/>
  <c r="AL78" s="1"/>
  <c r="U79"/>
  <c r="AL79" s="1"/>
  <c r="U80"/>
  <c r="U81"/>
  <c r="U82"/>
  <c r="AL82" s="1"/>
  <c r="U83"/>
  <c r="U84"/>
  <c r="U85"/>
  <c r="AL85" s="1"/>
  <c r="U86"/>
  <c r="U87"/>
  <c r="U88"/>
  <c r="U89"/>
  <c r="U90"/>
  <c r="U91"/>
  <c r="U92"/>
  <c r="U93"/>
  <c r="AL93" s="1"/>
  <c r="U94"/>
  <c r="U95"/>
  <c r="U96"/>
  <c r="AL96" s="1"/>
  <c r="U97"/>
  <c r="AL97" s="1"/>
  <c r="U98"/>
  <c r="U99"/>
  <c r="AL99" s="1"/>
  <c r="U100"/>
  <c r="U101"/>
  <c r="U102"/>
  <c r="U2"/>
  <c r="U41"/>
  <c r="AL41" s="1"/>
  <c r="U42"/>
  <c r="AL42" s="1"/>
  <c r="AK99"/>
  <c r="AK79"/>
  <c r="AK75"/>
  <c r="AK67"/>
  <c r="AK60"/>
  <c r="AK44"/>
  <c r="AK12"/>
  <c r="AK8"/>
  <c r="AK96"/>
  <c r="AK76"/>
  <c r="AK72"/>
  <c r="AK68"/>
  <c r="AK65"/>
  <c r="AK57"/>
  <c r="AK41"/>
  <c r="AK33"/>
  <c r="AK25"/>
  <c r="AK13"/>
  <c r="AK97"/>
  <c r="AK93"/>
  <c r="AK85"/>
  <c r="AK73"/>
  <c r="AK62"/>
  <c r="AK50"/>
  <c r="AK42"/>
  <c r="A16"/>
  <c r="B15"/>
  <c r="AA9" i="4" l="1"/>
  <c r="BH9" s="1"/>
  <c r="I9"/>
  <c r="J9"/>
  <c r="AQ9" s="1"/>
  <c r="K9"/>
  <c r="AR9" s="1"/>
  <c r="U9"/>
  <c r="BB9" s="1"/>
  <c r="Q9"/>
  <c r="AX9" s="1"/>
  <c r="M9"/>
  <c r="AT9" s="1"/>
  <c r="Z9"/>
  <c r="BG9" s="1"/>
  <c r="V9"/>
  <c r="BC9" s="1"/>
  <c r="R9"/>
  <c r="AY9" s="1"/>
  <c r="Y9"/>
  <c r="BF9" s="1"/>
  <c r="W9"/>
  <c r="BD9" s="1"/>
  <c r="S9"/>
  <c r="AZ9" s="1"/>
  <c r="O9"/>
  <c r="AV9" s="1"/>
  <c r="N9"/>
  <c r="AU9" s="1"/>
  <c r="T9"/>
  <c r="BA9" s="1"/>
  <c r="P9"/>
  <c r="AW9" s="1"/>
  <c r="L9"/>
  <c r="AS9" s="1"/>
  <c r="X9"/>
  <c r="BE9" s="1"/>
  <c r="AB9"/>
  <c r="BI9" s="1"/>
  <c r="AC9"/>
  <c r="BJ9" s="1"/>
  <c r="AD9"/>
  <c r="BK9" s="1"/>
  <c r="G10"/>
  <c r="F10"/>
  <c r="H10" s="1"/>
  <c r="AP8"/>
  <c r="J8"/>
  <c r="AQ8" s="1"/>
  <c r="AF3"/>
  <c r="BM3" s="1"/>
  <c r="AF4"/>
  <c r="BM4" s="1"/>
  <c r="AF5"/>
  <c r="BM5" s="1"/>
  <c r="AF6"/>
  <c r="BM6" s="1"/>
  <c r="AF7"/>
  <c r="BM7" s="1"/>
  <c r="AF8"/>
  <c r="BM8" s="1"/>
  <c r="AF9"/>
  <c r="BM9" s="1"/>
  <c r="AF10"/>
  <c r="BM10" s="1"/>
  <c r="AF2"/>
  <c r="D11"/>
  <c r="E11" s="1"/>
  <c r="C12"/>
  <c r="B26"/>
  <c r="A27"/>
  <c r="AL101" i="3"/>
  <c r="AL89"/>
  <c r="AL81"/>
  <c r="AL77"/>
  <c r="AL69"/>
  <c r="AL61"/>
  <c r="AL53"/>
  <c r="AL49"/>
  <c r="AL45"/>
  <c r="AL35"/>
  <c r="AL31"/>
  <c r="AL23"/>
  <c r="AL15"/>
  <c r="AL11"/>
  <c r="AL3"/>
  <c r="AL102"/>
  <c r="AL98"/>
  <c r="AL94"/>
  <c r="AL90"/>
  <c r="AL86"/>
  <c r="AL58"/>
  <c r="AL54"/>
  <c r="AL46"/>
  <c r="AL40"/>
  <c r="AL36"/>
  <c r="AL32"/>
  <c r="AL28"/>
  <c r="AL24"/>
  <c r="AL20"/>
  <c r="AL16"/>
  <c r="AL4"/>
  <c r="AL2"/>
  <c r="BC2" s="1"/>
  <c r="AL95"/>
  <c r="AL91"/>
  <c r="AL87"/>
  <c r="AL83"/>
  <c r="AL71"/>
  <c r="AL63"/>
  <c r="AL59"/>
  <c r="AL55"/>
  <c r="AL51"/>
  <c r="AL43"/>
  <c r="AL37"/>
  <c r="AL29"/>
  <c r="AL21"/>
  <c r="AL17"/>
  <c r="AL9"/>
  <c r="AL5"/>
  <c r="V3"/>
  <c r="AM3" s="1"/>
  <c r="V4"/>
  <c r="AM4" s="1"/>
  <c r="V5"/>
  <c r="AM5" s="1"/>
  <c r="V6"/>
  <c r="AM6" s="1"/>
  <c r="V7"/>
  <c r="AM7" s="1"/>
  <c r="V8"/>
  <c r="V9"/>
  <c r="AM9" s="1"/>
  <c r="V10"/>
  <c r="AM10" s="1"/>
  <c r="V11"/>
  <c r="AM11" s="1"/>
  <c r="V12"/>
  <c r="V13"/>
  <c r="V14"/>
  <c r="AM14" s="1"/>
  <c r="V15"/>
  <c r="AM15" s="1"/>
  <c r="V16"/>
  <c r="AM16" s="1"/>
  <c r="V17"/>
  <c r="AM17" s="1"/>
  <c r="V18"/>
  <c r="AM18" s="1"/>
  <c r="V19"/>
  <c r="AM19" s="1"/>
  <c r="V20"/>
  <c r="AM20" s="1"/>
  <c r="V21"/>
  <c r="AM21" s="1"/>
  <c r="V22"/>
  <c r="AM22" s="1"/>
  <c r="V23"/>
  <c r="AM23" s="1"/>
  <c r="V24"/>
  <c r="AM24" s="1"/>
  <c r="V25"/>
  <c r="V26"/>
  <c r="AM26" s="1"/>
  <c r="V27"/>
  <c r="AM27" s="1"/>
  <c r="V28"/>
  <c r="AM28" s="1"/>
  <c r="V29"/>
  <c r="AM29" s="1"/>
  <c r="V30"/>
  <c r="AM30" s="1"/>
  <c r="V31"/>
  <c r="AM31" s="1"/>
  <c r="V32"/>
  <c r="AM32" s="1"/>
  <c r="V33"/>
  <c r="V34"/>
  <c r="AM34" s="1"/>
  <c r="V35"/>
  <c r="AM35" s="1"/>
  <c r="V36"/>
  <c r="AM36" s="1"/>
  <c r="V37"/>
  <c r="AM37" s="1"/>
  <c r="V38"/>
  <c r="AM38" s="1"/>
  <c r="V39"/>
  <c r="AM39" s="1"/>
  <c r="V40"/>
  <c r="AM40" s="1"/>
  <c r="V41"/>
  <c r="V42"/>
  <c r="V43"/>
  <c r="AM43" s="1"/>
  <c r="V44"/>
  <c r="V45"/>
  <c r="AM45" s="1"/>
  <c r="V46"/>
  <c r="AM46" s="1"/>
  <c r="V47"/>
  <c r="AM47" s="1"/>
  <c r="V48"/>
  <c r="AM48" s="1"/>
  <c r="V49"/>
  <c r="AM49" s="1"/>
  <c r="V50"/>
  <c r="V51"/>
  <c r="AM51" s="1"/>
  <c r="V52"/>
  <c r="AM52" s="1"/>
  <c r="V53"/>
  <c r="AM53" s="1"/>
  <c r="V66"/>
  <c r="AM66" s="1"/>
  <c r="V67"/>
  <c r="V68"/>
  <c r="V69"/>
  <c r="AM69" s="1"/>
  <c r="V70"/>
  <c r="AM70" s="1"/>
  <c r="V71"/>
  <c r="AM71" s="1"/>
  <c r="V72"/>
  <c r="V73"/>
  <c r="V74"/>
  <c r="AM74" s="1"/>
  <c r="V75"/>
  <c r="V76"/>
  <c r="V77"/>
  <c r="AM77" s="1"/>
  <c r="V78"/>
  <c r="AM78" s="1"/>
  <c r="V79"/>
  <c r="V80"/>
  <c r="AM80" s="1"/>
  <c r="V81"/>
  <c r="AM81" s="1"/>
  <c r="V82"/>
  <c r="AM82" s="1"/>
  <c r="V83"/>
  <c r="AM83" s="1"/>
  <c r="V84"/>
  <c r="AM84" s="1"/>
  <c r="V85"/>
  <c r="V86"/>
  <c r="AM86" s="1"/>
  <c r="V87"/>
  <c r="AM87" s="1"/>
  <c r="V88"/>
  <c r="AM88" s="1"/>
  <c r="V89"/>
  <c r="AM89" s="1"/>
  <c r="V90"/>
  <c r="AM90" s="1"/>
  <c r="V91"/>
  <c r="AM91" s="1"/>
  <c r="V92"/>
  <c r="AM92" s="1"/>
  <c r="V93"/>
  <c r="V94"/>
  <c r="AM94" s="1"/>
  <c r="V95"/>
  <c r="AM95" s="1"/>
  <c r="V96"/>
  <c r="V97"/>
  <c r="V98"/>
  <c r="AM98" s="1"/>
  <c r="V99"/>
  <c r="V100"/>
  <c r="AM100" s="1"/>
  <c r="V101"/>
  <c r="AM101" s="1"/>
  <c r="V102"/>
  <c r="AM102" s="1"/>
  <c r="V54"/>
  <c r="AM54" s="1"/>
  <c r="V55"/>
  <c r="AM55" s="1"/>
  <c r="V56"/>
  <c r="AM56" s="1"/>
  <c r="V57"/>
  <c r="V58"/>
  <c r="AM58" s="1"/>
  <c r="V59"/>
  <c r="AM59" s="1"/>
  <c r="V60"/>
  <c r="V61"/>
  <c r="AM61" s="1"/>
  <c r="V62"/>
  <c r="V63"/>
  <c r="AM63" s="1"/>
  <c r="V64"/>
  <c r="AM64" s="1"/>
  <c r="V65"/>
  <c r="V2"/>
  <c r="AM2" s="1"/>
  <c r="BD2" s="1"/>
  <c r="AL100"/>
  <c r="AL92"/>
  <c r="AL88"/>
  <c r="AL84"/>
  <c r="AL80"/>
  <c r="AL64"/>
  <c r="AL56"/>
  <c r="AL52"/>
  <c r="AL48"/>
  <c r="AL38"/>
  <c r="AL34"/>
  <c r="AL30"/>
  <c r="AL26"/>
  <c r="AL22"/>
  <c r="AL18"/>
  <c r="AL14"/>
  <c r="AL10"/>
  <c r="AL6"/>
  <c r="A17"/>
  <c r="B16"/>
  <c r="I10" i="4" l="1"/>
  <c r="J10"/>
  <c r="AQ10" s="1"/>
  <c r="K10"/>
  <c r="AR10" s="1"/>
  <c r="AA10"/>
  <c r="BH10" s="1"/>
  <c r="Z10"/>
  <c r="BG10" s="1"/>
  <c r="V10"/>
  <c r="BC10" s="1"/>
  <c r="R10"/>
  <c r="AY10" s="1"/>
  <c r="Y10"/>
  <c r="BF10" s="1"/>
  <c r="W10"/>
  <c r="BD10" s="1"/>
  <c r="S10"/>
  <c r="AZ10" s="1"/>
  <c r="O10"/>
  <c r="AV10" s="1"/>
  <c r="N10"/>
  <c r="AU10" s="1"/>
  <c r="T10"/>
  <c r="BA10" s="1"/>
  <c r="P10"/>
  <c r="AW10" s="1"/>
  <c r="L10"/>
  <c r="AS10" s="1"/>
  <c r="X10"/>
  <c r="BE10" s="1"/>
  <c r="U10"/>
  <c r="BB10" s="1"/>
  <c r="Q10"/>
  <c r="AX10" s="1"/>
  <c r="M10"/>
  <c r="AT10" s="1"/>
  <c r="AB10"/>
  <c r="BI10" s="1"/>
  <c r="AC10"/>
  <c r="BJ10" s="1"/>
  <c r="AD10"/>
  <c r="BK10" s="1"/>
  <c r="AE10"/>
  <c r="BL10" s="1"/>
  <c r="AP9"/>
  <c r="G11"/>
  <c r="F11"/>
  <c r="AG3"/>
  <c r="BN3" s="1"/>
  <c r="AG4"/>
  <c r="BN4" s="1"/>
  <c r="AG5"/>
  <c r="BN5" s="1"/>
  <c r="AG6"/>
  <c r="BN6" s="1"/>
  <c r="AG7"/>
  <c r="BN7" s="1"/>
  <c r="AG8"/>
  <c r="BN8" s="1"/>
  <c r="AG9"/>
  <c r="BN9" s="1"/>
  <c r="AG10"/>
  <c r="BN10" s="1"/>
  <c r="AG2"/>
  <c r="BN2" s="1"/>
  <c r="C13"/>
  <c r="D12"/>
  <c r="E12" s="1"/>
  <c r="A28"/>
  <c r="B27"/>
  <c r="W3" i="3"/>
  <c r="AN3" s="1"/>
  <c r="W4"/>
  <c r="W5"/>
  <c r="AN5" s="1"/>
  <c r="W6"/>
  <c r="W7"/>
  <c r="W8"/>
  <c r="AN8" s="1"/>
  <c r="W9"/>
  <c r="AN9" s="1"/>
  <c r="W10"/>
  <c r="W11"/>
  <c r="AN11" s="1"/>
  <c r="W12"/>
  <c r="AN12" s="1"/>
  <c r="W13"/>
  <c r="AN13" s="1"/>
  <c r="W14"/>
  <c r="W15"/>
  <c r="AN15" s="1"/>
  <c r="W16"/>
  <c r="AN16" s="1"/>
  <c r="W17"/>
  <c r="AN17" s="1"/>
  <c r="W18"/>
  <c r="W19"/>
  <c r="AN19" s="1"/>
  <c r="W20"/>
  <c r="AN20" s="1"/>
  <c r="W21"/>
  <c r="AN21" s="1"/>
  <c r="W22"/>
  <c r="W23"/>
  <c r="AN23" s="1"/>
  <c r="W24"/>
  <c r="AN24" s="1"/>
  <c r="W25"/>
  <c r="AN25" s="1"/>
  <c r="W26"/>
  <c r="W27"/>
  <c r="W28"/>
  <c r="AN28" s="1"/>
  <c r="W29"/>
  <c r="AN29" s="1"/>
  <c r="W30"/>
  <c r="W31"/>
  <c r="AN31" s="1"/>
  <c r="W32"/>
  <c r="AN32" s="1"/>
  <c r="W33"/>
  <c r="AN33" s="1"/>
  <c r="W34"/>
  <c r="W35"/>
  <c r="AN35" s="1"/>
  <c r="W36"/>
  <c r="AN36" s="1"/>
  <c r="W37"/>
  <c r="AN37" s="1"/>
  <c r="W38"/>
  <c r="W39"/>
  <c r="AN39" s="1"/>
  <c r="W40"/>
  <c r="AN40" s="1"/>
  <c r="W41"/>
  <c r="AN41" s="1"/>
  <c r="W42"/>
  <c r="AN42" s="1"/>
  <c r="W43"/>
  <c r="AN43" s="1"/>
  <c r="W44"/>
  <c r="AN44" s="1"/>
  <c r="W45"/>
  <c r="AN45" s="1"/>
  <c r="W46"/>
  <c r="AN46" s="1"/>
  <c r="W47"/>
  <c r="AN47" s="1"/>
  <c r="W48"/>
  <c r="AN48" s="1"/>
  <c r="W49"/>
  <c r="AN49" s="1"/>
  <c r="W50"/>
  <c r="AN50" s="1"/>
  <c r="W51"/>
  <c r="AN51" s="1"/>
  <c r="W52"/>
  <c r="AN52" s="1"/>
  <c r="W53"/>
  <c r="AN53" s="1"/>
  <c r="W54"/>
  <c r="AN54" s="1"/>
  <c r="W55"/>
  <c r="AN55" s="1"/>
  <c r="W56"/>
  <c r="AN56" s="1"/>
  <c r="W57"/>
  <c r="AN57" s="1"/>
  <c r="W58"/>
  <c r="AN58" s="1"/>
  <c r="W59"/>
  <c r="AN59" s="1"/>
  <c r="W60"/>
  <c r="AN60" s="1"/>
  <c r="W61"/>
  <c r="AN61" s="1"/>
  <c r="W62"/>
  <c r="AN62" s="1"/>
  <c r="W63"/>
  <c r="AN63" s="1"/>
  <c r="W64"/>
  <c r="AN64" s="1"/>
  <c r="W65"/>
  <c r="AN65" s="1"/>
  <c r="W2"/>
  <c r="AN2" s="1"/>
  <c r="BE2" s="1"/>
  <c r="W66"/>
  <c r="AN66" s="1"/>
  <c r="W67"/>
  <c r="AN67" s="1"/>
  <c r="W68"/>
  <c r="AN68" s="1"/>
  <c r="W69"/>
  <c r="AN69" s="1"/>
  <c r="W70"/>
  <c r="AN70" s="1"/>
  <c r="W71"/>
  <c r="AN71" s="1"/>
  <c r="W72"/>
  <c r="AN72" s="1"/>
  <c r="W73"/>
  <c r="AN73" s="1"/>
  <c r="W74"/>
  <c r="AN74" s="1"/>
  <c r="W75"/>
  <c r="AN75" s="1"/>
  <c r="W76"/>
  <c r="AN76" s="1"/>
  <c r="W77"/>
  <c r="AN77" s="1"/>
  <c r="W78"/>
  <c r="AN78" s="1"/>
  <c r="W79"/>
  <c r="AN79" s="1"/>
  <c r="W80"/>
  <c r="AN80" s="1"/>
  <c r="W81"/>
  <c r="AN81" s="1"/>
  <c r="W82"/>
  <c r="AN82" s="1"/>
  <c r="W83"/>
  <c r="AN83" s="1"/>
  <c r="W84"/>
  <c r="AN84" s="1"/>
  <c r="W85"/>
  <c r="AN85" s="1"/>
  <c r="W86"/>
  <c r="AN86" s="1"/>
  <c r="W87"/>
  <c r="AN87" s="1"/>
  <c r="W88"/>
  <c r="W89"/>
  <c r="AN89" s="1"/>
  <c r="W90"/>
  <c r="AN90" s="1"/>
  <c r="W91"/>
  <c r="AN91" s="1"/>
  <c r="W92"/>
  <c r="W93"/>
  <c r="AN93" s="1"/>
  <c r="W94"/>
  <c r="AN94" s="1"/>
  <c r="W95"/>
  <c r="AN95" s="1"/>
  <c r="W96"/>
  <c r="AN96" s="1"/>
  <c r="W97"/>
  <c r="AN97" s="1"/>
  <c r="W98"/>
  <c r="AN98" s="1"/>
  <c r="W99"/>
  <c r="AN99" s="1"/>
  <c r="W100"/>
  <c r="AN100" s="1"/>
  <c r="W101"/>
  <c r="AN101" s="1"/>
  <c r="W102"/>
  <c r="AN102" s="1"/>
  <c r="AM65"/>
  <c r="AM57"/>
  <c r="AM50"/>
  <c r="AM42"/>
  <c r="AM62"/>
  <c r="AM99"/>
  <c r="AM79"/>
  <c r="AM75"/>
  <c r="AM67"/>
  <c r="AM96"/>
  <c r="AM76"/>
  <c r="AM72"/>
  <c r="AM68"/>
  <c r="AM44"/>
  <c r="AM12"/>
  <c r="AM8"/>
  <c r="AM60"/>
  <c r="AM97"/>
  <c r="AM93"/>
  <c r="AM85"/>
  <c r="AM73"/>
  <c r="AM41"/>
  <c r="AM33"/>
  <c r="AM25"/>
  <c r="AM13"/>
  <c r="A18"/>
  <c r="B17"/>
  <c r="G12" i="4" l="1"/>
  <c r="F12"/>
  <c r="AP10"/>
  <c r="H11"/>
  <c r="AG11" s="1"/>
  <c r="BN11" s="1"/>
  <c r="I11"/>
  <c r="AA11"/>
  <c r="BH11" s="1"/>
  <c r="J11"/>
  <c r="AQ11" s="1"/>
  <c r="K11"/>
  <c r="AR11" s="1"/>
  <c r="W11"/>
  <c r="BD11" s="1"/>
  <c r="S11"/>
  <c r="AZ11" s="1"/>
  <c r="O11"/>
  <c r="AV11" s="1"/>
  <c r="N11"/>
  <c r="AU11" s="1"/>
  <c r="T11"/>
  <c r="BA11" s="1"/>
  <c r="P11"/>
  <c r="AW11" s="1"/>
  <c r="L11"/>
  <c r="AS11" s="1"/>
  <c r="X11"/>
  <c r="BE11" s="1"/>
  <c r="U11"/>
  <c r="BB11" s="1"/>
  <c r="Q11"/>
  <c r="AX11" s="1"/>
  <c r="M11"/>
  <c r="AT11" s="1"/>
  <c r="Z11"/>
  <c r="BG11" s="1"/>
  <c r="V11"/>
  <c r="BC11" s="1"/>
  <c r="R11"/>
  <c r="AY11" s="1"/>
  <c r="Y11"/>
  <c r="BF11" s="1"/>
  <c r="AB11"/>
  <c r="BI11" s="1"/>
  <c r="AC11"/>
  <c r="BJ11" s="1"/>
  <c r="AD11"/>
  <c r="BK11" s="1"/>
  <c r="AE11"/>
  <c r="BL11" s="1"/>
  <c r="AF11"/>
  <c r="BM11" s="1"/>
  <c r="AH3"/>
  <c r="BO3" s="1"/>
  <c r="AH4"/>
  <c r="BO4" s="1"/>
  <c r="AH5"/>
  <c r="BO5" s="1"/>
  <c r="AH6"/>
  <c r="BO6" s="1"/>
  <c r="AH7"/>
  <c r="BO7" s="1"/>
  <c r="AH8"/>
  <c r="BO8" s="1"/>
  <c r="AH9"/>
  <c r="BO9" s="1"/>
  <c r="AH10"/>
  <c r="BO10" s="1"/>
  <c r="AH11"/>
  <c r="BO11" s="1"/>
  <c r="AH2"/>
  <c r="BO2" s="1"/>
  <c r="D13"/>
  <c r="E13" s="1"/>
  <c r="C14"/>
  <c r="B28"/>
  <c r="A29"/>
  <c r="AN88" i="3"/>
  <c r="AN27"/>
  <c r="AN7"/>
  <c r="AN4"/>
  <c r="AN92"/>
  <c r="X3"/>
  <c r="X4"/>
  <c r="AO4" s="1"/>
  <c r="X5"/>
  <c r="X6"/>
  <c r="AO6" s="1"/>
  <c r="X7"/>
  <c r="AO7" s="1"/>
  <c r="X8"/>
  <c r="X9"/>
  <c r="X10"/>
  <c r="AO10" s="1"/>
  <c r="X11"/>
  <c r="X12"/>
  <c r="X13"/>
  <c r="X14"/>
  <c r="AO14" s="1"/>
  <c r="X15"/>
  <c r="X16"/>
  <c r="X17"/>
  <c r="X18"/>
  <c r="AO18" s="1"/>
  <c r="X19"/>
  <c r="X20"/>
  <c r="X21"/>
  <c r="X22"/>
  <c r="AO22" s="1"/>
  <c r="X23"/>
  <c r="X24"/>
  <c r="X25"/>
  <c r="AO25" s="1"/>
  <c r="X26"/>
  <c r="AO26" s="1"/>
  <c r="X27"/>
  <c r="AO27" s="1"/>
  <c r="X28"/>
  <c r="X29"/>
  <c r="X30"/>
  <c r="AO30" s="1"/>
  <c r="X31"/>
  <c r="X32"/>
  <c r="X33"/>
  <c r="X34"/>
  <c r="AO34" s="1"/>
  <c r="X35"/>
  <c r="X36"/>
  <c r="X37"/>
  <c r="X38"/>
  <c r="AO38" s="1"/>
  <c r="X39"/>
  <c r="X40"/>
  <c r="X41"/>
  <c r="AO41" s="1"/>
  <c r="X42"/>
  <c r="X2"/>
  <c r="X54"/>
  <c r="X55"/>
  <c r="X56"/>
  <c r="X57"/>
  <c r="AO57" s="1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AO75" s="1"/>
  <c r="X76"/>
  <c r="X77"/>
  <c r="X78"/>
  <c r="X79"/>
  <c r="X80"/>
  <c r="X81"/>
  <c r="X82"/>
  <c r="X83"/>
  <c r="X84"/>
  <c r="X85"/>
  <c r="X86"/>
  <c r="X87"/>
  <c r="X88"/>
  <c r="AO88" s="1"/>
  <c r="X89"/>
  <c r="X90"/>
  <c r="X91"/>
  <c r="X92"/>
  <c r="AO92" s="1"/>
  <c r="X93"/>
  <c r="X94"/>
  <c r="X95"/>
  <c r="X96"/>
  <c r="X97"/>
  <c r="X98"/>
  <c r="X99"/>
  <c r="AO99" s="1"/>
  <c r="X100"/>
  <c r="X101"/>
  <c r="X102"/>
  <c r="X43"/>
  <c r="X44"/>
  <c r="X45"/>
  <c r="X46"/>
  <c r="X47"/>
  <c r="X48"/>
  <c r="X49"/>
  <c r="X50"/>
  <c r="X51"/>
  <c r="X52"/>
  <c r="X53"/>
  <c r="AN38"/>
  <c r="Y38"/>
  <c r="AP38" s="1"/>
  <c r="AN34"/>
  <c r="Y34"/>
  <c r="AP34" s="1"/>
  <c r="AN30"/>
  <c r="Y30"/>
  <c r="AP30" s="1"/>
  <c r="AN26"/>
  <c r="Y26"/>
  <c r="AP26" s="1"/>
  <c r="AN22"/>
  <c r="Y22"/>
  <c r="AP22" s="1"/>
  <c r="AN18"/>
  <c r="Y18"/>
  <c r="AP18" s="1"/>
  <c r="AN14"/>
  <c r="Y14"/>
  <c r="AP14" s="1"/>
  <c r="AN10"/>
  <c r="Y10"/>
  <c r="AP10" s="1"/>
  <c r="AN6"/>
  <c r="Y6"/>
  <c r="AP6" s="1"/>
  <c r="Y75"/>
  <c r="AP75" s="1"/>
  <c r="Y99"/>
  <c r="AP99" s="1"/>
  <c r="B18"/>
  <c r="G13" i="4" l="1"/>
  <c r="F13"/>
  <c r="H13" s="1"/>
  <c r="H12"/>
  <c r="AH12" s="1"/>
  <c r="BO12" s="1"/>
  <c r="J12"/>
  <c r="AQ12" s="1"/>
  <c r="K12"/>
  <c r="AR12" s="1"/>
  <c r="AA12"/>
  <c r="BH12" s="1"/>
  <c r="I12"/>
  <c r="T12"/>
  <c r="BA12" s="1"/>
  <c r="P12"/>
  <c r="AW12" s="1"/>
  <c r="L12"/>
  <c r="AS12" s="1"/>
  <c r="X12"/>
  <c r="BE12" s="1"/>
  <c r="U12"/>
  <c r="BB12" s="1"/>
  <c r="Q12"/>
  <c r="AX12" s="1"/>
  <c r="M12"/>
  <c r="AT12" s="1"/>
  <c r="Z12"/>
  <c r="BG12" s="1"/>
  <c r="V12"/>
  <c r="BC12" s="1"/>
  <c r="R12"/>
  <c r="AY12" s="1"/>
  <c r="Y12"/>
  <c r="BF12" s="1"/>
  <c r="W12"/>
  <c r="BD12" s="1"/>
  <c r="S12"/>
  <c r="AZ12" s="1"/>
  <c r="O12"/>
  <c r="AV12" s="1"/>
  <c r="N12"/>
  <c r="AU12" s="1"/>
  <c r="AB12"/>
  <c r="BI12" s="1"/>
  <c r="AC12"/>
  <c r="BJ12" s="1"/>
  <c r="AD12"/>
  <c r="BK12" s="1"/>
  <c r="AE12"/>
  <c r="BL12" s="1"/>
  <c r="AF12"/>
  <c r="BM12" s="1"/>
  <c r="AG12"/>
  <c r="BN12" s="1"/>
  <c r="AP11"/>
  <c r="AI3"/>
  <c r="BP3" s="1"/>
  <c r="AI4"/>
  <c r="BP4" s="1"/>
  <c r="AI5"/>
  <c r="BP5" s="1"/>
  <c r="AI6"/>
  <c r="BP6" s="1"/>
  <c r="AI7"/>
  <c r="BP7" s="1"/>
  <c r="AI8"/>
  <c r="BP8" s="1"/>
  <c r="AI9"/>
  <c r="BP9" s="1"/>
  <c r="AI10"/>
  <c r="BP10" s="1"/>
  <c r="AI11"/>
  <c r="BP11" s="1"/>
  <c r="AI12"/>
  <c r="BP12" s="1"/>
  <c r="AI13"/>
  <c r="BP13" s="1"/>
  <c r="AI2"/>
  <c r="BP2" s="1"/>
  <c r="C15"/>
  <c r="D14"/>
  <c r="E14" s="1"/>
  <c r="B29"/>
  <c r="A30"/>
  <c r="AO52" i="3"/>
  <c r="Y52"/>
  <c r="AP52" s="1"/>
  <c r="AO48"/>
  <c r="Y48"/>
  <c r="AP48" s="1"/>
  <c r="AO44"/>
  <c r="Y44"/>
  <c r="AP44" s="1"/>
  <c r="AO100"/>
  <c r="Y100"/>
  <c r="AP100" s="1"/>
  <c r="AO96"/>
  <c r="Y96"/>
  <c r="AP96" s="1"/>
  <c r="AO84"/>
  <c r="Y84"/>
  <c r="AP84" s="1"/>
  <c r="AO80"/>
  <c r="Y80"/>
  <c r="AP80" s="1"/>
  <c r="AO76"/>
  <c r="Y76"/>
  <c r="AP76" s="1"/>
  <c r="AO72"/>
  <c r="Y72"/>
  <c r="AP72" s="1"/>
  <c r="AO68"/>
  <c r="Y68"/>
  <c r="AP68" s="1"/>
  <c r="AO64"/>
  <c r="Y64"/>
  <c r="AP64" s="1"/>
  <c r="AO60"/>
  <c r="Y60"/>
  <c r="AP60" s="1"/>
  <c r="AO56"/>
  <c r="Y56"/>
  <c r="AP56" s="1"/>
  <c r="AO42"/>
  <c r="Y42"/>
  <c r="AP42" s="1"/>
  <c r="Y92"/>
  <c r="AP92" s="1"/>
  <c r="Y57"/>
  <c r="AP57" s="1"/>
  <c r="AO49"/>
  <c r="Y49"/>
  <c r="AP49" s="1"/>
  <c r="AO101"/>
  <c r="Y101"/>
  <c r="AP101" s="1"/>
  <c r="AO93"/>
  <c r="Y93"/>
  <c r="AP93" s="1"/>
  <c r="AO85"/>
  <c r="Y85"/>
  <c r="AP85" s="1"/>
  <c r="AO81"/>
  <c r="Y81"/>
  <c r="AP81" s="1"/>
  <c r="AO77"/>
  <c r="Y77"/>
  <c r="AP77" s="1"/>
  <c r="AO73"/>
  <c r="Y73"/>
  <c r="AP73" s="1"/>
  <c r="AO69"/>
  <c r="Y69"/>
  <c r="AP69" s="1"/>
  <c r="AO65"/>
  <c r="Y65"/>
  <c r="AP65" s="1"/>
  <c r="AO61"/>
  <c r="Y61"/>
  <c r="AP61" s="1"/>
  <c r="AO2"/>
  <c r="BF2" s="1"/>
  <c r="Y2"/>
  <c r="AP2" s="1"/>
  <c r="BG2" s="1"/>
  <c r="AO39"/>
  <c r="Y39"/>
  <c r="AP39" s="1"/>
  <c r="AO35"/>
  <c r="Y35"/>
  <c r="AP35" s="1"/>
  <c r="AO31"/>
  <c r="Y31"/>
  <c r="AP31" s="1"/>
  <c r="AO23"/>
  <c r="Y23"/>
  <c r="AP23" s="1"/>
  <c r="AO19"/>
  <c r="Y19"/>
  <c r="AP19" s="1"/>
  <c r="AO15"/>
  <c r="Y15"/>
  <c r="AP15" s="1"/>
  <c r="AO11"/>
  <c r="Y11"/>
  <c r="AP11" s="1"/>
  <c r="AO3"/>
  <c r="Y3"/>
  <c r="AP3" s="1"/>
  <c r="Y7"/>
  <c r="AP7" s="1"/>
  <c r="Y88"/>
  <c r="AP88" s="1"/>
  <c r="AO53"/>
  <c r="Y53"/>
  <c r="AP53" s="1"/>
  <c r="AO45"/>
  <c r="Y45"/>
  <c r="AP45" s="1"/>
  <c r="AO97"/>
  <c r="Y97"/>
  <c r="AP97" s="1"/>
  <c r="AO89"/>
  <c r="Y89"/>
  <c r="AP89" s="1"/>
  <c r="AO50"/>
  <c r="Y50"/>
  <c r="AP50" s="1"/>
  <c r="AO46"/>
  <c r="Y46"/>
  <c r="AP46" s="1"/>
  <c r="AO102"/>
  <c r="Y102"/>
  <c r="AP102" s="1"/>
  <c r="AO98"/>
  <c r="Y98"/>
  <c r="AP98" s="1"/>
  <c r="AO94"/>
  <c r="Y94"/>
  <c r="AP94" s="1"/>
  <c r="AO90"/>
  <c r="Y90"/>
  <c r="AP90" s="1"/>
  <c r="AO86"/>
  <c r="Y86"/>
  <c r="AP86" s="1"/>
  <c r="AO82"/>
  <c r="Y82"/>
  <c r="AP82" s="1"/>
  <c r="AO78"/>
  <c r="Y78"/>
  <c r="AP78" s="1"/>
  <c r="AO74"/>
  <c r="Y74"/>
  <c r="AP74" s="1"/>
  <c r="AO70"/>
  <c r="Y70"/>
  <c r="AP70" s="1"/>
  <c r="AO66"/>
  <c r="Y66"/>
  <c r="AP66" s="1"/>
  <c r="AO62"/>
  <c r="Y62"/>
  <c r="AP62" s="1"/>
  <c r="AO58"/>
  <c r="Y58"/>
  <c r="AP58" s="1"/>
  <c r="AO54"/>
  <c r="Y54"/>
  <c r="AP54" s="1"/>
  <c r="AO40"/>
  <c r="Y40"/>
  <c r="AP40" s="1"/>
  <c r="AO36"/>
  <c r="Y36"/>
  <c r="AP36" s="1"/>
  <c r="AO32"/>
  <c r="Y32"/>
  <c r="AP32" s="1"/>
  <c r="AO28"/>
  <c r="Y28"/>
  <c r="AP28" s="1"/>
  <c r="AO24"/>
  <c r="Y24"/>
  <c r="AP24" s="1"/>
  <c r="AO20"/>
  <c r="Y20"/>
  <c r="AP20" s="1"/>
  <c r="AO16"/>
  <c r="Y16"/>
  <c r="AP16" s="1"/>
  <c r="AO12"/>
  <c r="Y12"/>
  <c r="AP12" s="1"/>
  <c r="AO8"/>
  <c r="Y8"/>
  <c r="AP8" s="1"/>
  <c r="Y4"/>
  <c r="AP4" s="1"/>
  <c r="Y25"/>
  <c r="AP25" s="1"/>
  <c r="AO51"/>
  <c r="Y51"/>
  <c r="AP51" s="1"/>
  <c r="AO47"/>
  <c r="Y47"/>
  <c r="AP47" s="1"/>
  <c r="AO43"/>
  <c r="Y43"/>
  <c r="AP43" s="1"/>
  <c r="AO95"/>
  <c r="Y95"/>
  <c r="AP95" s="1"/>
  <c r="AO91"/>
  <c r="Y91"/>
  <c r="AP91" s="1"/>
  <c r="AO87"/>
  <c r="Y87"/>
  <c r="AP87" s="1"/>
  <c r="AO83"/>
  <c r="Y83"/>
  <c r="AP83" s="1"/>
  <c r="AO79"/>
  <c r="Y79"/>
  <c r="AP79" s="1"/>
  <c r="AO71"/>
  <c r="Y71"/>
  <c r="AP71" s="1"/>
  <c r="AO67"/>
  <c r="Y67"/>
  <c r="AP67" s="1"/>
  <c r="AO63"/>
  <c r="Y63"/>
  <c r="AP63" s="1"/>
  <c r="AO59"/>
  <c r="Y59"/>
  <c r="AP59" s="1"/>
  <c r="AO55"/>
  <c r="Y55"/>
  <c r="AP55" s="1"/>
  <c r="AO37"/>
  <c r="Y37"/>
  <c r="AP37" s="1"/>
  <c r="AO33"/>
  <c r="Y33"/>
  <c r="AP33" s="1"/>
  <c r="AO29"/>
  <c r="Y29"/>
  <c r="AP29" s="1"/>
  <c r="AO21"/>
  <c r="Y21"/>
  <c r="AP21" s="1"/>
  <c r="AO17"/>
  <c r="Y17"/>
  <c r="AP17" s="1"/>
  <c r="AO13"/>
  <c r="Y13"/>
  <c r="AP13" s="1"/>
  <c r="AO9"/>
  <c r="Y9"/>
  <c r="AP9" s="1"/>
  <c r="AO5"/>
  <c r="Y5"/>
  <c r="AP5" s="1"/>
  <c r="Y41"/>
  <c r="AP41" s="1"/>
  <c r="Y27"/>
  <c r="AP27" s="1"/>
  <c r="G14" i="4" l="1"/>
  <c r="F14"/>
  <c r="H14" s="1"/>
  <c r="I13"/>
  <c r="AA13"/>
  <c r="BH13" s="1"/>
  <c r="J13"/>
  <c r="AQ13" s="1"/>
  <c r="K13"/>
  <c r="AR13" s="1"/>
  <c r="U13"/>
  <c r="BB13" s="1"/>
  <c r="Q13"/>
  <c r="AX13" s="1"/>
  <c r="M13"/>
  <c r="AT13" s="1"/>
  <c r="Z13"/>
  <c r="BG13" s="1"/>
  <c r="V13"/>
  <c r="BC13" s="1"/>
  <c r="R13"/>
  <c r="AY13" s="1"/>
  <c r="Y13"/>
  <c r="BF13" s="1"/>
  <c r="W13"/>
  <c r="BD13" s="1"/>
  <c r="S13"/>
  <c r="AZ13" s="1"/>
  <c r="O13"/>
  <c r="AV13" s="1"/>
  <c r="N13"/>
  <c r="AU13" s="1"/>
  <c r="T13"/>
  <c r="BA13" s="1"/>
  <c r="P13"/>
  <c r="AW13" s="1"/>
  <c r="L13"/>
  <c r="AS13" s="1"/>
  <c r="X13"/>
  <c r="BE13" s="1"/>
  <c r="AB13"/>
  <c r="BI13" s="1"/>
  <c r="AC13"/>
  <c r="BJ13" s="1"/>
  <c r="AD13"/>
  <c r="BK13" s="1"/>
  <c r="AE13"/>
  <c r="BL13" s="1"/>
  <c r="AF13"/>
  <c r="BM13" s="1"/>
  <c r="AG13"/>
  <c r="BN13" s="1"/>
  <c r="AH13"/>
  <c r="BO13" s="1"/>
  <c r="AP12"/>
  <c r="AJ3"/>
  <c r="BQ3" s="1"/>
  <c r="AJ4"/>
  <c r="BQ4" s="1"/>
  <c r="AJ5"/>
  <c r="BQ5" s="1"/>
  <c r="AJ6"/>
  <c r="BQ6" s="1"/>
  <c r="AJ7"/>
  <c r="BQ7" s="1"/>
  <c r="AJ8"/>
  <c r="BQ8" s="1"/>
  <c r="AJ9"/>
  <c r="BQ9" s="1"/>
  <c r="AJ10"/>
  <c r="BQ10" s="1"/>
  <c r="AJ11"/>
  <c r="BQ11" s="1"/>
  <c r="AJ12"/>
  <c r="BQ12" s="1"/>
  <c r="AJ13"/>
  <c r="BQ13" s="1"/>
  <c r="AJ14"/>
  <c r="BQ14" s="1"/>
  <c r="AJ2"/>
  <c r="BQ2" s="1"/>
  <c r="D15"/>
  <c r="E15" s="1"/>
  <c r="C16"/>
  <c r="B30"/>
  <c r="A31"/>
  <c r="I14" l="1"/>
  <c r="J14"/>
  <c r="AQ14" s="1"/>
  <c r="K14"/>
  <c r="AR14" s="1"/>
  <c r="AA14"/>
  <c r="BH14" s="1"/>
  <c r="Z14"/>
  <c r="BG14" s="1"/>
  <c r="V14"/>
  <c r="BC14" s="1"/>
  <c r="R14"/>
  <c r="AY14" s="1"/>
  <c r="Y14"/>
  <c r="BF14" s="1"/>
  <c r="W14"/>
  <c r="BD14" s="1"/>
  <c r="S14"/>
  <c r="AZ14" s="1"/>
  <c r="O14"/>
  <c r="AV14" s="1"/>
  <c r="N14"/>
  <c r="AU14" s="1"/>
  <c r="T14"/>
  <c r="BA14" s="1"/>
  <c r="P14"/>
  <c r="AW14" s="1"/>
  <c r="L14"/>
  <c r="AS14" s="1"/>
  <c r="X14"/>
  <c r="BE14" s="1"/>
  <c r="U14"/>
  <c r="BB14" s="1"/>
  <c r="Q14"/>
  <c r="AX14" s="1"/>
  <c r="M14"/>
  <c r="AT14" s="1"/>
  <c r="AB14"/>
  <c r="BI14" s="1"/>
  <c r="AC14"/>
  <c r="BJ14" s="1"/>
  <c r="AD14"/>
  <c r="BK14" s="1"/>
  <c r="AE14"/>
  <c r="BL14" s="1"/>
  <c r="AF14"/>
  <c r="BM14" s="1"/>
  <c r="AG14"/>
  <c r="BN14" s="1"/>
  <c r="AH14"/>
  <c r="BO14" s="1"/>
  <c r="AI14"/>
  <c r="BP14" s="1"/>
  <c r="AP13"/>
  <c r="F15"/>
  <c r="H15" s="1"/>
  <c r="G15"/>
  <c r="AK3"/>
  <c r="BR3" s="1"/>
  <c r="AK4"/>
  <c r="BR4" s="1"/>
  <c r="AK5"/>
  <c r="BR5" s="1"/>
  <c r="AK6"/>
  <c r="BR6" s="1"/>
  <c r="AK7"/>
  <c r="BR7" s="1"/>
  <c r="AK8"/>
  <c r="BR8" s="1"/>
  <c r="AK9"/>
  <c r="BR9" s="1"/>
  <c r="AK10"/>
  <c r="BR10" s="1"/>
  <c r="AK11"/>
  <c r="BR11" s="1"/>
  <c r="AK12"/>
  <c r="BR12" s="1"/>
  <c r="AK13"/>
  <c r="BR13" s="1"/>
  <c r="AK14"/>
  <c r="BR14" s="1"/>
  <c r="AK15"/>
  <c r="BR15" s="1"/>
  <c r="AK2"/>
  <c r="BR2" s="1"/>
  <c r="C17"/>
  <c r="D16"/>
  <c r="E16" s="1"/>
  <c r="B31"/>
  <c r="A32"/>
  <c r="AP14" l="1"/>
  <c r="G16"/>
  <c r="F16"/>
  <c r="I15"/>
  <c r="J15"/>
  <c r="AQ15" s="1"/>
  <c r="K15"/>
  <c r="AR15" s="1"/>
  <c r="AA15"/>
  <c r="BH15" s="1"/>
  <c r="W15"/>
  <c r="BD15" s="1"/>
  <c r="S15"/>
  <c r="AZ15" s="1"/>
  <c r="O15"/>
  <c r="AV15" s="1"/>
  <c r="N15"/>
  <c r="AU15" s="1"/>
  <c r="T15"/>
  <c r="BA15" s="1"/>
  <c r="P15"/>
  <c r="AW15" s="1"/>
  <c r="L15"/>
  <c r="AS15" s="1"/>
  <c r="X15"/>
  <c r="BE15" s="1"/>
  <c r="U15"/>
  <c r="BB15" s="1"/>
  <c r="Q15"/>
  <c r="AX15" s="1"/>
  <c r="M15"/>
  <c r="AT15" s="1"/>
  <c r="Z15"/>
  <c r="BG15" s="1"/>
  <c r="V15"/>
  <c r="BC15" s="1"/>
  <c r="R15"/>
  <c r="AY15" s="1"/>
  <c r="Y15"/>
  <c r="BF15" s="1"/>
  <c r="AB15"/>
  <c r="BI15" s="1"/>
  <c r="AC15"/>
  <c r="BJ15" s="1"/>
  <c r="AD15"/>
  <c r="BK15" s="1"/>
  <c r="AE15"/>
  <c r="BL15" s="1"/>
  <c r="AF15"/>
  <c r="BM15" s="1"/>
  <c r="AG15"/>
  <c r="BN15" s="1"/>
  <c r="AH15"/>
  <c r="BO15" s="1"/>
  <c r="AI15"/>
  <c r="BP15" s="1"/>
  <c r="AJ15"/>
  <c r="BQ15" s="1"/>
  <c r="AL3"/>
  <c r="BS3" s="1"/>
  <c r="AL4"/>
  <c r="BS4" s="1"/>
  <c r="AL5"/>
  <c r="BS5" s="1"/>
  <c r="AL6"/>
  <c r="BS6" s="1"/>
  <c r="AL7"/>
  <c r="BS7" s="1"/>
  <c r="AL8"/>
  <c r="BS8" s="1"/>
  <c r="AL9"/>
  <c r="BS9" s="1"/>
  <c r="AL10"/>
  <c r="BS10" s="1"/>
  <c r="AL11"/>
  <c r="BS11" s="1"/>
  <c r="AL12"/>
  <c r="BS12" s="1"/>
  <c r="AL13"/>
  <c r="BS13" s="1"/>
  <c r="AL14"/>
  <c r="BS14" s="1"/>
  <c r="AL15"/>
  <c r="BS15" s="1"/>
  <c r="AL2"/>
  <c r="BS2" s="1"/>
  <c r="D17"/>
  <c r="E17" s="1"/>
  <c r="C18"/>
  <c r="A33"/>
  <c r="B33" s="1"/>
  <c r="B32"/>
  <c r="F17" l="1"/>
  <c r="H17" s="1"/>
  <c r="G17"/>
  <c r="AP15"/>
  <c r="H16"/>
  <c r="AL16" s="1"/>
  <c r="BS16" s="1"/>
  <c r="I16"/>
  <c r="J16"/>
  <c r="AQ16" s="1"/>
  <c r="K16"/>
  <c r="AR16" s="1"/>
  <c r="AA16"/>
  <c r="BH16" s="1"/>
  <c r="T16"/>
  <c r="BA16" s="1"/>
  <c r="P16"/>
  <c r="AW16" s="1"/>
  <c r="L16"/>
  <c r="AS16" s="1"/>
  <c r="X16"/>
  <c r="BE16" s="1"/>
  <c r="U16"/>
  <c r="BB16" s="1"/>
  <c r="Q16"/>
  <c r="AX16" s="1"/>
  <c r="M16"/>
  <c r="AT16" s="1"/>
  <c r="Z16"/>
  <c r="BG16" s="1"/>
  <c r="V16"/>
  <c r="BC16" s="1"/>
  <c r="R16"/>
  <c r="AY16" s="1"/>
  <c r="Y16"/>
  <c r="BF16" s="1"/>
  <c r="W16"/>
  <c r="BD16" s="1"/>
  <c r="S16"/>
  <c r="AZ16" s="1"/>
  <c r="O16"/>
  <c r="AV16" s="1"/>
  <c r="N16"/>
  <c r="AU16" s="1"/>
  <c r="AB16"/>
  <c r="BI16" s="1"/>
  <c r="AC16"/>
  <c r="BJ16" s="1"/>
  <c r="AD16"/>
  <c r="BK16" s="1"/>
  <c r="AE16"/>
  <c r="BL16" s="1"/>
  <c r="AF16"/>
  <c r="BM16" s="1"/>
  <c r="AG16"/>
  <c r="BN16" s="1"/>
  <c r="AH16"/>
  <c r="BO16" s="1"/>
  <c r="AI16"/>
  <c r="BP16" s="1"/>
  <c r="AJ16"/>
  <c r="BQ16" s="1"/>
  <c r="AK16"/>
  <c r="BR16" s="1"/>
  <c r="AM3"/>
  <c r="BT3" s="1"/>
  <c r="AM4"/>
  <c r="BT4" s="1"/>
  <c r="AM5"/>
  <c r="BT5" s="1"/>
  <c r="AM6"/>
  <c r="BT6" s="1"/>
  <c r="AM7"/>
  <c r="BT7" s="1"/>
  <c r="AM8"/>
  <c r="BT8" s="1"/>
  <c r="AM9"/>
  <c r="BT9" s="1"/>
  <c r="AM10"/>
  <c r="BT10" s="1"/>
  <c r="AM11"/>
  <c r="BT11" s="1"/>
  <c r="AM12"/>
  <c r="BT12" s="1"/>
  <c r="AM13"/>
  <c r="BT13" s="1"/>
  <c r="AM14"/>
  <c r="BT14" s="1"/>
  <c r="AM15"/>
  <c r="BT15" s="1"/>
  <c r="AM16"/>
  <c r="BT16" s="1"/>
  <c r="AM17"/>
  <c r="BT17" s="1"/>
  <c r="AM2"/>
  <c r="BT2" s="1"/>
  <c r="AN3"/>
  <c r="AN4"/>
  <c r="AN5"/>
  <c r="AN6"/>
  <c r="AN7"/>
  <c r="AN8"/>
  <c r="AN9"/>
  <c r="AN10"/>
  <c r="AN11"/>
  <c r="BU11" s="1"/>
  <c r="AN12"/>
  <c r="BU12" s="1"/>
  <c r="AN13"/>
  <c r="BU13" s="1"/>
  <c r="AN14"/>
  <c r="BU14" s="1"/>
  <c r="AN15"/>
  <c r="BU15" s="1"/>
  <c r="AN16"/>
  <c r="BU16" s="1"/>
  <c r="AN17"/>
  <c r="BU17" s="1"/>
  <c r="AN2"/>
  <c r="C19"/>
  <c r="D18"/>
  <c r="E18" s="1"/>
  <c r="BU8" l="1"/>
  <c r="AO8"/>
  <c r="BU4"/>
  <c r="AO4"/>
  <c r="AP16"/>
  <c r="AO16"/>
  <c r="AO15"/>
  <c r="BU9"/>
  <c r="AO9"/>
  <c r="BU5"/>
  <c r="AO5"/>
  <c r="AA17"/>
  <c r="BH17" s="1"/>
  <c r="I17"/>
  <c r="J17"/>
  <c r="AQ17" s="1"/>
  <c r="K17"/>
  <c r="AR17" s="1"/>
  <c r="U17"/>
  <c r="BB17" s="1"/>
  <c r="Q17"/>
  <c r="AX17" s="1"/>
  <c r="M17"/>
  <c r="AT17" s="1"/>
  <c r="Z17"/>
  <c r="BG17" s="1"/>
  <c r="V17"/>
  <c r="BC17" s="1"/>
  <c r="R17"/>
  <c r="AY17" s="1"/>
  <c r="Y17"/>
  <c r="BF17" s="1"/>
  <c r="W17"/>
  <c r="BD17" s="1"/>
  <c r="S17"/>
  <c r="AZ17" s="1"/>
  <c r="O17"/>
  <c r="AV17" s="1"/>
  <c r="N17"/>
  <c r="AU17" s="1"/>
  <c r="T17"/>
  <c r="BA17" s="1"/>
  <c r="P17"/>
  <c r="AW17" s="1"/>
  <c r="L17"/>
  <c r="AS17" s="1"/>
  <c r="X17"/>
  <c r="BE17" s="1"/>
  <c r="AB17"/>
  <c r="BI17" s="1"/>
  <c r="AC17"/>
  <c r="BJ17" s="1"/>
  <c r="AD17"/>
  <c r="BK17" s="1"/>
  <c r="AE17"/>
  <c r="BL17" s="1"/>
  <c r="AF17"/>
  <c r="BM17" s="1"/>
  <c r="AG17"/>
  <c r="BN17" s="1"/>
  <c r="AH17"/>
  <c r="BO17" s="1"/>
  <c r="AI17"/>
  <c r="BP17" s="1"/>
  <c r="AJ17"/>
  <c r="BQ17" s="1"/>
  <c r="AK17"/>
  <c r="BR17" s="1"/>
  <c r="AL17"/>
  <c r="BS17" s="1"/>
  <c r="AO12"/>
  <c r="AO13"/>
  <c r="BU10"/>
  <c r="AO10"/>
  <c r="BU6"/>
  <c r="AO6"/>
  <c r="AO11"/>
  <c r="AO14"/>
  <c r="G18"/>
  <c r="F18"/>
  <c r="H18" s="1"/>
  <c r="BU2"/>
  <c r="AO2"/>
  <c r="BU7"/>
  <c r="AO7"/>
  <c r="BU3"/>
  <c r="AO3"/>
  <c r="D19"/>
  <c r="E19" s="1"/>
  <c r="C20"/>
  <c r="AP17" l="1"/>
  <c r="AO17"/>
  <c r="G19"/>
  <c r="F19"/>
  <c r="H19" s="1"/>
  <c r="I18"/>
  <c r="J18"/>
  <c r="AQ18" s="1"/>
  <c r="K18"/>
  <c r="AR18" s="1"/>
  <c r="AA18"/>
  <c r="BH18" s="1"/>
  <c r="Z18"/>
  <c r="BG18" s="1"/>
  <c r="V18"/>
  <c r="BC18" s="1"/>
  <c r="R18"/>
  <c r="AY18" s="1"/>
  <c r="Y18"/>
  <c r="BF18" s="1"/>
  <c r="W18"/>
  <c r="BD18" s="1"/>
  <c r="S18"/>
  <c r="AZ18" s="1"/>
  <c r="O18"/>
  <c r="AV18" s="1"/>
  <c r="N18"/>
  <c r="AU18" s="1"/>
  <c r="T18"/>
  <c r="BA18" s="1"/>
  <c r="P18"/>
  <c r="AW18" s="1"/>
  <c r="L18"/>
  <c r="AS18" s="1"/>
  <c r="X18"/>
  <c r="BE18" s="1"/>
  <c r="U18"/>
  <c r="BB18" s="1"/>
  <c r="Q18"/>
  <c r="AX18" s="1"/>
  <c r="M18"/>
  <c r="AT18" s="1"/>
  <c r="AB18"/>
  <c r="BI18" s="1"/>
  <c r="AC18"/>
  <c r="BJ18" s="1"/>
  <c r="AD18"/>
  <c r="BK18" s="1"/>
  <c r="AE18"/>
  <c r="BL18" s="1"/>
  <c r="AF18"/>
  <c r="BM18" s="1"/>
  <c r="AG18"/>
  <c r="BN18" s="1"/>
  <c r="AH18"/>
  <c r="BO18" s="1"/>
  <c r="AI18"/>
  <c r="BP18" s="1"/>
  <c r="AJ18"/>
  <c r="BQ18" s="1"/>
  <c r="AK18"/>
  <c r="BR18" s="1"/>
  <c r="AL18"/>
  <c r="BS18" s="1"/>
  <c r="AN18"/>
  <c r="BU18" s="1"/>
  <c r="AM18"/>
  <c r="BT18" s="1"/>
  <c r="C21"/>
  <c r="D20"/>
  <c r="E20" s="1"/>
  <c r="AP18" l="1"/>
  <c r="AO18"/>
  <c r="G20"/>
  <c r="F20"/>
  <c r="J19"/>
  <c r="AQ19" s="1"/>
  <c r="K19"/>
  <c r="AR19" s="1"/>
  <c r="AA19"/>
  <c r="BH19" s="1"/>
  <c r="I19"/>
  <c r="W19"/>
  <c r="BD19" s="1"/>
  <c r="S19"/>
  <c r="AZ19" s="1"/>
  <c r="O19"/>
  <c r="AV19" s="1"/>
  <c r="N19"/>
  <c r="AU19" s="1"/>
  <c r="T19"/>
  <c r="BA19" s="1"/>
  <c r="P19"/>
  <c r="AW19" s="1"/>
  <c r="L19"/>
  <c r="AS19" s="1"/>
  <c r="X19"/>
  <c r="BE19" s="1"/>
  <c r="U19"/>
  <c r="BB19" s="1"/>
  <c r="Q19"/>
  <c r="AX19" s="1"/>
  <c r="M19"/>
  <c r="AT19" s="1"/>
  <c r="Z19"/>
  <c r="BG19" s="1"/>
  <c r="V19"/>
  <c r="BC19" s="1"/>
  <c r="R19"/>
  <c r="AY19" s="1"/>
  <c r="Y19"/>
  <c r="BF19" s="1"/>
  <c r="AB19"/>
  <c r="BI19" s="1"/>
  <c r="AC19"/>
  <c r="BJ19" s="1"/>
  <c r="AD19"/>
  <c r="BK19" s="1"/>
  <c r="AE19"/>
  <c r="BL19" s="1"/>
  <c r="AF19"/>
  <c r="BM19" s="1"/>
  <c r="AG19"/>
  <c r="BN19" s="1"/>
  <c r="AH19"/>
  <c r="BO19" s="1"/>
  <c r="AI19"/>
  <c r="BP19" s="1"/>
  <c r="AJ19"/>
  <c r="BQ19" s="1"/>
  <c r="AK19"/>
  <c r="BR19" s="1"/>
  <c r="AL19"/>
  <c r="BS19" s="1"/>
  <c r="AN19"/>
  <c r="BU19" s="1"/>
  <c r="AM19"/>
  <c r="BT19" s="1"/>
  <c r="D21"/>
  <c r="E21" s="1"/>
  <c r="C22"/>
  <c r="G21" l="1"/>
  <c r="F21"/>
  <c r="H21" s="1"/>
  <c r="H20"/>
  <c r="J20" s="1"/>
  <c r="AQ20" s="1"/>
  <c r="I20"/>
  <c r="AA20"/>
  <c r="BH20" s="1"/>
  <c r="T20"/>
  <c r="BA20" s="1"/>
  <c r="P20"/>
  <c r="AW20" s="1"/>
  <c r="L20"/>
  <c r="AS20" s="1"/>
  <c r="X20"/>
  <c r="BE20" s="1"/>
  <c r="U20"/>
  <c r="BB20" s="1"/>
  <c r="Q20"/>
  <c r="AX20" s="1"/>
  <c r="M20"/>
  <c r="AT20" s="1"/>
  <c r="Z20"/>
  <c r="BG20" s="1"/>
  <c r="V20"/>
  <c r="BC20" s="1"/>
  <c r="R20"/>
  <c r="AY20" s="1"/>
  <c r="Y20"/>
  <c r="BF20" s="1"/>
  <c r="W20"/>
  <c r="BD20" s="1"/>
  <c r="S20"/>
  <c r="AZ20" s="1"/>
  <c r="O20"/>
  <c r="AV20" s="1"/>
  <c r="N20"/>
  <c r="AU20" s="1"/>
  <c r="AB20"/>
  <c r="BI20" s="1"/>
  <c r="AC20"/>
  <c r="BJ20" s="1"/>
  <c r="AD20"/>
  <c r="BK20" s="1"/>
  <c r="AE20"/>
  <c r="BL20" s="1"/>
  <c r="AF20"/>
  <c r="BM20" s="1"/>
  <c r="AG20"/>
  <c r="BN20" s="1"/>
  <c r="AH20"/>
  <c r="BO20" s="1"/>
  <c r="AI20"/>
  <c r="BP20" s="1"/>
  <c r="AJ20"/>
  <c r="BQ20" s="1"/>
  <c r="AK20"/>
  <c r="BR20" s="1"/>
  <c r="AL20"/>
  <c r="BS20" s="1"/>
  <c r="AM20"/>
  <c r="BT20" s="1"/>
  <c r="AN20"/>
  <c r="BU20" s="1"/>
  <c r="AP19"/>
  <c r="AO19"/>
  <c r="C23"/>
  <c r="D22"/>
  <c r="E22" s="1"/>
  <c r="AA21" l="1"/>
  <c r="BH21" s="1"/>
  <c r="I21"/>
  <c r="J21"/>
  <c r="AQ21" s="1"/>
  <c r="K21"/>
  <c r="AR21" s="1"/>
  <c r="U21"/>
  <c r="BB21" s="1"/>
  <c r="Q21"/>
  <c r="AX21" s="1"/>
  <c r="M21"/>
  <c r="AT21" s="1"/>
  <c r="Z21"/>
  <c r="BG21" s="1"/>
  <c r="V21"/>
  <c r="BC21" s="1"/>
  <c r="R21"/>
  <c r="AY21" s="1"/>
  <c r="Y21"/>
  <c r="BF21" s="1"/>
  <c r="W21"/>
  <c r="BD21" s="1"/>
  <c r="S21"/>
  <c r="AZ21" s="1"/>
  <c r="O21"/>
  <c r="AV21" s="1"/>
  <c r="N21"/>
  <c r="AU21" s="1"/>
  <c r="T21"/>
  <c r="BA21" s="1"/>
  <c r="P21"/>
  <c r="AW21" s="1"/>
  <c r="L21"/>
  <c r="AS21" s="1"/>
  <c r="X21"/>
  <c r="BE21" s="1"/>
  <c r="AB21"/>
  <c r="BI21" s="1"/>
  <c r="AC21"/>
  <c r="BJ21" s="1"/>
  <c r="AD21"/>
  <c r="BK21" s="1"/>
  <c r="AE21"/>
  <c r="BL21" s="1"/>
  <c r="AF21"/>
  <c r="BM21" s="1"/>
  <c r="AG21"/>
  <c r="BN21" s="1"/>
  <c r="AH21"/>
  <c r="BO21" s="1"/>
  <c r="AI21"/>
  <c r="BP21" s="1"/>
  <c r="AJ21"/>
  <c r="BQ21" s="1"/>
  <c r="AK21"/>
  <c r="BR21" s="1"/>
  <c r="AL21"/>
  <c r="BS21" s="1"/>
  <c r="AN21"/>
  <c r="BU21" s="1"/>
  <c r="AM21"/>
  <c r="BT21" s="1"/>
  <c r="K20"/>
  <c r="AR20" s="1"/>
  <c r="AP20"/>
  <c r="F22"/>
  <c r="H22" s="1"/>
  <c r="G22"/>
  <c r="D23"/>
  <c r="E23" s="1"/>
  <c r="C24"/>
  <c r="J22" l="1"/>
  <c r="AQ22" s="1"/>
  <c r="K22"/>
  <c r="AR22" s="1"/>
  <c r="I22"/>
  <c r="AA22"/>
  <c r="BH22" s="1"/>
  <c r="Z22"/>
  <c r="BG22" s="1"/>
  <c r="V22"/>
  <c r="BC22" s="1"/>
  <c r="R22"/>
  <c r="AY22" s="1"/>
  <c r="Y22"/>
  <c r="BF22" s="1"/>
  <c r="W22"/>
  <c r="BD22" s="1"/>
  <c r="S22"/>
  <c r="AZ22" s="1"/>
  <c r="O22"/>
  <c r="AV22" s="1"/>
  <c r="N22"/>
  <c r="AU22" s="1"/>
  <c r="T22"/>
  <c r="BA22" s="1"/>
  <c r="P22"/>
  <c r="AW22" s="1"/>
  <c r="L22"/>
  <c r="AS22" s="1"/>
  <c r="X22"/>
  <c r="BE22" s="1"/>
  <c r="U22"/>
  <c r="BB22" s="1"/>
  <c r="Q22"/>
  <c r="AX22" s="1"/>
  <c r="M22"/>
  <c r="AT22" s="1"/>
  <c r="AB22"/>
  <c r="BI22" s="1"/>
  <c r="AC22"/>
  <c r="BJ22" s="1"/>
  <c r="AD22"/>
  <c r="BK22" s="1"/>
  <c r="AE22"/>
  <c r="BL22" s="1"/>
  <c r="AF22"/>
  <c r="BM22" s="1"/>
  <c r="AG22"/>
  <c r="BN22" s="1"/>
  <c r="AH22"/>
  <c r="BO22" s="1"/>
  <c r="AI22"/>
  <c r="BP22" s="1"/>
  <c r="AJ22"/>
  <c r="BQ22" s="1"/>
  <c r="AK22"/>
  <c r="BR22" s="1"/>
  <c r="AL22"/>
  <c r="BS22" s="1"/>
  <c r="AN22"/>
  <c r="BU22" s="1"/>
  <c r="AM22"/>
  <c r="BT22" s="1"/>
  <c r="G23"/>
  <c r="F23"/>
  <c r="H23" s="1"/>
  <c r="AP21"/>
  <c r="AO21"/>
  <c r="AO20"/>
  <c r="C25"/>
  <c r="D24"/>
  <c r="E24" s="1"/>
  <c r="J23" l="1"/>
  <c r="AQ23" s="1"/>
  <c r="AA23"/>
  <c r="BH23" s="1"/>
  <c r="K23"/>
  <c r="AR23" s="1"/>
  <c r="I23"/>
  <c r="W23"/>
  <c r="BD23" s="1"/>
  <c r="S23"/>
  <c r="AZ23" s="1"/>
  <c r="V23"/>
  <c r="BC23" s="1"/>
  <c r="O23"/>
  <c r="AV23" s="1"/>
  <c r="N23"/>
  <c r="AU23" s="1"/>
  <c r="T23"/>
  <c r="BA23" s="1"/>
  <c r="P23"/>
  <c r="AW23" s="1"/>
  <c r="L23"/>
  <c r="AS23" s="1"/>
  <c r="X23"/>
  <c r="BE23" s="1"/>
  <c r="U23"/>
  <c r="BB23" s="1"/>
  <c r="Q23"/>
  <c r="AX23" s="1"/>
  <c r="R23"/>
  <c r="AY23" s="1"/>
  <c r="M23"/>
  <c r="AT23" s="1"/>
  <c r="Z23"/>
  <c r="BG23" s="1"/>
  <c r="Y23"/>
  <c r="BF23" s="1"/>
  <c r="AB23"/>
  <c r="BI23" s="1"/>
  <c r="AC23"/>
  <c r="BJ23" s="1"/>
  <c r="AD23"/>
  <c r="BK23" s="1"/>
  <c r="AE23"/>
  <c r="BL23" s="1"/>
  <c r="AF23"/>
  <c r="BM23" s="1"/>
  <c r="AG23"/>
  <c r="BN23" s="1"/>
  <c r="AH23"/>
  <c r="BO23" s="1"/>
  <c r="AI23"/>
  <c r="BP23" s="1"/>
  <c r="AJ23"/>
  <c r="BQ23" s="1"/>
  <c r="AK23"/>
  <c r="BR23" s="1"/>
  <c r="AL23"/>
  <c r="BS23" s="1"/>
  <c r="AN23"/>
  <c r="BU23" s="1"/>
  <c r="AM23"/>
  <c r="BT23" s="1"/>
  <c r="F24"/>
  <c r="G24"/>
  <c r="AP22"/>
  <c r="AO22"/>
  <c r="D25"/>
  <c r="E25" s="1"/>
  <c r="C26"/>
  <c r="H24" l="1"/>
  <c r="AA24" s="1"/>
  <c r="BH24" s="1"/>
  <c r="I24"/>
  <c r="T24"/>
  <c r="BA24" s="1"/>
  <c r="P24"/>
  <c r="AW24" s="1"/>
  <c r="L24"/>
  <c r="AS24" s="1"/>
  <c r="X24"/>
  <c r="BE24" s="1"/>
  <c r="U24"/>
  <c r="BB24" s="1"/>
  <c r="V24"/>
  <c r="BC24" s="1"/>
  <c r="Q24"/>
  <c r="AX24" s="1"/>
  <c r="M24"/>
  <c r="AT24" s="1"/>
  <c r="Y24"/>
  <c r="BF24" s="1"/>
  <c r="W24"/>
  <c r="BD24" s="1"/>
  <c r="Z24"/>
  <c r="BG24" s="1"/>
  <c r="S24"/>
  <c r="AZ24" s="1"/>
  <c r="O24"/>
  <c r="AV24" s="1"/>
  <c r="R24"/>
  <c r="AY24" s="1"/>
  <c r="N24"/>
  <c r="AU24" s="1"/>
  <c r="AB24"/>
  <c r="BI24" s="1"/>
  <c r="AC24"/>
  <c r="BJ24" s="1"/>
  <c r="AD24"/>
  <c r="BK24" s="1"/>
  <c r="AE24"/>
  <c r="BL24" s="1"/>
  <c r="AF24"/>
  <c r="BM24" s="1"/>
  <c r="AG24"/>
  <c r="BN24" s="1"/>
  <c r="AH24"/>
  <c r="BO24" s="1"/>
  <c r="AI24"/>
  <c r="BP24" s="1"/>
  <c r="AJ24"/>
  <c r="BQ24" s="1"/>
  <c r="AK24"/>
  <c r="BR24" s="1"/>
  <c r="AL24"/>
  <c r="BS24" s="1"/>
  <c r="AM24"/>
  <c r="BT24" s="1"/>
  <c r="AN24"/>
  <c r="BU24" s="1"/>
  <c r="G25"/>
  <c r="F25"/>
  <c r="H25" s="1"/>
  <c r="AP23"/>
  <c r="AO23"/>
  <c r="C27"/>
  <c r="D26"/>
  <c r="E26" s="1"/>
  <c r="AP24" l="1"/>
  <c r="AA25"/>
  <c r="BH25" s="1"/>
  <c r="I25"/>
  <c r="J25"/>
  <c r="AQ25" s="1"/>
  <c r="K25"/>
  <c r="AR25" s="1"/>
  <c r="U25"/>
  <c r="BB25" s="1"/>
  <c r="Q25"/>
  <c r="AX25" s="1"/>
  <c r="R25"/>
  <c r="AY25" s="1"/>
  <c r="M25"/>
  <c r="AT25" s="1"/>
  <c r="N25"/>
  <c r="AU25" s="1"/>
  <c r="Y25"/>
  <c r="BF25" s="1"/>
  <c r="W25"/>
  <c r="BD25" s="1"/>
  <c r="Z25"/>
  <c r="BG25" s="1"/>
  <c r="S25"/>
  <c r="AZ25" s="1"/>
  <c r="O25"/>
  <c r="AV25" s="1"/>
  <c r="T25"/>
  <c r="BA25" s="1"/>
  <c r="P25"/>
  <c r="AW25" s="1"/>
  <c r="V25"/>
  <c r="BC25" s="1"/>
  <c r="L25"/>
  <c r="AS25" s="1"/>
  <c r="X25"/>
  <c r="BE25" s="1"/>
  <c r="AB25"/>
  <c r="BI25" s="1"/>
  <c r="AC25"/>
  <c r="BJ25" s="1"/>
  <c r="AD25"/>
  <c r="BK25" s="1"/>
  <c r="AE25"/>
  <c r="BL25" s="1"/>
  <c r="AF25"/>
  <c r="BM25" s="1"/>
  <c r="AG25"/>
  <c r="BN25" s="1"/>
  <c r="AH25"/>
  <c r="BO25" s="1"/>
  <c r="AI25"/>
  <c r="BP25" s="1"/>
  <c r="AJ25"/>
  <c r="BQ25" s="1"/>
  <c r="AK25"/>
  <c r="BR25" s="1"/>
  <c r="AL25"/>
  <c r="BS25" s="1"/>
  <c r="AN25"/>
  <c r="BU25" s="1"/>
  <c r="AM25"/>
  <c r="BT25" s="1"/>
  <c r="K24"/>
  <c r="AR24" s="1"/>
  <c r="G26"/>
  <c r="F26"/>
  <c r="H26" s="1"/>
  <c r="J24"/>
  <c r="AQ24" s="1"/>
  <c r="D27"/>
  <c r="E27" s="1"/>
  <c r="C28"/>
  <c r="AO24" l="1"/>
  <c r="G27"/>
  <c r="F27"/>
  <c r="H27" s="1"/>
  <c r="I26"/>
  <c r="K26"/>
  <c r="AR26" s="1"/>
  <c r="J26"/>
  <c r="AQ26" s="1"/>
  <c r="AA26"/>
  <c r="BH26" s="1"/>
  <c r="Y26"/>
  <c r="BF26" s="1"/>
  <c r="W26"/>
  <c r="BD26" s="1"/>
  <c r="S26"/>
  <c r="AZ26" s="1"/>
  <c r="O26"/>
  <c r="AV26" s="1"/>
  <c r="T26"/>
  <c r="BA26" s="1"/>
  <c r="Z26"/>
  <c r="BG26" s="1"/>
  <c r="P26"/>
  <c r="AW26" s="1"/>
  <c r="L26"/>
  <c r="AS26" s="1"/>
  <c r="X26"/>
  <c r="BE26" s="1"/>
  <c r="N26"/>
  <c r="AU26" s="1"/>
  <c r="U26"/>
  <c r="BB26" s="1"/>
  <c r="V26"/>
  <c r="BC26" s="1"/>
  <c r="Q26"/>
  <c r="AX26" s="1"/>
  <c r="R26"/>
  <c r="AY26" s="1"/>
  <c r="M26"/>
  <c r="AT26" s="1"/>
  <c r="AB26"/>
  <c r="BI26" s="1"/>
  <c r="AC26"/>
  <c r="BJ26" s="1"/>
  <c r="AD26"/>
  <c r="BK26" s="1"/>
  <c r="AE26"/>
  <c r="BL26" s="1"/>
  <c r="AF26"/>
  <c r="BM26" s="1"/>
  <c r="AG26"/>
  <c r="BN26" s="1"/>
  <c r="AH26"/>
  <c r="BO26" s="1"/>
  <c r="AI26"/>
  <c r="BP26" s="1"/>
  <c r="AJ26"/>
  <c r="BQ26" s="1"/>
  <c r="AK26"/>
  <c r="BR26" s="1"/>
  <c r="AL26"/>
  <c r="BS26" s="1"/>
  <c r="AN26"/>
  <c r="BU26" s="1"/>
  <c r="AM26"/>
  <c r="BT26" s="1"/>
  <c r="AP25"/>
  <c r="AO25"/>
  <c r="C29"/>
  <c r="D28"/>
  <c r="E28" s="1"/>
  <c r="I27" l="1"/>
  <c r="K27"/>
  <c r="AR27" s="1"/>
  <c r="J27"/>
  <c r="AQ27" s="1"/>
  <c r="AA27"/>
  <c r="BH27" s="1"/>
  <c r="W27"/>
  <c r="BD27" s="1"/>
  <c r="S27"/>
  <c r="AZ27" s="1"/>
  <c r="Q27"/>
  <c r="AX27" s="1"/>
  <c r="O27"/>
  <c r="AV27" s="1"/>
  <c r="Y27"/>
  <c r="BF27" s="1"/>
  <c r="T27"/>
  <c r="BA27" s="1"/>
  <c r="Z27"/>
  <c r="BG27" s="1"/>
  <c r="U27"/>
  <c r="BB27" s="1"/>
  <c r="P27"/>
  <c r="AW27" s="1"/>
  <c r="L27"/>
  <c r="AS27" s="1"/>
  <c r="X27"/>
  <c r="BE27" s="1"/>
  <c r="V27"/>
  <c r="BC27" s="1"/>
  <c r="R27"/>
  <c r="AY27" s="1"/>
  <c r="M27"/>
  <c r="AT27" s="1"/>
  <c r="N27"/>
  <c r="AU27" s="1"/>
  <c r="AB27"/>
  <c r="BI27" s="1"/>
  <c r="AC27"/>
  <c r="BJ27" s="1"/>
  <c r="AD27"/>
  <c r="BK27" s="1"/>
  <c r="AE27"/>
  <c r="BL27" s="1"/>
  <c r="AF27"/>
  <c r="BM27" s="1"/>
  <c r="AG27"/>
  <c r="BN27" s="1"/>
  <c r="AH27"/>
  <c r="BO27" s="1"/>
  <c r="AI27"/>
  <c r="BP27" s="1"/>
  <c r="AJ27"/>
  <c r="BQ27" s="1"/>
  <c r="AK27"/>
  <c r="BR27" s="1"/>
  <c r="AL27"/>
  <c r="BS27" s="1"/>
  <c r="AN27"/>
  <c r="BU27" s="1"/>
  <c r="AM27"/>
  <c r="BT27" s="1"/>
  <c r="G28"/>
  <c r="F28"/>
  <c r="AP26"/>
  <c r="AO26"/>
  <c r="D29"/>
  <c r="E29" s="1"/>
  <c r="C30"/>
  <c r="H28" l="1"/>
  <c r="AA28" s="1"/>
  <c r="BH28" s="1"/>
  <c r="I28"/>
  <c r="T28"/>
  <c r="BA28" s="1"/>
  <c r="Z28"/>
  <c r="BG28" s="1"/>
  <c r="U28"/>
  <c r="BB28" s="1"/>
  <c r="P28"/>
  <c r="AW28" s="1"/>
  <c r="L28"/>
  <c r="AS28" s="1"/>
  <c r="X28"/>
  <c r="BE28" s="1"/>
  <c r="V28"/>
  <c r="BC28" s="1"/>
  <c r="R28"/>
  <c r="AY28" s="1"/>
  <c r="M28"/>
  <c r="AT28" s="1"/>
  <c r="N28"/>
  <c r="AU28" s="1"/>
  <c r="W28"/>
  <c r="BD28" s="1"/>
  <c r="S28"/>
  <c r="AZ28" s="1"/>
  <c r="Q28"/>
  <c r="AX28" s="1"/>
  <c r="O28"/>
  <c r="AV28" s="1"/>
  <c r="Y28"/>
  <c r="BF28" s="1"/>
  <c r="AB28"/>
  <c r="BI28" s="1"/>
  <c r="AC28"/>
  <c r="BJ28" s="1"/>
  <c r="AD28"/>
  <c r="BK28" s="1"/>
  <c r="AE28"/>
  <c r="BL28" s="1"/>
  <c r="AF28"/>
  <c r="BM28" s="1"/>
  <c r="AG28"/>
  <c r="BN28" s="1"/>
  <c r="AH28"/>
  <c r="BO28" s="1"/>
  <c r="AI28"/>
  <c r="BP28" s="1"/>
  <c r="AJ28"/>
  <c r="BQ28" s="1"/>
  <c r="AK28"/>
  <c r="BR28" s="1"/>
  <c r="AL28"/>
  <c r="BS28" s="1"/>
  <c r="AM28"/>
  <c r="BT28" s="1"/>
  <c r="AN28"/>
  <c r="BU28" s="1"/>
  <c r="AP27"/>
  <c r="AO27"/>
  <c r="G29"/>
  <c r="F29"/>
  <c r="H29" s="1"/>
  <c r="C31"/>
  <c r="D30"/>
  <c r="E30" s="1"/>
  <c r="AP28" l="1"/>
  <c r="K28"/>
  <c r="AR28" s="1"/>
  <c r="G30"/>
  <c r="F30"/>
  <c r="H30" s="1"/>
  <c r="J28"/>
  <c r="AQ28" s="1"/>
  <c r="I29"/>
  <c r="J29"/>
  <c r="AQ29" s="1"/>
  <c r="AA29"/>
  <c r="BH29" s="1"/>
  <c r="K29"/>
  <c r="AR29" s="1"/>
  <c r="V29"/>
  <c r="BC29" s="1"/>
  <c r="R29"/>
  <c r="AY29" s="1"/>
  <c r="M29"/>
  <c r="AT29" s="1"/>
  <c r="N29"/>
  <c r="AU29" s="1"/>
  <c r="W29"/>
  <c r="BD29" s="1"/>
  <c r="S29"/>
  <c r="AZ29" s="1"/>
  <c r="Q29"/>
  <c r="AX29" s="1"/>
  <c r="O29"/>
  <c r="AV29" s="1"/>
  <c r="Y29"/>
  <c r="BF29" s="1"/>
  <c r="T29"/>
  <c r="BA29" s="1"/>
  <c r="Z29"/>
  <c r="BG29" s="1"/>
  <c r="U29"/>
  <c r="BB29" s="1"/>
  <c r="P29"/>
  <c r="AW29" s="1"/>
  <c r="L29"/>
  <c r="AS29" s="1"/>
  <c r="X29"/>
  <c r="BE29" s="1"/>
  <c r="AB29"/>
  <c r="BI29" s="1"/>
  <c r="AC29"/>
  <c r="BJ29" s="1"/>
  <c r="AD29"/>
  <c r="BK29" s="1"/>
  <c r="AE29"/>
  <c r="BL29" s="1"/>
  <c r="AF29"/>
  <c r="BM29" s="1"/>
  <c r="AG29"/>
  <c r="BN29" s="1"/>
  <c r="AH29"/>
  <c r="BO29" s="1"/>
  <c r="AI29"/>
  <c r="BP29" s="1"/>
  <c r="AJ29"/>
  <c r="BQ29" s="1"/>
  <c r="AK29"/>
  <c r="BR29" s="1"/>
  <c r="AL29"/>
  <c r="BS29" s="1"/>
  <c r="AN29"/>
  <c r="BU29" s="1"/>
  <c r="AM29"/>
  <c r="BT29" s="1"/>
  <c r="D31"/>
  <c r="E31" s="1"/>
  <c r="C32"/>
  <c r="AP29" l="1"/>
  <c r="AO29"/>
  <c r="F31"/>
  <c r="H31" s="1"/>
  <c r="G31"/>
  <c r="J30"/>
  <c r="AQ30" s="1"/>
  <c r="I30"/>
  <c r="K30"/>
  <c r="AR30" s="1"/>
  <c r="AA30"/>
  <c r="BH30" s="1"/>
  <c r="W30"/>
  <c r="BD30" s="1"/>
  <c r="S30"/>
  <c r="AZ30" s="1"/>
  <c r="Q30"/>
  <c r="AX30" s="1"/>
  <c r="O30"/>
  <c r="AV30" s="1"/>
  <c r="M30"/>
  <c r="AT30" s="1"/>
  <c r="N30"/>
  <c r="AU30" s="1"/>
  <c r="T30"/>
  <c r="BA30" s="1"/>
  <c r="Z30"/>
  <c r="BG30" s="1"/>
  <c r="U30"/>
  <c r="BB30" s="1"/>
  <c r="P30"/>
  <c r="AW30" s="1"/>
  <c r="V30"/>
  <c r="BC30" s="1"/>
  <c r="L30"/>
  <c r="AS30" s="1"/>
  <c r="X30"/>
  <c r="BE30" s="1"/>
  <c r="R30"/>
  <c r="AY30" s="1"/>
  <c r="Y30"/>
  <c r="BF30" s="1"/>
  <c r="AB30"/>
  <c r="BI30" s="1"/>
  <c r="AC30"/>
  <c r="BJ30" s="1"/>
  <c r="AD30"/>
  <c r="BK30" s="1"/>
  <c r="AE30"/>
  <c r="BL30" s="1"/>
  <c r="AF30"/>
  <c r="BM30" s="1"/>
  <c r="AG30"/>
  <c r="BN30" s="1"/>
  <c r="AH30"/>
  <c r="BO30" s="1"/>
  <c r="AI30"/>
  <c r="BP30" s="1"/>
  <c r="AJ30"/>
  <c r="BQ30" s="1"/>
  <c r="AK30"/>
  <c r="BR30" s="1"/>
  <c r="AL30"/>
  <c r="BS30" s="1"/>
  <c r="AN30"/>
  <c r="BU30" s="1"/>
  <c r="AM30"/>
  <c r="BT30" s="1"/>
  <c r="AO28"/>
  <c r="C33"/>
  <c r="D32"/>
  <c r="E32" s="1"/>
  <c r="AP30" l="1"/>
  <c r="AO30"/>
  <c r="G32"/>
  <c r="F32"/>
  <c r="I31"/>
  <c r="K31"/>
  <c r="AR31" s="1"/>
  <c r="AA31"/>
  <c r="BH31" s="1"/>
  <c r="J31"/>
  <c r="AQ31" s="1"/>
  <c r="W31"/>
  <c r="BD31" s="1"/>
  <c r="S31"/>
  <c r="AZ31" s="1"/>
  <c r="Q31"/>
  <c r="AX31" s="1"/>
  <c r="O31"/>
  <c r="AV31" s="1"/>
  <c r="M31"/>
  <c r="AT31" s="1"/>
  <c r="N31"/>
  <c r="AU31" s="1"/>
  <c r="T31"/>
  <c r="BA31" s="1"/>
  <c r="Z31"/>
  <c r="BG31" s="1"/>
  <c r="U31"/>
  <c r="BB31" s="1"/>
  <c r="P31"/>
  <c r="AW31" s="1"/>
  <c r="V31"/>
  <c r="BC31" s="1"/>
  <c r="L31"/>
  <c r="AS31" s="1"/>
  <c r="X31"/>
  <c r="BE31" s="1"/>
  <c r="R31"/>
  <c r="AY31" s="1"/>
  <c r="Y31"/>
  <c r="BF31" s="1"/>
  <c r="AB31"/>
  <c r="BI31" s="1"/>
  <c r="AC31"/>
  <c r="BJ31" s="1"/>
  <c r="AD31"/>
  <c r="BK31" s="1"/>
  <c r="AE31"/>
  <c r="BL31" s="1"/>
  <c r="AF31"/>
  <c r="BM31" s="1"/>
  <c r="AG31"/>
  <c r="BN31" s="1"/>
  <c r="AH31"/>
  <c r="BO31" s="1"/>
  <c r="AI31"/>
  <c r="BP31" s="1"/>
  <c r="AJ31"/>
  <c r="BQ31" s="1"/>
  <c r="AK31"/>
  <c r="BR31" s="1"/>
  <c r="AL31"/>
  <c r="BS31" s="1"/>
  <c r="AN31"/>
  <c r="BU31" s="1"/>
  <c r="AM31"/>
  <c r="BT31" s="1"/>
  <c r="D33"/>
  <c r="E33" s="1"/>
  <c r="C34"/>
  <c r="F33" l="1"/>
  <c r="H33" s="1"/>
  <c r="G33"/>
  <c r="AP31"/>
  <c r="AO31"/>
  <c r="H32"/>
  <c r="K32" s="1"/>
  <c r="AR32" s="1"/>
  <c r="AA32"/>
  <c r="BH32" s="1"/>
  <c r="J32"/>
  <c r="AQ32" s="1"/>
  <c r="U32"/>
  <c r="BB32" s="1"/>
  <c r="P32"/>
  <c r="AW32" s="1"/>
  <c r="X32"/>
  <c r="BE32" s="1"/>
  <c r="R32"/>
  <c r="AY32" s="1"/>
  <c r="Y32"/>
  <c r="BF32" s="1"/>
  <c r="W32"/>
  <c r="BD32" s="1"/>
  <c r="S32"/>
  <c r="AZ32" s="1"/>
  <c r="Q32"/>
  <c r="AX32" s="1"/>
  <c r="O32"/>
  <c r="AV32" s="1"/>
  <c r="M32"/>
  <c r="AT32" s="1"/>
  <c r="N32"/>
  <c r="AU32" s="1"/>
  <c r="AB32"/>
  <c r="BI32" s="1"/>
  <c r="AC32"/>
  <c r="BJ32" s="1"/>
  <c r="AD32"/>
  <c r="BK32" s="1"/>
  <c r="AE32"/>
  <c r="BL32" s="1"/>
  <c r="AF32"/>
  <c r="BM32" s="1"/>
  <c r="AG32"/>
  <c r="BN32" s="1"/>
  <c r="AH32"/>
  <c r="BO32" s="1"/>
  <c r="AI32"/>
  <c r="BP32" s="1"/>
  <c r="AJ32"/>
  <c r="BQ32" s="1"/>
  <c r="AK32"/>
  <c r="BR32" s="1"/>
  <c r="AL32"/>
  <c r="BS32" s="1"/>
  <c r="AM32"/>
  <c r="BT32" s="1"/>
  <c r="AN32"/>
  <c r="BU32" s="1"/>
  <c r="C35"/>
  <c r="D34"/>
  <c r="E34" s="1"/>
  <c r="AA33" l="1"/>
  <c r="BH33" s="1"/>
  <c r="I33"/>
  <c r="J33"/>
  <c r="AQ33" s="1"/>
  <c r="K33"/>
  <c r="AR33" s="1"/>
  <c r="R33"/>
  <c r="AY33" s="1"/>
  <c r="Y33"/>
  <c r="BF33" s="1"/>
  <c r="W33"/>
  <c r="BD33" s="1"/>
  <c r="S33"/>
  <c r="AZ33" s="1"/>
  <c r="Q33"/>
  <c r="AX33" s="1"/>
  <c r="O33"/>
  <c r="AV33" s="1"/>
  <c r="M33"/>
  <c r="AT33" s="1"/>
  <c r="N33"/>
  <c r="AU33" s="1"/>
  <c r="T33"/>
  <c r="BA33" s="1"/>
  <c r="Z33"/>
  <c r="BG33" s="1"/>
  <c r="U33"/>
  <c r="BB33" s="1"/>
  <c r="P33"/>
  <c r="AW33" s="1"/>
  <c r="V33"/>
  <c r="BC33" s="1"/>
  <c r="L33"/>
  <c r="AS33" s="1"/>
  <c r="X33"/>
  <c r="BE33" s="1"/>
  <c r="AB33"/>
  <c r="BI33" s="1"/>
  <c r="AC33"/>
  <c r="BJ33" s="1"/>
  <c r="AD33"/>
  <c r="BK33" s="1"/>
  <c r="AE33"/>
  <c r="BL33" s="1"/>
  <c r="AF33"/>
  <c r="BM33" s="1"/>
  <c r="AG33"/>
  <c r="BN33" s="1"/>
  <c r="AH33"/>
  <c r="BO33" s="1"/>
  <c r="AI33"/>
  <c r="BP33" s="1"/>
  <c r="AJ33"/>
  <c r="BQ33" s="1"/>
  <c r="AK33"/>
  <c r="BR33" s="1"/>
  <c r="AL33"/>
  <c r="BS33" s="1"/>
  <c r="AN33"/>
  <c r="BU33" s="1"/>
  <c r="AM33"/>
  <c r="BT33" s="1"/>
  <c r="V32"/>
  <c r="BC32" s="1"/>
  <c r="T32"/>
  <c r="BA32" s="1"/>
  <c r="I32"/>
  <c r="G34"/>
  <c r="F34"/>
  <c r="H34" s="1"/>
  <c r="L32"/>
  <c r="AS32" s="1"/>
  <c r="Z32"/>
  <c r="BG32" s="1"/>
  <c r="D35"/>
  <c r="E35" s="1"/>
  <c r="C36"/>
  <c r="AP33" l="1"/>
  <c r="AO33"/>
  <c r="AP32"/>
  <c r="AO32"/>
  <c r="G35"/>
  <c r="F35"/>
  <c r="H35" s="1"/>
  <c r="J34"/>
  <c r="AQ34" s="1"/>
  <c r="I34"/>
  <c r="K34"/>
  <c r="AR34" s="1"/>
  <c r="AA34"/>
  <c r="BH34" s="1"/>
  <c r="W34"/>
  <c r="BD34" s="1"/>
  <c r="S34"/>
  <c r="AZ34" s="1"/>
  <c r="Q34"/>
  <c r="AX34" s="1"/>
  <c r="O34"/>
  <c r="AV34" s="1"/>
  <c r="M34"/>
  <c r="AT34" s="1"/>
  <c r="N34"/>
  <c r="AU34" s="1"/>
  <c r="T34"/>
  <c r="BA34" s="1"/>
  <c r="Z34"/>
  <c r="BG34" s="1"/>
  <c r="U34"/>
  <c r="BB34" s="1"/>
  <c r="P34"/>
  <c r="AW34" s="1"/>
  <c r="V34"/>
  <c r="BC34" s="1"/>
  <c r="L34"/>
  <c r="AS34" s="1"/>
  <c r="X34"/>
  <c r="BE34" s="1"/>
  <c r="R34"/>
  <c r="AY34" s="1"/>
  <c r="Y34"/>
  <c r="BF34" s="1"/>
  <c r="AB34"/>
  <c r="BI34" s="1"/>
  <c r="AC34"/>
  <c r="BJ34" s="1"/>
  <c r="AD34"/>
  <c r="BK34" s="1"/>
  <c r="AE34"/>
  <c r="BL34" s="1"/>
  <c r="AF34"/>
  <c r="BM34" s="1"/>
  <c r="AG34"/>
  <c r="BN34" s="1"/>
  <c r="AH34"/>
  <c r="BO34" s="1"/>
  <c r="AI34"/>
  <c r="BP34" s="1"/>
  <c r="AJ34"/>
  <c r="BQ34" s="1"/>
  <c r="AK34"/>
  <c r="BR34" s="1"/>
  <c r="AL34"/>
  <c r="BS34" s="1"/>
  <c r="AN34"/>
  <c r="BU34" s="1"/>
  <c r="AM34"/>
  <c r="BT34" s="1"/>
  <c r="C37"/>
  <c r="D36"/>
  <c r="E36" s="1"/>
  <c r="AA35" l="1"/>
  <c r="BH35" s="1"/>
  <c r="K35"/>
  <c r="AR35" s="1"/>
  <c r="I35"/>
  <c r="J35"/>
  <c r="AQ35" s="1"/>
  <c r="W35"/>
  <c r="BD35" s="1"/>
  <c r="S35"/>
  <c r="AZ35" s="1"/>
  <c r="O35"/>
  <c r="AV35" s="1"/>
  <c r="N35"/>
  <c r="AU35" s="1"/>
  <c r="T35"/>
  <c r="BA35" s="1"/>
  <c r="Z35"/>
  <c r="BG35" s="1"/>
  <c r="P35"/>
  <c r="AW35" s="1"/>
  <c r="L35"/>
  <c r="AS35" s="1"/>
  <c r="X35"/>
  <c r="BE35" s="1"/>
  <c r="U35"/>
  <c r="BB35" s="1"/>
  <c r="Q35"/>
  <c r="AX35" s="1"/>
  <c r="R35"/>
  <c r="AY35" s="1"/>
  <c r="Y35"/>
  <c r="BF35" s="1"/>
  <c r="V35"/>
  <c r="BC35" s="1"/>
  <c r="M35"/>
  <c r="AT35" s="1"/>
  <c r="AB35"/>
  <c r="BI35" s="1"/>
  <c r="AC35"/>
  <c r="BJ35" s="1"/>
  <c r="AD35"/>
  <c r="BK35" s="1"/>
  <c r="AE35"/>
  <c r="BL35" s="1"/>
  <c r="AF35"/>
  <c r="BM35" s="1"/>
  <c r="AG35"/>
  <c r="BN35" s="1"/>
  <c r="AH35"/>
  <c r="BO35" s="1"/>
  <c r="AI35"/>
  <c r="BP35" s="1"/>
  <c r="AJ35"/>
  <c r="BQ35" s="1"/>
  <c r="AK35"/>
  <c r="BR35" s="1"/>
  <c r="AL35"/>
  <c r="BS35" s="1"/>
  <c r="AN35"/>
  <c r="BU35" s="1"/>
  <c r="AM35"/>
  <c r="BT35" s="1"/>
  <c r="G36"/>
  <c r="F36"/>
  <c r="AP34"/>
  <c r="AO34"/>
  <c r="D37"/>
  <c r="E37" s="1"/>
  <c r="C38"/>
  <c r="G37" l="1"/>
  <c r="F37"/>
  <c r="H37" s="1"/>
  <c r="H36"/>
  <c r="K36" s="1"/>
  <c r="AR36" s="1"/>
  <c r="I36"/>
  <c r="AA36"/>
  <c r="BH36" s="1"/>
  <c r="J36"/>
  <c r="AQ36" s="1"/>
  <c r="T36"/>
  <c r="BA36" s="1"/>
  <c r="Z36"/>
  <c r="BG36" s="1"/>
  <c r="P36"/>
  <c r="AW36" s="1"/>
  <c r="L36"/>
  <c r="AS36" s="1"/>
  <c r="X36"/>
  <c r="BE36" s="1"/>
  <c r="U36"/>
  <c r="BB36" s="1"/>
  <c r="Q36"/>
  <c r="AX36" s="1"/>
  <c r="R36"/>
  <c r="AY36" s="1"/>
  <c r="Y36"/>
  <c r="BF36" s="1"/>
  <c r="V36"/>
  <c r="BC36" s="1"/>
  <c r="M36"/>
  <c r="AT36" s="1"/>
  <c r="W36"/>
  <c r="BD36" s="1"/>
  <c r="S36"/>
  <c r="AZ36" s="1"/>
  <c r="O36"/>
  <c r="AV36" s="1"/>
  <c r="N36"/>
  <c r="AU36" s="1"/>
  <c r="AB36"/>
  <c r="BI36" s="1"/>
  <c r="AC36"/>
  <c r="BJ36" s="1"/>
  <c r="AD36"/>
  <c r="BK36" s="1"/>
  <c r="AE36"/>
  <c r="BL36" s="1"/>
  <c r="AF36"/>
  <c r="BM36" s="1"/>
  <c r="AG36"/>
  <c r="BN36" s="1"/>
  <c r="AH36"/>
  <c r="BO36" s="1"/>
  <c r="AI36"/>
  <c r="BP36" s="1"/>
  <c r="AJ36"/>
  <c r="BQ36" s="1"/>
  <c r="AK36"/>
  <c r="BR36" s="1"/>
  <c r="AL36"/>
  <c r="BS36" s="1"/>
  <c r="AM36"/>
  <c r="BT36" s="1"/>
  <c r="AN36"/>
  <c r="BU36" s="1"/>
  <c r="AP35"/>
  <c r="AO35"/>
  <c r="C39"/>
  <c r="D38"/>
  <c r="E38" s="1"/>
  <c r="AP36" l="1"/>
  <c r="AO36"/>
  <c r="AA37"/>
  <c r="BH37" s="1"/>
  <c r="J37"/>
  <c r="AQ37" s="1"/>
  <c r="I37"/>
  <c r="K37"/>
  <c r="AR37" s="1"/>
  <c r="U37"/>
  <c r="BB37" s="1"/>
  <c r="Q37"/>
  <c r="AX37" s="1"/>
  <c r="R37"/>
  <c r="AY37" s="1"/>
  <c r="Y37"/>
  <c r="BF37" s="1"/>
  <c r="V37"/>
  <c r="BC37" s="1"/>
  <c r="M37"/>
  <c r="AT37" s="1"/>
  <c r="W37"/>
  <c r="BD37" s="1"/>
  <c r="S37"/>
  <c r="AZ37" s="1"/>
  <c r="O37"/>
  <c r="AV37" s="1"/>
  <c r="N37"/>
  <c r="AU37" s="1"/>
  <c r="T37"/>
  <c r="BA37" s="1"/>
  <c r="Z37"/>
  <c r="BG37" s="1"/>
  <c r="P37"/>
  <c r="AW37" s="1"/>
  <c r="L37"/>
  <c r="AS37" s="1"/>
  <c r="X37"/>
  <c r="BE37" s="1"/>
  <c r="AB37"/>
  <c r="BI37" s="1"/>
  <c r="AC37"/>
  <c r="BJ37" s="1"/>
  <c r="AD37"/>
  <c r="BK37" s="1"/>
  <c r="AE37"/>
  <c r="BL37" s="1"/>
  <c r="AF37"/>
  <c r="BM37" s="1"/>
  <c r="AG37"/>
  <c r="BN37" s="1"/>
  <c r="AH37"/>
  <c r="BO37" s="1"/>
  <c r="AI37"/>
  <c r="BP37" s="1"/>
  <c r="AJ37"/>
  <c r="BQ37" s="1"/>
  <c r="AK37"/>
  <c r="BR37" s="1"/>
  <c r="AL37"/>
  <c r="BS37" s="1"/>
  <c r="AN37"/>
  <c r="BU37" s="1"/>
  <c r="AM37"/>
  <c r="BT37" s="1"/>
  <c r="F38"/>
  <c r="H38" s="1"/>
  <c r="G38"/>
  <c r="D39"/>
  <c r="E39" s="1"/>
  <c r="C40"/>
  <c r="G39" l="1"/>
  <c r="F39"/>
  <c r="H39" s="1"/>
  <c r="AP37"/>
  <c r="AO37"/>
  <c r="J38"/>
  <c r="AQ38" s="1"/>
  <c r="K38"/>
  <c r="AR38" s="1"/>
  <c r="I38"/>
  <c r="AA38"/>
  <c r="BH38" s="1"/>
  <c r="V38"/>
  <c r="BC38" s="1"/>
  <c r="M38"/>
  <c r="AT38" s="1"/>
  <c r="W38"/>
  <c r="BD38" s="1"/>
  <c r="S38"/>
  <c r="AZ38" s="1"/>
  <c r="O38"/>
  <c r="AV38" s="1"/>
  <c r="N38"/>
  <c r="AU38" s="1"/>
  <c r="T38"/>
  <c r="BA38" s="1"/>
  <c r="Z38"/>
  <c r="BG38" s="1"/>
  <c r="P38"/>
  <c r="AW38" s="1"/>
  <c r="L38"/>
  <c r="AS38" s="1"/>
  <c r="X38"/>
  <c r="BE38" s="1"/>
  <c r="U38"/>
  <c r="BB38" s="1"/>
  <c r="Q38"/>
  <c r="AX38" s="1"/>
  <c r="R38"/>
  <c r="AY38" s="1"/>
  <c r="Y38"/>
  <c r="BF38" s="1"/>
  <c r="AB38"/>
  <c r="BI38" s="1"/>
  <c r="AC38"/>
  <c r="BJ38" s="1"/>
  <c r="AD38"/>
  <c r="BK38" s="1"/>
  <c r="AE38"/>
  <c r="BL38" s="1"/>
  <c r="AF38"/>
  <c r="BM38" s="1"/>
  <c r="AG38"/>
  <c r="BN38" s="1"/>
  <c r="AH38"/>
  <c r="BO38" s="1"/>
  <c r="AI38"/>
  <c r="BP38" s="1"/>
  <c r="AJ38"/>
  <c r="BQ38" s="1"/>
  <c r="AK38"/>
  <c r="BR38" s="1"/>
  <c r="AL38"/>
  <c r="BS38" s="1"/>
  <c r="AN38"/>
  <c r="BU38" s="1"/>
  <c r="AM38"/>
  <c r="BT38" s="1"/>
  <c r="C41"/>
  <c r="D40"/>
  <c r="E40" s="1"/>
  <c r="K39" l="1"/>
  <c r="AR39" s="1"/>
  <c r="AA39"/>
  <c r="BH39" s="1"/>
  <c r="I39"/>
  <c r="J39"/>
  <c r="AQ39" s="1"/>
  <c r="W39"/>
  <c r="BD39" s="1"/>
  <c r="S39"/>
  <c r="AZ39" s="1"/>
  <c r="O39"/>
  <c r="AV39" s="1"/>
  <c r="N39"/>
  <c r="AU39" s="1"/>
  <c r="T39"/>
  <c r="BA39" s="1"/>
  <c r="Z39"/>
  <c r="BG39" s="1"/>
  <c r="P39"/>
  <c r="AW39" s="1"/>
  <c r="L39"/>
  <c r="AS39" s="1"/>
  <c r="X39"/>
  <c r="BE39" s="1"/>
  <c r="U39"/>
  <c r="BB39" s="1"/>
  <c r="Q39"/>
  <c r="AX39" s="1"/>
  <c r="R39"/>
  <c r="AY39" s="1"/>
  <c r="Y39"/>
  <c r="BF39" s="1"/>
  <c r="V39"/>
  <c r="BC39" s="1"/>
  <c r="M39"/>
  <c r="AT39" s="1"/>
  <c r="AB39"/>
  <c r="BI39" s="1"/>
  <c r="AC39"/>
  <c r="BJ39" s="1"/>
  <c r="AD39"/>
  <c r="BK39" s="1"/>
  <c r="AE39"/>
  <c r="BL39" s="1"/>
  <c r="AF39"/>
  <c r="BM39" s="1"/>
  <c r="AG39"/>
  <c r="BN39" s="1"/>
  <c r="AH39"/>
  <c r="BO39" s="1"/>
  <c r="AI39"/>
  <c r="BP39" s="1"/>
  <c r="AJ39"/>
  <c r="BQ39" s="1"/>
  <c r="AK39"/>
  <c r="BR39" s="1"/>
  <c r="AL39"/>
  <c r="BS39" s="1"/>
  <c r="AN39"/>
  <c r="BU39" s="1"/>
  <c r="AM39"/>
  <c r="BT39" s="1"/>
  <c r="F40"/>
  <c r="G40"/>
  <c r="AP38"/>
  <c r="AO38"/>
  <c r="D41"/>
  <c r="E41" s="1"/>
  <c r="C42"/>
  <c r="G41" l="1"/>
  <c r="F41"/>
  <c r="H41" s="1"/>
  <c r="H40"/>
  <c r="K40"/>
  <c r="AR40" s="1"/>
  <c r="AA40"/>
  <c r="BH40" s="1"/>
  <c r="I40"/>
  <c r="J40"/>
  <c r="AQ40" s="1"/>
  <c r="T40"/>
  <c r="BA40" s="1"/>
  <c r="Z40"/>
  <c r="BG40" s="1"/>
  <c r="P40"/>
  <c r="AW40" s="1"/>
  <c r="L40"/>
  <c r="AS40" s="1"/>
  <c r="X40"/>
  <c r="BE40" s="1"/>
  <c r="U40"/>
  <c r="BB40" s="1"/>
  <c r="Q40"/>
  <c r="AX40" s="1"/>
  <c r="R40"/>
  <c r="AY40" s="1"/>
  <c r="Y40"/>
  <c r="BF40" s="1"/>
  <c r="V40"/>
  <c r="BC40" s="1"/>
  <c r="M40"/>
  <c r="AT40" s="1"/>
  <c r="W40"/>
  <c r="BD40" s="1"/>
  <c r="S40"/>
  <c r="AZ40" s="1"/>
  <c r="O40"/>
  <c r="AV40" s="1"/>
  <c r="N40"/>
  <c r="AU40" s="1"/>
  <c r="AB40"/>
  <c r="BI40" s="1"/>
  <c r="AC40"/>
  <c r="BJ40" s="1"/>
  <c r="AD40"/>
  <c r="BK40" s="1"/>
  <c r="AE40"/>
  <c r="BL40" s="1"/>
  <c r="AF40"/>
  <c r="BM40" s="1"/>
  <c r="AG40"/>
  <c r="BN40" s="1"/>
  <c r="AH40"/>
  <c r="BO40" s="1"/>
  <c r="AI40"/>
  <c r="BP40" s="1"/>
  <c r="AJ40"/>
  <c r="BQ40" s="1"/>
  <c r="AK40"/>
  <c r="BR40" s="1"/>
  <c r="AL40"/>
  <c r="BS40" s="1"/>
  <c r="AM40"/>
  <c r="BT40" s="1"/>
  <c r="AN40"/>
  <c r="BU40" s="1"/>
  <c r="AP39"/>
  <c r="AO39"/>
  <c r="C43"/>
  <c r="D42"/>
  <c r="E42" s="1"/>
  <c r="AA41" l="1"/>
  <c r="BH41" s="1"/>
  <c r="J41"/>
  <c r="AQ41" s="1"/>
  <c r="I41"/>
  <c r="K41"/>
  <c r="AR41" s="1"/>
  <c r="U41"/>
  <c r="BB41" s="1"/>
  <c r="Q41"/>
  <c r="AX41" s="1"/>
  <c r="R41"/>
  <c r="AY41" s="1"/>
  <c r="Y41"/>
  <c r="BF41" s="1"/>
  <c r="V41"/>
  <c r="BC41" s="1"/>
  <c r="M41"/>
  <c r="AT41" s="1"/>
  <c r="W41"/>
  <c r="BD41" s="1"/>
  <c r="S41"/>
  <c r="AZ41" s="1"/>
  <c r="O41"/>
  <c r="AV41" s="1"/>
  <c r="N41"/>
  <c r="AU41" s="1"/>
  <c r="T41"/>
  <c r="BA41" s="1"/>
  <c r="Z41"/>
  <c r="BG41" s="1"/>
  <c r="P41"/>
  <c r="AW41" s="1"/>
  <c r="L41"/>
  <c r="AS41" s="1"/>
  <c r="X41"/>
  <c r="BE41" s="1"/>
  <c r="AB41"/>
  <c r="BI41" s="1"/>
  <c r="AC41"/>
  <c r="BJ41" s="1"/>
  <c r="AD41"/>
  <c r="BK41" s="1"/>
  <c r="AE41"/>
  <c r="BL41" s="1"/>
  <c r="AF41"/>
  <c r="BM41" s="1"/>
  <c r="AG41"/>
  <c r="BN41" s="1"/>
  <c r="AH41"/>
  <c r="BO41" s="1"/>
  <c r="AI41"/>
  <c r="BP41" s="1"/>
  <c r="AJ41"/>
  <c r="BQ41" s="1"/>
  <c r="AK41"/>
  <c r="BR41" s="1"/>
  <c r="AL41"/>
  <c r="BS41" s="1"/>
  <c r="AN41"/>
  <c r="BU41" s="1"/>
  <c r="AM41"/>
  <c r="BT41" s="1"/>
  <c r="AP40"/>
  <c r="AO40"/>
  <c r="G42"/>
  <c r="F42"/>
  <c r="H42" s="1"/>
  <c r="D43"/>
  <c r="E43" s="1"/>
  <c r="C44"/>
  <c r="G43" l="1"/>
  <c r="F43"/>
  <c r="H43" s="1"/>
  <c r="I42"/>
  <c r="J42"/>
  <c r="AQ42" s="1"/>
  <c r="K42"/>
  <c r="AR42" s="1"/>
  <c r="AA42"/>
  <c r="BH42" s="1"/>
  <c r="V42"/>
  <c r="BC42" s="1"/>
  <c r="M42"/>
  <c r="AT42" s="1"/>
  <c r="W42"/>
  <c r="BD42" s="1"/>
  <c r="S42"/>
  <c r="AZ42" s="1"/>
  <c r="O42"/>
  <c r="AV42" s="1"/>
  <c r="N42"/>
  <c r="AU42" s="1"/>
  <c r="T42"/>
  <c r="BA42" s="1"/>
  <c r="Z42"/>
  <c r="BG42" s="1"/>
  <c r="P42"/>
  <c r="AW42" s="1"/>
  <c r="L42"/>
  <c r="AS42" s="1"/>
  <c r="X42"/>
  <c r="BE42" s="1"/>
  <c r="U42"/>
  <c r="BB42" s="1"/>
  <c r="Q42"/>
  <c r="AX42" s="1"/>
  <c r="R42"/>
  <c r="AY42" s="1"/>
  <c r="Y42"/>
  <c r="BF42" s="1"/>
  <c r="AB42"/>
  <c r="BI42" s="1"/>
  <c r="AC42"/>
  <c r="BJ42" s="1"/>
  <c r="AD42"/>
  <c r="BK42" s="1"/>
  <c r="AE42"/>
  <c r="BL42" s="1"/>
  <c r="AF42"/>
  <c r="BM42" s="1"/>
  <c r="AG42"/>
  <c r="BN42" s="1"/>
  <c r="AH42"/>
  <c r="BO42" s="1"/>
  <c r="AI42"/>
  <c r="BP42" s="1"/>
  <c r="AJ42"/>
  <c r="BQ42" s="1"/>
  <c r="AK42"/>
  <c r="BR42" s="1"/>
  <c r="AL42"/>
  <c r="BS42" s="1"/>
  <c r="AN42"/>
  <c r="BU42" s="1"/>
  <c r="AM42"/>
  <c r="BT42" s="1"/>
  <c r="AP41"/>
  <c r="AO41"/>
  <c r="C45"/>
  <c r="D44"/>
  <c r="E44" s="1"/>
  <c r="I43" l="1"/>
  <c r="K43"/>
  <c r="AR43" s="1"/>
  <c r="AA43"/>
  <c r="BH43" s="1"/>
  <c r="J43"/>
  <c r="AQ43" s="1"/>
  <c r="W43"/>
  <c r="BD43" s="1"/>
  <c r="S43"/>
  <c r="AZ43" s="1"/>
  <c r="O43"/>
  <c r="AV43" s="1"/>
  <c r="N43"/>
  <c r="AU43" s="1"/>
  <c r="T43"/>
  <c r="BA43" s="1"/>
  <c r="Z43"/>
  <c r="BG43" s="1"/>
  <c r="P43"/>
  <c r="AW43" s="1"/>
  <c r="L43"/>
  <c r="AS43" s="1"/>
  <c r="X43"/>
  <c r="BE43" s="1"/>
  <c r="U43"/>
  <c r="BB43" s="1"/>
  <c r="Q43"/>
  <c r="AX43" s="1"/>
  <c r="R43"/>
  <c r="AY43" s="1"/>
  <c r="Y43"/>
  <c r="BF43" s="1"/>
  <c r="V43"/>
  <c r="BC43" s="1"/>
  <c r="M43"/>
  <c r="AT43" s="1"/>
  <c r="AB43"/>
  <c r="BI43" s="1"/>
  <c r="AC43"/>
  <c r="BJ43" s="1"/>
  <c r="AD43"/>
  <c r="BK43" s="1"/>
  <c r="AE43"/>
  <c r="BL43" s="1"/>
  <c r="AF43"/>
  <c r="BM43" s="1"/>
  <c r="AG43"/>
  <c r="BN43" s="1"/>
  <c r="AH43"/>
  <c r="BO43" s="1"/>
  <c r="AI43"/>
  <c r="BP43" s="1"/>
  <c r="AJ43"/>
  <c r="BQ43" s="1"/>
  <c r="AK43"/>
  <c r="BR43" s="1"/>
  <c r="AL43"/>
  <c r="BS43" s="1"/>
  <c r="AN43"/>
  <c r="BU43" s="1"/>
  <c r="AM43"/>
  <c r="BT43" s="1"/>
  <c r="G44"/>
  <c r="F44"/>
  <c r="AP42"/>
  <c r="AO42"/>
  <c r="D45"/>
  <c r="E45" s="1"/>
  <c r="C46"/>
  <c r="H44" l="1"/>
  <c r="J44" s="1"/>
  <c r="AQ44" s="1"/>
  <c r="I44"/>
  <c r="T44"/>
  <c r="BA44" s="1"/>
  <c r="Z44"/>
  <c r="BG44" s="1"/>
  <c r="P44"/>
  <c r="AW44" s="1"/>
  <c r="L44"/>
  <c r="AS44" s="1"/>
  <c r="X44"/>
  <c r="BE44" s="1"/>
  <c r="U44"/>
  <c r="BB44" s="1"/>
  <c r="Q44"/>
  <c r="AX44" s="1"/>
  <c r="R44"/>
  <c r="AY44" s="1"/>
  <c r="Y44"/>
  <c r="BF44" s="1"/>
  <c r="V44"/>
  <c r="BC44" s="1"/>
  <c r="M44"/>
  <c r="AT44" s="1"/>
  <c r="W44"/>
  <c r="BD44" s="1"/>
  <c r="S44"/>
  <c r="AZ44" s="1"/>
  <c r="O44"/>
  <c r="AV44" s="1"/>
  <c r="N44"/>
  <c r="AU44" s="1"/>
  <c r="AB44"/>
  <c r="BI44" s="1"/>
  <c r="AC44"/>
  <c r="BJ44" s="1"/>
  <c r="AD44"/>
  <c r="BK44" s="1"/>
  <c r="AE44"/>
  <c r="BL44" s="1"/>
  <c r="AF44"/>
  <c r="BM44" s="1"/>
  <c r="AG44"/>
  <c r="BN44" s="1"/>
  <c r="AH44"/>
  <c r="BO44" s="1"/>
  <c r="AI44"/>
  <c r="BP44" s="1"/>
  <c r="AJ44"/>
  <c r="BQ44" s="1"/>
  <c r="AK44"/>
  <c r="BR44" s="1"/>
  <c r="AL44"/>
  <c r="BS44" s="1"/>
  <c r="AM44"/>
  <c r="BT44" s="1"/>
  <c r="AN44"/>
  <c r="BU44" s="1"/>
  <c r="AP43"/>
  <c r="AO43"/>
  <c r="G45"/>
  <c r="F45"/>
  <c r="H45" s="1"/>
  <c r="C47"/>
  <c r="D46"/>
  <c r="E46" s="1"/>
  <c r="AP44" l="1"/>
  <c r="K44"/>
  <c r="AR44" s="1"/>
  <c r="AA44"/>
  <c r="BH44" s="1"/>
  <c r="G46"/>
  <c r="F46"/>
  <c r="H46" s="1"/>
  <c r="I45"/>
  <c r="AA45"/>
  <c r="BH45" s="1"/>
  <c r="J45"/>
  <c r="AQ45" s="1"/>
  <c r="K45"/>
  <c r="AR45" s="1"/>
  <c r="U45"/>
  <c r="BB45" s="1"/>
  <c r="Q45"/>
  <c r="AX45" s="1"/>
  <c r="R45"/>
  <c r="AY45" s="1"/>
  <c r="Y45"/>
  <c r="BF45" s="1"/>
  <c r="V45"/>
  <c r="BC45" s="1"/>
  <c r="M45"/>
  <c r="AT45" s="1"/>
  <c r="W45"/>
  <c r="BD45" s="1"/>
  <c r="S45"/>
  <c r="AZ45" s="1"/>
  <c r="O45"/>
  <c r="AV45" s="1"/>
  <c r="N45"/>
  <c r="AU45" s="1"/>
  <c r="T45"/>
  <c r="BA45" s="1"/>
  <c r="Z45"/>
  <c r="BG45" s="1"/>
  <c r="P45"/>
  <c r="AW45" s="1"/>
  <c r="L45"/>
  <c r="AS45" s="1"/>
  <c r="X45"/>
  <c r="BE45" s="1"/>
  <c r="AB45"/>
  <c r="BI45" s="1"/>
  <c r="AC45"/>
  <c r="BJ45" s="1"/>
  <c r="AD45"/>
  <c r="BK45" s="1"/>
  <c r="AE45"/>
  <c r="BL45" s="1"/>
  <c r="AF45"/>
  <c r="BM45" s="1"/>
  <c r="AG45"/>
  <c r="BN45" s="1"/>
  <c r="AH45"/>
  <c r="BO45" s="1"/>
  <c r="AI45"/>
  <c r="BP45" s="1"/>
  <c r="AJ45"/>
  <c r="BQ45" s="1"/>
  <c r="AK45"/>
  <c r="BR45" s="1"/>
  <c r="AL45"/>
  <c r="BS45" s="1"/>
  <c r="AN45"/>
  <c r="BU45" s="1"/>
  <c r="AM45"/>
  <c r="BT45" s="1"/>
  <c r="D47"/>
  <c r="E47" s="1"/>
  <c r="C48"/>
  <c r="F47" l="1"/>
  <c r="H47" s="1"/>
  <c r="G47"/>
  <c r="J46"/>
  <c r="AQ46" s="1"/>
  <c r="I46"/>
  <c r="K46"/>
  <c r="AR46" s="1"/>
  <c r="AA46"/>
  <c r="BH46" s="1"/>
  <c r="V46"/>
  <c r="BC46" s="1"/>
  <c r="M46"/>
  <c r="AT46" s="1"/>
  <c r="W46"/>
  <c r="BD46" s="1"/>
  <c r="S46"/>
  <c r="AZ46" s="1"/>
  <c r="O46"/>
  <c r="AV46" s="1"/>
  <c r="N46"/>
  <c r="AU46" s="1"/>
  <c r="T46"/>
  <c r="BA46" s="1"/>
  <c r="Z46"/>
  <c r="BG46" s="1"/>
  <c r="P46"/>
  <c r="AW46" s="1"/>
  <c r="L46"/>
  <c r="AS46" s="1"/>
  <c r="X46"/>
  <c r="BE46" s="1"/>
  <c r="U46"/>
  <c r="BB46" s="1"/>
  <c r="Q46"/>
  <c r="AX46" s="1"/>
  <c r="R46"/>
  <c r="AY46" s="1"/>
  <c r="Y46"/>
  <c r="BF46" s="1"/>
  <c r="AB46"/>
  <c r="BI46" s="1"/>
  <c r="AC46"/>
  <c r="BJ46" s="1"/>
  <c r="AD46"/>
  <c r="BK46" s="1"/>
  <c r="AE46"/>
  <c r="BL46" s="1"/>
  <c r="AF46"/>
  <c r="BM46" s="1"/>
  <c r="AG46"/>
  <c r="BN46" s="1"/>
  <c r="AH46"/>
  <c r="BO46" s="1"/>
  <c r="AI46"/>
  <c r="BP46" s="1"/>
  <c r="AJ46"/>
  <c r="BQ46" s="1"/>
  <c r="AK46"/>
  <c r="BR46" s="1"/>
  <c r="AL46"/>
  <c r="BS46" s="1"/>
  <c r="AN46"/>
  <c r="BU46" s="1"/>
  <c r="AM46"/>
  <c r="BT46" s="1"/>
  <c r="AO44"/>
  <c r="AP45"/>
  <c r="AO45"/>
  <c r="C49"/>
  <c r="D48"/>
  <c r="E48" s="1"/>
  <c r="AA47" l="1"/>
  <c r="BH47" s="1"/>
  <c r="I47"/>
  <c r="K47"/>
  <c r="AR47" s="1"/>
  <c r="J47"/>
  <c r="AQ47" s="1"/>
  <c r="W47"/>
  <c r="BD47" s="1"/>
  <c r="S47"/>
  <c r="AZ47" s="1"/>
  <c r="O47"/>
  <c r="AV47" s="1"/>
  <c r="N47"/>
  <c r="AU47" s="1"/>
  <c r="T47"/>
  <c r="BA47" s="1"/>
  <c r="Z47"/>
  <c r="BG47" s="1"/>
  <c r="P47"/>
  <c r="AW47" s="1"/>
  <c r="L47"/>
  <c r="AS47" s="1"/>
  <c r="X47"/>
  <c r="BE47" s="1"/>
  <c r="U47"/>
  <c r="BB47" s="1"/>
  <c r="Q47"/>
  <c r="AX47" s="1"/>
  <c r="R47"/>
  <c r="AY47" s="1"/>
  <c r="Y47"/>
  <c r="BF47" s="1"/>
  <c r="V47"/>
  <c r="BC47" s="1"/>
  <c r="M47"/>
  <c r="AT47" s="1"/>
  <c r="AB47"/>
  <c r="BI47" s="1"/>
  <c r="AC47"/>
  <c r="BJ47" s="1"/>
  <c r="AD47"/>
  <c r="BK47" s="1"/>
  <c r="AE47"/>
  <c r="BL47" s="1"/>
  <c r="AF47"/>
  <c r="BM47" s="1"/>
  <c r="AG47"/>
  <c r="BN47" s="1"/>
  <c r="AH47"/>
  <c r="BO47" s="1"/>
  <c r="AI47"/>
  <c r="BP47" s="1"/>
  <c r="AJ47"/>
  <c r="BQ47" s="1"/>
  <c r="AK47"/>
  <c r="BR47" s="1"/>
  <c r="AL47"/>
  <c r="BS47" s="1"/>
  <c r="AN47"/>
  <c r="BU47" s="1"/>
  <c r="AM47"/>
  <c r="BT47" s="1"/>
  <c r="G48"/>
  <c r="F48"/>
  <c r="AP46"/>
  <c r="AO46"/>
  <c r="D49"/>
  <c r="E49" s="1"/>
  <c r="C50"/>
  <c r="H48" l="1"/>
  <c r="AA48" s="1"/>
  <c r="BH48" s="1"/>
  <c r="I48"/>
  <c r="J48"/>
  <c r="AQ48" s="1"/>
  <c r="T48"/>
  <c r="BA48" s="1"/>
  <c r="Z48"/>
  <c r="BG48" s="1"/>
  <c r="P48"/>
  <c r="AW48" s="1"/>
  <c r="L48"/>
  <c r="AS48" s="1"/>
  <c r="X48"/>
  <c r="BE48" s="1"/>
  <c r="U48"/>
  <c r="BB48" s="1"/>
  <c r="Q48"/>
  <c r="AX48" s="1"/>
  <c r="R48"/>
  <c r="AY48" s="1"/>
  <c r="Y48"/>
  <c r="BF48" s="1"/>
  <c r="V48"/>
  <c r="BC48" s="1"/>
  <c r="M48"/>
  <c r="AT48" s="1"/>
  <c r="W48"/>
  <c r="BD48" s="1"/>
  <c r="S48"/>
  <c r="AZ48" s="1"/>
  <c r="O48"/>
  <c r="AV48" s="1"/>
  <c r="N48"/>
  <c r="AU48" s="1"/>
  <c r="AB48"/>
  <c r="BI48" s="1"/>
  <c r="AC48"/>
  <c r="BJ48" s="1"/>
  <c r="AD48"/>
  <c r="BK48" s="1"/>
  <c r="AE48"/>
  <c r="BL48" s="1"/>
  <c r="AF48"/>
  <c r="BM48" s="1"/>
  <c r="AG48"/>
  <c r="BN48" s="1"/>
  <c r="AH48"/>
  <c r="BO48" s="1"/>
  <c r="AI48"/>
  <c r="BP48" s="1"/>
  <c r="AJ48"/>
  <c r="BQ48" s="1"/>
  <c r="AK48"/>
  <c r="BR48" s="1"/>
  <c r="AL48"/>
  <c r="BS48" s="1"/>
  <c r="AM48"/>
  <c r="BT48" s="1"/>
  <c r="AN48"/>
  <c r="BU48" s="1"/>
  <c r="AP47"/>
  <c r="AO47"/>
  <c r="F49"/>
  <c r="G49"/>
  <c r="C51"/>
  <c r="D50"/>
  <c r="E50" s="1"/>
  <c r="AP48" l="1"/>
  <c r="K48"/>
  <c r="AR48" s="1"/>
  <c r="G50"/>
  <c r="F50"/>
  <c r="H50" s="1"/>
  <c r="H49"/>
  <c r="K49" s="1"/>
  <c r="AR49" s="1"/>
  <c r="D51"/>
  <c r="E51" s="1"/>
  <c r="C52"/>
  <c r="AK49" l="1"/>
  <c r="BR49" s="1"/>
  <c r="AG49"/>
  <c r="BN49" s="1"/>
  <c r="AC49"/>
  <c r="BJ49" s="1"/>
  <c r="P49"/>
  <c r="AW49" s="1"/>
  <c r="O49"/>
  <c r="AV49" s="1"/>
  <c r="V49"/>
  <c r="BC49" s="1"/>
  <c r="U49"/>
  <c r="BB49" s="1"/>
  <c r="AA49"/>
  <c r="BH49" s="1"/>
  <c r="AO48"/>
  <c r="AL49"/>
  <c r="BS49" s="1"/>
  <c r="AH49"/>
  <c r="BO49" s="1"/>
  <c r="AD49"/>
  <c r="BK49" s="1"/>
  <c r="L49"/>
  <c r="AS49" s="1"/>
  <c r="N49"/>
  <c r="AU49" s="1"/>
  <c r="M49"/>
  <c r="AT49" s="1"/>
  <c r="Q49"/>
  <c r="AX49" s="1"/>
  <c r="I49"/>
  <c r="AN49"/>
  <c r="BU49" s="1"/>
  <c r="AI49"/>
  <c r="BP49" s="1"/>
  <c r="AE49"/>
  <c r="BL49" s="1"/>
  <c r="X49"/>
  <c r="BE49" s="1"/>
  <c r="T49"/>
  <c r="BA49" s="1"/>
  <c r="W49"/>
  <c r="BD49" s="1"/>
  <c r="R49"/>
  <c r="AY49" s="1"/>
  <c r="J49"/>
  <c r="AQ49" s="1"/>
  <c r="G51"/>
  <c r="F51"/>
  <c r="H51" s="1"/>
  <c r="J50"/>
  <c r="AQ50" s="1"/>
  <c r="I50"/>
  <c r="K50"/>
  <c r="AR50" s="1"/>
  <c r="AA50"/>
  <c r="BH50" s="1"/>
  <c r="V50"/>
  <c r="BC50" s="1"/>
  <c r="M50"/>
  <c r="AT50" s="1"/>
  <c r="W50"/>
  <c r="BD50" s="1"/>
  <c r="S50"/>
  <c r="AZ50" s="1"/>
  <c r="O50"/>
  <c r="AV50" s="1"/>
  <c r="N50"/>
  <c r="AU50" s="1"/>
  <c r="T50"/>
  <c r="BA50" s="1"/>
  <c r="Z50"/>
  <c r="BG50" s="1"/>
  <c r="P50"/>
  <c r="AW50" s="1"/>
  <c r="L50"/>
  <c r="AS50" s="1"/>
  <c r="X50"/>
  <c r="BE50" s="1"/>
  <c r="U50"/>
  <c r="BB50" s="1"/>
  <c r="Q50"/>
  <c r="AX50" s="1"/>
  <c r="R50"/>
  <c r="AY50" s="1"/>
  <c r="Y50"/>
  <c r="BF50" s="1"/>
  <c r="AB50"/>
  <c r="BI50" s="1"/>
  <c r="AC50"/>
  <c r="BJ50" s="1"/>
  <c r="AD50"/>
  <c r="BK50" s="1"/>
  <c r="AE50"/>
  <c r="BL50" s="1"/>
  <c r="AF50"/>
  <c r="BM50" s="1"/>
  <c r="AG50"/>
  <c r="BN50" s="1"/>
  <c r="AH50"/>
  <c r="BO50" s="1"/>
  <c r="AI50"/>
  <c r="BP50" s="1"/>
  <c r="AJ50"/>
  <c r="BQ50" s="1"/>
  <c r="AK50"/>
  <c r="BR50" s="1"/>
  <c r="AL50"/>
  <c r="BS50" s="1"/>
  <c r="AN50"/>
  <c r="BU50" s="1"/>
  <c r="AM50"/>
  <c r="BT50" s="1"/>
  <c r="AM49"/>
  <c r="BT49" s="1"/>
  <c r="AJ49"/>
  <c r="BQ49" s="1"/>
  <c r="AF49"/>
  <c r="BM49" s="1"/>
  <c r="AB49"/>
  <c r="BI49" s="1"/>
  <c r="Z49"/>
  <c r="BG49" s="1"/>
  <c r="S49"/>
  <c r="AZ49" s="1"/>
  <c r="Y49"/>
  <c r="BF49" s="1"/>
  <c r="C53"/>
  <c r="D52"/>
  <c r="E52" s="1"/>
  <c r="AP50" l="1"/>
  <c r="AO50"/>
  <c r="AP49"/>
  <c r="AO49"/>
  <c r="K51"/>
  <c r="AR51" s="1"/>
  <c r="I51"/>
  <c r="AA51"/>
  <c r="BH51" s="1"/>
  <c r="J51"/>
  <c r="AQ51" s="1"/>
  <c r="W51"/>
  <c r="BD51" s="1"/>
  <c r="S51"/>
  <c r="AZ51" s="1"/>
  <c r="O51"/>
  <c r="AV51" s="1"/>
  <c r="N51"/>
  <c r="AU51" s="1"/>
  <c r="T51"/>
  <c r="BA51" s="1"/>
  <c r="Z51"/>
  <c r="BG51" s="1"/>
  <c r="P51"/>
  <c r="AW51" s="1"/>
  <c r="L51"/>
  <c r="AS51" s="1"/>
  <c r="X51"/>
  <c r="BE51" s="1"/>
  <c r="U51"/>
  <c r="BB51" s="1"/>
  <c r="Q51"/>
  <c r="AX51" s="1"/>
  <c r="R51"/>
  <c r="AY51" s="1"/>
  <c r="Y51"/>
  <c r="BF51" s="1"/>
  <c r="V51"/>
  <c r="BC51" s="1"/>
  <c r="M51"/>
  <c r="AT51" s="1"/>
  <c r="AB51"/>
  <c r="BI51" s="1"/>
  <c r="AC51"/>
  <c r="BJ51" s="1"/>
  <c r="AD51"/>
  <c r="BK51" s="1"/>
  <c r="AE51"/>
  <c r="BL51" s="1"/>
  <c r="AF51"/>
  <c r="BM51" s="1"/>
  <c r="AG51"/>
  <c r="BN51" s="1"/>
  <c r="AH51"/>
  <c r="BO51" s="1"/>
  <c r="AI51"/>
  <c r="BP51" s="1"/>
  <c r="AJ51"/>
  <c r="BQ51" s="1"/>
  <c r="AK51"/>
  <c r="BR51" s="1"/>
  <c r="AL51"/>
  <c r="BS51" s="1"/>
  <c r="AN51"/>
  <c r="BU51" s="1"/>
  <c r="AM51"/>
  <c r="BT51" s="1"/>
  <c r="G52"/>
  <c r="F52"/>
  <c r="D53"/>
  <c r="E53" s="1"/>
  <c r="C54"/>
  <c r="H52" l="1"/>
  <c r="AA52" s="1"/>
  <c r="BH52" s="1"/>
  <c r="J52"/>
  <c r="AQ52" s="1"/>
  <c r="T52"/>
  <c r="BA52" s="1"/>
  <c r="Z52"/>
  <c r="BG52" s="1"/>
  <c r="P52"/>
  <c r="AW52" s="1"/>
  <c r="L52"/>
  <c r="AS52" s="1"/>
  <c r="X52"/>
  <c r="BE52" s="1"/>
  <c r="U52"/>
  <c r="BB52" s="1"/>
  <c r="Q52"/>
  <c r="AX52" s="1"/>
  <c r="R52"/>
  <c r="AY52" s="1"/>
  <c r="Y52"/>
  <c r="BF52" s="1"/>
  <c r="V52"/>
  <c r="BC52" s="1"/>
  <c r="M52"/>
  <c r="AT52" s="1"/>
  <c r="W52"/>
  <c r="BD52" s="1"/>
  <c r="S52"/>
  <c r="AZ52" s="1"/>
  <c r="O52"/>
  <c r="AV52" s="1"/>
  <c r="N52"/>
  <c r="AU52" s="1"/>
  <c r="AB52"/>
  <c r="BI52" s="1"/>
  <c r="AC52"/>
  <c r="BJ52" s="1"/>
  <c r="AD52"/>
  <c r="BK52" s="1"/>
  <c r="AE52"/>
  <c r="BL52" s="1"/>
  <c r="AF52"/>
  <c r="BM52" s="1"/>
  <c r="AG52"/>
  <c r="BN52" s="1"/>
  <c r="AH52"/>
  <c r="BO52" s="1"/>
  <c r="AI52"/>
  <c r="BP52" s="1"/>
  <c r="AJ52"/>
  <c r="BQ52" s="1"/>
  <c r="AK52"/>
  <c r="BR52" s="1"/>
  <c r="AL52"/>
  <c r="BS52" s="1"/>
  <c r="AM52"/>
  <c r="BT52" s="1"/>
  <c r="AN52"/>
  <c r="BU52" s="1"/>
  <c r="AP51"/>
  <c r="AO51"/>
  <c r="G53"/>
  <c r="F53"/>
  <c r="H53" s="1"/>
  <c r="C55"/>
  <c r="D54"/>
  <c r="E54" s="1"/>
  <c r="K52" l="1"/>
  <c r="AR52" s="1"/>
  <c r="I52"/>
  <c r="F54"/>
  <c r="H54" s="1"/>
  <c r="G54"/>
  <c r="AA53"/>
  <c r="BH53" s="1"/>
  <c r="J53"/>
  <c r="AQ53" s="1"/>
  <c r="I53"/>
  <c r="K53"/>
  <c r="AR53" s="1"/>
  <c r="U53"/>
  <c r="BB53" s="1"/>
  <c r="Q53"/>
  <c r="AX53" s="1"/>
  <c r="R53"/>
  <c r="AY53" s="1"/>
  <c r="Y53"/>
  <c r="BF53" s="1"/>
  <c r="V53"/>
  <c r="BC53" s="1"/>
  <c r="M53"/>
  <c r="AT53" s="1"/>
  <c r="W53"/>
  <c r="BD53" s="1"/>
  <c r="S53"/>
  <c r="AZ53" s="1"/>
  <c r="O53"/>
  <c r="AV53" s="1"/>
  <c r="N53"/>
  <c r="AU53" s="1"/>
  <c r="T53"/>
  <c r="BA53" s="1"/>
  <c r="Z53"/>
  <c r="BG53" s="1"/>
  <c r="P53"/>
  <c r="AW53" s="1"/>
  <c r="L53"/>
  <c r="AS53" s="1"/>
  <c r="X53"/>
  <c r="BE53" s="1"/>
  <c r="AB53"/>
  <c r="BI53" s="1"/>
  <c r="AC53"/>
  <c r="BJ53" s="1"/>
  <c r="AD53"/>
  <c r="BK53" s="1"/>
  <c r="AE53"/>
  <c r="BL53" s="1"/>
  <c r="AF53"/>
  <c r="BM53" s="1"/>
  <c r="AG53"/>
  <c r="BN53" s="1"/>
  <c r="AH53"/>
  <c r="BO53" s="1"/>
  <c r="AI53"/>
  <c r="BP53" s="1"/>
  <c r="AJ53"/>
  <c r="BQ53" s="1"/>
  <c r="AK53"/>
  <c r="BR53" s="1"/>
  <c r="AL53"/>
  <c r="BS53" s="1"/>
  <c r="AN53"/>
  <c r="BU53" s="1"/>
  <c r="AM53"/>
  <c r="BT53" s="1"/>
  <c r="D55"/>
  <c r="E55" s="1"/>
  <c r="C56"/>
  <c r="AP52" l="1"/>
  <c r="AO52"/>
  <c r="AP53"/>
  <c r="AO53"/>
  <c r="G55"/>
  <c r="F55"/>
  <c r="H55" s="1"/>
  <c r="J54"/>
  <c r="AQ54" s="1"/>
  <c r="K54"/>
  <c r="AR54" s="1"/>
  <c r="I54"/>
  <c r="AA54"/>
  <c r="BH54" s="1"/>
  <c r="T54"/>
  <c r="BA54" s="1"/>
  <c r="V54"/>
  <c r="BC54" s="1"/>
  <c r="M54"/>
  <c r="AT54" s="1"/>
  <c r="W54"/>
  <c r="BD54" s="1"/>
  <c r="S54"/>
  <c r="AZ54" s="1"/>
  <c r="O54"/>
  <c r="AV54" s="1"/>
  <c r="N54"/>
  <c r="AU54" s="1"/>
  <c r="Z54"/>
  <c r="BG54" s="1"/>
  <c r="P54"/>
  <c r="AW54" s="1"/>
  <c r="L54"/>
  <c r="AS54" s="1"/>
  <c r="U54"/>
  <c r="BB54" s="1"/>
  <c r="Q54"/>
  <c r="AX54" s="1"/>
  <c r="R54"/>
  <c r="AY54" s="1"/>
  <c r="X54"/>
  <c r="BE54" s="1"/>
  <c r="Y54"/>
  <c r="BF54" s="1"/>
  <c r="AB54"/>
  <c r="BI54" s="1"/>
  <c r="AC54"/>
  <c r="BJ54" s="1"/>
  <c r="AD54"/>
  <c r="BK54" s="1"/>
  <c r="AE54"/>
  <c r="BL54" s="1"/>
  <c r="AF54"/>
  <c r="BM54" s="1"/>
  <c r="AG54"/>
  <c r="BN54" s="1"/>
  <c r="AH54"/>
  <c r="BO54" s="1"/>
  <c r="AI54"/>
  <c r="BP54" s="1"/>
  <c r="AJ54"/>
  <c r="BQ54" s="1"/>
  <c r="AK54"/>
  <c r="BR54" s="1"/>
  <c r="AL54"/>
  <c r="BS54" s="1"/>
  <c r="AM54"/>
  <c r="BT54" s="1"/>
  <c r="AN54"/>
  <c r="BU54" s="1"/>
  <c r="C57"/>
  <c r="D56"/>
  <c r="E56" s="1"/>
  <c r="AP54" l="1"/>
  <c r="AO54"/>
  <c r="AA55"/>
  <c r="BH55" s="1"/>
  <c r="K55"/>
  <c r="AR55" s="1"/>
  <c r="I55"/>
  <c r="J55"/>
  <c r="AQ55" s="1"/>
  <c r="S55"/>
  <c r="AZ55" s="1"/>
  <c r="N55"/>
  <c r="AU55" s="1"/>
  <c r="W55"/>
  <c r="BD55" s="1"/>
  <c r="Z55"/>
  <c r="BG55" s="1"/>
  <c r="P55"/>
  <c r="AW55" s="1"/>
  <c r="O55"/>
  <c r="AV55" s="1"/>
  <c r="U55"/>
  <c r="BB55" s="1"/>
  <c r="Q55"/>
  <c r="AX55" s="1"/>
  <c r="L55"/>
  <c r="AS55" s="1"/>
  <c r="R55"/>
  <c r="AY55" s="1"/>
  <c r="X55"/>
  <c r="BE55" s="1"/>
  <c r="Y55"/>
  <c r="BF55" s="1"/>
  <c r="T55"/>
  <c r="BA55" s="1"/>
  <c r="V55"/>
  <c r="BC55" s="1"/>
  <c r="M55"/>
  <c r="AT55" s="1"/>
  <c r="AB55"/>
  <c r="BI55" s="1"/>
  <c r="AC55"/>
  <c r="BJ55" s="1"/>
  <c r="AD55"/>
  <c r="BK55" s="1"/>
  <c r="AE55"/>
  <c r="BL55" s="1"/>
  <c r="AF55"/>
  <c r="BM55" s="1"/>
  <c r="AG55"/>
  <c r="BN55" s="1"/>
  <c r="AH55"/>
  <c r="BO55" s="1"/>
  <c r="AI55"/>
  <c r="BP55" s="1"/>
  <c r="AJ55"/>
  <c r="BQ55" s="1"/>
  <c r="AK55"/>
  <c r="BR55" s="1"/>
  <c r="AL55"/>
  <c r="BS55" s="1"/>
  <c r="AN55"/>
  <c r="BU55" s="1"/>
  <c r="AM55"/>
  <c r="BT55" s="1"/>
  <c r="F56"/>
  <c r="G56"/>
  <c r="D57"/>
  <c r="E57" s="1"/>
  <c r="C58"/>
  <c r="G57" l="1"/>
  <c r="F57"/>
  <c r="H57" s="1"/>
  <c r="AP55"/>
  <c r="AO55"/>
  <c r="H56"/>
  <c r="AA56" s="1"/>
  <c r="BH56" s="1"/>
  <c r="K56"/>
  <c r="AR56" s="1"/>
  <c r="I56"/>
  <c r="J56"/>
  <c r="AQ56" s="1"/>
  <c r="W56"/>
  <c r="BD56" s="1"/>
  <c r="Z56"/>
  <c r="BG56" s="1"/>
  <c r="P56"/>
  <c r="AW56" s="1"/>
  <c r="O56"/>
  <c r="AV56" s="1"/>
  <c r="X56"/>
  <c r="BE56" s="1"/>
  <c r="U56"/>
  <c r="BB56" s="1"/>
  <c r="Q56"/>
  <c r="AX56" s="1"/>
  <c r="L56"/>
  <c r="AS56" s="1"/>
  <c r="R56"/>
  <c r="AY56" s="1"/>
  <c r="Y56"/>
  <c r="BF56" s="1"/>
  <c r="T56"/>
  <c r="BA56" s="1"/>
  <c r="V56"/>
  <c r="BC56" s="1"/>
  <c r="M56"/>
  <c r="AT56" s="1"/>
  <c r="S56"/>
  <c r="AZ56" s="1"/>
  <c r="N56"/>
  <c r="AU56" s="1"/>
  <c r="AB56"/>
  <c r="BI56" s="1"/>
  <c r="AC56"/>
  <c r="BJ56" s="1"/>
  <c r="AD56"/>
  <c r="BK56" s="1"/>
  <c r="AE56"/>
  <c r="BL56" s="1"/>
  <c r="AF56"/>
  <c r="BM56" s="1"/>
  <c r="AG56"/>
  <c r="BN56" s="1"/>
  <c r="AH56"/>
  <c r="BO56" s="1"/>
  <c r="AI56"/>
  <c r="BP56" s="1"/>
  <c r="AJ56"/>
  <c r="BQ56" s="1"/>
  <c r="AK56"/>
  <c r="BR56" s="1"/>
  <c r="AL56"/>
  <c r="BS56" s="1"/>
  <c r="AM56"/>
  <c r="BT56" s="1"/>
  <c r="AN56"/>
  <c r="BU56" s="1"/>
  <c r="C59"/>
  <c r="D58"/>
  <c r="E58" s="1"/>
  <c r="J57" l="1"/>
  <c r="AQ57" s="1"/>
  <c r="I57"/>
  <c r="K57"/>
  <c r="AR57" s="1"/>
  <c r="U57"/>
  <c r="BB57" s="1"/>
  <c r="Q57"/>
  <c r="AX57" s="1"/>
  <c r="R57"/>
  <c r="AY57" s="1"/>
  <c r="Y57"/>
  <c r="BF57" s="1"/>
  <c r="V57"/>
  <c r="BC57" s="1"/>
  <c r="M57"/>
  <c r="AT57" s="1"/>
  <c r="T57"/>
  <c r="BA57" s="1"/>
  <c r="P57"/>
  <c r="AW57" s="1"/>
  <c r="S57"/>
  <c r="AZ57" s="1"/>
  <c r="L57"/>
  <c r="AS57" s="1"/>
  <c r="X57"/>
  <c r="BE57" s="1"/>
  <c r="N57"/>
  <c r="AU57" s="1"/>
  <c r="AA57"/>
  <c r="BH57" s="1"/>
  <c r="W57"/>
  <c r="BD57" s="1"/>
  <c r="Z57"/>
  <c r="BG57" s="1"/>
  <c r="O57"/>
  <c r="AV57" s="1"/>
  <c r="AB57"/>
  <c r="BI57" s="1"/>
  <c r="AC57"/>
  <c r="BJ57" s="1"/>
  <c r="AD57"/>
  <c r="BK57" s="1"/>
  <c r="AE57"/>
  <c r="BL57" s="1"/>
  <c r="AF57"/>
  <c r="BM57" s="1"/>
  <c r="AG57"/>
  <c r="BN57" s="1"/>
  <c r="AH57"/>
  <c r="BO57" s="1"/>
  <c r="AI57"/>
  <c r="BP57" s="1"/>
  <c r="AJ57"/>
  <c r="BQ57" s="1"/>
  <c r="AK57"/>
  <c r="BR57" s="1"/>
  <c r="AL57"/>
  <c r="BS57" s="1"/>
  <c r="AN57"/>
  <c r="BU57" s="1"/>
  <c r="AM57"/>
  <c r="BT57" s="1"/>
  <c r="G58"/>
  <c r="F58"/>
  <c r="H58" s="1"/>
  <c r="AP56"/>
  <c r="AO56"/>
  <c r="D59"/>
  <c r="E59" s="1"/>
  <c r="C60"/>
  <c r="I58" l="1"/>
  <c r="J58"/>
  <c r="AQ58" s="1"/>
  <c r="AA58"/>
  <c r="BH58" s="1"/>
  <c r="K58"/>
  <c r="AR58" s="1"/>
  <c r="P58"/>
  <c r="AW58" s="1"/>
  <c r="S58"/>
  <c r="AZ58" s="1"/>
  <c r="V58"/>
  <c r="BC58" s="1"/>
  <c r="M58"/>
  <c r="AT58" s="1"/>
  <c r="W58"/>
  <c r="BD58" s="1"/>
  <c r="O58"/>
  <c r="AV58" s="1"/>
  <c r="X58"/>
  <c r="BE58" s="1"/>
  <c r="N58"/>
  <c r="AU58" s="1"/>
  <c r="Z58"/>
  <c r="BG58" s="1"/>
  <c r="T58"/>
  <c r="BA58" s="1"/>
  <c r="U58"/>
  <c r="BB58" s="1"/>
  <c r="Q58"/>
  <c r="AX58" s="1"/>
  <c r="L58"/>
  <c r="AS58" s="1"/>
  <c r="R58"/>
  <c r="AY58" s="1"/>
  <c r="Y58"/>
  <c r="BF58" s="1"/>
  <c r="AB58"/>
  <c r="BI58" s="1"/>
  <c r="AC58"/>
  <c r="BJ58" s="1"/>
  <c r="AD58"/>
  <c r="BK58" s="1"/>
  <c r="AE58"/>
  <c r="BL58" s="1"/>
  <c r="AF58"/>
  <c r="BM58" s="1"/>
  <c r="AG58"/>
  <c r="BN58" s="1"/>
  <c r="AH58"/>
  <c r="BO58" s="1"/>
  <c r="AI58"/>
  <c r="BP58" s="1"/>
  <c r="AJ58"/>
  <c r="BQ58" s="1"/>
  <c r="AK58"/>
  <c r="BR58" s="1"/>
  <c r="AL58"/>
  <c r="BS58" s="1"/>
  <c r="AN58"/>
  <c r="BU58" s="1"/>
  <c r="AM58"/>
  <c r="BT58" s="1"/>
  <c r="AP57"/>
  <c r="AO57"/>
  <c r="G59"/>
  <c r="F59"/>
  <c r="H59" s="1"/>
  <c r="C61"/>
  <c r="D60"/>
  <c r="E60" s="1"/>
  <c r="G60" l="1"/>
  <c r="F60"/>
  <c r="AP58"/>
  <c r="AO58"/>
  <c r="I59"/>
  <c r="K59"/>
  <c r="AR59" s="1"/>
  <c r="AA59"/>
  <c r="BH59" s="1"/>
  <c r="J59"/>
  <c r="AQ59" s="1"/>
  <c r="W59"/>
  <c r="BD59" s="1"/>
  <c r="P59"/>
  <c r="AW59" s="1"/>
  <c r="O59"/>
  <c r="AV59" s="1"/>
  <c r="N59"/>
  <c r="AU59" s="1"/>
  <c r="Z59"/>
  <c r="BG59" s="1"/>
  <c r="L59"/>
  <c r="AS59" s="1"/>
  <c r="X59"/>
  <c r="BE59" s="1"/>
  <c r="T59"/>
  <c r="BA59" s="1"/>
  <c r="U59"/>
  <c r="BB59" s="1"/>
  <c r="Q59"/>
  <c r="AX59" s="1"/>
  <c r="R59"/>
  <c r="AY59" s="1"/>
  <c r="Y59"/>
  <c r="BF59" s="1"/>
  <c r="S59"/>
  <c r="AZ59" s="1"/>
  <c r="V59"/>
  <c r="BC59" s="1"/>
  <c r="M59"/>
  <c r="AT59" s="1"/>
  <c r="AB59"/>
  <c r="BI59" s="1"/>
  <c r="AC59"/>
  <c r="BJ59" s="1"/>
  <c r="AD59"/>
  <c r="BK59" s="1"/>
  <c r="AE59"/>
  <c r="BL59" s="1"/>
  <c r="AF59"/>
  <c r="BM59" s="1"/>
  <c r="AG59"/>
  <c r="BN59" s="1"/>
  <c r="AH59"/>
  <c r="BO59" s="1"/>
  <c r="AI59"/>
  <c r="BP59" s="1"/>
  <c r="AJ59"/>
  <c r="BQ59" s="1"/>
  <c r="AK59"/>
  <c r="BR59" s="1"/>
  <c r="AL59"/>
  <c r="BS59" s="1"/>
  <c r="AN59"/>
  <c r="BU59" s="1"/>
  <c r="AM59"/>
  <c r="BT59" s="1"/>
  <c r="D61"/>
  <c r="E61" s="1"/>
  <c r="C62"/>
  <c r="AP59" l="1"/>
  <c r="AO59"/>
  <c r="H60"/>
  <c r="J60" s="1"/>
  <c r="AQ60" s="1"/>
  <c r="AA60"/>
  <c r="BH60" s="1"/>
  <c r="I60"/>
  <c r="K60"/>
  <c r="AR60" s="1"/>
  <c r="Z60"/>
  <c r="BG60" s="1"/>
  <c r="L60"/>
  <c r="AS60" s="1"/>
  <c r="T60"/>
  <c r="BA60" s="1"/>
  <c r="U60"/>
  <c r="BB60" s="1"/>
  <c r="Q60"/>
  <c r="AX60" s="1"/>
  <c r="R60"/>
  <c r="AY60" s="1"/>
  <c r="Y60"/>
  <c r="BF60" s="1"/>
  <c r="S60"/>
  <c r="AZ60" s="1"/>
  <c r="V60"/>
  <c r="BC60" s="1"/>
  <c r="M60"/>
  <c r="AT60" s="1"/>
  <c r="W60"/>
  <c r="BD60" s="1"/>
  <c r="P60"/>
  <c r="AW60" s="1"/>
  <c r="O60"/>
  <c r="AV60" s="1"/>
  <c r="X60"/>
  <c r="BE60" s="1"/>
  <c r="N60"/>
  <c r="AU60" s="1"/>
  <c r="AB60"/>
  <c r="BI60" s="1"/>
  <c r="AC60"/>
  <c r="BJ60" s="1"/>
  <c r="AD60"/>
  <c r="BK60" s="1"/>
  <c r="AE60"/>
  <c r="BL60" s="1"/>
  <c r="AF60"/>
  <c r="BM60" s="1"/>
  <c r="AG60"/>
  <c r="BN60" s="1"/>
  <c r="AH60"/>
  <c r="BO60" s="1"/>
  <c r="AI60"/>
  <c r="BP60" s="1"/>
  <c r="AJ60"/>
  <c r="BQ60" s="1"/>
  <c r="AK60"/>
  <c r="BR60" s="1"/>
  <c r="AL60"/>
  <c r="BS60" s="1"/>
  <c r="AM60"/>
  <c r="BT60" s="1"/>
  <c r="AN60"/>
  <c r="BU60" s="1"/>
  <c r="G61"/>
  <c r="F61"/>
  <c r="H61" s="1"/>
  <c r="C63"/>
  <c r="D62"/>
  <c r="E62" s="1"/>
  <c r="AP60" l="1"/>
  <c r="AO60"/>
  <c r="G62"/>
  <c r="F62"/>
  <c r="H62" s="1"/>
  <c r="I61"/>
  <c r="J61"/>
  <c r="AQ61" s="1"/>
  <c r="K61"/>
  <c r="AR61" s="1"/>
  <c r="AA61"/>
  <c r="BH61" s="1"/>
  <c r="U61"/>
  <c r="BB61" s="1"/>
  <c r="Q61"/>
  <c r="AX61" s="1"/>
  <c r="R61"/>
  <c r="AY61" s="1"/>
  <c r="Y61"/>
  <c r="BF61" s="1"/>
  <c r="T61"/>
  <c r="BA61" s="1"/>
  <c r="P61"/>
  <c r="AW61" s="1"/>
  <c r="S61"/>
  <c r="AZ61" s="1"/>
  <c r="V61"/>
  <c r="BC61" s="1"/>
  <c r="L61"/>
  <c r="AS61" s="1"/>
  <c r="M61"/>
  <c r="AT61" s="1"/>
  <c r="X61"/>
  <c r="BE61" s="1"/>
  <c r="W61"/>
  <c r="BD61" s="1"/>
  <c r="O61"/>
  <c r="AV61" s="1"/>
  <c r="N61"/>
  <c r="AU61" s="1"/>
  <c r="Z61"/>
  <c r="BG61" s="1"/>
  <c r="AB61"/>
  <c r="BI61" s="1"/>
  <c r="AC61"/>
  <c r="BJ61" s="1"/>
  <c r="AD61"/>
  <c r="BK61" s="1"/>
  <c r="AE61"/>
  <c r="BL61" s="1"/>
  <c r="AF61"/>
  <c r="BM61" s="1"/>
  <c r="AG61"/>
  <c r="BN61" s="1"/>
  <c r="AH61"/>
  <c r="BO61" s="1"/>
  <c r="AI61"/>
  <c r="BP61" s="1"/>
  <c r="AJ61"/>
  <c r="BQ61" s="1"/>
  <c r="AK61"/>
  <c r="BR61" s="1"/>
  <c r="AL61"/>
  <c r="BS61" s="1"/>
  <c r="AM61"/>
  <c r="BT61" s="1"/>
  <c r="AN61"/>
  <c r="BU61" s="1"/>
  <c r="D63"/>
  <c r="E63" s="1"/>
  <c r="C64"/>
  <c r="F63" l="1"/>
  <c r="H63" s="1"/>
  <c r="G63"/>
  <c r="AP61"/>
  <c r="AO61"/>
  <c r="J62"/>
  <c r="AQ62" s="1"/>
  <c r="K62"/>
  <c r="AR62" s="1"/>
  <c r="I62"/>
  <c r="AA62"/>
  <c r="BH62" s="1"/>
  <c r="W62"/>
  <c r="BD62" s="1"/>
  <c r="V62"/>
  <c r="BC62" s="1"/>
  <c r="O62"/>
  <c r="AV62" s="1"/>
  <c r="M62"/>
  <c r="AT62" s="1"/>
  <c r="X62"/>
  <c r="BE62" s="1"/>
  <c r="N62"/>
  <c r="AU62" s="1"/>
  <c r="T62"/>
  <c r="BA62" s="1"/>
  <c r="Z62"/>
  <c r="BG62" s="1"/>
  <c r="L62"/>
  <c r="AS62" s="1"/>
  <c r="U62"/>
  <c r="BB62" s="1"/>
  <c r="P62"/>
  <c r="AW62" s="1"/>
  <c r="S62"/>
  <c r="AZ62" s="1"/>
  <c r="Q62"/>
  <c r="AX62" s="1"/>
  <c r="R62"/>
  <c r="AY62" s="1"/>
  <c r="Y62"/>
  <c r="BF62" s="1"/>
  <c r="AB62"/>
  <c r="BI62" s="1"/>
  <c r="AC62"/>
  <c r="BJ62" s="1"/>
  <c r="AD62"/>
  <c r="BK62" s="1"/>
  <c r="AE62"/>
  <c r="BL62" s="1"/>
  <c r="AF62"/>
  <c r="BM62" s="1"/>
  <c r="AG62"/>
  <c r="BN62" s="1"/>
  <c r="AH62"/>
  <c r="BO62" s="1"/>
  <c r="AI62"/>
  <c r="BP62" s="1"/>
  <c r="AJ62"/>
  <c r="BQ62" s="1"/>
  <c r="AK62"/>
  <c r="BR62" s="1"/>
  <c r="AL62"/>
  <c r="BS62" s="1"/>
  <c r="AM62"/>
  <c r="BT62" s="1"/>
  <c r="AN62"/>
  <c r="BU62" s="1"/>
  <c r="C65"/>
  <c r="D64"/>
  <c r="E64" s="1"/>
  <c r="I63" l="1"/>
  <c r="AA63"/>
  <c r="BH63" s="1"/>
  <c r="J63"/>
  <c r="AQ63" s="1"/>
  <c r="K63"/>
  <c r="AR63" s="1"/>
  <c r="L63"/>
  <c r="AS63" s="1"/>
  <c r="X63"/>
  <c r="BE63" s="1"/>
  <c r="N63"/>
  <c r="AU63" s="1"/>
  <c r="T63"/>
  <c r="BA63" s="1"/>
  <c r="Z63"/>
  <c r="BG63" s="1"/>
  <c r="U63"/>
  <c r="BB63" s="1"/>
  <c r="S63"/>
  <c r="AZ63" s="1"/>
  <c r="Q63"/>
  <c r="AX63" s="1"/>
  <c r="R63"/>
  <c r="AY63" s="1"/>
  <c r="Y63"/>
  <c r="BF63" s="1"/>
  <c r="W63"/>
  <c r="BD63" s="1"/>
  <c r="P63"/>
  <c r="AW63" s="1"/>
  <c r="V63"/>
  <c r="BC63" s="1"/>
  <c r="O63"/>
  <c r="AV63" s="1"/>
  <c r="M63"/>
  <c r="AT63" s="1"/>
  <c r="AB63"/>
  <c r="BI63" s="1"/>
  <c r="AC63"/>
  <c r="BJ63" s="1"/>
  <c r="AD63"/>
  <c r="BK63" s="1"/>
  <c r="AE63"/>
  <c r="BL63" s="1"/>
  <c r="AF63"/>
  <c r="BM63" s="1"/>
  <c r="AG63"/>
  <c r="BN63" s="1"/>
  <c r="AH63"/>
  <c r="BO63" s="1"/>
  <c r="AI63"/>
  <c r="BP63" s="1"/>
  <c r="AJ63"/>
  <c r="BQ63" s="1"/>
  <c r="AK63"/>
  <c r="BR63" s="1"/>
  <c r="AL63"/>
  <c r="BS63" s="1"/>
  <c r="AN63"/>
  <c r="BU63" s="1"/>
  <c r="AM63"/>
  <c r="BT63" s="1"/>
  <c r="G64"/>
  <c r="F64"/>
  <c r="AP62"/>
  <c r="AO62"/>
  <c r="D65"/>
  <c r="E65" s="1"/>
  <c r="C66"/>
  <c r="F65" l="1"/>
  <c r="H65" s="1"/>
  <c r="G65"/>
  <c r="H64"/>
  <c r="I64"/>
  <c r="J64"/>
  <c r="AQ64" s="1"/>
  <c r="K64"/>
  <c r="AR64" s="1"/>
  <c r="AA64"/>
  <c r="BH64" s="1"/>
  <c r="T64"/>
  <c r="BA64" s="1"/>
  <c r="Z64"/>
  <c r="BG64" s="1"/>
  <c r="U64"/>
  <c r="BB64" s="1"/>
  <c r="S64"/>
  <c r="AZ64" s="1"/>
  <c r="Q64"/>
  <c r="AX64" s="1"/>
  <c r="R64"/>
  <c r="AY64" s="1"/>
  <c r="Y64"/>
  <c r="BF64" s="1"/>
  <c r="W64"/>
  <c r="BD64" s="1"/>
  <c r="P64"/>
  <c r="AW64" s="1"/>
  <c r="V64"/>
  <c r="BC64" s="1"/>
  <c r="O64"/>
  <c r="AV64" s="1"/>
  <c r="M64"/>
  <c r="AT64" s="1"/>
  <c r="X64"/>
  <c r="BE64" s="1"/>
  <c r="L64"/>
  <c r="AS64" s="1"/>
  <c r="N64"/>
  <c r="AU64" s="1"/>
  <c r="AB64"/>
  <c r="BI64" s="1"/>
  <c r="AC64"/>
  <c r="BJ64" s="1"/>
  <c r="AD64"/>
  <c r="BK64" s="1"/>
  <c r="AE64"/>
  <c r="BL64" s="1"/>
  <c r="AF64"/>
  <c r="BM64" s="1"/>
  <c r="AG64"/>
  <c r="BN64" s="1"/>
  <c r="AH64"/>
  <c r="BO64" s="1"/>
  <c r="AI64"/>
  <c r="BP64" s="1"/>
  <c r="AJ64"/>
  <c r="BQ64" s="1"/>
  <c r="AK64"/>
  <c r="BR64" s="1"/>
  <c r="AL64"/>
  <c r="BS64" s="1"/>
  <c r="AM64"/>
  <c r="BT64" s="1"/>
  <c r="AN64"/>
  <c r="BU64" s="1"/>
  <c r="AP63"/>
  <c r="AO63"/>
  <c r="C67"/>
  <c r="D66"/>
  <c r="E66" s="1"/>
  <c r="AA65" l="1"/>
  <c r="BH65" s="1"/>
  <c r="I65"/>
  <c r="J65"/>
  <c r="AQ65" s="1"/>
  <c r="K65"/>
  <c r="AR65" s="1"/>
  <c r="T65"/>
  <c r="BA65" s="1"/>
  <c r="Q65"/>
  <c r="AX65" s="1"/>
  <c r="L65"/>
  <c r="AS65" s="1"/>
  <c r="R65"/>
  <c r="AY65" s="1"/>
  <c r="Y65"/>
  <c r="BF65" s="1"/>
  <c r="W65"/>
  <c r="BD65" s="1"/>
  <c r="S65"/>
  <c r="AZ65" s="1"/>
  <c r="V65"/>
  <c r="BC65" s="1"/>
  <c r="X65"/>
  <c r="BE65" s="1"/>
  <c r="P65"/>
  <c r="AW65" s="1"/>
  <c r="N65"/>
  <c r="AU65" s="1"/>
  <c r="Z65"/>
  <c r="BG65" s="1"/>
  <c r="U65"/>
  <c r="BB65" s="1"/>
  <c r="O65"/>
  <c r="AV65" s="1"/>
  <c r="M65"/>
  <c r="AT65" s="1"/>
  <c r="AB65"/>
  <c r="BI65" s="1"/>
  <c r="AC65"/>
  <c r="BJ65" s="1"/>
  <c r="AD65"/>
  <c r="BK65" s="1"/>
  <c r="AE65"/>
  <c r="BL65" s="1"/>
  <c r="AF65"/>
  <c r="BM65" s="1"/>
  <c r="AG65"/>
  <c r="BN65" s="1"/>
  <c r="AH65"/>
  <c r="BO65" s="1"/>
  <c r="AI65"/>
  <c r="BP65" s="1"/>
  <c r="AJ65"/>
  <c r="BQ65" s="1"/>
  <c r="AK65"/>
  <c r="BR65" s="1"/>
  <c r="AL65"/>
  <c r="BS65" s="1"/>
  <c r="AN65"/>
  <c r="BU65" s="1"/>
  <c r="AM65"/>
  <c r="BT65" s="1"/>
  <c r="G66"/>
  <c r="F66"/>
  <c r="H66" s="1"/>
  <c r="AP64"/>
  <c r="AO64"/>
  <c r="D67"/>
  <c r="E67" s="1"/>
  <c r="C68"/>
  <c r="AP65" l="1"/>
  <c r="AO65"/>
  <c r="G67"/>
  <c r="F67"/>
  <c r="J66"/>
  <c r="AQ66" s="1"/>
  <c r="K66"/>
  <c r="AR66" s="1"/>
  <c r="AA66"/>
  <c r="BH66" s="1"/>
  <c r="I66"/>
  <c r="W66"/>
  <c r="BD66" s="1"/>
  <c r="S66"/>
  <c r="AZ66" s="1"/>
  <c r="V66"/>
  <c r="BC66" s="1"/>
  <c r="X66"/>
  <c r="BE66" s="1"/>
  <c r="P66"/>
  <c r="AW66" s="1"/>
  <c r="N66"/>
  <c r="AU66" s="1"/>
  <c r="Z66"/>
  <c r="BG66" s="1"/>
  <c r="U66"/>
  <c r="BB66" s="1"/>
  <c r="O66"/>
  <c r="AV66" s="1"/>
  <c r="M66"/>
  <c r="AT66" s="1"/>
  <c r="T66"/>
  <c r="BA66" s="1"/>
  <c r="Q66"/>
  <c r="AX66" s="1"/>
  <c r="L66"/>
  <c r="AS66" s="1"/>
  <c r="R66"/>
  <c r="AY66" s="1"/>
  <c r="Y66"/>
  <c r="BF66" s="1"/>
  <c r="AB66"/>
  <c r="BI66" s="1"/>
  <c r="AC66"/>
  <c r="BJ66" s="1"/>
  <c r="AD66"/>
  <c r="BK66" s="1"/>
  <c r="AE66"/>
  <c r="BL66" s="1"/>
  <c r="AF66"/>
  <c r="BM66" s="1"/>
  <c r="AG66"/>
  <c r="BN66" s="1"/>
  <c r="AH66"/>
  <c r="BO66" s="1"/>
  <c r="AI66"/>
  <c r="BP66" s="1"/>
  <c r="AJ66"/>
  <c r="BQ66" s="1"/>
  <c r="AK66"/>
  <c r="BR66" s="1"/>
  <c r="AL66"/>
  <c r="BS66" s="1"/>
  <c r="AN66"/>
  <c r="BU66" s="1"/>
  <c r="AM66"/>
  <c r="BT66" s="1"/>
  <c r="C69"/>
  <c r="D68"/>
  <c r="E68" s="1"/>
  <c r="G68" l="1"/>
  <c r="F68"/>
  <c r="AP66"/>
  <c r="AO66"/>
  <c r="H67"/>
  <c r="K67" s="1"/>
  <c r="AR67" s="1"/>
  <c r="D69"/>
  <c r="E69" s="1"/>
  <c r="C70"/>
  <c r="AG67" l="1"/>
  <c r="BN67" s="1"/>
  <c r="S67"/>
  <c r="AZ67" s="1"/>
  <c r="L67"/>
  <c r="AS67" s="1"/>
  <c r="O67"/>
  <c r="AV67" s="1"/>
  <c r="P67"/>
  <c r="AW67" s="1"/>
  <c r="I67"/>
  <c r="AK67"/>
  <c r="BR67" s="1"/>
  <c r="AL67"/>
  <c r="BS67" s="1"/>
  <c r="V67"/>
  <c r="BC67" s="1"/>
  <c r="N67"/>
  <c r="AU67" s="1"/>
  <c r="AA67"/>
  <c r="BH67" s="1"/>
  <c r="AD67"/>
  <c r="BK67" s="1"/>
  <c r="M67"/>
  <c r="AT67" s="1"/>
  <c r="AI67"/>
  <c r="BP67" s="1"/>
  <c r="AE67"/>
  <c r="BL67" s="1"/>
  <c r="X67"/>
  <c r="BE67" s="1"/>
  <c r="Y67"/>
  <c r="BF67" s="1"/>
  <c r="T67"/>
  <c r="BA67" s="1"/>
  <c r="Z67"/>
  <c r="BG67" s="1"/>
  <c r="J67"/>
  <c r="AQ67" s="1"/>
  <c r="H68"/>
  <c r="K68" s="1"/>
  <c r="AR68" s="1"/>
  <c r="I68"/>
  <c r="J68"/>
  <c r="AQ68" s="1"/>
  <c r="AA68"/>
  <c r="BH68" s="1"/>
  <c r="Z68"/>
  <c r="BG68" s="1"/>
  <c r="U68"/>
  <c r="BB68" s="1"/>
  <c r="M68"/>
  <c r="AT68" s="1"/>
  <c r="T68"/>
  <c r="BA68" s="1"/>
  <c r="Q68"/>
  <c r="AX68" s="1"/>
  <c r="R68"/>
  <c r="AY68" s="1"/>
  <c r="Y68"/>
  <c r="BF68" s="1"/>
  <c r="W68"/>
  <c r="BD68" s="1"/>
  <c r="S68"/>
  <c r="AZ68" s="1"/>
  <c r="V68"/>
  <c r="BC68" s="1"/>
  <c r="X68"/>
  <c r="BE68" s="1"/>
  <c r="P68"/>
  <c r="AW68" s="1"/>
  <c r="N68"/>
  <c r="AU68" s="1"/>
  <c r="AB68"/>
  <c r="BI68" s="1"/>
  <c r="AC68"/>
  <c r="BJ68" s="1"/>
  <c r="AD68"/>
  <c r="BK68" s="1"/>
  <c r="AE68"/>
  <c r="BL68" s="1"/>
  <c r="AF68"/>
  <c r="BM68" s="1"/>
  <c r="AG68"/>
  <c r="BN68" s="1"/>
  <c r="AH68"/>
  <c r="BO68" s="1"/>
  <c r="AI68"/>
  <c r="BP68" s="1"/>
  <c r="AJ68"/>
  <c r="BQ68" s="1"/>
  <c r="AK68"/>
  <c r="BR68" s="1"/>
  <c r="AL68"/>
  <c r="BS68" s="1"/>
  <c r="AM68"/>
  <c r="BT68" s="1"/>
  <c r="AN68"/>
  <c r="BU68" s="1"/>
  <c r="G69"/>
  <c r="F69"/>
  <c r="AC67"/>
  <c r="BJ67" s="1"/>
  <c r="AH67"/>
  <c r="BO67" s="1"/>
  <c r="R67"/>
  <c r="AY67" s="1"/>
  <c r="AM67"/>
  <c r="BT67" s="1"/>
  <c r="AN67"/>
  <c r="BU67" s="1"/>
  <c r="AJ67"/>
  <c r="BQ67" s="1"/>
  <c r="AF67"/>
  <c r="BM67" s="1"/>
  <c r="AB67"/>
  <c r="BI67" s="1"/>
  <c r="W67"/>
  <c r="BD67" s="1"/>
  <c r="Q67"/>
  <c r="AX67" s="1"/>
  <c r="U67"/>
  <c r="BB67" s="1"/>
  <c r="C71"/>
  <c r="D70"/>
  <c r="E70" s="1"/>
  <c r="M69" l="1"/>
  <c r="AT69" s="1"/>
  <c r="AD69"/>
  <c r="BK69" s="1"/>
  <c r="AG69"/>
  <c r="BN69" s="1"/>
  <c r="AH69"/>
  <c r="BO69" s="1"/>
  <c r="AK69"/>
  <c r="BR69" s="1"/>
  <c r="AL69"/>
  <c r="BS69" s="1"/>
  <c r="AP68"/>
  <c r="AP67"/>
  <c r="AO67"/>
  <c r="F70"/>
  <c r="H70" s="1"/>
  <c r="G70"/>
  <c r="H69"/>
  <c r="I69" s="1"/>
  <c r="L68"/>
  <c r="AS68" s="1"/>
  <c r="O68"/>
  <c r="AV68" s="1"/>
  <c r="D71"/>
  <c r="E71" s="1"/>
  <c r="C72"/>
  <c r="AP69" l="1"/>
  <c r="AC69"/>
  <c r="BJ69" s="1"/>
  <c r="Q69"/>
  <c r="AX69" s="1"/>
  <c r="P69"/>
  <c r="AW69" s="1"/>
  <c r="Z69"/>
  <c r="BG69" s="1"/>
  <c r="T69"/>
  <c r="BA69" s="1"/>
  <c r="AA69"/>
  <c r="BH69" s="1"/>
  <c r="AO68"/>
  <c r="V69"/>
  <c r="BC69" s="1"/>
  <c r="S69"/>
  <c r="AZ69" s="1"/>
  <c r="J69"/>
  <c r="AQ69" s="1"/>
  <c r="G71"/>
  <c r="F71"/>
  <c r="H71" s="1"/>
  <c r="K70"/>
  <c r="AR70" s="1"/>
  <c r="AA70"/>
  <c r="BH70" s="1"/>
  <c r="J70"/>
  <c r="AQ70" s="1"/>
  <c r="I70"/>
  <c r="Z70"/>
  <c r="BG70" s="1"/>
  <c r="V70"/>
  <c r="BC70" s="1"/>
  <c r="R70"/>
  <c r="AY70" s="1"/>
  <c r="W70"/>
  <c r="BD70" s="1"/>
  <c r="P70"/>
  <c r="AW70" s="1"/>
  <c r="O70"/>
  <c r="AV70" s="1"/>
  <c r="N70"/>
  <c r="AU70" s="1"/>
  <c r="U70"/>
  <c r="BB70" s="1"/>
  <c r="Q70"/>
  <c r="AX70" s="1"/>
  <c r="M70"/>
  <c r="AT70" s="1"/>
  <c r="X70"/>
  <c r="BE70" s="1"/>
  <c r="T70"/>
  <c r="BA70" s="1"/>
  <c r="S70"/>
  <c r="AZ70" s="1"/>
  <c r="L70"/>
  <c r="AS70" s="1"/>
  <c r="Y70"/>
  <c r="BF70" s="1"/>
  <c r="AB70"/>
  <c r="BI70" s="1"/>
  <c r="AC70"/>
  <c r="BJ70" s="1"/>
  <c r="AD70"/>
  <c r="BK70" s="1"/>
  <c r="AE70"/>
  <c r="BL70" s="1"/>
  <c r="AF70"/>
  <c r="BM70" s="1"/>
  <c r="AG70"/>
  <c r="BN70" s="1"/>
  <c r="AH70"/>
  <c r="BO70" s="1"/>
  <c r="AI70"/>
  <c r="BP70" s="1"/>
  <c r="AJ70"/>
  <c r="BQ70" s="1"/>
  <c r="AK70"/>
  <c r="BR70" s="1"/>
  <c r="AL70"/>
  <c r="BS70" s="1"/>
  <c r="AN70"/>
  <c r="BU70" s="1"/>
  <c r="AM70"/>
  <c r="BT70" s="1"/>
  <c r="AM69"/>
  <c r="BT69" s="1"/>
  <c r="AE69"/>
  <c r="BL69" s="1"/>
  <c r="X69"/>
  <c r="BE69" s="1"/>
  <c r="N69"/>
  <c r="AU69" s="1"/>
  <c r="R69"/>
  <c r="AY69" s="1"/>
  <c r="L69"/>
  <c r="AS69" s="1"/>
  <c r="K69"/>
  <c r="AR69" s="1"/>
  <c r="O69"/>
  <c r="AV69" s="1"/>
  <c r="AI69"/>
  <c r="BP69" s="1"/>
  <c r="AN69"/>
  <c r="BU69" s="1"/>
  <c r="AJ69"/>
  <c r="BQ69" s="1"/>
  <c r="AF69"/>
  <c r="BM69" s="1"/>
  <c r="AB69"/>
  <c r="BI69" s="1"/>
  <c r="U69"/>
  <c r="BB69" s="1"/>
  <c r="W69"/>
  <c r="BD69" s="1"/>
  <c r="Y69"/>
  <c r="BF69" s="1"/>
  <c r="C73"/>
  <c r="D72"/>
  <c r="E72" s="1"/>
  <c r="J71" l="1"/>
  <c r="AQ71" s="1"/>
  <c r="AA71"/>
  <c r="BH71" s="1"/>
  <c r="I71"/>
  <c r="K71"/>
  <c r="AR71" s="1"/>
  <c r="W71"/>
  <c r="BD71" s="1"/>
  <c r="P71"/>
  <c r="AW71" s="1"/>
  <c r="O71"/>
  <c r="AV71" s="1"/>
  <c r="N71"/>
  <c r="AU71" s="1"/>
  <c r="U71"/>
  <c r="BB71" s="1"/>
  <c r="Q71"/>
  <c r="AX71" s="1"/>
  <c r="M71"/>
  <c r="AT71" s="1"/>
  <c r="X71"/>
  <c r="BE71" s="1"/>
  <c r="T71"/>
  <c r="BA71" s="1"/>
  <c r="S71"/>
  <c r="AZ71" s="1"/>
  <c r="L71"/>
  <c r="AS71" s="1"/>
  <c r="Y71"/>
  <c r="BF71" s="1"/>
  <c r="Z71"/>
  <c r="BG71" s="1"/>
  <c r="V71"/>
  <c r="BC71" s="1"/>
  <c r="R71"/>
  <c r="AY71" s="1"/>
  <c r="AB71"/>
  <c r="BI71" s="1"/>
  <c r="AC71"/>
  <c r="BJ71" s="1"/>
  <c r="AD71"/>
  <c r="BK71" s="1"/>
  <c r="AE71"/>
  <c r="BL71" s="1"/>
  <c r="AF71"/>
  <c r="BM71" s="1"/>
  <c r="AG71"/>
  <c r="BN71" s="1"/>
  <c r="AH71"/>
  <c r="BO71" s="1"/>
  <c r="AI71"/>
  <c r="BP71" s="1"/>
  <c r="AJ71"/>
  <c r="BQ71" s="1"/>
  <c r="AK71"/>
  <c r="BR71" s="1"/>
  <c r="AL71"/>
  <c r="BS71" s="1"/>
  <c r="AN71"/>
  <c r="BU71" s="1"/>
  <c r="AM71"/>
  <c r="BT71" s="1"/>
  <c r="AP70"/>
  <c r="AO70"/>
  <c r="AO69"/>
  <c r="F72"/>
  <c r="G72"/>
  <c r="D73"/>
  <c r="E73" s="1"/>
  <c r="C74"/>
  <c r="H72" l="1"/>
  <c r="K72" s="1"/>
  <c r="AR72" s="1"/>
  <c r="AA72"/>
  <c r="BH72" s="1"/>
  <c r="X72"/>
  <c r="BE72" s="1"/>
  <c r="T72"/>
  <c r="BA72" s="1"/>
  <c r="Y72"/>
  <c r="BF72" s="1"/>
  <c r="Z72"/>
  <c r="BG72" s="1"/>
  <c r="W72"/>
  <c r="BD72" s="1"/>
  <c r="P72"/>
  <c r="AW72" s="1"/>
  <c r="AB72"/>
  <c r="BI72" s="1"/>
  <c r="AC72"/>
  <c r="BJ72" s="1"/>
  <c r="AF72"/>
  <c r="BM72" s="1"/>
  <c r="AG72"/>
  <c r="BN72" s="1"/>
  <c r="AJ72"/>
  <c r="BQ72" s="1"/>
  <c r="AK72"/>
  <c r="BR72" s="1"/>
  <c r="AM72"/>
  <c r="BT72" s="1"/>
  <c r="G73"/>
  <c r="F73"/>
  <c r="AP71"/>
  <c r="AO71"/>
  <c r="C75"/>
  <c r="D74"/>
  <c r="E74" s="1"/>
  <c r="U72" l="1"/>
  <c r="BB72" s="1"/>
  <c r="J72"/>
  <c r="AQ72" s="1"/>
  <c r="G74"/>
  <c r="F74"/>
  <c r="AL72"/>
  <c r="BS72" s="1"/>
  <c r="O72"/>
  <c r="AV72" s="1"/>
  <c r="W73"/>
  <c r="BD73" s="1"/>
  <c r="U73"/>
  <c r="BB73" s="1"/>
  <c r="X73"/>
  <c r="BE73" s="1"/>
  <c r="AB73"/>
  <c r="BI73" s="1"/>
  <c r="AE73"/>
  <c r="BL73" s="1"/>
  <c r="AF73"/>
  <c r="BM73" s="1"/>
  <c r="AI73"/>
  <c r="BP73" s="1"/>
  <c r="AJ73"/>
  <c r="BQ73" s="1"/>
  <c r="AM73"/>
  <c r="BT73" s="1"/>
  <c r="AN73"/>
  <c r="BU73" s="1"/>
  <c r="H73"/>
  <c r="K73" s="1"/>
  <c r="AR73" s="1"/>
  <c r="AH72"/>
  <c r="BO72" s="1"/>
  <c r="AD72"/>
  <c r="BK72" s="1"/>
  <c r="V72"/>
  <c r="BC72" s="1"/>
  <c r="S72"/>
  <c r="AZ72" s="1"/>
  <c r="Q72"/>
  <c r="AX72" s="1"/>
  <c r="I72"/>
  <c r="AN72"/>
  <c r="BU72" s="1"/>
  <c r="AI72"/>
  <c r="BP72" s="1"/>
  <c r="AE72"/>
  <c r="BL72" s="1"/>
  <c r="N72"/>
  <c r="AU72" s="1"/>
  <c r="R72"/>
  <c r="AY72" s="1"/>
  <c r="L72"/>
  <c r="AS72" s="1"/>
  <c r="M72"/>
  <c r="AT72" s="1"/>
  <c r="D75"/>
  <c r="E75" s="1"/>
  <c r="C76"/>
  <c r="N73" l="1"/>
  <c r="AU73" s="1"/>
  <c r="R73"/>
  <c r="AY73" s="1"/>
  <c r="L73"/>
  <c r="AS73" s="1"/>
  <c r="I73"/>
  <c r="Y73"/>
  <c r="BF73" s="1"/>
  <c r="J73"/>
  <c r="AQ73" s="1"/>
  <c r="AP72"/>
  <c r="AO72"/>
  <c r="AK73"/>
  <c r="BR73" s="1"/>
  <c r="AG73"/>
  <c r="BN73" s="1"/>
  <c r="AC73"/>
  <c r="BJ73" s="1"/>
  <c r="Q73"/>
  <c r="AX73" s="1"/>
  <c r="P73"/>
  <c r="AW73" s="1"/>
  <c r="Z73"/>
  <c r="BG73" s="1"/>
  <c r="T73"/>
  <c r="BA73" s="1"/>
  <c r="AA73"/>
  <c r="BH73" s="1"/>
  <c r="G75"/>
  <c r="F75"/>
  <c r="H75" s="1"/>
  <c r="AL73"/>
  <c r="BS73" s="1"/>
  <c r="AH73"/>
  <c r="BO73" s="1"/>
  <c r="AD73"/>
  <c r="BK73" s="1"/>
  <c r="M73"/>
  <c r="AT73" s="1"/>
  <c r="O73"/>
  <c r="AV73" s="1"/>
  <c r="V73"/>
  <c r="BC73" s="1"/>
  <c r="S73"/>
  <c r="AZ73" s="1"/>
  <c r="H74"/>
  <c r="J74" s="1"/>
  <c r="AQ74" s="1"/>
  <c r="C77"/>
  <c r="D76"/>
  <c r="E76" s="1"/>
  <c r="I75" l="1"/>
  <c r="J75"/>
  <c r="AQ75" s="1"/>
  <c r="AA75"/>
  <c r="BH75" s="1"/>
  <c r="K75"/>
  <c r="AR75" s="1"/>
  <c r="W75"/>
  <c r="BD75" s="1"/>
  <c r="P75"/>
  <c r="AW75" s="1"/>
  <c r="O75"/>
  <c r="AV75" s="1"/>
  <c r="N75"/>
  <c r="AU75" s="1"/>
  <c r="U75"/>
  <c r="BB75" s="1"/>
  <c r="Q75"/>
  <c r="AX75" s="1"/>
  <c r="M75"/>
  <c r="AT75" s="1"/>
  <c r="X75"/>
  <c r="BE75" s="1"/>
  <c r="T75"/>
  <c r="BA75" s="1"/>
  <c r="S75"/>
  <c r="AZ75" s="1"/>
  <c r="L75"/>
  <c r="AS75" s="1"/>
  <c r="Y75"/>
  <c r="BF75" s="1"/>
  <c r="Z75"/>
  <c r="BG75" s="1"/>
  <c r="V75"/>
  <c r="BC75" s="1"/>
  <c r="R75"/>
  <c r="AY75" s="1"/>
  <c r="AB75"/>
  <c r="BI75" s="1"/>
  <c r="AC75"/>
  <c r="BJ75" s="1"/>
  <c r="AD75"/>
  <c r="BK75" s="1"/>
  <c r="AE75"/>
  <c r="BL75" s="1"/>
  <c r="AF75"/>
  <c r="BM75" s="1"/>
  <c r="AG75"/>
  <c r="BN75" s="1"/>
  <c r="AH75"/>
  <c r="BO75" s="1"/>
  <c r="AI75"/>
  <c r="BP75" s="1"/>
  <c r="AJ75"/>
  <c r="BQ75" s="1"/>
  <c r="AK75"/>
  <c r="BR75" s="1"/>
  <c r="AL75"/>
  <c r="BS75" s="1"/>
  <c r="AN75"/>
  <c r="BU75" s="1"/>
  <c r="AM75"/>
  <c r="BT75" s="1"/>
  <c r="AK74"/>
  <c r="BR74" s="1"/>
  <c r="AG74"/>
  <c r="BN74" s="1"/>
  <c r="AC74"/>
  <c r="BJ74" s="1"/>
  <c r="S74"/>
  <c r="AZ74" s="1"/>
  <c r="Q74"/>
  <c r="AX74" s="1"/>
  <c r="P74"/>
  <c r="AW74" s="1"/>
  <c r="Z74"/>
  <c r="BG74" s="1"/>
  <c r="I74"/>
  <c r="AL74"/>
  <c r="BS74" s="1"/>
  <c r="AH74"/>
  <c r="BO74" s="1"/>
  <c r="AD74"/>
  <c r="BK74" s="1"/>
  <c r="L74"/>
  <c r="AS74" s="1"/>
  <c r="M74"/>
  <c r="AT74" s="1"/>
  <c r="O74"/>
  <c r="AV74" s="1"/>
  <c r="V74"/>
  <c r="BC74" s="1"/>
  <c r="K74"/>
  <c r="AR74" s="1"/>
  <c r="G76"/>
  <c r="F76"/>
  <c r="AN74"/>
  <c r="BU74" s="1"/>
  <c r="AI74"/>
  <c r="BP74" s="1"/>
  <c r="AE74"/>
  <c r="BL74" s="1"/>
  <c r="Y74"/>
  <c r="BF74" s="1"/>
  <c r="X74"/>
  <c r="BE74" s="1"/>
  <c r="N74"/>
  <c r="AU74" s="1"/>
  <c r="R74"/>
  <c r="AY74" s="1"/>
  <c r="AA74"/>
  <c r="BH74" s="1"/>
  <c r="AP73"/>
  <c r="AO73"/>
  <c r="AM74"/>
  <c r="BT74" s="1"/>
  <c r="AJ74"/>
  <c r="BQ74" s="1"/>
  <c r="AF74"/>
  <c r="BM74" s="1"/>
  <c r="AB74"/>
  <c r="BI74" s="1"/>
  <c r="T74"/>
  <c r="BA74" s="1"/>
  <c r="U74"/>
  <c r="BB74" s="1"/>
  <c r="W74"/>
  <c r="BD74" s="1"/>
  <c r="D77"/>
  <c r="E77" s="1"/>
  <c r="C78"/>
  <c r="G77" l="1"/>
  <c r="F77"/>
  <c r="H77" s="1"/>
  <c r="H76"/>
  <c r="J76" s="1"/>
  <c r="AQ76" s="1"/>
  <c r="K76"/>
  <c r="AR76" s="1"/>
  <c r="I76"/>
  <c r="AA76"/>
  <c r="BH76" s="1"/>
  <c r="Q76"/>
  <c r="AX76" s="1"/>
  <c r="M76"/>
  <c r="AT76" s="1"/>
  <c r="X76"/>
  <c r="BE76" s="1"/>
  <c r="S76"/>
  <c r="AZ76" s="1"/>
  <c r="L76"/>
  <c r="AS76" s="1"/>
  <c r="Y76"/>
  <c r="BF76" s="1"/>
  <c r="V76"/>
  <c r="BC76" s="1"/>
  <c r="R76"/>
  <c r="AY76" s="1"/>
  <c r="W76"/>
  <c r="BD76" s="1"/>
  <c r="O76"/>
  <c r="AV76" s="1"/>
  <c r="N76"/>
  <c r="AU76" s="1"/>
  <c r="AB76"/>
  <c r="BI76" s="1"/>
  <c r="AC76"/>
  <c r="BJ76" s="1"/>
  <c r="AD76"/>
  <c r="BK76" s="1"/>
  <c r="AE76"/>
  <c r="BL76" s="1"/>
  <c r="AF76"/>
  <c r="BM76" s="1"/>
  <c r="AG76"/>
  <c r="BN76" s="1"/>
  <c r="AH76"/>
  <c r="BO76" s="1"/>
  <c r="AI76"/>
  <c r="BP76" s="1"/>
  <c r="AJ76"/>
  <c r="BQ76" s="1"/>
  <c r="AK76"/>
  <c r="BR76" s="1"/>
  <c r="AL76"/>
  <c r="BS76" s="1"/>
  <c r="AN76"/>
  <c r="BU76" s="1"/>
  <c r="AM76"/>
  <c r="BT76" s="1"/>
  <c r="AP75"/>
  <c r="AO75"/>
  <c r="AP74"/>
  <c r="AO74"/>
  <c r="C79"/>
  <c r="D78"/>
  <c r="E78" s="1"/>
  <c r="I77" l="1"/>
  <c r="AA77"/>
  <c r="BH77" s="1"/>
  <c r="K77"/>
  <c r="AR77" s="1"/>
  <c r="J77"/>
  <c r="AQ77" s="1"/>
  <c r="T77"/>
  <c r="BA77" s="1"/>
  <c r="S77"/>
  <c r="AZ77" s="1"/>
  <c r="L77"/>
  <c r="AS77" s="1"/>
  <c r="Y77"/>
  <c r="BF77" s="1"/>
  <c r="Z77"/>
  <c r="BG77" s="1"/>
  <c r="V77"/>
  <c r="BC77" s="1"/>
  <c r="R77"/>
  <c r="AY77" s="1"/>
  <c r="W77"/>
  <c r="BD77" s="1"/>
  <c r="P77"/>
  <c r="AW77" s="1"/>
  <c r="O77"/>
  <c r="AV77" s="1"/>
  <c r="N77"/>
  <c r="AU77" s="1"/>
  <c r="U77"/>
  <c r="BB77" s="1"/>
  <c r="Q77"/>
  <c r="AX77" s="1"/>
  <c r="M77"/>
  <c r="AT77" s="1"/>
  <c r="X77"/>
  <c r="BE77" s="1"/>
  <c r="AB77"/>
  <c r="BI77" s="1"/>
  <c r="AC77"/>
  <c r="BJ77" s="1"/>
  <c r="AD77"/>
  <c r="BK77" s="1"/>
  <c r="AE77"/>
  <c r="BL77" s="1"/>
  <c r="AF77"/>
  <c r="BM77" s="1"/>
  <c r="AG77"/>
  <c r="BN77" s="1"/>
  <c r="AH77"/>
  <c r="BO77" s="1"/>
  <c r="AI77"/>
  <c r="BP77" s="1"/>
  <c r="AJ77"/>
  <c r="BQ77" s="1"/>
  <c r="AK77"/>
  <c r="BR77" s="1"/>
  <c r="AL77"/>
  <c r="BS77" s="1"/>
  <c r="AM77"/>
  <c r="BT77" s="1"/>
  <c r="AN77"/>
  <c r="BU77" s="1"/>
  <c r="AP76"/>
  <c r="G78"/>
  <c r="F78"/>
  <c r="P76"/>
  <c r="AW76" s="1"/>
  <c r="Z76"/>
  <c r="BG76" s="1"/>
  <c r="T76"/>
  <c r="BA76" s="1"/>
  <c r="U76"/>
  <c r="BB76" s="1"/>
  <c r="D79"/>
  <c r="E79" s="1"/>
  <c r="C80"/>
  <c r="F79" l="1"/>
  <c r="H79" s="1"/>
  <c r="G79"/>
  <c r="AP77"/>
  <c r="AO77"/>
  <c r="AO76"/>
  <c r="W78"/>
  <c r="BD78" s="1"/>
  <c r="U78"/>
  <c r="BB78" s="1"/>
  <c r="T78"/>
  <c r="BA78" s="1"/>
  <c r="AB78"/>
  <c r="BI78" s="1"/>
  <c r="AF78"/>
  <c r="BM78" s="1"/>
  <c r="AJ78"/>
  <c r="BQ78" s="1"/>
  <c r="AM78"/>
  <c r="BT78" s="1"/>
  <c r="H78"/>
  <c r="AA78" s="1"/>
  <c r="BH78" s="1"/>
  <c r="C81"/>
  <c r="D80"/>
  <c r="E80" s="1"/>
  <c r="I79" l="1"/>
  <c r="J79"/>
  <c r="AQ79" s="1"/>
  <c r="AA79"/>
  <c r="BH79" s="1"/>
  <c r="K79"/>
  <c r="AR79" s="1"/>
  <c r="W79"/>
  <c r="BD79" s="1"/>
  <c r="P79"/>
  <c r="AW79" s="1"/>
  <c r="O79"/>
  <c r="AV79" s="1"/>
  <c r="N79"/>
  <c r="AU79" s="1"/>
  <c r="U79"/>
  <c r="BB79" s="1"/>
  <c r="Q79"/>
  <c r="AX79" s="1"/>
  <c r="M79"/>
  <c r="AT79" s="1"/>
  <c r="X79"/>
  <c r="BE79" s="1"/>
  <c r="T79"/>
  <c r="BA79" s="1"/>
  <c r="S79"/>
  <c r="AZ79" s="1"/>
  <c r="L79"/>
  <c r="AS79" s="1"/>
  <c r="Y79"/>
  <c r="BF79" s="1"/>
  <c r="Z79"/>
  <c r="BG79" s="1"/>
  <c r="V79"/>
  <c r="BC79" s="1"/>
  <c r="R79"/>
  <c r="AY79" s="1"/>
  <c r="AB79"/>
  <c r="BI79" s="1"/>
  <c r="AC79"/>
  <c r="BJ79" s="1"/>
  <c r="AD79"/>
  <c r="BK79" s="1"/>
  <c r="AE79"/>
  <c r="BL79" s="1"/>
  <c r="AF79"/>
  <c r="BM79" s="1"/>
  <c r="AG79"/>
  <c r="BN79" s="1"/>
  <c r="AH79"/>
  <c r="BO79" s="1"/>
  <c r="AI79"/>
  <c r="BP79" s="1"/>
  <c r="AJ79"/>
  <c r="BQ79" s="1"/>
  <c r="AK79"/>
  <c r="BR79" s="1"/>
  <c r="AL79"/>
  <c r="BS79" s="1"/>
  <c r="AN79"/>
  <c r="BU79" s="1"/>
  <c r="AM79"/>
  <c r="BT79" s="1"/>
  <c r="AK78"/>
  <c r="BR78" s="1"/>
  <c r="AC78"/>
  <c r="BJ78" s="1"/>
  <c r="S78"/>
  <c r="AZ78" s="1"/>
  <c r="Q78"/>
  <c r="AX78" s="1"/>
  <c r="P78"/>
  <c r="AW78" s="1"/>
  <c r="Z78"/>
  <c r="BG78" s="1"/>
  <c r="K78"/>
  <c r="AR78" s="1"/>
  <c r="J78"/>
  <c r="AQ78" s="1"/>
  <c r="AG78"/>
  <c r="BN78" s="1"/>
  <c r="AH78"/>
  <c r="BO78" s="1"/>
  <c r="L78"/>
  <c r="AS78" s="1"/>
  <c r="M78"/>
  <c r="AT78" s="1"/>
  <c r="O78"/>
  <c r="AV78" s="1"/>
  <c r="V78"/>
  <c r="BC78" s="1"/>
  <c r="I78"/>
  <c r="G80"/>
  <c r="F80"/>
  <c r="AL78"/>
  <c r="BS78" s="1"/>
  <c r="AD78"/>
  <c r="BK78" s="1"/>
  <c r="AN78"/>
  <c r="BU78" s="1"/>
  <c r="AI78"/>
  <c r="BP78" s="1"/>
  <c r="AE78"/>
  <c r="BL78" s="1"/>
  <c r="Y78"/>
  <c r="BF78" s="1"/>
  <c r="X78"/>
  <c r="BE78" s="1"/>
  <c r="N78"/>
  <c r="AU78" s="1"/>
  <c r="R78"/>
  <c r="AY78" s="1"/>
  <c r="D81"/>
  <c r="E81" s="1"/>
  <c r="C82"/>
  <c r="AP79" l="1"/>
  <c r="AO79"/>
  <c r="AP78"/>
  <c r="AO78"/>
  <c r="F81"/>
  <c r="G81"/>
  <c r="H80"/>
  <c r="I80"/>
  <c r="J80"/>
  <c r="AQ80" s="1"/>
  <c r="K80"/>
  <c r="AR80" s="1"/>
  <c r="AA80"/>
  <c r="BH80" s="1"/>
  <c r="U80"/>
  <c r="BB80" s="1"/>
  <c r="Q80"/>
  <c r="AX80" s="1"/>
  <c r="M80"/>
  <c r="AT80" s="1"/>
  <c r="X80"/>
  <c r="BE80" s="1"/>
  <c r="T80"/>
  <c r="BA80" s="1"/>
  <c r="S80"/>
  <c r="AZ80" s="1"/>
  <c r="L80"/>
  <c r="AS80" s="1"/>
  <c r="Y80"/>
  <c r="BF80" s="1"/>
  <c r="Z80"/>
  <c r="BG80" s="1"/>
  <c r="V80"/>
  <c r="BC80" s="1"/>
  <c r="R80"/>
  <c r="AY80" s="1"/>
  <c r="W80"/>
  <c r="BD80" s="1"/>
  <c r="P80"/>
  <c r="AW80" s="1"/>
  <c r="O80"/>
  <c r="AV80" s="1"/>
  <c r="N80"/>
  <c r="AU80" s="1"/>
  <c r="AB80"/>
  <c r="BI80" s="1"/>
  <c r="AC80"/>
  <c r="BJ80" s="1"/>
  <c r="AD80"/>
  <c r="BK80" s="1"/>
  <c r="AE80"/>
  <c r="BL80" s="1"/>
  <c r="AF80"/>
  <c r="BM80" s="1"/>
  <c r="AG80"/>
  <c r="BN80" s="1"/>
  <c r="AH80"/>
  <c r="BO80" s="1"/>
  <c r="AI80"/>
  <c r="BP80" s="1"/>
  <c r="AJ80"/>
  <c r="BQ80" s="1"/>
  <c r="AK80"/>
  <c r="BR80" s="1"/>
  <c r="AL80"/>
  <c r="BS80" s="1"/>
  <c r="AN80"/>
  <c r="BU80" s="1"/>
  <c r="AM80"/>
  <c r="BT80" s="1"/>
  <c r="C83"/>
  <c r="D82"/>
  <c r="E82" s="1"/>
  <c r="G82" l="1"/>
  <c r="F82"/>
  <c r="H82" s="1"/>
  <c r="H81"/>
  <c r="AA81" s="1"/>
  <c r="BH81" s="1"/>
  <c r="I81"/>
  <c r="K81"/>
  <c r="AR81" s="1"/>
  <c r="J81"/>
  <c r="AQ81" s="1"/>
  <c r="S81"/>
  <c r="AZ81" s="1"/>
  <c r="L81"/>
  <c r="AS81" s="1"/>
  <c r="Y81"/>
  <c r="BF81" s="1"/>
  <c r="V81"/>
  <c r="BC81" s="1"/>
  <c r="R81"/>
  <c r="AY81" s="1"/>
  <c r="W81"/>
  <c r="BD81" s="1"/>
  <c r="O81"/>
  <c r="AV81" s="1"/>
  <c r="N81"/>
  <c r="AU81" s="1"/>
  <c r="U81"/>
  <c r="BB81" s="1"/>
  <c r="M81"/>
  <c r="AT81" s="1"/>
  <c r="X81"/>
  <c r="BE81" s="1"/>
  <c r="AB81"/>
  <c r="BI81" s="1"/>
  <c r="AC81"/>
  <c r="BJ81" s="1"/>
  <c r="AD81"/>
  <c r="BK81" s="1"/>
  <c r="AE81"/>
  <c r="BL81" s="1"/>
  <c r="AF81"/>
  <c r="BM81" s="1"/>
  <c r="AG81"/>
  <c r="BN81" s="1"/>
  <c r="AH81"/>
  <c r="BO81" s="1"/>
  <c r="AI81"/>
  <c r="BP81" s="1"/>
  <c r="AJ81"/>
  <c r="BQ81" s="1"/>
  <c r="AK81"/>
  <c r="BR81" s="1"/>
  <c r="AL81"/>
  <c r="BS81" s="1"/>
  <c r="AM81"/>
  <c r="BT81" s="1"/>
  <c r="AN81"/>
  <c r="BU81" s="1"/>
  <c r="AP80"/>
  <c r="AO80"/>
  <c r="D83"/>
  <c r="E83" s="1"/>
  <c r="C84"/>
  <c r="AP81" l="1"/>
  <c r="K82"/>
  <c r="AR82" s="1"/>
  <c r="AA82"/>
  <c r="BH82" s="1"/>
  <c r="I82"/>
  <c r="J82"/>
  <c r="AQ82" s="1"/>
  <c r="Z82"/>
  <c r="BG82" s="1"/>
  <c r="V82"/>
  <c r="BC82" s="1"/>
  <c r="R82"/>
  <c r="AY82" s="1"/>
  <c r="W82"/>
  <c r="BD82" s="1"/>
  <c r="P82"/>
  <c r="AW82" s="1"/>
  <c r="O82"/>
  <c r="AV82" s="1"/>
  <c r="N82"/>
  <c r="AU82" s="1"/>
  <c r="U82"/>
  <c r="BB82" s="1"/>
  <c r="Q82"/>
  <c r="AX82" s="1"/>
  <c r="M82"/>
  <c r="AT82" s="1"/>
  <c r="X82"/>
  <c r="BE82" s="1"/>
  <c r="T82"/>
  <c r="BA82" s="1"/>
  <c r="S82"/>
  <c r="AZ82" s="1"/>
  <c r="L82"/>
  <c r="AS82" s="1"/>
  <c r="Y82"/>
  <c r="BF82" s="1"/>
  <c r="AB82"/>
  <c r="BI82" s="1"/>
  <c r="AC82"/>
  <c r="BJ82" s="1"/>
  <c r="AD82"/>
  <c r="BK82" s="1"/>
  <c r="AE82"/>
  <c r="BL82" s="1"/>
  <c r="AF82"/>
  <c r="BM82" s="1"/>
  <c r="AG82"/>
  <c r="BN82" s="1"/>
  <c r="AH82"/>
  <c r="BO82" s="1"/>
  <c r="AI82"/>
  <c r="BP82" s="1"/>
  <c r="AJ82"/>
  <c r="BQ82" s="1"/>
  <c r="AK82"/>
  <c r="BR82" s="1"/>
  <c r="AL82"/>
  <c r="BS82" s="1"/>
  <c r="AN82"/>
  <c r="BU82" s="1"/>
  <c r="AM82"/>
  <c r="BT82" s="1"/>
  <c r="G83"/>
  <c r="F83"/>
  <c r="Q81"/>
  <c r="AX81" s="1"/>
  <c r="P81"/>
  <c r="AW81" s="1"/>
  <c r="Z81"/>
  <c r="BG81" s="1"/>
  <c r="T81"/>
  <c r="BA81" s="1"/>
  <c r="C85"/>
  <c r="D84"/>
  <c r="E84" s="1"/>
  <c r="AP82" l="1"/>
  <c r="AO82"/>
  <c r="AO81"/>
  <c r="G84"/>
  <c r="F84"/>
  <c r="H83"/>
  <c r="I83" s="1"/>
  <c r="D85"/>
  <c r="E85" s="1"/>
  <c r="C86"/>
  <c r="AP83" l="1"/>
  <c r="AK83"/>
  <c r="BR83" s="1"/>
  <c r="AC83"/>
  <c r="BJ83" s="1"/>
  <c r="T83"/>
  <c r="BA83" s="1"/>
  <c r="AM83"/>
  <c r="BT83" s="1"/>
  <c r="AJ83"/>
  <c r="BQ83" s="1"/>
  <c r="AF83"/>
  <c r="BM83" s="1"/>
  <c r="AB83"/>
  <c r="BI83" s="1"/>
  <c r="Y83"/>
  <c r="BF83" s="1"/>
  <c r="X83"/>
  <c r="BE83" s="1"/>
  <c r="N83"/>
  <c r="AU83" s="1"/>
  <c r="K83"/>
  <c r="AR83" s="1"/>
  <c r="G85"/>
  <c r="F85"/>
  <c r="AH83"/>
  <c r="BO83" s="1"/>
  <c r="S83"/>
  <c r="AZ83" s="1"/>
  <c r="H84"/>
  <c r="I84" s="1"/>
  <c r="AA84"/>
  <c r="BH84" s="1"/>
  <c r="X84"/>
  <c r="BE84" s="1"/>
  <c r="Y84"/>
  <c r="BF84" s="1"/>
  <c r="W84"/>
  <c r="BD84" s="1"/>
  <c r="AB84"/>
  <c r="BI84" s="1"/>
  <c r="AF84"/>
  <c r="BM84" s="1"/>
  <c r="AJ84"/>
  <c r="BQ84" s="1"/>
  <c r="AM84"/>
  <c r="BT84" s="1"/>
  <c r="AG83"/>
  <c r="BN83" s="1"/>
  <c r="Z83"/>
  <c r="BG83" s="1"/>
  <c r="U83"/>
  <c r="BB83" s="1"/>
  <c r="W83"/>
  <c r="BD83" s="1"/>
  <c r="AA83"/>
  <c r="BH83" s="1"/>
  <c r="AL83"/>
  <c r="BS83" s="1"/>
  <c r="AD83"/>
  <c r="BK83" s="1"/>
  <c r="V83"/>
  <c r="BC83" s="1"/>
  <c r="Q83"/>
  <c r="AX83" s="1"/>
  <c r="P83"/>
  <c r="AW83" s="1"/>
  <c r="J83"/>
  <c r="AQ83" s="1"/>
  <c r="AN83"/>
  <c r="BU83" s="1"/>
  <c r="AI83"/>
  <c r="BP83" s="1"/>
  <c r="AE83"/>
  <c r="BL83" s="1"/>
  <c r="R83"/>
  <c r="AY83" s="1"/>
  <c r="L83"/>
  <c r="AS83" s="1"/>
  <c r="M83"/>
  <c r="AT83" s="1"/>
  <c r="O83"/>
  <c r="AV83" s="1"/>
  <c r="C87"/>
  <c r="D86"/>
  <c r="E86" s="1"/>
  <c r="AP84" l="1"/>
  <c r="AN84"/>
  <c r="BU84" s="1"/>
  <c r="AI84"/>
  <c r="BP84" s="1"/>
  <c r="AE84"/>
  <c r="BL84" s="1"/>
  <c r="N84"/>
  <c r="AU84" s="1"/>
  <c r="R84"/>
  <c r="AY84" s="1"/>
  <c r="L84"/>
  <c r="AS84" s="1"/>
  <c r="M84"/>
  <c r="AT84" s="1"/>
  <c r="K84"/>
  <c r="AR84" s="1"/>
  <c r="F86"/>
  <c r="H86" s="1"/>
  <c r="G86"/>
  <c r="AO83"/>
  <c r="AK84"/>
  <c r="BR84" s="1"/>
  <c r="AG84"/>
  <c r="BN84" s="1"/>
  <c r="AC84"/>
  <c r="BJ84" s="1"/>
  <c r="P84"/>
  <c r="AW84" s="1"/>
  <c r="Z84"/>
  <c r="BG84" s="1"/>
  <c r="T84"/>
  <c r="BA84" s="1"/>
  <c r="U84"/>
  <c r="BB84" s="1"/>
  <c r="J84"/>
  <c r="AQ84" s="1"/>
  <c r="H85"/>
  <c r="J85" s="1"/>
  <c r="AQ85" s="1"/>
  <c r="AL84"/>
  <c r="BS84" s="1"/>
  <c r="AH84"/>
  <c r="BO84" s="1"/>
  <c r="AD84"/>
  <c r="BK84" s="1"/>
  <c r="O84"/>
  <c r="AV84" s="1"/>
  <c r="V84"/>
  <c r="BC84" s="1"/>
  <c r="S84"/>
  <c r="AZ84" s="1"/>
  <c r="Q84"/>
  <c r="AX84" s="1"/>
  <c r="D87"/>
  <c r="E87" s="1"/>
  <c r="C88"/>
  <c r="AK85" l="1"/>
  <c r="BR85" s="1"/>
  <c r="AG85"/>
  <c r="BN85" s="1"/>
  <c r="AC85"/>
  <c r="BJ85" s="1"/>
  <c r="Q85"/>
  <c r="AX85" s="1"/>
  <c r="P85"/>
  <c r="AW85" s="1"/>
  <c r="Z85"/>
  <c r="BG85" s="1"/>
  <c r="T85"/>
  <c r="BA85" s="1"/>
  <c r="AA85"/>
  <c r="BH85" s="1"/>
  <c r="AL85"/>
  <c r="BS85" s="1"/>
  <c r="AH85"/>
  <c r="BO85" s="1"/>
  <c r="AD85"/>
  <c r="BK85" s="1"/>
  <c r="M85"/>
  <c r="AT85" s="1"/>
  <c r="O85"/>
  <c r="AV85" s="1"/>
  <c r="V85"/>
  <c r="BC85" s="1"/>
  <c r="S85"/>
  <c r="AZ85" s="1"/>
  <c r="K85"/>
  <c r="AR85" s="1"/>
  <c r="AO84"/>
  <c r="G87"/>
  <c r="F87"/>
  <c r="AM85"/>
  <c r="BT85" s="1"/>
  <c r="AI85"/>
  <c r="BP85" s="1"/>
  <c r="AE85"/>
  <c r="BL85" s="1"/>
  <c r="X85"/>
  <c r="BE85" s="1"/>
  <c r="N85"/>
  <c r="AU85" s="1"/>
  <c r="R85"/>
  <c r="AY85" s="1"/>
  <c r="L85"/>
  <c r="AS85" s="1"/>
  <c r="I85"/>
  <c r="K86"/>
  <c r="AR86" s="1"/>
  <c r="AA86"/>
  <c r="BH86" s="1"/>
  <c r="J86"/>
  <c r="AQ86" s="1"/>
  <c r="I86"/>
  <c r="Z86"/>
  <c r="BG86" s="1"/>
  <c r="V86"/>
  <c r="BC86" s="1"/>
  <c r="R86"/>
  <c r="AY86" s="1"/>
  <c r="W86"/>
  <c r="BD86" s="1"/>
  <c r="P86"/>
  <c r="AW86" s="1"/>
  <c r="O86"/>
  <c r="AV86" s="1"/>
  <c r="N86"/>
  <c r="AU86" s="1"/>
  <c r="U86"/>
  <c r="BB86" s="1"/>
  <c r="Q86"/>
  <c r="AX86" s="1"/>
  <c r="M86"/>
  <c r="AT86" s="1"/>
  <c r="X86"/>
  <c r="BE86" s="1"/>
  <c r="T86"/>
  <c r="BA86" s="1"/>
  <c r="S86"/>
  <c r="AZ86" s="1"/>
  <c r="L86"/>
  <c r="AS86" s="1"/>
  <c r="Y86"/>
  <c r="BF86" s="1"/>
  <c r="AB86"/>
  <c r="BI86" s="1"/>
  <c r="AC86"/>
  <c r="BJ86" s="1"/>
  <c r="AD86"/>
  <c r="BK86" s="1"/>
  <c r="AE86"/>
  <c r="BL86" s="1"/>
  <c r="AF86"/>
  <c r="BM86" s="1"/>
  <c r="AG86"/>
  <c r="BN86" s="1"/>
  <c r="AH86"/>
  <c r="BO86" s="1"/>
  <c r="AI86"/>
  <c r="BP86" s="1"/>
  <c r="AJ86"/>
  <c r="BQ86" s="1"/>
  <c r="AK86"/>
  <c r="BR86" s="1"/>
  <c r="AL86"/>
  <c r="BS86" s="1"/>
  <c r="AN86"/>
  <c r="BU86" s="1"/>
  <c r="AM86"/>
  <c r="BT86" s="1"/>
  <c r="AN85"/>
  <c r="BU85" s="1"/>
  <c r="AJ85"/>
  <c r="BQ85" s="1"/>
  <c r="AF85"/>
  <c r="BM85" s="1"/>
  <c r="AB85"/>
  <c r="BI85" s="1"/>
  <c r="U85"/>
  <c r="BB85" s="1"/>
  <c r="W85"/>
  <c r="BD85" s="1"/>
  <c r="Y85"/>
  <c r="BF85" s="1"/>
  <c r="C89"/>
  <c r="D88"/>
  <c r="E88" s="1"/>
  <c r="AP86" l="1"/>
  <c r="AO86"/>
  <c r="AP85"/>
  <c r="AO85"/>
  <c r="H87"/>
  <c r="K87" s="1"/>
  <c r="AR87" s="1"/>
  <c r="F88"/>
  <c r="G88"/>
  <c r="D89"/>
  <c r="E89" s="1"/>
  <c r="C90"/>
  <c r="AK87" l="1"/>
  <c r="BR87" s="1"/>
  <c r="AG87"/>
  <c r="BN87" s="1"/>
  <c r="AC87"/>
  <c r="BJ87" s="1"/>
  <c r="Z87"/>
  <c r="BG87" s="1"/>
  <c r="T87"/>
  <c r="BA87" s="1"/>
  <c r="U87"/>
  <c r="BB87" s="1"/>
  <c r="W87"/>
  <c r="BD87" s="1"/>
  <c r="J87"/>
  <c r="AQ87" s="1"/>
  <c r="AL87"/>
  <c r="BS87" s="1"/>
  <c r="AD87"/>
  <c r="BK87" s="1"/>
  <c r="V87"/>
  <c r="BC87" s="1"/>
  <c r="S87"/>
  <c r="AZ87" s="1"/>
  <c r="Q87"/>
  <c r="AX87" s="1"/>
  <c r="P87"/>
  <c r="AW87" s="1"/>
  <c r="AA87"/>
  <c r="BH87" s="1"/>
  <c r="H88"/>
  <c r="J88"/>
  <c r="AQ88" s="1"/>
  <c r="I88"/>
  <c r="K88"/>
  <c r="AR88" s="1"/>
  <c r="AA88"/>
  <c r="BH88" s="1"/>
  <c r="U88"/>
  <c r="BB88" s="1"/>
  <c r="Q88"/>
  <c r="AX88" s="1"/>
  <c r="M88"/>
  <c r="AT88" s="1"/>
  <c r="X88"/>
  <c r="BE88" s="1"/>
  <c r="T88"/>
  <c r="BA88" s="1"/>
  <c r="S88"/>
  <c r="AZ88" s="1"/>
  <c r="L88"/>
  <c r="AS88" s="1"/>
  <c r="Y88"/>
  <c r="BF88" s="1"/>
  <c r="Z88"/>
  <c r="BG88" s="1"/>
  <c r="V88"/>
  <c r="BC88" s="1"/>
  <c r="R88"/>
  <c r="AY88" s="1"/>
  <c r="W88"/>
  <c r="BD88" s="1"/>
  <c r="P88"/>
  <c r="AW88" s="1"/>
  <c r="O88"/>
  <c r="AV88" s="1"/>
  <c r="N88"/>
  <c r="AU88" s="1"/>
  <c r="AB88"/>
  <c r="BI88" s="1"/>
  <c r="AC88"/>
  <c r="BJ88" s="1"/>
  <c r="AD88"/>
  <c r="BK88" s="1"/>
  <c r="AE88"/>
  <c r="BL88" s="1"/>
  <c r="AF88"/>
  <c r="BM88" s="1"/>
  <c r="AG88"/>
  <c r="BN88" s="1"/>
  <c r="AH88"/>
  <c r="BO88" s="1"/>
  <c r="AI88"/>
  <c r="BP88" s="1"/>
  <c r="AJ88"/>
  <c r="BQ88" s="1"/>
  <c r="AK88"/>
  <c r="BR88" s="1"/>
  <c r="AL88"/>
  <c r="BS88" s="1"/>
  <c r="AN88"/>
  <c r="BU88" s="1"/>
  <c r="AM88"/>
  <c r="BT88" s="1"/>
  <c r="AH87"/>
  <c r="BO87" s="1"/>
  <c r="AN87"/>
  <c r="BU87" s="1"/>
  <c r="AI87"/>
  <c r="BP87" s="1"/>
  <c r="AE87"/>
  <c r="BL87" s="1"/>
  <c r="R87"/>
  <c r="AY87" s="1"/>
  <c r="L87"/>
  <c r="AS87" s="1"/>
  <c r="M87"/>
  <c r="AT87" s="1"/>
  <c r="O87"/>
  <c r="AV87" s="1"/>
  <c r="I87"/>
  <c r="G89"/>
  <c r="F89"/>
  <c r="AM87"/>
  <c r="BT87" s="1"/>
  <c r="AJ87"/>
  <c r="BQ87" s="1"/>
  <c r="AF87"/>
  <c r="BM87" s="1"/>
  <c r="AB87"/>
  <c r="BI87" s="1"/>
  <c r="Y87"/>
  <c r="BF87" s="1"/>
  <c r="X87"/>
  <c r="BE87" s="1"/>
  <c r="N87"/>
  <c r="AU87" s="1"/>
  <c r="C91"/>
  <c r="D90"/>
  <c r="E90" s="1"/>
  <c r="AP87" l="1"/>
  <c r="AO87"/>
  <c r="AP88"/>
  <c r="AO88"/>
  <c r="H89"/>
  <c r="I89" s="1"/>
  <c r="AA89"/>
  <c r="BH89" s="1"/>
  <c r="J89"/>
  <c r="AQ89" s="1"/>
  <c r="T89"/>
  <c r="BA89" s="1"/>
  <c r="Y89"/>
  <c r="BF89" s="1"/>
  <c r="Z89"/>
  <c r="BG89" s="1"/>
  <c r="W89"/>
  <c r="BD89" s="1"/>
  <c r="P89"/>
  <c r="AW89" s="1"/>
  <c r="N89"/>
  <c r="AU89" s="1"/>
  <c r="U89"/>
  <c r="BB89" s="1"/>
  <c r="Q89"/>
  <c r="AX89" s="1"/>
  <c r="M89"/>
  <c r="AT89" s="1"/>
  <c r="X89"/>
  <c r="BE89" s="1"/>
  <c r="AB89"/>
  <c r="BI89" s="1"/>
  <c r="AC89"/>
  <c r="BJ89" s="1"/>
  <c r="AD89"/>
  <c r="BK89" s="1"/>
  <c r="AE89"/>
  <c r="BL89" s="1"/>
  <c r="AF89"/>
  <c r="BM89" s="1"/>
  <c r="AG89"/>
  <c r="BN89" s="1"/>
  <c r="AH89"/>
  <c r="BO89" s="1"/>
  <c r="AI89"/>
  <c r="BP89" s="1"/>
  <c r="AJ89"/>
  <c r="BQ89" s="1"/>
  <c r="AK89"/>
  <c r="BR89" s="1"/>
  <c r="AL89"/>
  <c r="BS89" s="1"/>
  <c r="AM89"/>
  <c r="BT89" s="1"/>
  <c r="AN89"/>
  <c r="BU89" s="1"/>
  <c r="G90"/>
  <c r="F90"/>
  <c r="D91"/>
  <c r="E91" s="1"/>
  <c r="C92"/>
  <c r="AP89" l="1"/>
  <c r="H90"/>
  <c r="I90" s="1"/>
  <c r="O89"/>
  <c r="AV89" s="1"/>
  <c r="V89"/>
  <c r="BC89" s="1"/>
  <c r="S89"/>
  <c r="AZ89" s="1"/>
  <c r="K89"/>
  <c r="AR89" s="1"/>
  <c r="K90"/>
  <c r="AR90" s="1"/>
  <c r="AA90"/>
  <c r="BH90" s="1"/>
  <c r="J90"/>
  <c r="AQ90" s="1"/>
  <c r="V90"/>
  <c r="BC90" s="1"/>
  <c r="R90"/>
  <c r="AY90" s="1"/>
  <c r="W90"/>
  <c r="BD90" s="1"/>
  <c r="O90"/>
  <c r="AV90" s="1"/>
  <c r="N90"/>
  <c r="AU90" s="1"/>
  <c r="U90"/>
  <c r="BB90" s="1"/>
  <c r="M90"/>
  <c r="AT90" s="1"/>
  <c r="X90"/>
  <c r="BE90" s="1"/>
  <c r="T90"/>
  <c r="BA90" s="1"/>
  <c r="L90"/>
  <c r="AS90" s="1"/>
  <c r="Y90"/>
  <c r="BF90" s="1"/>
  <c r="AB90"/>
  <c r="BI90" s="1"/>
  <c r="AD90"/>
  <c r="BK90" s="1"/>
  <c r="AE90"/>
  <c r="BL90" s="1"/>
  <c r="AF90"/>
  <c r="BM90" s="1"/>
  <c r="AH90"/>
  <c r="BO90" s="1"/>
  <c r="AI90"/>
  <c r="BP90" s="1"/>
  <c r="AJ90"/>
  <c r="BQ90" s="1"/>
  <c r="AK90"/>
  <c r="BR90" s="1"/>
  <c r="AL90"/>
  <c r="BS90" s="1"/>
  <c r="AN90"/>
  <c r="BU90" s="1"/>
  <c r="AM90"/>
  <c r="BT90" s="1"/>
  <c r="G91"/>
  <c r="F91"/>
  <c r="H91" s="1"/>
  <c r="R89"/>
  <c r="AY89" s="1"/>
  <c r="L89"/>
  <c r="AS89" s="1"/>
  <c r="C93"/>
  <c r="D92"/>
  <c r="E92" s="1"/>
  <c r="AP90" l="1"/>
  <c r="G92"/>
  <c r="F92"/>
  <c r="AO89"/>
  <c r="I91"/>
  <c r="J91"/>
  <c r="AQ91" s="1"/>
  <c r="AA91"/>
  <c r="BH91" s="1"/>
  <c r="K91"/>
  <c r="AR91" s="1"/>
  <c r="W91"/>
  <c r="BD91" s="1"/>
  <c r="P91"/>
  <c r="AW91" s="1"/>
  <c r="O91"/>
  <c r="AV91" s="1"/>
  <c r="N91"/>
  <c r="AU91" s="1"/>
  <c r="U91"/>
  <c r="BB91" s="1"/>
  <c r="Q91"/>
  <c r="AX91" s="1"/>
  <c r="M91"/>
  <c r="AT91" s="1"/>
  <c r="X91"/>
  <c r="BE91" s="1"/>
  <c r="T91"/>
  <c r="BA91" s="1"/>
  <c r="S91"/>
  <c r="AZ91" s="1"/>
  <c r="L91"/>
  <c r="AS91" s="1"/>
  <c r="Y91"/>
  <c r="BF91" s="1"/>
  <c r="Z91"/>
  <c r="BG91" s="1"/>
  <c r="V91"/>
  <c r="BC91" s="1"/>
  <c r="R91"/>
  <c r="AY91" s="1"/>
  <c r="AB91"/>
  <c r="BI91" s="1"/>
  <c r="AC91"/>
  <c r="BJ91" s="1"/>
  <c r="AD91"/>
  <c r="BK91" s="1"/>
  <c r="AE91"/>
  <c r="BL91" s="1"/>
  <c r="AF91"/>
  <c r="BM91" s="1"/>
  <c r="AG91"/>
  <c r="BN91" s="1"/>
  <c r="AH91"/>
  <c r="BO91" s="1"/>
  <c r="AI91"/>
  <c r="BP91" s="1"/>
  <c r="AJ91"/>
  <c r="BQ91" s="1"/>
  <c r="AK91"/>
  <c r="BR91" s="1"/>
  <c r="AL91"/>
  <c r="BS91" s="1"/>
  <c r="AN91"/>
  <c r="BU91" s="1"/>
  <c r="AM91"/>
  <c r="BT91" s="1"/>
  <c r="AG90"/>
  <c r="BN90" s="1"/>
  <c r="AC90"/>
  <c r="BJ90" s="1"/>
  <c r="S90"/>
  <c r="AZ90" s="1"/>
  <c r="Q90"/>
  <c r="AX90" s="1"/>
  <c r="P90"/>
  <c r="AW90" s="1"/>
  <c r="Z90"/>
  <c r="BG90" s="1"/>
  <c r="D93"/>
  <c r="E93" s="1"/>
  <c r="C94"/>
  <c r="AP91" l="1"/>
  <c r="AO91"/>
  <c r="AO90"/>
  <c r="H92"/>
  <c r="K92"/>
  <c r="AR92" s="1"/>
  <c r="I92"/>
  <c r="J92"/>
  <c r="AQ92" s="1"/>
  <c r="AA92"/>
  <c r="BH92" s="1"/>
  <c r="U92"/>
  <c r="BB92" s="1"/>
  <c r="V92"/>
  <c r="BC92" s="1"/>
  <c r="Q92"/>
  <c r="AX92" s="1"/>
  <c r="M92"/>
  <c r="AT92" s="1"/>
  <c r="X92"/>
  <c r="BE92" s="1"/>
  <c r="T92"/>
  <c r="BA92" s="1"/>
  <c r="S92"/>
  <c r="AZ92" s="1"/>
  <c r="L92"/>
  <c r="AS92" s="1"/>
  <c r="R92"/>
  <c r="AY92" s="1"/>
  <c r="Y92"/>
  <c r="BF92" s="1"/>
  <c r="Z92"/>
  <c r="BG92" s="1"/>
  <c r="N92"/>
  <c r="AU92" s="1"/>
  <c r="W92"/>
  <c r="BD92" s="1"/>
  <c r="P92"/>
  <c r="AW92" s="1"/>
  <c r="O92"/>
  <c r="AV92" s="1"/>
  <c r="AB92"/>
  <c r="BI92" s="1"/>
  <c r="AC92"/>
  <c r="BJ92" s="1"/>
  <c r="AD92"/>
  <c r="BK92" s="1"/>
  <c r="AE92"/>
  <c r="BL92" s="1"/>
  <c r="AF92"/>
  <c r="BM92" s="1"/>
  <c r="AG92"/>
  <c r="BN92" s="1"/>
  <c r="AH92"/>
  <c r="BO92" s="1"/>
  <c r="AI92"/>
  <c r="BP92" s="1"/>
  <c r="AJ92"/>
  <c r="BQ92" s="1"/>
  <c r="AK92"/>
  <c r="BR92" s="1"/>
  <c r="AL92"/>
  <c r="BS92" s="1"/>
  <c r="AN92"/>
  <c r="BU92" s="1"/>
  <c r="AM92"/>
  <c r="BT92" s="1"/>
  <c r="G93"/>
  <c r="F93"/>
  <c r="H93" s="1"/>
  <c r="C95"/>
  <c r="D94"/>
  <c r="E94" s="1"/>
  <c r="I93" l="1"/>
  <c r="AA93"/>
  <c r="BH93" s="1"/>
  <c r="J93"/>
  <c r="AQ93" s="1"/>
  <c r="K93"/>
  <c r="AR93" s="1"/>
  <c r="T93"/>
  <c r="BA93" s="1"/>
  <c r="S93"/>
  <c r="AZ93" s="1"/>
  <c r="L93"/>
  <c r="AS93" s="1"/>
  <c r="Y93"/>
  <c r="BF93" s="1"/>
  <c r="N93"/>
  <c r="AU93" s="1"/>
  <c r="W93"/>
  <c r="BD93" s="1"/>
  <c r="P93"/>
  <c r="AW93" s="1"/>
  <c r="V93"/>
  <c r="BC93" s="1"/>
  <c r="O93"/>
  <c r="AV93" s="1"/>
  <c r="R93"/>
  <c r="AY93" s="1"/>
  <c r="Z93"/>
  <c r="BG93" s="1"/>
  <c r="U93"/>
  <c r="BB93" s="1"/>
  <c r="Q93"/>
  <c r="AX93" s="1"/>
  <c r="M93"/>
  <c r="AT93" s="1"/>
  <c r="X93"/>
  <c r="BE93" s="1"/>
  <c r="AB93"/>
  <c r="BI93" s="1"/>
  <c r="AC93"/>
  <c r="BJ93" s="1"/>
  <c r="AD93"/>
  <c r="BK93" s="1"/>
  <c r="AE93"/>
  <c r="BL93" s="1"/>
  <c r="AF93"/>
  <c r="BM93" s="1"/>
  <c r="AG93"/>
  <c r="BN93" s="1"/>
  <c r="AH93"/>
  <c r="BO93" s="1"/>
  <c r="AI93"/>
  <c r="BP93" s="1"/>
  <c r="AJ93"/>
  <c r="BQ93" s="1"/>
  <c r="AK93"/>
  <c r="BR93" s="1"/>
  <c r="AL93"/>
  <c r="BS93" s="1"/>
  <c r="AM93"/>
  <c r="BT93" s="1"/>
  <c r="AN93"/>
  <c r="BU93" s="1"/>
  <c r="AP92"/>
  <c r="AO92"/>
  <c r="G94"/>
  <c r="F94"/>
  <c r="D95"/>
  <c r="E95" s="1"/>
  <c r="C96"/>
  <c r="F95" l="1"/>
  <c r="H95" s="1"/>
  <c r="G95"/>
  <c r="AP93"/>
  <c r="AO93"/>
  <c r="H94"/>
  <c r="J94" s="1"/>
  <c r="AQ94" s="1"/>
  <c r="C97"/>
  <c r="D96"/>
  <c r="E96" s="1"/>
  <c r="AG94" l="1"/>
  <c r="BN94" s="1"/>
  <c r="S94"/>
  <c r="AZ94" s="1"/>
  <c r="M94"/>
  <c r="AT94" s="1"/>
  <c r="O94"/>
  <c r="AV94" s="1"/>
  <c r="V94"/>
  <c r="BC94" s="1"/>
  <c r="K94"/>
  <c r="AR94" s="1"/>
  <c r="I95"/>
  <c r="J95"/>
  <c r="AQ95" s="1"/>
  <c r="AA95"/>
  <c r="BH95" s="1"/>
  <c r="K95"/>
  <c r="AR95" s="1"/>
  <c r="W95"/>
  <c r="BD95" s="1"/>
  <c r="P95"/>
  <c r="AW95" s="1"/>
  <c r="V95"/>
  <c r="BC95" s="1"/>
  <c r="O95"/>
  <c r="AV95" s="1"/>
  <c r="U95"/>
  <c r="BB95" s="1"/>
  <c r="Q95"/>
  <c r="AX95" s="1"/>
  <c r="M95"/>
  <c r="AT95" s="1"/>
  <c r="X95"/>
  <c r="BE95" s="1"/>
  <c r="T95"/>
  <c r="BA95" s="1"/>
  <c r="Z95"/>
  <c r="BG95" s="1"/>
  <c r="S95"/>
  <c r="AZ95" s="1"/>
  <c r="L95"/>
  <c r="AS95" s="1"/>
  <c r="Y95"/>
  <c r="BF95" s="1"/>
  <c r="R95"/>
  <c r="AY95" s="1"/>
  <c r="N95"/>
  <c r="AU95" s="1"/>
  <c r="AB95"/>
  <c r="BI95" s="1"/>
  <c r="AC95"/>
  <c r="BJ95" s="1"/>
  <c r="AD95"/>
  <c r="BK95" s="1"/>
  <c r="AE95"/>
  <c r="BL95" s="1"/>
  <c r="AF95"/>
  <c r="BM95" s="1"/>
  <c r="AG95"/>
  <c r="BN95" s="1"/>
  <c r="AH95"/>
  <c r="BO95" s="1"/>
  <c r="AI95"/>
  <c r="BP95" s="1"/>
  <c r="AJ95"/>
  <c r="BQ95" s="1"/>
  <c r="AK95"/>
  <c r="BR95" s="1"/>
  <c r="AL95"/>
  <c r="BS95" s="1"/>
  <c r="AN95"/>
  <c r="BU95" s="1"/>
  <c r="AM95"/>
  <c r="BT95" s="1"/>
  <c r="AK94"/>
  <c r="BR94" s="1"/>
  <c r="AH94"/>
  <c r="BO94" s="1"/>
  <c r="X94"/>
  <c r="BE94" s="1"/>
  <c r="U94"/>
  <c r="BB94" s="1"/>
  <c r="W94"/>
  <c r="BD94" s="1"/>
  <c r="I94"/>
  <c r="G96"/>
  <c r="F96"/>
  <c r="AL94"/>
  <c r="BS94" s="1"/>
  <c r="L94"/>
  <c r="AS94" s="1"/>
  <c r="AN94"/>
  <c r="BU94" s="1"/>
  <c r="AI94"/>
  <c r="BP94" s="1"/>
  <c r="AE94"/>
  <c r="BL94" s="1"/>
  <c r="Y94"/>
  <c r="BF94" s="1"/>
  <c r="N94"/>
  <c r="AU94" s="1"/>
  <c r="Q94"/>
  <c r="AX94" s="1"/>
  <c r="Z94"/>
  <c r="BG94" s="1"/>
  <c r="AA94"/>
  <c r="BH94" s="1"/>
  <c r="AC94"/>
  <c r="BJ94" s="1"/>
  <c r="AD94"/>
  <c r="BK94" s="1"/>
  <c r="AM94"/>
  <c r="BT94" s="1"/>
  <c r="AJ94"/>
  <c r="BQ94" s="1"/>
  <c r="AF94"/>
  <c r="BM94" s="1"/>
  <c r="AB94"/>
  <c r="BI94" s="1"/>
  <c r="T94"/>
  <c r="BA94" s="1"/>
  <c r="R94"/>
  <c r="AY94" s="1"/>
  <c r="P94"/>
  <c r="AW94" s="1"/>
  <c r="D97"/>
  <c r="E97" s="1"/>
  <c r="C98"/>
  <c r="H96" l="1"/>
  <c r="K96" s="1"/>
  <c r="AR96" s="1"/>
  <c r="I96"/>
  <c r="AA96"/>
  <c r="BH96" s="1"/>
  <c r="Q96"/>
  <c r="AX96" s="1"/>
  <c r="Y96"/>
  <c r="BF96" s="1"/>
  <c r="T96"/>
  <c r="BA96" s="1"/>
  <c r="L96"/>
  <c r="AS96" s="1"/>
  <c r="R96"/>
  <c r="AY96" s="1"/>
  <c r="P96"/>
  <c r="AW96" s="1"/>
  <c r="V96"/>
  <c r="BC96" s="1"/>
  <c r="O96"/>
  <c r="AV96" s="1"/>
  <c r="AB96"/>
  <c r="BI96" s="1"/>
  <c r="AC96"/>
  <c r="BJ96" s="1"/>
  <c r="AD96"/>
  <c r="BK96" s="1"/>
  <c r="AF96"/>
  <c r="BM96" s="1"/>
  <c r="AG96"/>
  <c r="BN96" s="1"/>
  <c r="AH96"/>
  <c r="BO96" s="1"/>
  <c r="AJ96"/>
  <c r="BQ96" s="1"/>
  <c r="AK96"/>
  <c r="BR96" s="1"/>
  <c r="AL96"/>
  <c r="BS96" s="1"/>
  <c r="AM96"/>
  <c r="BT96" s="1"/>
  <c r="F97"/>
  <c r="H97" s="1"/>
  <c r="G97"/>
  <c r="AP95"/>
  <c r="AO95"/>
  <c r="AP94"/>
  <c r="AO94"/>
  <c r="C99"/>
  <c r="D98"/>
  <c r="E98" s="1"/>
  <c r="G98" l="1"/>
  <c r="F98"/>
  <c r="H98" s="1"/>
  <c r="AP96"/>
  <c r="AA97"/>
  <c r="BH97" s="1"/>
  <c r="I97"/>
  <c r="K97"/>
  <c r="AR97" s="1"/>
  <c r="J97"/>
  <c r="AQ97" s="1"/>
  <c r="T97"/>
  <c r="BA97" s="1"/>
  <c r="Z97"/>
  <c r="BG97" s="1"/>
  <c r="S97"/>
  <c r="AZ97" s="1"/>
  <c r="L97"/>
  <c r="AS97" s="1"/>
  <c r="R97"/>
  <c r="AY97" s="1"/>
  <c r="Y97"/>
  <c r="BF97" s="1"/>
  <c r="W97"/>
  <c r="BD97" s="1"/>
  <c r="U97"/>
  <c r="BB97" s="1"/>
  <c r="P97"/>
  <c r="AW97" s="1"/>
  <c r="V97"/>
  <c r="BC97" s="1"/>
  <c r="O97"/>
  <c r="AV97" s="1"/>
  <c r="M97"/>
  <c r="AT97" s="1"/>
  <c r="Q97"/>
  <c r="AX97" s="1"/>
  <c r="X97"/>
  <c r="BE97" s="1"/>
  <c r="N97"/>
  <c r="AU97" s="1"/>
  <c r="AB97"/>
  <c r="BI97" s="1"/>
  <c r="AC97"/>
  <c r="BJ97" s="1"/>
  <c r="AD97"/>
  <c r="BK97" s="1"/>
  <c r="AE97"/>
  <c r="BL97" s="1"/>
  <c r="AF97"/>
  <c r="BM97" s="1"/>
  <c r="AG97"/>
  <c r="BN97" s="1"/>
  <c r="AH97"/>
  <c r="BO97" s="1"/>
  <c r="AI97"/>
  <c r="BP97" s="1"/>
  <c r="AJ97"/>
  <c r="BQ97" s="1"/>
  <c r="AK97"/>
  <c r="BR97" s="1"/>
  <c r="AL97"/>
  <c r="BS97" s="1"/>
  <c r="AM97"/>
  <c r="BT97" s="1"/>
  <c r="AN97"/>
  <c r="BU97" s="1"/>
  <c r="W96"/>
  <c r="BD96" s="1"/>
  <c r="Z96"/>
  <c r="BG96" s="1"/>
  <c r="X96"/>
  <c r="BE96" s="1"/>
  <c r="J96"/>
  <c r="AQ96" s="1"/>
  <c r="AN96"/>
  <c r="BU96" s="1"/>
  <c r="AI96"/>
  <c r="BP96" s="1"/>
  <c r="AE96"/>
  <c r="BL96" s="1"/>
  <c r="M96"/>
  <c r="AT96" s="1"/>
  <c r="U96"/>
  <c r="BB96" s="1"/>
  <c r="S96"/>
  <c r="AZ96" s="1"/>
  <c r="N96"/>
  <c r="AU96" s="1"/>
  <c r="D99"/>
  <c r="E99" s="1"/>
  <c r="C100"/>
  <c r="J98" l="1"/>
  <c r="AQ98" s="1"/>
  <c r="I98"/>
  <c r="K98"/>
  <c r="AR98" s="1"/>
  <c r="Z98"/>
  <c r="BG98" s="1"/>
  <c r="U98"/>
  <c r="BB98" s="1"/>
  <c r="O98"/>
  <c r="AV98" s="1"/>
  <c r="M98"/>
  <c r="AT98" s="1"/>
  <c r="W98"/>
  <c r="BD98" s="1"/>
  <c r="P98"/>
  <c r="AW98" s="1"/>
  <c r="S98"/>
  <c r="AZ98" s="1"/>
  <c r="N98"/>
  <c r="AU98" s="1"/>
  <c r="AA98"/>
  <c r="BH98" s="1"/>
  <c r="Q98"/>
  <c r="AX98" s="1"/>
  <c r="X98"/>
  <c r="BE98" s="1"/>
  <c r="T98"/>
  <c r="BA98" s="1"/>
  <c r="V98"/>
  <c r="BC98" s="1"/>
  <c r="L98"/>
  <c r="AS98" s="1"/>
  <c r="R98"/>
  <c r="AY98" s="1"/>
  <c r="Y98"/>
  <c r="BF98" s="1"/>
  <c r="AB98"/>
  <c r="BI98" s="1"/>
  <c r="AC98"/>
  <c r="BJ98" s="1"/>
  <c r="AD98"/>
  <c r="BK98" s="1"/>
  <c r="AE98"/>
  <c r="BL98" s="1"/>
  <c r="AF98"/>
  <c r="BM98" s="1"/>
  <c r="AG98"/>
  <c r="BN98" s="1"/>
  <c r="AH98"/>
  <c r="BO98" s="1"/>
  <c r="AI98"/>
  <c r="BP98" s="1"/>
  <c r="AJ98"/>
  <c r="BQ98" s="1"/>
  <c r="AK98"/>
  <c r="BR98" s="1"/>
  <c r="AL98"/>
  <c r="BS98" s="1"/>
  <c r="AM98"/>
  <c r="BT98" s="1"/>
  <c r="AN98"/>
  <c r="BU98" s="1"/>
  <c r="AP97"/>
  <c r="AO97"/>
  <c r="D100"/>
  <c r="E100" s="1"/>
  <c r="C101"/>
  <c r="G99"/>
  <c r="F99"/>
  <c r="H99" s="1"/>
  <c r="AO96"/>
  <c r="J99" l="1"/>
  <c r="AQ99" s="1"/>
  <c r="I99"/>
  <c r="K99"/>
  <c r="AR99" s="1"/>
  <c r="AA99"/>
  <c r="BH99" s="1"/>
  <c r="W99"/>
  <c r="BD99" s="1"/>
  <c r="P99"/>
  <c r="AW99" s="1"/>
  <c r="S99"/>
  <c r="AZ99" s="1"/>
  <c r="N99"/>
  <c r="AU99" s="1"/>
  <c r="Q99"/>
  <c r="AX99" s="1"/>
  <c r="X99"/>
  <c r="BE99" s="1"/>
  <c r="T99"/>
  <c r="BA99" s="1"/>
  <c r="V99"/>
  <c r="BC99" s="1"/>
  <c r="L99"/>
  <c r="AS99" s="1"/>
  <c r="R99"/>
  <c r="AY99" s="1"/>
  <c r="Y99"/>
  <c r="BF99" s="1"/>
  <c r="Z99"/>
  <c r="BG99" s="1"/>
  <c r="U99"/>
  <c r="BB99" s="1"/>
  <c r="O99"/>
  <c r="AV99" s="1"/>
  <c r="M99"/>
  <c r="AT99" s="1"/>
  <c r="AB99"/>
  <c r="BI99" s="1"/>
  <c r="AC99"/>
  <c r="BJ99" s="1"/>
  <c r="AD99"/>
  <c r="BK99" s="1"/>
  <c r="AE99"/>
  <c r="BL99" s="1"/>
  <c r="AF99"/>
  <c r="BM99" s="1"/>
  <c r="AG99"/>
  <c r="BN99" s="1"/>
  <c r="AH99"/>
  <c r="BO99" s="1"/>
  <c r="AI99"/>
  <c r="BP99" s="1"/>
  <c r="AJ99"/>
  <c r="BQ99" s="1"/>
  <c r="AK99"/>
  <c r="BR99" s="1"/>
  <c r="AL99"/>
  <c r="BS99" s="1"/>
  <c r="AN99"/>
  <c r="BU99" s="1"/>
  <c r="AM99"/>
  <c r="BT99" s="1"/>
  <c r="AP98"/>
  <c r="AO98"/>
  <c r="G100"/>
  <c r="F100"/>
  <c r="C102"/>
  <c r="D102" s="1"/>
  <c r="E102" s="1"/>
  <c r="D101"/>
  <c r="E101" s="1"/>
  <c r="AP99" l="1"/>
  <c r="AO99"/>
  <c r="F102"/>
  <c r="H102" s="1"/>
  <c r="G102"/>
  <c r="G101"/>
  <c r="F101"/>
  <c r="H101" s="1"/>
  <c r="H100"/>
  <c r="I100" s="1"/>
  <c r="J100"/>
  <c r="AQ100" s="1"/>
  <c r="K100"/>
  <c r="AR100" s="1"/>
  <c r="Q100"/>
  <c r="AX100" s="1"/>
  <c r="T100"/>
  <c r="BA100" s="1"/>
  <c r="V100"/>
  <c r="BC100" s="1"/>
  <c r="L100"/>
  <c r="AS100" s="1"/>
  <c r="Y100"/>
  <c r="BF100" s="1"/>
  <c r="Z100"/>
  <c r="BG100" s="1"/>
  <c r="U100"/>
  <c r="BB100" s="1"/>
  <c r="M100"/>
  <c r="AT100" s="1"/>
  <c r="AA100"/>
  <c r="BH100" s="1"/>
  <c r="W100"/>
  <c r="BD100" s="1"/>
  <c r="S100"/>
  <c r="AZ100" s="1"/>
  <c r="N100"/>
  <c r="AU100" s="1"/>
  <c r="AB100"/>
  <c r="BI100" s="1"/>
  <c r="AD100"/>
  <c r="BK100" s="1"/>
  <c r="AE100"/>
  <c r="BL100" s="1"/>
  <c r="AF100"/>
  <c r="BM100" s="1"/>
  <c r="AG100"/>
  <c r="BN100" s="1"/>
  <c r="AH100"/>
  <c r="BO100" s="1"/>
  <c r="AI100"/>
  <c r="BP100" s="1"/>
  <c r="AJ100"/>
  <c r="BQ100" s="1"/>
  <c r="AK100"/>
  <c r="BR100" s="1"/>
  <c r="AL100"/>
  <c r="BS100" s="1"/>
  <c r="AM100"/>
  <c r="BT100" s="1"/>
  <c r="AN100"/>
  <c r="BU100" s="1"/>
  <c r="AP100" l="1"/>
  <c r="K101"/>
  <c r="AR101" s="1"/>
  <c r="I101"/>
  <c r="J101"/>
  <c r="AQ101" s="1"/>
  <c r="T101"/>
  <c r="BA101" s="1"/>
  <c r="L101"/>
  <c r="AS101" s="1"/>
  <c r="R101"/>
  <c r="AY101" s="1"/>
  <c r="Y101"/>
  <c r="BF101" s="1"/>
  <c r="Z101"/>
  <c r="BG101" s="1"/>
  <c r="U101"/>
  <c r="BB101" s="1"/>
  <c r="V101"/>
  <c r="BC101" s="1"/>
  <c r="O101"/>
  <c r="AV101" s="1"/>
  <c r="M101"/>
  <c r="AT101" s="1"/>
  <c r="AA101"/>
  <c r="BH101" s="1"/>
  <c r="W101"/>
  <c r="BD101" s="1"/>
  <c r="P101"/>
  <c r="AW101" s="1"/>
  <c r="S101"/>
  <c r="AZ101" s="1"/>
  <c r="N101"/>
  <c r="AU101" s="1"/>
  <c r="Q101"/>
  <c r="AX101" s="1"/>
  <c r="X101"/>
  <c r="BE101" s="1"/>
  <c r="AB101"/>
  <c r="BI101" s="1"/>
  <c r="AC101"/>
  <c r="BJ101" s="1"/>
  <c r="AD101"/>
  <c r="BK101" s="1"/>
  <c r="AE101"/>
  <c r="BL101" s="1"/>
  <c r="AF101"/>
  <c r="BM101" s="1"/>
  <c r="AG101"/>
  <c r="BN101" s="1"/>
  <c r="AH101"/>
  <c r="BO101" s="1"/>
  <c r="AI101"/>
  <c r="BP101" s="1"/>
  <c r="AJ101"/>
  <c r="BQ101" s="1"/>
  <c r="AK101"/>
  <c r="BR101" s="1"/>
  <c r="AL101"/>
  <c r="BS101" s="1"/>
  <c r="AM101"/>
  <c r="BT101" s="1"/>
  <c r="AN101"/>
  <c r="BU101" s="1"/>
  <c r="I102"/>
  <c r="K102"/>
  <c r="AR102" s="1"/>
  <c r="J102"/>
  <c r="AQ102" s="1"/>
  <c r="Z102"/>
  <c r="BG102" s="1"/>
  <c r="U102"/>
  <c r="BB102" s="1"/>
  <c r="O102"/>
  <c r="AV102" s="1"/>
  <c r="M102"/>
  <c r="AT102" s="1"/>
  <c r="AA102"/>
  <c r="BH102" s="1"/>
  <c r="W102"/>
  <c r="BD102" s="1"/>
  <c r="P102"/>
  <c r="AW102" s="1"/>
  <c r="S102"/>
  <c r="AZ102" s="1"/>
  <c r="N102"/>
  <c r="AU102" s="1"/>
  <c r="Q102"/>
  <c r="AX102" s="1"/>
  <c r="X102"/>
  <c r="BE102" s="1"/>
  <c r="T102"/>
  <c r="BA102" s="1"/>
  <c r="V102"/>
  <c r="BC102" s="1"/>
  <c r="L102"/>
  <c r="AS102" s="1"/>
  <c r="R102"/>
  <c r="AY102" s="1"/>
  <c r="Y102"/>
  <c r="BF102" s="1"/>
  <c r="AB102"/>
  <c r="BI102" s="1"/>
  <c r="AC102"/>
  <c r="BJ102" s="1"/>
  <c r="AD102"/>
  <c r="BK102" s="1"/>
  <c r="AE102"/>
  <c r="BL102" s="1"/>
  <c r="AF102"/>
  <c r="BM102" s="1"/>
  <c r="AG102"/>
  <c r="BN102" s="1"/>
  <c r="AH102"/>
  <c r="BO102" s="1"/>
  <c r="AI102"/>
  <c r="BP102" s="1"/>
  <c r="AJ102"/>
  <c r="BQ102" s="1"/>
  <c r="AK102"/>
  <c r="BR102" s="1"/>
  <c r="AL102"/>
  <c r="BS102" s="1"/>
  <c r="AN102"/>
  <c r="BU102" s="1"/>
  <c r="AM102"/>
  <c r="BT102" s="1"/>
  <c r="AC100"/>
  <c r="BJ100" s="1"/>
  <c r="P100"/>
  <c r="AW100" s="1"/>
  <c r="O100"/>
  <c r="AV100" s="1"/>
  <c r="R100"/>
  <c r="AY100" s="1"/>
  <c r="X100"/>
  <c r="BE100" s="1"/>
  <c r="AO100" l="1"/>
  <c r="AP102"/>
  <c r="AO102"/>
  <c r="AO101"/>
  <c r="AP101"/>
</calcChain>
</file>

<file path=xl/sharedStrings.xml><?xml version="1.0" encoding="utf-8"?>
<sst xmlns="http://schemas.openxmlformats.org/spreadsheetml/2006/main" count="212" uniqueCount="113">
  <si>
    <t>F1</t>
    <phoneticPr fontId="1"/>
  </si>
  <si>
    <t>F2</t>
    <phoneticPr fontId="1"/>
  </si>
  <si>
    <t>F3</t>
    <phoneticPr fontId="1"/>
  </si>
  <si>
    <t>F4</t>
    <phoneticPr fontId="1"/>
  </si>
  <si>
    <t>F</t>
    <phoneticPr fontId="1"/>
  </si>
  <si>
    <t>2 exp(-iw)</t>
    <phoneticPr fontId="1"/>
  </si>
  <si>
    <t>exp(-2iw)</t>
    <phoneticPr fontId="1"/>
  </si>
  <si>
    <t>w</t>
    <phoneticPr fontId="1"/>
  </si>
  <si>
    <t>T</t>
    <phoneticPr fontId="1"/>
  </si>
  <si>
    <t>1 + 2 exp(-I w) + exp(-2 I w)</t>
    <phoneticPr fontId="1"/>
  </si>
  <si>
    <t>1/2 + exp(-I w) + 1/2 exp(-2 I w)</t>
    <phoneticPr fontId="1"/>
  </si>
  <si>
    <t>2 exp(-I w)</t>
    <phoneticPr fontId="1"/>
  </si>
  <si>
    <t>exp(-2 I w)</t>
    <phoneticPr fontId="1"/>
  </si>
  <si>
    <t>F5</t>
    <phoneticPr fontId="1"/>
  </si>
  <si>
    <t>F6</t>
    <phoneticPr fontId="1"/>
  </si>
  <si>
    <t>F7</t>
    <phoneticPr fontId="1"/>
  </si>
  <si>
    <t>F8</t>
    <phoneticPr fontId="1"/>
  </si>
  <si>
    <t>|F1|</t>
    <phoneticPr fontId="1"/>
  </si>
  <si>
    <t>|F2|</t>
    <phoneticPr fontId="1"/>
  </si>
  <si>
    <t>|F3|</t>
    <phoneticPr fontId="1"/>
  </si>
  <si>
    <t>|F4|</t>
    <phoneticPr fontId="1"/>
  </si>
  <si>
    <t>|F5|</t>
    <phoneticPr fontId="1"/>
  </si>
  <si>
    <t>|F6|</t>
    <phoneticPr fontId="1"/>
  </si>
  <si>
    <t>|F7|</t>
    <phoneticPr fontId="1"/>
  </si>
  <si>
    <t>|F8|</t>
    <phoneticPr fontId="1"/>
  </si>
  <si>
    <t>20 Log10 |F|</t>
    <phoneticPr fontId="1"/>
  </si>
  <si>
    <t>20 Log10 |F4|</t>
    <phoneticPr fontId="1"/>
  </si>
  <si>
    <t>20 Log10 |F3|</t>
    <phoneticPr fontId="1"/>
  </si>
  <si>
    <t>20 Log10 |F2|</t>
    <phoneticPr fontId="1"/>
  </si>
  <si>
    <t>20 Log10 |F1|</t>
    <phoneticPr fontId="1"/>
  </si>
  <si>
    <t>|F|</t>
    <phoneticPr fontId="1"/>
  </si>
  <si>
    <t>20 Log10 |F5|</t>
    <phoneticPr fontId="1"/>
  </si>
  <si>
    <t>20 Log10 |F6|</t>
    <phoneticPr fontId="1"/>
  </si>
  <si>
    <t>20 Log10 |F7|</t>
    <phoneticPr fontId="1"/>
  </si>
  <si>
    <t>20 Log10 |F8|</t>
    <phoneticPr fontId="1"/>
  </si>
  <si>
    <t>1/2+exp(-Iw)+1/2 exp(-2Iw)</t>
    <phoneticPr fontId="1"/>
  </si>
  <si>
    <t>F9</t>
    <phoneticPr fontId="1"/>
  </si>
  <si>
    <t>F10</t>
    <phoneticPr fontId="1"/>
  </si>
  <si>
    <t>F11</t>
    <phoneticPr fontId="1"/>
  </si>
  <si>
    <t>F12</t>
    <phoneticPr fontId="1"/>
  </si>
  <si>
    <t>F13</t>
    <phoneticPr fontId="1"/>
  </si>
  <si>
    <t>F14</t>
    <phoneticPr fontId="1"/>
  </si>
  <si>
    <t>F15</t>
    <phoneticPr fontId="1"/>
  </si>
  <si>
    <t>F16</t>
    <phoneticPr fontId="1"/>
  </si>
  <si>
    <t>|F9|</t>
    <phoneticPr fontId="1"/>
  </si>
  <si>
    <t>|F10|</t>
    <phoneticPr fontId="1"/>
  </si>
  <si>
    <t>|F11|</t>
    <phoneticPr fontId="1"/>
  </si>
  <si>
    <t>|F12|</t>
    <phoneticPr fontId="1"/>
  </si>
  <si>
    <t>|F13|</t>
    <phoneticPr fontId="1"/>
  </si>
  <si>
    <t>|F14|</t>
    <phoneticPr fontId="1"/>
  </si>
  <si>
    <t>|F15|</t>
    <phoneticPr fontId="1"/>
  </si>
  <si>
    <t>|F16|</t>
    <phoneticPr fontId="1"/>
  </si>
  <si>
    <t>20 Log10 |F9|</t>
    <phoneticPr fontId="1"/>
  </si>
  <si>
    <t>20 Log10 |F10|</t>
    <phoneticPr fontId="1"/>
  </si>
  <si>
    <t>20 Log10 |F11|</t>
    <phoneticPr fontId="1"/>
  </si>
  <si>
    <t>20 Log10 |F12|</t>
    <phoneticPr fontId="1"/>
  </si>
  <si>
    <t>20 Log10 |F13|</t>
    <phoneticPr fontId="1"/>
  </si>
  <si>
    <t>20 Log10 |F14|</t>
    <phoneticPr fontId="1"/>
  </si>
  <si>
    <t>20 Log10 |F15|</t>
    <phoneticPr fontId="1"/>
  </si>
  <si>
    <t>20 Log10 |F16|</t>
    <phoneticPr fontId="1"/>
  </si>
  <si>
    <t>w</t>
    <phoneticPr fontId="1"/>
  </si>
  <si>
    <t>F17</t>
    <phoneticPr fontId="1"/>
  </si>
  <si>
    <t>F18</t>
    <phoneticPr fontId="1"/>
  </si>
  <si>
    <t>F19</t>
    <phoneticPr fontId="1"/>
  </si>
  <si>
    <t>F20</t>
    <phoneticPr fontId="1"/>
  </si>
  <si>
    <t>F21</t>
    <phoneticPr fontId="1"/>
  </si>
  <si>
    <t>F22</t>
    <phoneticPr fontId="1"/>
  </si>
  <si>
    <t>F23</t>
    <phoneticPr fontId="1"/>
  </si>
  <si>
    <t>F24</t>
    <phoneticPr fontId="1"/>
  </si>
  <si>
    <t>F25</t>
    <phoneticPr fontId="1"/>
  </si>
  <si>
    <t>F26</t>
    <phoneticPr fontId="1"/>
  </si>
  <si>
    <t>F27</t>
    <phoneticPr fontId="1"/>
  </si>
  <si>
    <t>F28</t>
    <phoneticPr fontId="1"/>
  </si>
  <si>
    <t>F29</t>
    <phoneticPr fontId="1"/>
  </si>
  <si>
    <t>F30</t>
    <phoneticPr fontId="1"/>
  </si>
  <si>
    <t>F31</t>
    <phoneticPr fontId="1"/>
  </si>
  <si>
    <t>F32</t>
    <phoneticPr fontId="1"/>
  </si>
  <si>
    <t>F</t>
    <phoneticPr fontId="1"/>
  </si>
  <si>
    <t>|F17|</t>
    <phoneticPr fontId="1"/>
  </si>
  <si>
    <t>|F18|</t>
    <phoneticPr fontId="1"/>
  </si>
  <si>
    <t>|F19|</t>
    <phoneticPr fontId="1"/>
  </si>
  <si>
    <t>|F20|</t>
    <phoneticPr fontId="1"/>
  </si>
  <si>
    <t>|F21|</t>
    <phoneticPr fontId="1"/>
  </si>
  <si>
    <t>|F22|</t>
    <phoneticPr fontId="1"/>
  </si>
  <si>
    <t>|F23|</t>
    <phoneticPr fontId="1"/>
  </si>
  <si>
    <t>|F24|</t>
    <phoneticPr fontId="1"/>
  </si>
  <si>
    <t>|F25|</t>
    <phoneticPr fontId="1"/>
  </si>
  <si>
    <t>|F26|</t>
    <phoneticPr fontId="1"/>
  </si>
  <si>
    <t>|F27|</t>
    <phoneticPr fontId="1"/>
  </si>
  <si>
    <t>|F28|</t>
    <phoneticPr fontId="1"/>
  </si>
  <si>
    <t>|F29|</t>
    <phoneticPr fontId="1"/>
  </si>
  <si>
    <t>|F30|</t>
    <phoneticPr fontId="1"/>
  </si>
  <si>
    <t>|F31|</t>
    <phoneticPr fontId="1"/>
  </si>
  <si>
    <t>|F32|</t>
    <phoneticPr fontId="1"/>
  </si>
  <si>
    <t>|F|</t>
    <phoneticPr fontId="1"/>
  </si>
  <si>
    <t>20 Log10 |F17|</t>
    <phoneticPr fontId="1"/>
  </si>
  <si>
    <t>20 Log10 |F18|</t>
    <phoneticPr fontId="1"/>
  </si>
  <si>
    <t>20 Log10 |F19|</t>
    <phoneticPr fontId="1"/>
  </si>
  <si>
    <t>20 Log10 |F20|</t>
    <phoneticPr fontId="1"/>
  </si>
  <si>
    <t>20 Log10 |F21|</t>
    <phoneticPr fontId="1"/>
  </si>
  <si>
    <t>20 Log10 |F22|</t>
    <phoneticPr fontId="1"/>
  </si>
  <si>
    <t>20 Log10 |F23|</t>
    <phoneticPr fontId="1"/>
  </si>
  <si>
    <t>20 Log10 |F24|</t>
    <phoneticPr fontId="1"/>
  </si>
  <si>
    <t>20 Log10 |F25|</t>
    <phoneticPr fontId="1"/>
  </si>
  <si>
    <t>20 Log10 |F26|</t>
    <phoneticPr fontId="1"/>
  </si>
  <si>
    <t>20 Log10 |F27|</t>
    <phoneticPr fontId="1"/>
  </si>
  <si>
    <t>20 Log10 |F28|</t>
    <phoneticPr fontId="1"/>
  </si>
  <si>
    <t>20 Log10 |F29|</t>
    <phoneticPr fontId="1"/>
  </si>
  <si>
    <t>20 Log10 |F30|</t>
    <phoneticPr fontId="1"/>
  </si>
  <si>
    <t>20 Log10 |F31|</t>
    <phoneticPr fontId="1"/>
  </si>
  <si>
    <t>20 Log10 |F32|</t>
    <phoneticPr fontId="1"/>
  </si>
  <si>
    <t>20 Log10 |F|</t>
    <phoneticPr fontId="1"/>
  </si>
  <si>
    <t>T</t>
    <phoneticPr fontId="1"/>
  </si>
</sst>
</file>

<file path=xl/styles.xml><?xml version="1.0" encoding="utf-8"?>
<styleSheet xmlns="http://schemas.openxmlformats.org/spreadsheetml/2006/main">
  <numFmts count="2">
    <numFmt numFmtId="176" formatCode="#,##0.00_ "/>
    <numFmt numFmtId="177" formatCode="#,##0_ 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5.1475807107409594E-2"/>
          <c:y val="1.841214118542996E-2"/>
          <c:w val="0.83597471982143201"/>
          <c:h val="0.96317571762914012"/>
        </c:manualLayout>
      </c:layout>
      <c:lineChart>
        <c:grouping val="standard"/>
        <c:ser>
          <c:idx val="0"/>
          <c:order val="0"/>
          <c:tx>
            <c:strRef>
              <c:f>'N=8'!$Q$1</c:f>
              <c:strCache>
                <c:ptCount val="1"/>
                <c:pt idx="0">
                  <c:v>20 Log10 |F1|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'N=8'!$C$2:$C$102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'N=8'!$Q$2:$Q$102</c:f>
              <c:numCache>
                <c:formatCode>#,##0.00_ </c:formatCode>
                <c:ptCount val="101"/>
                <c:pt idx="0">
                  <c:v>0</c:v>
                </c:pt>
                <c:pt idx="1">
                  <c:v>1.9805320082934919E-3</c:v>
                </c:pt>
                <c:pt idx="2">
                  <c:v>7.9282873836601653E-3</c:v>
                </c:pt>
                <c:pt idx="3">
                  <c:v>1.7861788845589734E-2</c:v>
                </c:pt>
                <c:pt idx="4">
                  <c:v>3.1812057050499047E-2</c:v>
                </c:pt>
                <c:pt idx="5">
                  <c:v>4.9822836754223124E-2</c:v>
                </c:pt>
                <c:pt idx="6">
                  <c:v>7.1950917425942659E-2</c:v>
                </c:pt>
                <c:pt idx="7">
                  <c:v>9.826655238043458E-2</c:v>
                </c:pt>
                <c:pt idx="8">
                  <c:v>0.12885398176744328</c:v>
                </c:pt>
                <c:pt idx="9">
                  <c:v>0.1638120661228975</c:v>
                </c:pt>
                <c:pt idx="10">
                  <c:v>0.20325503864764316</c:v>
                </c:pt>
                <c:pt idx="11">
                  <c:v>0.24731338597634384</c:v>
                </c:pt>
                <c:pt idx="12">
                  <c:v>0.29613486893352053</c:v>
                </c:pt>
                <c:pt idx="13">
                  <c:v>0.34988569666785146</c:v>
                </c:pt>
                <c:pt idx="14">
                  <c:v>0.40875186962651272</c:v>
                </c:pt>
                <c:pt idx="15">
                  <c:v>0.47294070906882191</c:v>
                </c:pt>
                <c:pt idx="16">
                  <c:v>0.54268259322473056</c:v>
                </c:pt>
                <c:pt idx="17">
                  <c:v>0.61823292273584263</c:v>
                </c:pt>
                <c:pt idx="18">
                  <c:v>0.69987434060593179</c:v>
                </c:pt>
                <c:pt idx="19">
                  <c:v>0.78791923440570188</c:v>
                </c:pt>
                <c:pt idx="20">
                  <c:v>0.88271255070484289</c:v>
                </c:pt>
                <c:pt idx="21">
                  <c:v>0.98463495327901995</c:v>
                </c:pt>
                <c:pt idx="22">
                  <c:v>1.094106356990572</c:v>
                </c:pt>
                <c:pt idx="23">
                  <c:v>1.2115898674555603</c:v>
                </c:pt>
                <c:pt idx="24">
                  <c:v>1.337596151266724</c:v>
                </c:pt>
                <c:pt idx="25">
                  <c:v>1.472688250416518</c:v>
                </c:pt>
                <c:pt idx="26">
                  <c:v>1.6174868341956958</c:v>
                </c:pt>
                <c:pt idx="27">
                  <c:v>1.7726758468526191</c:v>
                </c:pt>
                <c:pt idx="28">
                  <c:v>1.9390084512566497</c:v>
                </c:pt>
                <c:pt idx="29">
                  <c:v>2.1173130745708919</c:v>
                </c:pt>
                <c:pt idx="30">
                  <c:v>2.3084992108053735</c:v>
                </c:pt>
                <c:pt idx="31">
                  <c:v>2.5135623944549916</c:v>
                </c:pt>
                <c:pt idx="32">
                  <c:v>2.7335873775174893</c:v>
                </c:pt>
                <c:pt idx="33">
                  <c:v>2.9697479367639841</c:v>
                </c:pt>
                <c:pt idx="34">
                  <c:v>3.2233007780550094</c:v>
                </c:pt>
                <c:pt idx="35">
                  <c:v>3.4955694804990163</c:v>
                </c:pt>
                <c:pt idx="36">
                  <c:v>3.7879120028134268</c:v>
                </c:pt>
                <c:pt idx="37">
                  <c:v>4.1016614341935771</c:v>
                </c:pt>
                <c:pt idx="38">
                  <c:v>4.4380236076234922</c:v>
                </c:pt>
                <c:pt idx="39">
                  <c:v>4.7979057221902783</c:v>
                </c:pt>
                <c:pt idx="40">
                  <c:v>5.1816356652029905</c:v>
                </c:pt>
                <c:pt idx="41">
                  <c:v>5.5885106519369723</c:v>
                </c:pt>
                <c:pt idx="42">
                  <c:v>6.0160858859696908</c:v>
                </c:pt>
                <c:pt idx="43">
                  <c:v>6.459084838254511</c:v>
                </c:pt>
                <c:pt idx="44">
                  <c:v>6.9078052970809463</c:v>
                </c:pt>
                <c:pt idx="45">
                  <c:v>7.3459729275757466</c:v>
                </c:pt>
                <c:pt idx="46">
                  <c:v>7.7482920909476327</c:v>
                </c:pt>
                <c:pt idx="47">
                  <c:v>8.0786551736306667</c:v>
                </c:pt>
                <c:pt idx="48">
                  <c:v>8.2911057525518466</c:v>
                </c:pt>
                <c:pt idx="49">
                  <c:v>8.3363496651997995</c:v>
                </c:pt>
                <c:pt idx="50">
                  <c:v>8.1746855752259631</c:v>
                </c:pt>
                <c:pt idx="51">
                  <c:v>7.7905093291404697</c:v>
                </c:pt>
                <c:pt idx="52">
                  <c:v>7.1988857809239732</c:v>
                </c:pt>
                <c:pt idx="53">
                  <c:v>6.4389742986596454</c:v>
                </c:pt>
                <c:pt idx="54">
                  <c:v>5.5595217067731051</c:v>
                </c:pt>
                <c:pt idx="55">
                  <c:v>4.6059289540266999</c:v>
                </c:pt>
                <c:pt idx="56">
                  <c:v>3.6137371771778897</c:v>
                </c:pt>
                <c:pt idx="57">
                  <c:v>2.6076615327503423</c:v>
                </c:pt>
                <c:pt idx="58">
                  <c:v>1.6033786882201715</c:v>
                </c:pt>
                <c:pt idx="59">
                  <c:v>0.60997260216238192</c:v>
                </c:pt>
                <c:pt idx="60">
                  <c:v>-0.36792270643550251</c:v>
                </c:pt>
                <c:pt idx="61">
                  <c:v>-1.3285332063182604</c:v>
                </c:pt>
                <c:pt idx="62">
                  <c:v>-2.2718595231291085</c:v>
                </c:pt>
                <c:pt idx="63">
                  <c:v>-3.1989704571757076</c:v>
                </c:pt>
                <c:pt idx="64">
                  <c:v>-4.11155703640509</c:v>
                </c:pt>
                <c:pt idx="65">
                  <c:v>-5.0116579121820397</c:v>
                </c:pt>
                <c:pt idx="66">
                  <c:v>-5.9014948403884713</c:v>
                </c:pt>
                <c:pt idx="67">
                  <c:v>-6.7833780883564163</c:v>
                </c:pt>
                <c:pt idx="68">
                  <c:v>-7.6596560952140678</c:v>
                </c:pt>
                <c:pt idx="69">
                  <c:v>-8.5326932239670068</c:v>
                </c:pt>
                <c:pt idx="70">
                  <c:v>-9.4048655578349134</c:v>
                </c:pt>
                <c:pt idx="71">
                  <c:v>-10.278568596832677</c:v>
                </c:pt>
                <c:pt idx="72">
                  <c:v>-11.156233212376669</c:v>
                </c:pt>
                <c:pt idx="73">
                  <c:v>-12.040347846768992</c:v>
                </c:pt>
                <c:pt idx="74">
                  <c:v>-12.933486041422963</c:v>
                </c:pt>
                <c:pt idx="75">
                  <c:v>-13.838339163098063</c:v>
                </c:pt>
                <c:pt idx="76">
                  <c:v>-14.757754818197634</c:v>
                </c:pt>
                <c:pt idx="77">
                  <c:v>-15.694782006197192</c:v>
                </c:pt>
                <c:pt idx="78">
                  <c:v>-16.652724648847158</c:v>
                </c:pt>
                <c:pt idx="79">
                  <c:v>-17.63520582240205</c:v>
                </c:pt>
                <c:pt idx="80">
                  <c:v>-18.64624590765413</c:v>
                </c:pt>
                <c:pt idx="81">
                  <c:v>-19.690359077944372</c:v>
                </c:pt>
                <c:pt idx="82">
                  <c:v>-20.772674243166193</c:v>
                </c:pt>
                <c:pt idx="83">
                  <c:v>-21.899089024816718</c:v>
                </c:pt>
                <c:pt idx="84">
                  <c:v>-23.076468977012489</c:v>
                </c:pt>
                <c:pt idx="85">
                  <c:v>-24.312909785337542</c:v>
                </c:pt>
                <c:pt idx="86">
                  <c:v>-25.618088741768439</c:v>
                </c:pt>
                <c:pt idx="87">
                  <c:v>-27.003745452168836</c:v>
                </c:pt>
                <c:pt idx="88">
                  <c:v>-28.484354165336544</c:v>
                </c:pt>
                <c:pt idx="89">
                  <c:v>-30.078088219200737</c:v>
                </c:pt>
                <c:pt idx="90">
                  <c:v>-31.808244389676069</c:v>
                </c:pt>
                <c:pt idx="91">
                  <c:v>-33.705419229524452</c:v>
                </c:pt>
                <c:pt idx="92">
                  <c:v>-35.810971643415392</c:v>
                </c:pt>
                <c:pt idx="93">
                  <c:v>-38.18280878266706</c:v>
                </c:pt>
                <c:pt idx="94">
                  <c:v>-40.905661335609864</c:v>
                </c:pt>
                <c:pt idx="95">
                  <c:v>-44.110811118452546</c:v>
                </c:pt>
                <c:pt idx="96">
                  <c:v>-48.018111781885565</c:v>
                </c:pt>
                <c:pt idx="97">
                  <c:v>-53.039627329892795</c:v>
                </c:pt>
                <c:pt idx="98">
                  <c:v>-60.100360402053695</c:v>
                </c:pt>
                <c:pt idx="99">
                  <c:v>-72.151795532978184</c:v>
                </c:pt>
                <c:pt idx="100">
                  <c:v>-292.24334178737593</c:v>
                </c:pt>
              </c:numCache>
            </c:numRef>
          </c:val>
        </c:ser>
        <c:ser>
          <c:idx val="1"/>
          <c:order val="1"/>
          <c:tx>
            <c:strRef>
              <c:f>'N=8'!$R$1</c:f>
              <c:strCache>
                <c:ptCount val="1"/>
                <c:pt idx="0">
                  <c:v>20 Log10 |F2|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'N=8'!$C$2:$C$102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'N=8'!$R$2:$R$102</c:f>
              <c:numCache>
                <c:formatCode>#,##0.00_ </c:formatCode>
                <c:ptCount val="101"/>
                <c:pt idx="0">
                  <c:v>0</c:v>
                </c:pt>
                <c:pt idx="1">
                  <c:v>8.2009868301993305E-4</c:v>
                </c:pt>
                <c:pt idx="2">
                  <c:v>3.2797651468876319E-3</c:v>
                </c:pt>
                <c:pt idx="3">
                  <c:v>7.3770806616559638E-3</c:v>
                </c:pt>
                <c:pt idx="4">
                  <c:v>1.3108746799441708E-2</c:v>
                </c:pt>
                <c:pt idx="5">
                  <c:v>2.0469932398763224E-2</c:v>
                </c:pt>
                <c:pt idx="6">
                  <c:v>2.9454054833244765E-2</c:v>
                </c:pt>
                <c:pt idx="7">
                  <c:v>4.0052490998613292E-2</c:v>
                </c:pt>
                <c:pt idx="8">
                  <c:v>5.2254211971329373E-2</c:v>
                </c:pt>
                <c:pt idx="9">
                  <c:v>6.6045333721995919E-2</c:v>
                </c:pt>
                <c:pt idx="10">
                  <c:v>8.1408574549770449E-2</c:v>
                </c:pt>
                <c:pt idx="11">
                  <c:v>9.8322608032336917E-2</c:v>
                </c:pt>
                <c:pt idx="12">
                  <c:v>0.11676129821733897</c:v>
                </c:pt>
                <c:pt idx="13">
                  <c:v>0.13669280150597327</c:v>
                </c:pt>
                <c:pt idx="14">
                  <c:v>0.15807851717592081</c:v>
                </c:pt>
                <c:pt idx="15">
                  <c:v>0.18087186574567152</c:v>
                </c:pt>
                <c:pt idx="16">
                  <c:v>0.20501687140309366</c:v>
                </c:pt>
                <c:pt idx="17">
                  <c:v>0.23044652152053169</c:v>
                </c:pt>
                <c:pt idx="18">
                  <c:v>0.25708087290511655</c:v>
                </c:pt>
                <c:pt idx="19">
                  <c:v>0.28482487096221298</c:v>
                </c:pt>
                <c:pt idx="20">
                  <c:v>0.31356584452196351</c:v>
                </c:pt>
                <c:pt idx="21">
                  <c:v>0.34317063588533414</c:v>
                </c:pt>
                <c:pt idx="22">
                  <c:v>0.37348232299921469</c:v>
                </c:pt>
                <c:pt idx="23">
                  <c:v>0.40431648898099742</c:v>
                </c:pt>
                <c:pt idx="24">
                  <c:v>0.43545699408953481</c:v>
                </c:pt>
                <c:pt idx="25">
                  <c:v>0.46665120747008904</c:v>
                </c:pt>
                <c:pt idx="26">
                  <c:v>0.49760466166595918</c:v>
                </c:pt>
                <c:pt idx="27">
                  <c:v>0.52797510336066267</c:v>
                </c:pt>
                <c:pt idx="28">
                  <c:v>0.55736593084241792</c:v>
                </c:pt>
                <c:pt idx="29">
                  <c:v>0.5853190343960174</c:v>
                </c:pt>
                <c:pt idx="30">
                  <c:v>0.61130709273696016</c:v>
                </c:pt>
                <c:pt idx="31">
                  <c:v>0.63472542948883293</c:v>
                </c:pt>
                <c:pt idx="32">
                  <c:v>0.65488360143121926</c:v>
                </c:pt>
                <c:pt idx="33">
                  <c:v>0.67099697733447528</c:v>
                </c:pt>
                <c:pt idx="34">
                  <c:v>0.68217867419731371</c:v>
                </c:pt>
                <c:pt idx="35">
                  <c:v>0.68743234619236082</c:v>
                </c:pt>
                <c:pt idx="36">
                  <c:v>0.68564646690090891</c:v>
                </c:pt>
                <c:pt idx="37">
                  <c:v>0.67559089878292111</c:v>
                </c:pt>
                <c:pt idx="38">
                  <c:v>0.65591668980922113</c:v>
                </c:pt>
                <c:pt idx="39">
                  <c:v>0.62516015192410557</c:v>
                </c:pt>
                <c:pt idx="40">
                  <c:v>0.58175232666891386</c:v>
                </c:pt>
                <c:pt idx="41">
                  <c:v>0.52403488935408882</c:v>
                </c:pt>
                <c:pt idx="42">
                  <c:v>0.45028334090850175</c:v>
                </c:pt>
                <c:pt idx="43">
                  <c:v>0.35873794757269573</c:v>
                </c:pt>
                <c:pt idx="44">
                  <c:v>0.24764229268284008</c:v>
                </c:pt>
                <c:pt idx="45">
                  <c:v>0.11528851516758032</c:v>
                </c:pt>
                <c:pt idx="46">
                  <c:v>-3.9932613114857601E-2</c:v>
                </c:pt>
                <c:pt idx="47">
                  <c:v>-0.21947955942692404</c:v>
                </c:pt>
                <c:pt idx="48">
                  <c:v>-0.42460943658140549</c:v>
                </c:pt>
                <c:pt idx="49">
                  <c:v>-0.65633300050938526</c:v>
                </c:pt>
                <c:pt idx="50">
                  <c:v>-0.91537928448138373</c:v>
                </c:pt>
                <c:pt idx="51">
                  <c:v>-1.2021733365687033</c:v>
                </c:pt>
                <c:pt idx="52">
                  <c:v>-1.5168294082092328</c:v>
                </c:pt>
                <c:pt idx="53">
                  <c:v>-1.8591604343979098</c:v>
                </c:pt>
                <c:pt idx="54">
                  <c:v>-2.2287029972894357</c:v>
                </c:pt>
                <c:pt idx="55">
                  <c:v>-2.6247554583815234</c:v>
                </c:pt>
                <c:pt idx="56">
                  <c:v>-3.0464258272201565</c:v>
                </c:pt>
                <c:pt idx="57">
                  <c:v>-3.4926853579315358</c:v>
                </c:pt>
                <c:pt idx="58">
                  <c:v>-3.9624238568409864</c:v>
                </c:pt>
                <c:pt idx="59">
                  <c:v>-4.4545031604205061</c:v>
                </c:pt>
                <c:pt idx="60">
                  <c:v>-4.9678060449696249</c:v>
                </c:pt>
                <c:pt idx="61">
                  <c:v>-5.5012787765844688</c:v>
                </c:pt>
                <c:pt idx="62">
                  <c:v>-6.0539664409434168</c:v>
                </c:pt>
                <c:pt idx="63">
                  <c:v>-6.625040992586313</c:v>
                </c:pt>
                <c:pt idx="64">
                  <c:v>-7.2138225723176328</c:v>
                </c:pt>
                <c:pt idx="65">
                  <c:v>-7.8197950464886778</c:v>
                </c:pt>
                <c:pt idx="66">
                  <c:v>-8.4426169442461454</c:v>
                </c:pt>
                <c:pt idx="67">
                  <c:v>-9.0821290477858927</c:v>
                </c:pt>
                <c:pt idx="68">
                  <c:v>-9.7383598713002879</c:v>
                </c:pt>
                <c:pt idx="69">
                  <c:v>-10.41153018893316</c:v>
                </c:pt>
                <c:pt idx="70">
                  <c:v>-11.102057675903295</c:v>
                </c:pt>
                <c:pt idx="71">
                  <c:v>-11.810562637007578</c:v>
                </c:pt>
                <c:pt idx="72">
                  <c:v>-12.537875732790873</c:v>
                </c:pt>
                <c:pt idx="73">
                  <c:v>-13.28504859026099</c:v>
                </c:pt>
                <c:pt idx="74">
                  <c:v>-14.053368213952698</c:v>
                </c:pt>
                <c:pt idx="75">
                  <c:v>-14.844376206044455</c:v>
                </c:pt>
                <c:pt idx="76">
                  <c:v>-15.659893975374839</c:v>
                </c:pt>
                <c:pt idx="77">
                  <c:v>-16.502055384671706</c:v>
                </c:pt>
                <c:pt idx="78">
                  <c:v>-17.3733486828386</c:v>
                </c:pt>
                <c:pt idx="79">
                  <c:v>-18.276670139795726</c:v>
                </c:pt>
                <c:pt idx="80">
                  <c:v>-19.215392613837018</c:v>
                </c:pt>
                <c:pt idx="81">
                  <c:v>-20.193453441387852</c:v>
                </c:pt>
                <c:pt idx="82">
                  <c:v>-21.215467710867046</c:v>
                </c:pt>
                <c:pt idx="83">
                  <c:v>-22.286875426032061</c:v>
                </c:pt>
                <c:pt idx="84">
                  <c:v>-23.41413469883414</c:v>
                </c:pt>
                <c:pt idx="85">
                  <c:v>-24.604978628660668</c:v>
                </c:pt>
                <c:pt idx="86">
                  <c:v>-25.868762094219065</c:v>
                </c:pt>
                <c:pt idx="87">
                  <c:v>-27.216938347330725</c:v>
                </c:pt>
                <c:pt idx="88">
                  <c:v>-28.663727736052724</c:v>
                </c:pt>
                <c:pt idx="89">
                  <c:v>-30.227078997144758</c:v>
                </c:pt>
                <c:pt idx="90">
                  <c:v>-31.930090853773972</c:v>
                </c:pt>
                <c:pt idx="91">
                  <c:v>-33.803185961925401</c:v>
                </c:pt>
                <c:pt idx="92">
                  <c:v>-35.887571413211525</c:v>
                </c:pt>
                <c:pt idx="93">
                  <c:v>-38.2410228440488</c:v>
                </c:pt>
                <c:pt idx="94">
                  <c:v>-40.948158198202549</c:v>
                </c:pt>
                <c:pt idx="95">
                  <c:v>-44.140164022807951</c:v>
                </c:pt>
                <c:pt idx="96">
                  <c:v>-48.036815092136592</c:v>
                </c:pt>
                <c:pt idx="97">
                  <c:v>-53.050112038076733</c:v>
                </c:pt>
                <c:pt idx="98">
                  <c:v>-60.105008924290473</c:v>
                </c:pt>
                <c:pt idx="99">
                  <c:v>-72.15295596630348</c:v>
                </c:pt>
                <c:pt idx="100">
                  <c:v>-292.24334178737593</c:v>
                </c:pt>
              </c:numCache>
            </c:numRef>
          </c:val>
        </c:ser>
        <c:ser>
          <c:idx val="2"/>
          <c:order val="2"/>
          <c:tx>
            <c:strRef>
              <c:f>'N=8'!$S$1</c:f>
              <c:strCache>
                <c:ptCount val="1"/>
                <c:pt idx="0">
                  <c:v>20 Log10 |F3|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'N=8'!$C$2:$C$102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'N=8'!$S$2:$S$102</c:f>
              <c:numCache>
                <c:formatCode>#,##0.00_ </c:formatCode>
                <c:ptCount val="101"/>
                <c:pt idx="0">
                  <c:v>0</c:v>
                </c:pt>
                <c:pt idx="1">
                  <c:v>-8.2047272618603583E-4</c:v>
                </c:pt>
                <c:pt idx="2">
                  <c:v>-3.2857557485103869E-3</c:v>
                </c:pt>
                <c:pt idx="3">
                  <c:v>-7.4074580474433813E-3</c:v>
                </c:pt>
                <c:pt idx="4">
                  <c:v>-1.3204976010418212E-2</c:v>
                </c:pt>
                <c:pt idx="5">
                  <c:v>-2.0705565290632038E-2</c:v>
                </c:pt>
                <c:pt idx="6">
                  <c:v>-2.9944440855708493E-2</c:v>
                </c:pt>
                <c:pt idx="7">
                  <c:v>-4.0964904645609042E-2</c:v>
                </c:pt>
                <c:pt idx="8">
                  <c:v>-5.3818500055921863E-2</c:v>
                </c:pt>
                <c:pt idx="9">
                  <c:v>-6.8565192228338165E-2</c:v>
                </c:pt>
                <c:pt idx="10">
                  <c:v>-8.5273572865590938E-2</c:v>
                </c:pt>
                <c:pt idx="11">
                  <c:v>-0.10402108797665613</c:v>
                </c:pt>
                <c:pt idx="12">
                  <c:v>-0.12489428660511921</c:v>
                </c:pt>
                <c:pt idx="13">
                  <c:v>-0.14798908818635997</c:v>
                </c:pt>
                <c:pt idx="14">
                  <c:v>-0.17341106571375892</c:v>
                </c:pt>
                <c:pt idx="15">
                  <c:v>-0.20127574137351087</c:v>
                </c:pt>
                <c:pt idx="16">
                  <c:v>-0.2317088907188343</c:v>
                </c:pt>
                <c:pt idx="17">
                  <c:v>-0.26484685080816872</c:v>
                </c:pt>
                <c:pt idx="18">
                  <c:v>-0.30083682702276648</c:v>
                </c:pt>
                <c:pt idx="19">
                  <c:v>-0.33983719251826849</c:v>
                </c:pt>
                <c:pt idx="20">
                  <c:v>-0.38201777345703025</c:v>
                </c:pt>
                <c:pt idx="21">
                  <c:v>-0.42756011233200103</c:v>
                </c:pt>
                <c:pt idx="22">
                  <c:v>-0.4766577008456615</c:v>
                </c:pt>
                <c:pt idx="23">
                  <c:v>-0.5295161729788781</c:v>
                </c:pt>
                <c:pt idx="24">
                  <c:v>-0.58635344810355328</c:v>
                </c:pt>
                <c:pt idx="25">
                  <c:v>-0.64739981330781426</c:v>
                </c:pt>
                <c:pt idx="26">
                  <c:v>-0.71289793355779252</c:v>
                </c:pt>
                <c:pt idx="27">
                  <c:v>-0.78310277797562189</c:v>
                </c:pt>
                <c:pt idx="28">
                  <c:v>-0.85828145043635873</c:v>
                </c:pt>
                <c:pt idx="29">
                  <c:v>-0.93871291294570747</c:v>
                </c:pt>
                <c:pt idx="30">
                  <c:v>-1.0246875909297364</c:v>
                </c:pt>
                <c:pt idx="31">
                  <c:v>-1.1165068507259615</c:v>
                </c:pt>
                <c:pt idx="32">
                  <c:v>-1.2144823412780756</c:v>
                </c:pt>
                <c:pt idx="33">
                  <c:v>-1.3189351943654535</c:v>
                </c:pt>
                <c:pt idx="34">
                  <c:v>-1.4301950806871624</c:v>
                </c:pt>
                <c:pt idx="35">
                  <c:v>-1.548599122790473</c:v>
                </c:pt>
                <c:pt idx="36">
                  <c:v>-1.6744906701640663</c:v>
                </c:pt>
                <c:pt idx="37">
                  <c:v>-1.8082179467679644</c:v>
                </c:pt>
                <c:pt idx="38">
                  <c:v>-1.9501325867377648</c:v>
                </c:pt>
                <c:pt idx="39">
                  <c:v>-2.1005880798450907</c:v>
                </c:pt>
                <c:pt idx="40">
                  <c:v>-2.2599381543171799</c:v>
                </c:pt>
                <c:pt idx="41">
                  <c:v>-2.4285351305882257</c:v>
                </c:pt>
                <c:pt idx="42">
                  <c:v>-2.6067282851879412</c:v>
                </c:pt>
                <c:pt idx="43">
                  <c:v>-2.7948622689783313</c:v>
                </c:pt>
                <c:pt idx="44">
                  <c:v>-2.993275628024008</c:v>
                </c:pt>
                <c:pt idx="45">
                  <c:v>-3.2022994782359344</c:v>
                </c:pt>
                <c:pt idx="46">
                  <c:v>-3.4222563863302247</c:v>
                </c:pt>
                <c:pt idx="47">
                  <c:v>-3.6534595094107134</c:v>
                </c:pt>
                <c:pt idx="48">
                  <c:v>-3.8962120435452547</c:v>
                </c:pt>
                <c:pt idx="49">
                  <c:v>-4.1508070280730482</c:v>
                </c:pt>
                <c:pt idx="50">
                  <c:v>-4.4175275472171691</c:v>
                </c:pt>
                <c:pt idx="51">
                  <c:v>-4.6966473641323701</c:v>
                </c:pt>
                <c:pt idx="52">
                  <c:v>-4.9884320151730748</c:v>
                </c:pt>
                <c:pt idx="53">
                  <c:v>-5.2931403843817035</c:v>
                </c:pt>
                <c:pt idx="54">
                  <c:v>-5.6110267705047345</c:v>
                </c:pt>
                <c:pt idx="55">
                  <c:v>-5.9423434517850513</c:v>
                </c:pt>
                <c:pt idx="56">
                  <c:v>-6.28734374792701</c:v>
                </c:pt>
                <c:pt idx="57">
                  <c:v>-6.6462855744825493</c:v>
                </c:pt>
                <c:pt idx="58">
                  <c:v>-7.0194354829374381</c:v>
                </c:pt>
                <c:pt idx="59">
                  <c:v>-7.4070731803628087</c:v>
                </c:pt>
                <c:pt idx="60">
                  <c:v>-7.8094965259557059</c:v>
                </c:pt>
                <c:pt idx="61">
                  <c:v>-8.2270270083535877</c:v>
                </c:pt>
                <c:pt idx="62">
                  <c:v>-8.6600157174903938</c:v>
                </c:pt>
                <c:pt idx="63">
                  <c:v>-9.1088498381371981</c:v>
                </c:pt>
                <c:pt idx="64">
                  <c:v>-9.5739597093825459</c:v>
                </c:pt>
                <c:pt idx="65">
                  <c:v>-10.055826515471509</c:v>
                </c:pt>
                <c:pt idx="66">
                  <c:v>-10.554990699130656</c:v>
                </c:pt>
                <c:pt idx="67">
                  <c:v>-11.072061219485851</c:v>
                </c:pt>
                <c:pt idx="68">
                  <c:v>-11.607725814009591</c:v>
                </c:pt>
                <c:pt idx="69">
                  <c:v>-12.162762469148019</c:v>
                </c:pt>
                <c:pt idx="70">
                  <c:v>-12.738052359569982</c:v>
                </c:pt>
                <c:pt idx="71">
                  <c:v>-13.334594584349279</c:v>
                </c:pt>
                <c:pt idx="72">
                  <c:v>-13.953523114069725</c:v>
                </c:pt>
                <c:pt idx="73">
                  <c:v>-14.596126471597298</c:v>
                </c:pt>
                <c:pt idx="74">
                  <c:v>-15.263870809176478</c:v>
                </c:pt>
                <c:pt idx="75">
                  <c:v>-15.958427226822351</c:v>
                </c:pt>
                <c:pt idx="76">
                  <c:v>-16.681704417567911</c:v>
                </c:pt>
                <c:pt idx="77">
                  <c:v>-17.435888046631614</c:v>
                </c:pt>
                <c:pt idx="78">
                  <c:v>-18.22348870668343</c:v>
                </c:pt>
                <c:pt idx="79">
                  <c:v>-19.047400888013083</c:v>
                </c:pt>
                <c:pt idx="80">
                  <c:v>-19.91097623181599</c:v>
                </c:pt>
                <c:pt idx="81">
                  <c:v>-20.818115504868334</c:v>
                </c:pt>
                <c:pt idx="82">
                  <c:v>-21.773385410794926</c:v>
                </c:pt>
                <c:pt idx="83">
                  <c:v>-22.782168798360768</c:v>
                </c:pt>
                <c:pt idx="84">
                  <c:v>-23.850860460956032</c:v>
                </c:pt>
                <c:pt idx="85">
                  <c:v>-24.987126235779861</c:v>
                </c:pt>
                <c:pt idx="86">
                  <c:v>-26.200251677108742</c:v>
                </c:pt>
                <c:pt idx="87">
                  <c:v>-27.501620237023051</c:v>
                </c:pt>
                <c:pt idx="88">
                  <c:v>-28.905383320875181</c:v>
                </c:pt>
                <c:pt idx="89">
                  <c:v>-30.429422693153775</c:v>
                </c:pt>
                <c:pt idx="90">
                  <c:v>-32.096773001189334</c:v>
                </c:pt>
                <c:pt idx="91">
                  <c:v>-33.93779648787573</c:v>
                </c:pt>
                <c:pt idx="92">
                  <c:v>-35.993644125238767</c:v>
                </c:pt>
                <c:pt idx="93">
                  <c:v>-38.322040239693052</c:v>
                </c:pt>
                <c:pt idx="94">
                  <c:v>-41.007556693891509</c:v>
                </c:pt>
                <c:pt idx="95">
                  <c:v>-44.18133952049736</c:v>
                </c:pt>
                <c:pt idx="96">
                  <c:v>-48.063128814946474</c:v>
                </c:pt>
                <c:pt idx="97">
                  <c:v>-53.064896576785834</c:v>
                </c:pt>
                <c:pt idx="98">
                  <c:v>-60.111574445185866</c:v>
                </c:pt>
                <c:pt idx="99">
                  <c:v>-72.154596537712678</c:v>
                </c:pt>
                <c:pt idx="100">
                  <c:v>-292.24334178737593</c:v>
                </c:pt>
              </c:numCache>
            </c:numRef>
          </c:val>
        </c:ser>
        <c:ser>
          <c:idx val="3"/>
          <c:order val="3"/>
          <c:tx>
            <c:strRef>
              <c:f>'N=8'!$T$1</c:f>
              <c:strCache>
                <c:ptCount val="1"/>
                <c:pt idx="0">
                  <c:v>20 Log10 |F4|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'N=8'!$C$2:$C$102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'N=8'!$T$2:$T$102</c:f>
              <c:numCache>
                <c:formatCode>#,##0.00_ </c:formatCode>
                <c:ptCount val="101"/>
                <c:pt idx="0">
                  <c:v>0</c:v>
                </c:pt>
                <c:pt idx="1">
                  <c:v>-1.9801579651670411E-3</c:v>
                </c:pt>
                <c:pt idx="2">
                  <c:v>-7.9222967820459286E-3</c:v>
                </c:pt>
                <c:pt idx="3">
                  <c:v>-1.7831411459706792E-2</c:v>
                </c:pt>
                <c:pt idx="4">
                  <c:v>-3.1715827839399337E-2</c:v>
                </c:pt>
                <c:pt idx="5">
                  <c:v>-4.9587203862220229E-2</c:v>
                </c:pt>
                <c:pt idx="6">
                  <c:v>-7.1460531403546551E-2</c:v>
                </c:pt>
                <c:pt idx="7">
                  <c:v>-9.7354138733353038E-2</c:v>
                </c:pt>
                <c:pt idx="8">
                  <c:v>-0.12728969368292409</c:v>
                </c:pt>
                <c:pt idx="9">
                  <c:v>-0.16129220761672072</c:v>
                </c:pt>
                <c:pt idx="10">
                  <c:v>-0.19939004033251534</c:v>
                </c:pt>
                <c:pt idx="11">
                  <c:v>-0.2416149060353231</c:v>
                </c:pt>
                <c:pt idx="12">
                  <c:v>-0.28800188055907</c:v>
                </c:pt>
                <c:pt idx="13">
                  <c:v>-0.33858941003725218</c:v>
                </c:pt>
                <c:pt idx="14">
                  <c:v>-0.3934193212575009</c:v>
                </c:pt>
                <c:pt idx="15">
                  <c:v>-0.45253683397007283</c:v>
                </c:pt>
                <c:pt idx="16">
                  <c:v>-0.51599057545818372</c:v>
                </c:pt>
                <c:pt idx="17">
                  <c:v>-0.58383259772242091</c:v>
                </c:pt>
                <c:pt idx="18">
                  <c:v>-0.65611839767663171</c:v>
                </c:pt>
                <c:pt idx="19">
                  <c:v>-0.73290694080560193</c:v>
                </c:pt>
                <c:pt idx="20">
                  <c:v>-0.81426068878921776</c:v>
                </c:pt>
                <c:pt idx="21">
                  <c:v>-0.9002456316598284</c:v>
                </c:pt>
                <c:pt idx="22">
                  <c:v>-0.99093132512480875</c:v>
                </c:pt>
                <c:pt idx="23">
                  <c:v>-1.086390933758582</c:v>
                </c:pt>
                <c:pt idx="24">
                  <c:v>-1.1867012808467496</c:v>
                </c:pt>
                <c:pt idx="25">
                  <c:v>-1.2919429057467937</c:v>
                </c:pt>
                <c:pt idx="26">
                  <c:v>-1.4022001297243822</c:v>
                </c:pt>
                <c:pt idx="27">
                  <c:v>-1.5175611313181603</c:v>
                </c:pt>
                <c:pt idx="28">
                  <c:v>-1.6381180323948719</c:v>
                </c:pt>
                <c:pt idx="29">
                  <c:v>-1.7639669961704318</c:v>
                </c:pt>
                <c:pt idx="30">
                  <c:v>-1.8952083385937226</c:v>
                </c:pt>
                <c:pt idx="31">
                  <c:v>-2.0319466546273333</c:v>
                </c:pt>
                <c:pt idx="32">
                  <c:v>-2.1742909611003292</c:v>
                </c:pt>
                <c:pt idx="33">
                  <c:v>-2.3223548579683535</c:v>
                </c:pt>
                <c:pt idx="34">
                  <c:v>-2.4762567099845643</c:v>
                </c:pt>
                <c:pt idx="35">
                  <c:v>-2.6361198509744765</c:v>
                </c:pt>
                <c:pt idx="36">
                  <c:v>-2.8020728131116686</c:v>
                </c:pt>
                <c:pt idx="37">
                  <c:v>-2.9742495838159244</c:v>
                </c:pt>
                <c:pt idx="38">
                  <c:v>-3.1527898931464899</c:v>
                </c:pt>
                <c:pt idx="39">
                  <c:v>-3.3378395348399295</c:v>
                </c:pt>
                <c:pt idx="40">
                  <c:v>-3.5295507244497237</c:v>
                </c:pt>
                <c:pt idx="41">
                  <c:v>-3.7280824983947869</c:v>
                </c:pt>
                <c:pt idx="42">
                  <c:v>-3.9336011581105836</c:v>
                </c:pt>
                <c:pt idx="43">
                  <c:v>-4.1462807639426016</c:v>
                </c:pt>
                <c:pt idx="44">
                  <c:v>-4.3663036839220579</c:v>
                </c:pt>
                <c:pt idx="45">
                  <c:v>-4.5938612031373847</c:v>
                </c:pt>
                <c:pt idx="46">
                  <c:v>-4.8291542000748748</c:v>
                </c:pt>
                <c:pt idx="47">
                  <c:v>-5.0723938970545799</c:v>
                </c:pt>
                <c:pt idx="48">
                  <c:v>-5.3238026927657343</c:v>
                </c:pt>
                <c:pt idx="49">
                  <c:v>-5.583615085913527</c:v>
                </c:pt>
                <c:pt idx="50">
                  <c:v>-5.8520787001672625</c:v>
                </c:pt>
                <c:pt idx="51">
                  <c:v>-6.1294554219728559</c:v>
                </c:pt>
                <c:pt idx="52">
                  <c:v>-6.4160226643935676</c:v>
                </c:pt>
                <c:pt idx="53">
                  <c:v>-6.7120747720255665</c:v>
                </c:pt>
                <c:pt idx="54">
                  <c:v>-7.0179245842493767</c:v>
                </c:pt>
                <c:pt idx="55">
                  <c:v>-7.3339051766864918</c:v>
                </c:pt>
                <c:pt idx="56">
                  <c:v>-7.6603718038250523</c:v>
                </c:pt>
                <c:pt idx="57">
                  <c:v>-7.9977040694468418</c:v>
                </c:pt>
                <c:pt idx="58">
                  <c:v>-8.3463083558600744</c:v>
                </c:pt>
                <c:pt idx="59">
                  <c:v>-8.706620548169381</c:v>
                </c:pt>
                <c:pt idx="60">
                  <c:v>-9.0791090960882475</c:v>
                </c:pt>
                <c:pt idx="61">
                  <c:v>-9.4642784633484229</c:v>
                </c:pt>
                <c:pt idx="62">
                  <c:v>-9.86267302389912</c:v>
                </c:pt>
                <c:pt idx="63">
                  <c:v>-10.274881475185165</c:v>
                </c:pt>
                <c:pt idx="64">
                  <c:v>-10.701541852330134</c:v>
                </c:pt>
                <c:pt idx="65">
                  <c:v>-11.143347243655519</c:v>
                </c:pt>
                <c:pt idx="66">
                  <c:v>-11.601052328428018</c:v>
                </c:pt>
                <c:pt idx="67">
                  <c:v>-12.075480883088815</c:v>
                </c:pt>
                <c:pt idx="68">
                  <c:v>-12.567534433831852</c:v>
                </c:pt>
                <c:pt idx="69">
                  <c:v>-13.07820227304938</c:v>
                </c:pt>
                <c:pt idx="70">
                  <c:v>-13.608573107233962</c:v>
                </c:pt>
                <c:pt idx="71">
                  <c:v>-14.159848667573991</c:v>
                </c:pt>
                <c:pt idx="72">
                  <c:v>-14.733359696028216</c:v>
                </c:pt>
                <c:pt idx="73">
                  <c:v>-15.330584824939802</c:v>
                </c:pt>
                <c:pt idx="74">
                  <c:v>-15.953173005343062</c:v>
                </c:pt>
                <c:pt idx="75">
                  <c:v>-16.602970319261331</c:v>
                </c:pt>
                <c:pt idx="76">
                  <c:v>-17.282052250311111</c:v>
                </c:pt>
                <c:pt idx="77">
                  <c:v>-17.992762807411317</c:v>
                </c:pt>
                <c:pt idx="78">
                  <c:v>-18.737762330962578</c:v>
                </c:pt>
                <c:pt idx="79">
                  <c:v>-19.520086407340919</c:v>
                </c:pt>
                <c:pt idx="80">
                  <c:v>-20.343219147148183</c:v>
                </c:pt>
                <c:pt idx="81">
                  <c:v>-21.211185253155669</c:v>
                </c:pt>
                <c:pt idx="82">
                  <c:v>-22.128666981448792</c:v>
                </c:pt>
                <c:pt idx="83">
                  <c:v>-23.101154545275019</c:v>
                </c:pt>
                <c:pt idx="84">
                  <c:v>-24.135142145695418</c:v>
                </c:pt>
                <c:pt idx="85">
                  <c:v>-25.238387328376422</c:v>
                </c:pt>
                <c:pt idx="86">
                  <c:v>-26.420259932652478</c:v>
                </c:pt>
                <c:pt idx="87">
                  <c:v>-27.692220558873949</c:v>
                </c:pt>
                <c:pt idx="88">
                  <c:v>-29.06849091482913</c:v>
                </c:pt>
                <c:pt idx="89">
                  <c:v>-30.56701651121244</c:v>
                </c:pt>
                <c:pt idx="90">
                  <c:v>-32.210889468656269</c:v>
                </c:pt>
                <c:pt idx="91">
                  <c:v>-34.030523503264121</c:v>
                </c:pt>
                <c:pt idx="92">
                  <c:v>-36.067115318865767</c:v>
                </c:pt>
                <c:pt idx="93">
                  <c:v>-38.378429473780791</c:v>
                </c:pt>
                <c:pt idx="94">
                  <c:v>-41.049072784439346</c:v>
                </c:pt>
                <c:pt idx="95">
                  <c:v>-44.210221159068951</c:v>
                </c:pt>
                <c:pt idx="96">
                  <c:v>-48.081639666775445</c:v>
                </c:pt>
                <c:pt idx="97">
                  <c:v>-53.075320530198098</c:v>
                </c:pt>
                <c:pt idx="98">
                  <c:v>-60.1162109862194</c:v>
                </c:pt>
                <c:pt idx="99">
                  <c:v>-72.155756222951695</c:v>
                </c:pt>
                <c:pt idx="100">
                  <c:v>-292.24334178737593</c:v>
                </c:pt>
              </c:numCache>
            </c:numRef>
          </c:val>
        </c:ser>
        <c:ser>
          <c:idx val="4"/>
          <c:order val="4"/>
          <c:tx>
            <c:strRef>
              <c:f>'N=8'!$U$1</c:f>
              <c:strCache>
                <c:ptCount val="1"/>
                <c:pt idx="0">
                  <c:v>20 Log10 |F|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'N=8'!$C$2:$C$102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'N=8'!$U$2:$U$102</c:f>
              <c:numCache>
                <c:formatCode>#,##0.00_ </c:formatCode>
                <c:ptCount val="101"/>
                <c:pt idx="0">
                  <c:v>0</c:v>
                </c:pt>
                <c:pt idx="1">
                  <c:v>-3.4715788795918406E-14</c:v>
                </c:pt>
                <c:pt idx="2">
                  <c:v>-1.0607602132086164E-14</c:v>
                </c:pt>
                <c:pt idx="3">
                  <c:v>9.4504091722221625E-14</c:v>
                </c:pt>
                <c:pt idx="4">
                  <c:v>1.1957660585260678E-13</c:v>
                </c:pt>
                <c:pt idx="5">
                  <c:v>1.4079181011677879E-13</c:v>
                </c:pt>
                <c:pt idx="6">
                  <c:v>-6.8467250125283658E-14</c:v>
                </c:pt>
                <c:pt idx="7">
                  <c:v>8.6789471989795417E-14</c:v>
                </c:pt>
                <c:pt idx="8">
                  <c:v>-7.5217542391156713E-14</c:v>
                </c:pt>
                <c:pt idx="9">
                  <c:v>-1.6489999678061365E-13</c:v>
                </c:pt>
                <c:pt idx="10">
                  <c:v>-6.9142279351873435E-13</c:v>
                </c:pt>
                <c:pt idx="11">
                  <c:v>-3.2970356081463143E-12</c:v>
                </c:pt>
                <c:pt idx="12">
                  <c:v>-1.3326041260310097E-11</c:v>
                </c:pt>
                <c:pt idx="13">
                  <c:v>-4.978533411588923E-11</c:v>
                </c:pt>
                <c:pt idx="14">
                  <c:v>-1.6882673822605783E-10</c:v>
                </c:pt>
                <c:pt idx="15">
                  <c:v>-5.2909080079764068E-10</c:v>
                </c:pt>
                <c:pt idx="16">
                  <c:v>-1.5491968967933442E-9</c:v>
                </c:pt>
                <c:pt idx="17">
                  <c:v>-4.2742137035699074E-9</c:v>
                </c:pt>
                <c:pt idx="18">
                  <c:v>-1.1188347140819501E-8</c:v>
                </c:pt>
                <c:pt idx="19">
                  <c:v>-2.7955953590425104E-8</c:v>
                </c:pt>
                <c:pt idx="20">
                  <c:v>-6.7019437091054371E-8</c:v>
                </c:pt>
                <c:pt idx="21">
                  <c:v>-1.548274704811505E-7</c:v>
                </c:pt>
                <c:pt idx="22">
                  <c:v>-3.4598068630906118E-7</c:v>
                </c:pt>
                <c:pt idx="23">
                  <c:v>-7.5030090111974751E-7</c:v>
                </c:pt>
                <c:pt idx="24">
                  <c:v>-1.5835940443647107E-6</c:v>
                </c:pt>
                <c:pt idx="25">
                  <c:v>-3.2611680043084587E-6</c:v>
                </c:pt>
                <c:pt idx="26">
                  <c:v>-6.5674205182218152E-6</c:v>
                </c:pt>
                <c:pt idx="27">
                  <c:v>-1.2959080495934521E-5</c:v>
                </c:pt>
                <c:pt idx="28">
                  <c:v>-2.510073216211517E-5</c:v>
                </c:pt>
                <c:pt idx="29">
                  <c:v>-4.7800149229388086E-5</c:v>
                </c:pt>
                <c:pt idx="30">
                  <c:v>-8.962598112789385E-5</c:v>
                </c:pt>
                <c:pt idx="31">
                  <c:v>-1.6568140946513849E-4</c:v>
                </c:pt>
                <c:pt idx="32">
                  <c:v>-3.023234296999261E-4</c:v>
                </c:pt>
                <c:pt idx="33">
                  <c:v>-5.4513823534522749E-4</c:v>
                </c:pt>
                <c:pt idx="34">
                  <c:v>-9.7233841940858978E-4</c:v>
                </c:pt>
                <c:pt idx="35">
                  <c:v>-1.7171470735746696E-3</c:v>
                </c:pt>
                <c:pt idx="36">
                  <c:v>-3.0050135614018976E-3</c:v>
                </c:pt>
                <c:pt idx="37">
                  <c:v>-5.2151976073905905E-3</c:v>
                </c:pt>
                <c:pt idx="38">
                  <c:v>-8.9821824515413859E-3</c:v>
                </c:pt>
                <c:pt idx="39">
                  <c:v>-1.5361740570633295E-2</c:v>
                </c:pt>
                <c:pt idx="40">
                  <c:v>-2.610088689499912E-2</c:v>
                </c:pt>
                <c:pt idx="41">
                  <c:v>-4.407208769195272E-2</c:v>
                </c:pt>
                <c:pt idx="42">
                  <c:v>-7.3960216420337177E-2</c:v>
                </c:pt>
                <c:pt idx="43">
                  <c:v>-0.12332024709372283</c:v>
                </c:pt>
                <c:pt idx="44">
                  <c:v>-0.20413172218228365</c:v>
                </c:pt>
                <c:pt idx="45">
                  <c:v>-0.3348992386299906</c:v>
                </c:pt>
                <c:pt idx="46">
                  <c:v>-0.54305110857232908</c:v>
                </c:pt>
                <c:pt idx="47">
                  <c:v>-0.86667779226154984</c:v>
                </c:pt>
                <c:pt idx="48">
                  <c:v>-1.3535184203405513</c:v>
                </c:pt>
                <c:pt idx="49">
                  <c:v>-2.0544054492961643</c:v>
                </c:pt>
                <c:pt idx="50">
                  <c:v>-3.0102999566398547</c:v>
                </c:pt>
                <c:pt idx="51">
                  <c:v>-4.2377667935334573</c:v>
                </c:pt>
                <c:pt idx="52">
                  <c:v>-5.7223983068519004</c:v>
                </c:pt>
                <c:pt idx="53">
                  <c:v>-7.4254012921455352</c:v>
                </c:pt>
                <c:pt idx="54">
                  <c:v>-9.2981326452704369</c:v>
                </c:pt>
                <c:pt idx="55">
                  <c:v>-11.295075132826362</c:v>
                </c:pt>
                <c:pt idx="56">
                  <c:v>-13.380404201794347</c:v>
                </c:pt>
                <c:pt idx="57">
                  <c:v>-15.52901346911057</c:v>
                </c:pt>
                <c:pt idx="58">
                  <c:v>-17.724789007418323</c:v>
                </c:pt>
                <c:pt idx="59">
                  <c:v>-19.958224286790315</c:v>
                </c:pt>
                <c:pt idx="60">
                  <c:v>-22.224334373449079</c:v>
                </c:pt>
                <c:pt idx="61">
                  <c:v>-24.521117454604735</c:v>
                </c:pt>
                <c:pt idx="62">
                  <c:v>-26.848514705462044</c:v>
                </c:pt>
                <c:pt idx="63">
                  <c:v>-29.20774276308439</c:v>
                </c:pt>
                <c:pt idx="64">
                  <c:v>-31.6008811704354</c:v>
                </c:pt>
                <c:pt idx="65">
                  <c:v>-34.030626717797723</c:v>
                </c:pt>
                <c:pt idx="66">
                  <c:v>-36.500154812193315</c:v>
                </c:pt>
                <c:pt idx="67">
                  <c:v>-39.013049238716995</c:v>
                </c:pt>
                <c:pt idx="68">
                  <c:v>-41.573276214355801</c:v>
                </c:pt>
                <c:pt idx="69">
                  <c:v>-44.185188155097563</c:v>
                </c:pt>
                <c:pt idx="70">
                  <c:v>-46.853548700542149</c:v>
                </c:pt>
                <c:pt idx="71">
                  <c:v>-49.583574485763521</c:v>
                </c:pt>
                <c:pt idx="72">
                  <c:v>-52.38099175526547</c:v>
                </c:pt>
                <c:pt idx="73">
                  <c:v>-55.25210773356708</c:v>
                </c:pt>
                <c:pt idx="74">
                  <c:v>-58.203898069895203</c:v>
                </c:pt>
                <c:pt idx="75">
                  <c:v>-61.244112915226196</c:v>
                </c:pt>
                <c:pt idx="76">
                  <c:v>-64.381405461451493</c:v>
                </c:pt>
                <c:pt idx="77">
                  <c:v>-67.625488244911836</c:v>
                </c:pt>
                <c:pt idx="78">
                  <c:v>-70.987324369331773</c:v>
                </c:pt>
                <c:pt idx="79">
                  <c:v>-74.479363257551796</c:v>
                </c:pt>
                <c:pt idx="80">
                  <c:v>-78.115833900455286</c:v>
                </c:pt>
                <c:pt idx="81">
                  <c:v>-81.913113277356217</c:v>
                </c:pt>
                <c:pt idx="82">
                  <c:v>-85.890194346276957</c:v>
                </c:pt>
                <c:pt idx="83">
                  <c:v>-90.06928779448458</c:v>
                </c:pt>
                <c:pt idx="84">
                  <c:v>-94.476606282498082</c:v>
                </c:pt>
                <c:pt idx="85">
                  <c:v>-99.143401978154515</c:v>
                </c:pt>
                <c:pt idx="86">
                  <c:v>-104.10736244574872</c:v>
                </c:pt>
                <c:pt idx="87">
                  <c:v>-109.41452459539659</c:v>
                </c:pt>
                <c:pt idx="88">
                  <c:v>-115.12195613709358</c:v>
                </c:pt>
                <c:pt idx="89">
                  <c:v>-121.30160642071172</c:v>
                </c:pt>
                <c:pt idx="90">
                  <c:v>-128.04599771329566</c:v>
                </c:pt>
                <c:pt idx="91">
                  <c:v>-135.47692518258972</c:v>
                </c:pt>
                <c:pt idx="92">
                  <c:v>-143.75930250073145</c:v>
                </c:pt>
                <c:pt idx="93">
                  <c:v>-153.1243013401897</c:v>
                </c:pt>
                <c:pt idx="94">
                  <c:v>-163.91044901214326</c:v>
                </c:pt>
                <c:pt idx="95">
                  <c:v>-176.64253582082679</c:v>
                </c:pt>
                <c:pt idx="96">
                  <c:v>-192.19969535574407</c:v>
                </c:pt>
                <c:pt idx="97">
                  <c:v>-212.22995647495344</c:v>
                </c:pt>
                <c:pt idx="98">
                  <c:v>-240.43315475774943</c:v>
                </c:pt>
                <c:pt idx="99">
                  <c:v>-288.61510425994601</c:v>
                </c:pt>
                <c:pt idx="100">
                  <c:v>-1168.9733671495037</c:v>
                </c:pt>
              </c:numCache>
            </c:numRef>
          </c:val>
        </c:ser>
        <c:ser>
          <c:idx val="5"/>
          <c:order val="5"/>
          <c:tx>
            <c:strRef>
              <c:f>'N=8'!$V$1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'N=8'!$C$2:$C$102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'N=8'!$V$2:$V$102</c:f>
              <c:numCache>
                <c:formatCode>#,##0.00_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</c:numCache>
            </c:numRef>
          </c:val>
        </c:ser>
        <c:marker val="1"/>
        <c:axId val="61246464"/>
        <c:axId val="61252352"/>
      </c:lineChart>
      <c:catAx>
        <c:axId val="61246464"/>
        <c:scaling>
          <c:orientation val="minMax"/>
        </c:scaling>
        <c:axPos val="b"/>
        <c:numFmt formatCode="#,##0.00_ " sourceLinked="1"/>
        <c:tickLblPos val="nextTo"/>
        <c:crossAx val="61252352"/>
        <c:crosses val="autoZero"/>
        <c:auto val="1"/>
        <c:lblAlgn val="ctr"/>
        <c:lblOffset val="100"/>
        <c:tickLblSkip val="10"/>
      </c:catAx>
      <c:valAx>
        <c:axId val="61252352"/>
        <c:scaling>
          <c:orientation val="minMax"/>
          <c:max val="24"/>
          <c:min val="-64"/>
        </c:scaling>
        <c:axPos val="l"/>
        <c:majorGridlines/>
        <c:numFmt formatCode="#,##0.00_ " sourceLinked="1"/>
        <c:tickLblPos val="nextTo"/>
        <c:crossAx val="61246464"/>
        <c:crosses val="autoZero"/>
        <c:crossBetween val="between"/>
        <c:majorUnit val="8"/>
        <c:minorUnit val="4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'N=16'!$AA$1</c:f>
              <c:strCache>
                <c:ptCount val="1"/>
                <c:pt idx="0">
                  <c:v>20 Log10 |F1|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'N=16'!$C$2:$C$102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'N=16'!$AA$2:$AA$102</c:f>
              <c:numCache>
                <c:formatCode>#,##0.00_ </c:formatCode>
                <c:ptCount val="101"/>
                <c:pt idx="0">
                  <c:v>0</c:v>
                </c:pt>
                <c:pt idx="1">
                  <c:v>2.102567398629367E-3</c:v>
                </c:pt>
                <c:pt idx="2">
                  <c:v>8.417359936044715E-3</c:v>
                </c:pt>
                <c:pt idx="3">
                  <c:v>1.896570823190126E-2</c:v>
                </c:pt>
                <c:pt idx="4">
                  <c:v>3.3783362932596872E-2</c:v>
                </c:pt>
                <c:pt idx="5">
                  <c:v>5.2920797547679865E-2</c:v>
                </c:pt>
                <c:pt idx="6">
                  <c:v>7.6443639343842767E-2</c:v>
                </c:pt>
                <c:pt idx="7">
                  <c:v>0.10443323544620874</c:v>
                </c:pt>
                <c:pt idx="8">
                  <c:v>0.13698736366904743</c:v>
                </c:pt>
                <c:pt idx="9">
                  <c:v>0.17422110024108917</c:v>
                </c:pt>
                <c:pt idx="10">
                  <c:v>0.21626785957798572</c:v>
                </c:pt>
                <c:pt idx="11">
                  <c:v>0.26328062468977431</c:v>
                </c:pt>
                <c:pt idx="12">
                  <c:v>0.31543339080413707</c:v>
                </c:pt>
                <c:pt idx="13">
                  <c:v>0.37292284948184784</c:v>
                </c:pt>
                <c:pt idx="14">
                  <c:v>0.43597034607137108</c:v>
                </c:pt>
                <c:pt idx="15">
                  <c:v>0.50482415000948588</c:v>
                </c:pt>
                <c:pt idx="16">
                  <c:v>0.57976208550221719</c:v>
                </c:pt>
                <c:pt idx="17">
                  <c:v>0.66109457984664677</c:v>
                </c:pt>
                <c:pt idx="18">
                  <c:v>0.74916819852499306</c:v>
                </c:pt>
                <c:pt idx="19">
                  <c:v>0.84436975076068632</c:v>
                </c:pt>
                <c:pt idx="20">
                  <c:v>0.94713106719622364</c:v>
                </c:pt>
                <c:pt idx="21">
                  <c:v>1.0579345736336423</c:v>
                </c:pt>
                <c:pt idx="22">
                  <c:v>1.1773198125795785</c:v>
                </c:pt>
                <c:pt idx="23">
                  <c:v>1.3058910991836581</c:v>
                </c:pt>
                <c:pt idx="24">
                  <c:v>1.4443265420853943</c:v>
                </c:pt>
                <c:pt idx="25">
                  <c:v>1.5933887153231763</c:v>
                </c:pt>
                <c:pt idx="26">
                  <c:v>1.7539373382882608</c:v>
                </c:pt>
                <c:pt idx="27">
                  <c:v>1.9269444112713108</c:v>
                </c:pt>
                <c:pt idx="28">
                  <c:v>2.1135123704110019</c:v>
                </c:pt>
                <c:pt idx="29">
                  <c:v>2.3148959755551681</c:v>
                </c:pt>
                <c:pt idx="30">
                  <c:v>2.532528837600188</c:v>
                </c:pt>
                <c:pt idx="31">
                  <c:v>2.7680557406515427</c:v>
                </c:pt>
                <c:pt idx="32">
                  <c:v>3.0233722334371222</c:v>
                </c:pt>
                <c:pt idx="33">
                  <c:v>3.3006733691397172</c:v>
                </c:pt>
                <c:pt idx="34">
                  <c:v>3.6025139744873389</c:v>
                </c:pt>
                <c:pt idx="35">
                  <c:v>3.931883422313355</c:v>
                </c:pt>
                <c:pt idx="36">
                  <c:v>4.2922985146317369</c:v>
                </c:pt>
                <c:pt idx="37">
                  <c:v>4.6879185835108741</c:v>
                </c:pt>
                <c:pt idx="38">
                  <c:v>5.123686820657757</c:v>
                </c:pt>
                <c:pt idx="39">
                  <c:v>5.6054999868918296</c:v>
                </c:pt>
                <c:pt idx="40">
                  <c:v>6.1404021659375694</c:v>
                </c:pt>
                <c:pt idx="41">
                  <c:v>6.7367800983829174</c:v>
                </c:pt>
                <c:pt idx="42">
                  <c:v>7.404490507345054</c:v>
                </c:pt>
                <c:pt idx="43">
                  <c:v>8.1547301476109251</c:v>
                </c:pt>
                <c:pt idx="44">
                  <c:v>8.9991565845861619</c:v>
                </c:pt>
                <c:pt idx="45">
                  <c:v>9.9470046721189576</c:v>
                </c:pt>
                <c:pt idx="46">
                  <c:v>10.997077312444205</c:v>
                </c:pt>
                <c:pt idx="47">
                  <c:v>12.117470832471284</c:v>
                </c:pt>
                <c:pt idx="48">
                  <c:v>13.201115149471914</c:v>
                </c:pt>
                <c:pt idx="49">
                  <c:v>14.001322943169738</c:v>
                </c:pt>
                <c:pt idx="50">
                  <c:v>14.153359532126883</c:v>
                </c:pt>
                <c:pt idx="51">
                  <c:v>13.45548260711038</c:v>
                </c:pt>
                <c:pt idx="52">
                  <c:v>12.108895177843999</c:v>
                </c:pt>
                <c:pt idx="53">
                  <c:v>10.477789957500237</c:v>
                </c:pt>
                <c:pt idx="54">
                  <c:v>8.8083069282695998</c:v>
                </c:pt>
                <c:pt idx="55">
                  <c:v>7.206960698569965</c:v>
                </c:pt>
                <c:pt idx="56">
                  <c:v>5.705088464683099</c:v>
                </c:pt>
                <c:pt idx="57">
                  <c:v>4.3033068421067844</c:v>
                </c:pt>
                <c:pt idx="58">
                  <c:v>2.9917833095955091</c:v>
                </c:pt>
                <c:pt idx="59">
                  <c:v>1.7582420486082757</c:v>
                </c:pt>
                <c:pt idx="60">
                  <c:v>0.59084379429911849</c:v>
                </c:pt>
                <c:pt idx="61">
                  <c:v>-0.52093894161673349</c:v>
                </c:pt>
                <c:pt idx="62">
                  <c:v>-1.5861963100948038</c:v>
                </c:pt>
                <c:pt idx="63">
                  <c:v>-2.6127133078583968</c:v>
                </c:pt>
                <c:pt idx="64">
                  <c:v>-3.6071705245867824</c:v>
                </c:pt>
                <c:pt idx="65">
                  <c:v>-4.5753439703677188</c:v>
                </c:pt>
                <c:pt idx="66">
                  <c:v>-5.5222816439561484</c:v>
                </c:pt>
                <c:pt idx="67">
                  <c:v>-6.4524526559806761</c:v>
                </c:pt>
                <c:pt idx="68">
                  <c:v>-7.3698712392944401</c:v>
                </c:pt>
                <c:pt idx="69">
                  <c:v>-8.2781998777704562</c:v>
                </c:pt>
                <c:pt idx="70">
                  <c:v>-9.1808359310400771</c:v>
                </c:pt>
                <c:pt idx="71">
                  <c:v>-10.080985695848451</c:v>
                </c:pt>
                <c:pt idx="72">
                  <c:v>-10.981729293222296</c:v>
                </c:pt>
                <c:pt idx="73">
                  <c:v>-11.886079282350391</c:v>
                </c:pt>
                <c:pt idx="74">
                  <c:v>-12.797035537330375</c:v>
                </c:pt>
                <c:pt idx="75">
                  <c:v>-13.717638698191337</c:v>
                </c:pt>
                <c:pt idx="76">
                  <c:v>-14.651024427379014</c:v>
                </c:pt>
                <c:pt idx="77">
                  <c:v>-15.600480774469043</c:v>
                </c:pt>
                <c:pt idx="78">
                  <c:v>-16.569511193258204</c:v>
                </c:pt>
                <c:pt idx="79">
                  <c:v>-17.561906202047375</c:v>
                </c:pt>
                <c:pt idx="80">
                  <c:v>-18.581827391162747</c:v>
                </c:pt>
                <c:pt idx="81">
                  <c:v>-19.633908561589386</c:v>
                </c:pt>
                <c:pt idx="82">
                  <c:v>-20.723380385247225</c:v>
                </c:pt>
                <c:pt idx="83">
                  <c:v>-21.85622736770592</c:v>
                </c:pt>
                <c:pt idx="84">
                  <c:v>-23.039389484735032</c:v>
                </c:pt>
                <c:pt idx="85">
                  <c:v>-24.281026344396928</c:v>
                </c:pt>
                <c:pt idx="86">
                  <c:v>-25.590870265323634</c:v>
                </c:pt>
                <c:pt idx="87">
                  <c:v>-26.98070829935488</c:v>
                </c:pt>
                <c:pt idx="88">
                  <c:v>-28.465055643465952</c:v>
                </c:pt>
                <c:pt idx="89">
                  <c:v>-30.062120980487354</c:v>
                </c:pt>
                <c:pt idx="90">
                  <c:v>-31.795231568745749</c:v>
                </c:pt>
                <c:pt idx="91">
                  <c:v>-33.695010195406333</c:v>
                </c:pt>
                <c:pt idx="92">
                  <c:v>-35.802838261513806</c:v>
                </c:pt>
                <c:pt idx="93">
                  <c:v>-38.176642099601231</c:v>
                </c:pt>
                <c:pt idx="94">
                  <c:v>-40.901168613691937</c:v>
                </c:pt>
                <c:pt idx="95">
                  <c:v>-44.107713157659035</c:v>
                </c:pt>
                <c:pt idx="96">
                  <c:v>-48.016140476003429</c:v>
                </c:pt>
                <c:pt idx="97">
                  <c:v>-53.038523410506507</c:v>
                </c:pt>
                <c:pt idx="98">
                  <c:v>-60.099871329501326</c:v>
                </c:pt>
                <c:pt idx="99">
                  <c:v>-72.151673497587922</c:v>
                </c:pt>
                <c:pt idx="100">
                  <c:v>-292.24334178737593</c:v>
                </c:pt>
              </c:numCache>
            </c:numRef>
          </c:val>
        </c:ser>
        <c:ser>
          <c:idx val="1"/>
          <c:order val="1"/>
          <c:tx>
            <c:strRef>
              <c:f>'N=16'!$AB$1</c:f>
              <c:strCache>
                <c:ptCount val="1"/>
                <c:pt idx="0">
                  <c:v>20 Log10 |F2|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'N=16'!$C$2:$C$102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'N=16'!$AB$2:$AB$102</c:f>
              <c:numCache>
                <c:formatCode>#,##0.00_ </c:formatCode>
                <c:ptCount val="101"/>
                <c:pt idx="0">
                  <c:v>0</c:v>
                </c:pt>
                <c:pt idx="1">
                  <c:v>1.7823645935812231E-3</c:v>
                </c:pt>
                <c:pt idx="2">
                  <c:v>7.134193974986853E-3</c:v>
                </c:pt>
                <c:pt idx="3">
                  <c:v>1.6069718643628245E-2</c:v>
                </c:pt>
                <c:pt idx="4">
                  <c:v>2.8612735141656329E-2</c:v>
                </c:pt>
                <c:pt idx="5">
                  <c:v>4.4796724797270218E-2</c:v>
                </c:pt>
                <c:pt idx="6">
                  <c:v>6.4665020289201555E-2</c:v>
                </c:pt>
                <c:pt idx="7">
                  <c:v>8.8271020279599655E-2</c:v>
                </c:pt>
                <c:pt idx="8">
                  <c:v>0.11567845231626976</c:v>
                </c:pt>
                <c:pt idx="9">
                  <c:v>0.14696168405652574</c:v>
                </c:pt>
                <c:pt idx="10">
                  <c:v>0.18220608257465537</c:v>
                </c:pt>
                <c:pt idx="11">
                  <c:v>0.22150842103102583</c:v>
                </c:pt>
                <c:pt idx="12">
                  <c:v>0.26497733123762346</c:v>
                </c:pt>
                <c:pt idx="13">
                  <c:v>0.31273379955433606</c:v>
                </c:pt>
                <c:pt idx="14">
                  <c:v>0.36491170197576295</c:v>
                </c:pt>
                <c:pt idx="15">
                  <c:v>0.42165837205443174</c:v>
                </c:pt>
                <c:pt idx="16">
                  <c:v>0.48313519223037682</c:v>
                </c:pt>
                <c:pt idx="17">
                  <c:v>0.54951819490302078</c:v>
                </c:pt>
                <c:pt idx="18">
                  <c:v>0.62099865379117836</c:v>
                </c:pt>
                <c:pt idx="19">
                  <c:v>0.69778363822837353</c:v>
                </c:pt>
                <c:pt idx="20">
                  <c:v>0.78009649231434275</c:v>
                </c:pt>
                <c:pt idx="21">
                  <c:v>0.86817718627233598</c:v>
                </c:pt>
                <c:pt idx="22">
                  <c:v>0.9622824676055487</c:v>
                </c:pt>
                <c:pt idx="23">
                  <c:v>1.0626857128432747</c:v>
                </c:pt>
                <c:pt idx="24">
                  <c:v>1.169676344309277</c:v>
                </c:pt>
                <c:pt idx="25">
                  <c:v>1.2835586269950527</c:v>
                </c:pt>
                <c:pt idx="26">
                  <c:v>1.4046495936116092</c:v>
                </c:pt>
                <c:pt idx="27">
                  <c:v>1.5332757548916056</c:v>
                </c:pt>
                <c:pt idx="28">
                  <c:v>1.6697681286522159</c:v>
                </c:pt>
                <c:pt idx="29">
                  <c:v>1.814454953560765</c:v>
                </c:pt>
                <c:pt idx="30">
                  <c:v>1.9676512268153723</c:v>
                </c:pt>
                <c:pt idx="31">
                  <c:v>2.1296438994787987</c:v>
                </c:pt>
                <c:pt idx="32">
                  <c:v>2.3006711545217309</c:v>
                </c:pt>
                <c:pt idx="33">
                  <c:v>2.4808936519666962</c:v>
                </c:pt>
                <c:pt idx="34">
                  <c:v>2.670354922791065</c:v>
                </c:pt>
                <c:pt idx="35">
                  <c:v>2.8689272052540264</c:v>
                </c:pt>
                <c:pt idx="36">
                  <c:v>3.0762379463589191</c:v>
                </c:pt>
                <c:pt idx="37">
                  <c:v>3.2915710031784911</c:v>
                </c:pt>
                <c:pt idx="38">
                  <c:v>3.5137354760583506</c:v>
                </c:pt>
                <c:pt idx="39">
                  <c:v>3.7408945556955548</c:v>
                </c:pt>
                <c:pt idx="40">
                  <c:v>3.9703477092533168</c:v>
                </c:pt>
                <c:pt idx="41">
                  <c:v>4.1982636697718316</c:v>
                </c:pt>
                <c:pt idx="42">
                  <c:v>4.4193717802734636</c:v>
                </c:pt>
                <c:pt idx="43">
                  <c:v>4.6266390550840111</c:v>
                </c:pt>
                <c:pt idx="44">
                  <c:v>4.8109935554143242</c:v>
                </c:pt>
                <c:pt idx="45">
                  <c:v>4.9612014426936515</c:v>
                </c:pt>
                <c:pt idx="46">
                  <c:v>5.0640547147433912</c:v>
                </c:pt>
                <c:pt idx="47">
                  <c:v>5.1050485623406008</c:v>
                </c:pt>
                <c:pt idx="48">
                  <c:v>5.0696697420166226</c:v>
                </c:pt>
                <c:pt idx="49">
                  <c:v>4.9452335321522556</c:v>
                </c:pt>
                <c:pt idx="50">
                  <c:v>4.7229178447313283</c:v>
                </c:pt>
                <c:pt idx="51">
                  <c:v>4.3993931960929196</c:v>
                </c:pt>
                <c:pt idx="52">
                  <c:v>3.9774497703887839</c:v>
                </c:pt>
                <c:pt idx="53">
                  <c:v>3.4653676873696182</c:v>
                </c:pt>
                <c:pt idx="54">
                  <c:v>2.8752843305689009</c:v>
                </c:pt>
                <c:pt idx="55">
                  <c:v>2.2211574691445755</c:v>
                </c:pt>
                <c:pt idx="56">
                  <c:v>1.5169254355112947</c:v>
                </c:pt>
                <c:pt idx="57">
                  <c:v>0.77521574957981576</c:v>
                </c:pt>
                <c:pt idx="58">
                  <c:v>6.6645825239779639E-3</c:v>
                </c:pt>
                <c:pt idx="59">
                  <c:v>-0.78027438000277494</c:v>
                </c:pt>
                <c:pt idx="60">
                  <c:v>-1.5792106623851616</c:v>
                </c:pt>
                <c:pt idx="61">
                  <c:v>-2.3855443728129888</c:v>
                </c:pt>
                <c:pt idx="62">
                  <c:v>-3.1961476546942542</c:v>
                </c:pt>
                <c:pt idx="63">
                  <c:v>-4.0090608881907794</c:v>
                </c:pt>
                <c:pt idx="64">
                  <c:v>-4.8232310928595705</c:v>
                </c:pt>
                <c:pt idx="65">
                  <c:v>-5.6383001874270269</c:v>
                </c:pt>
                <c:pt idx="66">
                  <c:v>-6.4544406956524272</c:v>
                </c:pt>
                <c:pt idx="67">
                  <c:v>-7.2722323731537131</c:v>
                </c:pt>
                <c:pt idx="68">
                  <c:v>-8.0925723182097951</c:v>
                </c:pt>
                <c:pt idx="69">
                  <c:v>-8.9166117189431997</c:v>
                </c:pt>
                <c:pt idx="70">
                  <c:v>-9.7457135418248626</c:v>
                </c:pt>
                <c:pt idx="71">
                  <c:v>-10.58142671784289</c:v>
                </c:pt>
                <c:pt idx="72">
                  <c:v>-11.425473534981164</c:v>
                </c:pt>
                <c:pt idx="73">
                  <c:v>-12.279747938730052</c:v>
                </c:pt>
                <c:pt idx="74">
                  <c:v>-13.146323282007009</c:v>
                </c:pt>
                <c:pt idx="75">
                  <c:v>-14.027468786519517</c:v>
                </c:pt>
                <c:pt idx="76">
                  <c:v>-14.925674625155107</c:v>
                </c:pt>
                <c:pt idx="77">
                  <c:v>-15.843686160809407</c:v>
                </c:pt>
                <c:pt idx="78">
                  <c:v>-16.784548538232158</c:v>
                </c:pt>
                <c:pt idx="79">
                  <c:v>-17.751663589408714</c:v>
                </c:pt>
                <c:pt idx="80">
                  <c:v>-18.748861966044586</c:v>
                </c:pt>
                <c:pt idx="81">
                  <c:v>-19.780494674121776</c:v>
                </c:pt>
                <c:pt idx="82">
                  <c:v>-20.851549929981005</c:v>
                </c:pt>
                <c:pt idx="83">
                  <c:v>-21.967803752649559</c:v>
                </c:pt>
                <c:pt idx="84">
                  <c:v>-23.136016378006886</c:v>
                </c:pt>
                <c:pt idx="85">
                  <c:v>-24.364192122351881</c:v>
                </c:pt>
                <c:pt idx="86">
                  <c:v>-25.66192890941921</c:v>
                </c:pt>
                <c:pt idx="87">
                  <c:v>-27.040897349282382</c:v>
                </c:pt>
                <c:pt idx="88">
                  <c:v>-28.515511703032445</c:v>
                </c:pt>
                <c:pt idx="89">
                  <c:v>-30.103893184146116</c:v>
                </c:pt>
                <c:pt idx="90">
                  <c:v>-31.82929334574904</c:v>
                </c:pt>
                <c:pt idx="91">
                  <c:v>-33.722269611590846</c:v>
                </c:pt>
                <c:pt idx="92">
                  <c:v>-35.824147172866638</c:v>
                </c:pt>
                <c:pt idx="93">
                  <c:v>-38.192804314767834</c:v>
                </c:pt>
                <c:pt idx="94">
                  <c:v>-40.912947232746568</c:v>
                </c:pt>
                <c:pt idx="95">
                  <c:v>-44.115837230409419</c:v>
                </c:pt>
                <c:pt idx="96">
                  <c:v>-48.021311103794424</c:v>
                </c:pt>
                <c:pt idx="97">
                  <c:v>-53.041419400094803</c:v>
                </c:pt>
                <c:pt idx="98">
                  <c:v>-60.101154495462374</c:v>
                </c:pt>
                <c:pt idx="99">
                  <c:v>-72.151993700392893</c:v>
                </c:pt>
                <c:pt idx="100">
                  <c:v>-292.24334178737593</c:v>
                </c:pt>
              </c:numCache>
            </c:numRef>
          </c:val>
        </c:ser>
        <c:ser>
          <c:idx val="2"/>
          <c:order val="2"/>
          <c:tx>
            <c:strRef>
              <c:f>'N=16'!$AC$1</c:f>
              <c:strCache>
                <c:ptCount val="1"/>
                <c:pt idx="0">
                  <c:v>20 Log10 |F3|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'N=16'!$C$2:$C$102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'N=16'!$AC$2:$AC$102</c:f>
              <c:numCache>
                <c:formatCode>#,##0.00_ </c:formatCode>
                <c:ptCount val="101"/>
                <c:pt idx="0">
                  <c:v>0</c:v>
                </c:pt>
                <c:pt idx="1">
                  <c:v>1.1907690641196937E-3</c:v>
                </c:pt>
                <c:pt idx="2">
                  <c:v>4.7642094476812186E-3</c:v>
                </c:pt>
                <c:pt idx="3">
                  <c:v>1.072370308815665E-2</c:v>
                </c:pt>
                <c:pt idx="4">
                  <c:v>1.9074827136675666E-2</c:v>
                </c:pt>
                <c:pt idx="5">
                  <c:v>2.9825262638697968E-2</c:v>
                </c:pt>
                <c:pt idx="6">
                  <c:v>4.2984662208784337E-2</c:v>
                </c:pt>
                <c:pt idx="7">
                  <c:v>5.8564472053266863E-2</c:v>
                </c:pt>
                <c:pt idx="8">
                  <c:v>7.6577702113701573E-2</c:v>
                </c:pt>
                <c:pt idx="9">
                  <c:v>9.7038636334886727E-2</c:v>
                </c:pt>
                <c:pt idx="10">
                  <c:v>0.11996247302757385</c:v>
                </c:pt>
                <c:pt idx="11">
                  <c:v>0.1453648829551091</c:v>
                </c:pt>
                <c:pt idx="12">
                  <c:v>0.17326147003792236</c:v>
                </c:pt>
                <c:pt idx="13">
                  <c:v>0.20366711636324727</c:v>
                </c:pt>
                <c:pt idx="14">
                  <c:v>0.23659518941350804</c:v>
                </c:pt>
                <c:pt idx="15">
                  <c:v>0.27205658497998064</c:v>
                </c:pt>
                <c:pt idx="16">
                  <c:v>0.31005857398014713</c:v>
                </c:pt>
                <c:pt idx="17">
                  <c:v>0.35060341522310867</c:v>
                </c:pt>
                <c:pt idx="18">
                  <c:v>0.39368668891449748</c:v>
                </c:pt>
                <c:pt idx="19">
                  <c:v>0.43929529721595001</c:v>
                </c:pt>
                <c:pt idx="20">
                  <c:v>0.48740506832765207</c:v>
                </c:pt>
                <c:pt idx="21">
                  <c:v>0.5379778892268694</c:v>
                </c:pt>
                <c:pt idx="22">
                  <c:v>0.59095827929756806</c:v>
                </c:pt>
                <c:pt idx="23">
                  <c:v>0.6462693026466535</c:v>
                </c:pt>
                <c:pt idx="24">
                  <c:v>0.70380770110844737</c:v>
                </c:pt>
                <c:pt idx="25">
                  <c:v>0.76343811321911048</c:v>
                </c:pt>
                <c:pt idx="26">
                  <c:v>0.82498622762904716</c:v>
                </c:pt>
                <c:pt idx="27">
                  <c:v>0.88823070393881276</c:v>
                </c:pt>
                <c:pt idx="28">
                  <c:v>0.9528936820528745</c:v>
                </c:pt>
                <c:pt idx="29">
                  <c:v>1.0186296963494259</c:v>
                </c:pt>
                <c:pt idx="30">
                  <c:v>1.0850128183983627</c:v>
                </c:pt>
                <c:pt idx="31">
                  <c:v>1.1515218789740351</c:v>
                </c:pt>
                <c:pt idx="32">
                  <c:v>1.2175236768293247</c:v>
                </c:pt>
                <c:pt idx="33">
                  <c:v>1.2822541815272237</c:v>
                </c:pt>
                <c:pt idx="34">
                  <c:v>1.3447978974671371</c:v>
                </c:pt>
                <c:pt idx="35">
                  <c:v>1.4040657959958143</c:v>
                </c:pt>
                <c:pt idx="36">
                  <c:v>1.4587725632402115</c:v>
                </c:pt>
                <c:pt idx="37">
                  <c:v>1.5074143712008825</c:v>
                </c:pt>
                <c:pt idx="38">
                  <c:v>1.5482489664902914</c:v>
                </c:pt>
                <c:pt idx="39">
                  <c:v>1.5792805704138293</c:v>
                </c:pt>
                <c:pt idx="40">
                  <c:v>1.5982528425468954</c:v>
                </c:pt>
                <c:pt idx="41">
                  <c:v>1.6026538659627048</c:v>
                </c:pt>
                <c:pt idx="42">
                  <c:v>1.58973757925544</c:v>
                </c:pt>
                <c:pt idx="43">
                  <c:v>1.5565660442785223</c:v>
                </c:pt>
                <c:pt idx="44">
                  <c:v>1.5000760851500226</c:v>
                </c:pt>
                <c:pt idx="45">
                  <c:v>1.417171875808908</c:v>
                </c:pt>
                <c:pt idx="46">
                  <c:v>1.304841859021276</c:v>
                </c:pt>
                <c:pt idx="47">
                  <c:v>1.1602941371112645</c:v>
                </c:pt>
                <c:pt idx="48">
                  <c:v>0.98109982012049257</c:v>
                </c:pt>
                <c:pt idx="49">
                  <c:v>0.76532983109430852</c:v>
                </c:pt>
                <c:pt idx="50">
                  <c:v>0.51166864952900559</c:v>
                </c:pt>
                <c:pt idx="51">
                  <c:v>0.21948949503502915</c:v>
                </c:pt>
                <c:pt idx="52">
                  <c:v>-0.11112015150732482</c:v>
                </c:pt>
                <c:pt idx="53">
                  <c:v>-0.4793867378597414</c:v>
                </c:pt>
                <c:pt idx="54">
                  <c:v>-0.88392852515324527</c:v>
                </c:pt>
                <c:pt idx="55">
                  <c:v>-1.32287209774015</c:v>
                </c:pt>
                <c:pt idx="56">
                  <c:v>-1.793992034752991</c:v>
                </c:pt>
                <c:pt idx="57">
                  <c:v>-2.2948572612257023</c:v>
                </c:pt>
                <c:pt idx="58">
                  <c:v>-2.8229696184940352</c:v>
                </c:pt>
                <c:pt idx="59">
                  <c:v>-3.3758841838118645</c:v>
                </c:pt>
                <c:pt idx="60">
                  <c:v>-3.9513055290916372</c:v>
                </c:pt>
                <c:pt idx="61">
                  <c:v>-4.5471583580946788</c:v>
                </c:pt>
                <c:pt idx="62">
                  <c:v>-5.1616341642623489</c:v>
                </c:pt>
                <c:pt idx="63">
                  <c:v>-5.7932175201684188</c:v>
                </c:pt>
                <c:pt idx="64">
                  <c:v>-6.4406964759782586</c:v>
                </c:pt>
                <c:pt idx="65">
                  <c:v>-7.1031615966852417</c:v>
                </c:pt>
                <c:pt idx="66">
                  <c:v>-7.779997720976378</c:v>
                </c:pt>
                <c:pt idx="67">
                  <c:v>-8.4708718435932067</c:v>
                </c:pt>
                <c:pt idx="68">
                  <c:v>-9.1757197959021912</c:v>
                </c:pt>
                <c:pt idx="69">
                  <c:v>-9.894733739448009</c:v>
                </c:pt>
                <c:pt idx="70">
                  <c:v>-10.628351950241877</c:v>
                </c:pt>
                <c:pt idx="71">
                  <c:v>-11.377251975054159</c:v>
                </c:pt>
                <c:pt idx="72">
                  <c:v>-12.142347981580501</c:v>
                </c:pt>
                <c:pt idx="73">
                  <c:v>-12.924792989682814</c:v>
                </c:pt>
                <c:pt idx="74">
                  <c:v>-13.725986647989597</c:v>
                </c:pt>
                <c:pt idx="75">
                  <c:v>-14.547589300295428</c:v>
                </c:pt>
                <c:pt idx="76">
                  <c:v>-15.391543268355921</c:v>
                </c:pt>
                <c:pt idx="77">
                  <c:v>-16.260102571006104</c:v>
                </c:pt>
                <c:pt idx="78">
                  <c:v>-17.155872726540224</c:v>
                </c:pt>
                <c:pt idx="79">
                  <c:v>-18.081862886454175</c:v>
                </c:pt>
                <c:pt idx="80">
                  <c:v>-19.041553390031329</c:v>
                </c:pt>
                <c:pt idx="81">
                  <c:v>-20.038983015134114</c:v>
                </c:pt>
                <c:pt idx="82">
                  <c:v>-21.078861894857678</c:v>
                </c:pt>
                <c:pt idx="83">
                  <c:v>-22.166718532329497</c:v>
                </c:pt>
                <c:pt idx="84">
                  <c:v>-23.309092996257043</c:v>
                </c:pt>
                <c:pt idx="85">
                  <c:v>-24.513793909426372</c:v>
                </c:pt>
                <c:pt idx="86">
                  <c:v>-25.790245421981474</c:v>
                </c:pt>
                <c:pt idx="87">
                  <c:v>-27.149964032473484</c:v>
                </c:pt>
                <c:pt idx="88">
                  <c:v>-28.607227564232126</c:v>
                </c:pt>
                <c:pt idx="89">
                  <c:v>-30.180036722222049</c:v>
                </c:pt>
                <c:pt idx="90">
                  <c:v>-31.891536955296175</c:v>
                </c:pt>
                <c:pt idx="91">
                  <c:v>-33.772192659312473</c:v>
                </c:pt>
                <c:pt idx="92">
                  <c:v>-35.863247923069153</c:v>
                </c:pt>
                <c:pt idx="93">
                  <c:v>-38.222510862994163</c:v>
                </c:pt>
                <c:pt idx="94">
                  <c:v>-40.934627590826985</c:v>
                </c:pt>
                <c:pt idx="95">
                  <c:v>-44.130808692568053</c:v>
                </c:pt>
                <c:pt idx="96">
                  <c:v>-48.030849011799347</c:v>
                </c:pt>
                <c:pt idx="97">
                  <c:v>-53.046765415650228</c:v>
                </c:pt>
                <c:pt idx="98">
                  <c:v>-60.10352447998968</c:v>
                </c:pt>
                <c:pt idx="99">
                  <c:v>-72.152585295922407</c:v>
                </c:pt>
                <c:pt idx="100">
                  <c:v>-292.24334178737593</c:v>
                </c:pt>
              </c:numCache>
            </c:numRef>
          </c:val>
        </c:ser>
        <c:ser>
          <c:idx val="3"/>
          <c:order val="3"/>
          <c:tx>
            <c:strRef>
              <c:f>'N=16'!$AD$1</c:f>
              <c:strCache>
                <c:ptCount val="1"/>
                <c:pt idx="0">
                  <c:v>20 Log10 |F4|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'N=16'!$C$2:$C$102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'N=16'!$AD$2:$AD$102</c:f>
              <c:numCache>
                <c:formatCode>#,##0.00_ </c:formatCode>
                <c:ptCount val="101"/>
                <c:pt idx="0">
                  <c:v>0</c:v>
                </c:pt>
                <c:pt idx="1">
                  <c:v>4.1793366666648243E-4</c:v>
                </c:pt>
                <c:pt idx="2">
                  <c:v>1.6696229799288578E-3</c:v>
                </c:pt>
                <c:pt idx="3">
                  <c:v>3.748698596797515E-3</c:v>
                </c:pt>
                <c:pt idx="4">
                  <c:v>6.6444302079109703E-3</c:v>
                </c:pt>
                <c:pt idx="5">
                  <c:v>1.0341552812695406E-2</c:v>
                </c:pt>
                <c:pt idx="6">
                  <c:v>1.4820020257756791E-2</c:v>
                </c:pt>
                <c:pt idx="7">
                  <c:v>2.0054682766929129E-2</c:v>
                </c:pt>
                <c:pt idx="8">
                  <c:v>2.6014884227207536E-2</c:v>
                </c:pt>
                <c:pt idx="9">
                  <c:v>3.266397401031923E-2</c:v>
                </c:pt>
                <c:pt idx="10">
                  <c:v>3.9958727105836936E-2</c:v>
                </c:pt>
                <c:pt idx="11">
                  <c:v>4.7848665332030541E-2</c:v>
                </c:pt>
                <c:pt idx="12">
                  <c:v>5.6275271373570628E-2</c:v>
                </c:pt>
                <c:pt idx="13">
                  <c:v>6.5171086398867636E-2</c:v>
                </c:pt>
                <c:pt idx="14">
                  <c:v>7.4458681060046342E-2</c:v>
                </c:pt>
                <c:pt idx="15">
                  <c:v>8.4049488807343128E-2</c:v>
                </c:pt>
                <c:pt idx="16">
                  <c:v>9.3842489725392497E-2</c:v>
                </c:pt>
                <c:pt idx="17">
                  <c:v>0.10372273258060248</c:v>
                </c:pt>
                <c:pt idx="18">
                  <c:v>0.11355968256966359</c:v>
                </c:pt>
                <c:pt idx="19">
                  <c:v>0.12320538249381033</c:v>
                </c:pt>
                <c:pt idx="20">
                  <c:v>0.13249241592711614</c:v>
                </c:pt>
                <c:pt idx="21">
                  <c:v>0.14123166259429665</c:v>
                </c:pt>
                <c:pt idx="22">
                  <c:v>0.14920983888693815</c:v>
                </c:pt>
                <c:pt idx="23">
                  <c:v>0.1561868205253987</c:v>
                </c:pt>
                <c:pt idx="24">
                  <c:v>0.16189275018291469</c:v>
                </c:pt>
                <c:pt idx="25">
                  <c:v>0.16602494084364275</c:v>
                </c:pt>
                <c:pt idx="26">
                  <c:v>0.16824459622626683</c:v>
                </c:pt>
                <c:pt idx="27">
                  <c:v>0.16817338325980946</c:v>
                </c:pt>
                <c:pt idx="28">
                  <c:v>0.1653899088197219</c:v>
                </c:pt>
                <c:pt idx="29">
                  <c:v>0.15942617413425425</c:v>
                </c:pt>
                <c:pt idx="30">
                  <c:v>0.1497641057096506</c:v>
                </c:pt>
                <c:pt idx="31">
                  <c:v>0.13583229129015326</c:v>
                </c:pt>
                <c:pt idx="32">
                  <c:v>0.117003082827843</c:v>
                </c:pt>
                <c:pt idx="33">
                  <c:v>9.2590264646938009E-2</c:v>
                </c:pt>
                <c:pt idx="34">
                  <c:v>6.184752206946497E-2</c:v>
                </c:pt>
                <c:pt idx="35">
                  <c:v>2.3967980791904001E-2</c:v>
                </c:pt>
                <c:pt idx="36">
                  <c:v>-2.1914883872884428E-2</c:v>
                </c:pt>
                <c:pt idx="37">
                  <c:v>-7.6724651609360123E-2</c:v>
                </c:pt>
                <c:pt idx="38">
                  <c:v>-0.14143736042676655</c:v>
                </c:pt>
                <c:pt idx="39">
                  <c:v>-0.21707462039504766</c:v>
                </c:pt>
                <c:pt idx="40">
                  <c:v>-0.30469420942617653</c:v>
                </c:pt>
                <c:pt idx="41">
                  <c:v>-0.40537802189364247</c:v>
                </c:pt>
                <c:pt idx="42">
                  <c:v>-0.52021738244879301</c:v>
                </c:pt>
                <c:pt idx="43">
                  <c:v>-0.65029591974235945</c:v>
                </c:pt>
                <c:pt idx="44">
                  <c:v>-0.7966704096538596</c:v>
                </c:pt>
                <c:pt idx="45">
                  <c:v>-0.96035022907476941</c:v>
                </c:pt>
                <c:pt idx="46">
                  <c:v>-1.1422762856256612</c:v>
                </c:pt>
                <c:pt idx="47">
                  <c:v>-1.3433004764602154</c:v>
                </c:pt>
                <c:pt idx="48">
                  <c:v>-1.5641668491437186</c:v>
                </c:pt>
                <c:pt idx="49">
                  <c:v>-1.80549566167741</c:v>
                </c:pt>
                <c:pt idx="50">
                  <c:v>-2.0677714490888404</c:v>
                </c:pt>
                <c:pt idx="51">
                  <c:v>-2.351335997736733</c:v>
                </c:pt>
                <c:pt idx="52">
                  <c:v>-2.6563868207715391</c:v>
                </c:pt>
                <c:pt idx="53">
                  <c:v>-2.9829813514312065</c:v>
                </c:pt>
                <c:pt idx="54">
                  <c:v>-3.3310466698001768</c:v>
                </c:pt>
                <c:pt idx="55">
                  <c:v>-3.7003942026238663</c:v>
                </c:pt>
                <c:pt idx="56">
                  <c:v>-4.0907385295568659</c:v>
                </c:pt>
                <c:pt idx="57">
                  <c:v>-4.5017192252465881</c:v>
                </c:pt>
                <c:pt idx="58">
                  <c:v>-4.9329245801982919</c:v>
                </c:pt>
                <c:pt idx="59">
                  <c:v>-5.3839160716682315</c:v>
                </c:pt>
                <c:pt idx="60">
                  <c:v>-5.8542525810647126</c:v>
                </c:pt>
                <c:pt idx="61">
                  <c:v>-6.3435135489035579</c:v>
                </c:pt>
                <c:pt idx="62">
                  <c:v>-6.8513204911794094</c:v>
                </c:pt>
                <c:pt idx="63">
                  <c:v>-7.3773565429785855</c:v>
                </c:pt>
                <c:pt idx="64">
                  <c:v>-7.9213839230913532</c:v>
                </c:pt>
                <c:pt idx="65">
                  <c:v>-8.4832594118891382</c:v>
                </c:pt>
                <c:pt idx="66">
                  <c:v>-9.0629480963739901</c:v>
                </c:pt>
                <c:pt idx="67">
                  <c:v>-9.6605357604734969</c:v>
                </c:pt>
                <c:pt idx="68">
                  <c:v>-10.276240389903677</c:v>
                </c:pt>
                <c:pt idx="69">
                  <c:v>-10.910423327131902</c:v>
                </c:pt>
                <c:pt idx="70">
                  <c:v>-11.563600662930577</c:v>
                </c:pt>
                <c:pt idx="71">
                  <c:v>-12.236455497269365</c:v>
                </c:pt>
                <c:pt idx="72">
                  <c:v>-12.929851754813582</c:v>
                </c:pt>
                <c:pt idx="73">
                  <c:v>-13.644850310361802</c:v>
                </c:pt>
                <c:pt idx="74">
                  <c:v>-14.382728279392392</c:v>
                </c:pt>
                <c:pt idx="75">
                  <c:v>-15.145002472670896</c:v>
                </c:pt>
                <c:pt idx="76">
                  <c:v>-15.933458219281441</c:v>
                </c:pt>
                <c:pt idx="77">
                  <c:v>-16.750185053127325</c:v>
                </c:pt>
                <c:pt idx="78">
                  <c:v>-17.597621166950844</c:v>
                </c:pt>
                <c:pt idx="79">
                  <c:v>-18.478609113086776</c:v>
                </c:pt>
                <c:pt idx="80">
                  <c:v>-19.396466042431847</c:v>
                </c:pt>
                <c:pt idx="81">
                  <c:v>-20.355072929856256</c:v>
                </c:pt>
                <c:pt idx="82">
                  <c:v>-21.358988901202551</c:v>
                </c:pt>
                <c:pt idx="83">
                  <c:v>-22.413599214971995</c:v>
                </c:pt>
                <c:pt idx="84">
                  <c:v>-23.525309080511839</c:v>
                </c:pt>
                <c:pt idx="85">
                  <c:v>-24.701801005599009</c:v>
                </c:pt>
                <c:pt idx="86">
                  <c:v>-25.952381930334937</c:v>
                </c:pt>
                <c:pt idx="87">
                  <c:v>-27.288460062437835</c:v>
                </c:pt>
                <c:pt idx="88">
                  <c:v>-28.724213762896483</c:v>
                </c:pt>
                <c:pt idx="89">
                  <c:v>-30.277552939845094</c:v>
                </c:pt>
                <c:pt idx="90">
                  <c:v>-31.971540701217897</c:v>
                </c:pt>
                <c:pt idx="91">
                  <c:v>-33.836567321637069</c:v>
                </c:pt>
                <c:pt idx="92">
                  <c:v>-35.91381074095564</c:v>
                </c:pt>
                <c:pt idx="93">
                  <c:v>-38.26102065228055</c:v>
                </c:pt>
                <c:pt idx="94">
                  <c:v>-40.962792232778042</c:v>
                </c:pt>
                <c:pt idx="95">
                  <c:v>-44.15029240239403</c:v>
                </c:pt>
                <c:pt idx="96">
                  <c:v>-48.043279408728139</c:v>
                </c:pt>
                <c:pt idx="97">
                  <c:v>-53.053740420141587</c:v>
                </c:pt>
                <c:pt idx="98">
                  <c:v>-60.106619066457434</c:v>
                </c:pt>
                <c:pt idx="99">
                  <c:v>-72.153358131319848</c:v>
                </c:pt>
                <c:pt idx="100">
                  <c:v>-292.24334178737593</c:v>
                </c:pt>
              </c:numCache>
            </c:numRef>
          </c:val>
        </c:ser>
        <c:ser>
          <c:idx val="4"/>
          <c:order val="4"/>
          <c:tx>
            <c:strRef>
              <c:f>'N=16'!$AE$1</c:f>
              <c:strCache>
                <c:ptCount val="1"/>
                <c:pt idx="0">
                  <c:v>20 Log10 |F5|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'N=16'!$C$2:$C$102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'N=16'!$AE$2:$AE$102</c:f>
              <c:numCache>
                <c:formatCode>#,##0.00_ </c:formatCode>
                <c:ptCount val="101"/>
                <c:pt idx="0">
                  <c:v>0</c:v>
                </c:pt>
                <c:pt idx="1">
                  <c:v>-4.1842237756356207E-4</c:v>
                </c:pt>
                <c:pt idx="2">
                  <c:v>-1.6774500752737319E-3</c:v>
                </c:pt>
                <c:pt idx="3">
                  <c:v>-3.7883884889643262E-3</c:v>
                </c:pt>
                <c:pt idx="4">
                  <c:v>-6.7701589773195344E-3</c:v>
                </c:pt>
                <c:pt idx="5">
                  <c:v>-1.064941750277032E-2</c:v>
                </c:pt>
                <c:pt idx="6">
                  <c:v>-1.5460720898114729E-2</c:v>
                </c:pt>
                <c:pt idx="7">
                  <c:v>-2.1246740886584757E-2</c:v>
                </c:pt>
                <c:pt idx="8">
                  <c:v>-2.8058525960650539E-2</c:v>
                </c:pt>
                <c:pt idx="9">
                  <c:v>-3.5955811152963896E-2</c:v>
                </c:pt>
                <c:pt idx="10">
                  <c:v>-4.5007375606461876E-2</c:v>
                </c:pt>
                <c:pt idx="11">
                  <c:v>-5.5291447643702529E-2</c:v>
                </c:pt>
                <c:pt idx="12">
                  <c:v>-6.6896156745881785E-2</c:v>
                </c:pt>
                <c:pt idx="13">
                  <c:v>-7.9920031453211263E-2</c:v>
                </c:pt>
                <c:pt idx="14">
                  <c:v>-9.4472541675428651E-2</c:v>
                </c:pt>
                <c:pt idx="15">
                  <c:v>-0.11067468323737656</c:v>
                </c:pt>
                <c:pt idx="16">
                  <c:v>-0.12865960165228946</c:v>
                </c:pt>
                <c:pt idx="17">
                  <c:v>-0.148573251103157</c:v>
                </c:pt>
                <c:pt idx="18">
                  <c:v>-0.17057508338967736</c:v>
                </c:pt>
                <c:pt idx="19">
                  <c:v>-0.19483876015655127</c:v>
                </c:pt>
                <c:pt idx="20">
                  <c:v>-0.22155288003499396</c:v>
                </c:pt>
                <c:pt idx="21">
                  <c:v>-0.2509217103972155</c:v>
                </c:pt>
                <c:pt idx="22">
                  <c:v>-0.28316591124414819</c:v>
                </c:pt>
                <c:pt idx="23">
                  <c:v>-0.3185232363266513</c:v>
                </c:pt>
                <c:pt idx="24">
                  <c:v>-0.35724919397071148</c:v>
                </c:pt>
                <c:pt idx="25">
                  <c:v>-0.39961764727978766</c:v>
                </c:pt>
                <c:pt idx="26">
                  <c:v>-0.4459213305053199</c:v>
                </c:pt>
                <c:pt idx="27">
                  <c:v>-0.49647225549719332</c:v>
                </c:pt>
                <c:pt idx="28">
                  <c:v>-0.55160197942699973</c:v>
                </c:pt>
                <c:pt idx="29">
                  <c:v>-0.61166170258389274</c:v>
                </c:pt>
                <c:pt idx="30">
                  <c:v>-0.67702216319518171</c:v>
                </c:pt>
                <c:pt idx="31">
                  <c:v>-0.74807329519473009</c:v>
                </c:pt>
                <c:pt idx="32">
                  <c:v>-0.82522361492676377</c:v>
                </c:pt>
                <c:pt idx="33">
                  <c:v>-0.90889930426942023</c:v>
                </c:pt>
                <c:pt idx="34">
                  <c:v>-0.99954296090297556</c:v>
                </c:pt>
                <c:pt idx="35">
                  <c:v>-1.0976119917555853</c:v>
                </c:pt>
                <c:pt idx="36">
                  <c:v>-1.203576633281453</c:v>
                </c:pt>
                <c:pt idx="37">
                  <c:v>-1.3179175923437025</c:v>
                </c:pt>
                <c:pt idx="38">
                  <c:v>-1.4411233141218469</c:v>
                </c:pt>
                <c:pt idx="39">
                  <c:v>-1.5736868985017149</c:v>
                </c:pt>
                <c:pt idx="40">
                  <c:v>-1.7161027034808038</c:v>
                </c:pt>
                <c:pt idx="41">
                  <c:v>-1.868862692638074</c:v>
                </c:pt>
                <c:pt idx="42">
                  <c:v>-2.032452602815118</c:v>
                </c:pt>
                <c:pt idx="43">
                  <c:v>-2.207348026764703</c:v>
                </c:pt>
                <c:pt idx="44">
                  <c:v>-2.3940105223724428</c:v>
                </c:pt>
                <c:pt idx="45">
                  <c:v>-2.59288387379778</c:v>
                </c:pt>
                <c:pt idx="46">
                  <c:v>-2.8043906391893114</c:v>
                </c:pt>
                <c:pt idx="47">
                  <c:v>-3.0289291233425404</c:v>
                </c:pt>
                <c:pt idx="48">
                  <c:v>-3.2668709109523579</c:v>
                </c:pt>
                <c:pt idx="49">
                  <c:v>-3.5185590865602472</c:v>
                </c:pt>
                <c:pt idx="50">
                  <c:v>-3.7843072510784386</c:v>
                </c:pt>
                <c:pt idx="51">
                  <c:v>-4.0643994226195677</c:v>
                </c:pt>
                <c:pt idx="52">
                  <c:v>-4.359090882580186</c:v>
                </c:pt>
                <c:pt idx="53">
                  <c:v>-4.6686099983135154</c:v>
                </c:pt>
                <c:pt idx="54">
                  <c:v>-4.9931610233638146</c:v>
                </c:pt>
                <c:pt idx="55">
                  <c:v>-5.332927847346884</c:v>
                </c:pt>
                <c:pt idx="56">
                  <c:v>-5.6880786422754372</c:v>
                </c:pt>
                <c:pt idx="57">
                  <c:v>-6.0587713322689325</c:v>
                </c:pt>
                <c:pt idx="58">
                  <c:v>-6.4451598005646158</c:v>
                </c:pt>
                <c:pt idx="59">
                  <c:v>-6.8474007424126571</c:v>
                </c:pt>
                <c:pt idx="60">
                  <c:v>-7.2656610751193318</c:v>
                </c:pt>
                <c:pt idx="61">
                  <c:v>-7.7001258270102166</c:v>
                </c:pt>
                <c:pt idx="62">
                  <c:v>-8.1510064448744295</c:v>
                </c:pt>
                <c:pt idx="63">
                  <c:v>-8.6185494837129344</c:v>
                </c:pt>
                <c:pt idx="64">
                  <c:v>-9.1030456724999347</c:v>
                </c:pt>
                <c:pt idx="65">
                  <c:v>-9.6048393844366196</c:v>
                </c:pt>
                <c:pt idx="66">
                  <c:v>-10.124338579346432</c:v>
                </c:pt>
                <c:pt idx="67">
                  <c:v>-10.662025329389859</c:v>
                </c:pt>
                <c:pt idx="68">
                  <c:v>-11.218467087658276</c:v>
                </c:pt>
                <c:pt idx="69">
                  <c:v>-11.794328913616773</c:v>
                </c:pt>
                <c:pt idx="70">
                  <c:v>-12.390386931835419</c:v>
                </c:pt>
                <c:pt idx="71">
                  <c:v>-13.007543373987478</c:v>
                </c:pt>
                <c:pt idx="72">
                  <c:v>-13.646843643060357</c:v>
                </c:pt>
                <c:pt idx="73">
                  <c:v>-14.309495949118837</c:v>
                </c:pt>
                <c:pt idx="74">
                  <c:v>-14.996894206124004</c:v>
                </c:pt>
                <c:pt idx="75">
                  <c:v>-15.710645060794327</c:v>
                </c:pt>
                <c:pt idx="76">
                  <c:v>-16.452600163435076</c:v>
                </c:pt>
                <c:pt idx="77">
                  <c:v>-17.224895109979389</c:v>
                </c:pt>
                <c:pt idx="78">
                  <c:v>-18.029996917081913</c:v>
                </c:pt>
                <c:pt idx="79">
                  <c:v>-18.870762486078295</c:v>
                </c:pt>
                <c:pt idx="80">
                  <c:v>-19.750511338393959</c:v>
                </c:pt>
                <c:pt idx="81">
                  <c:v>-20.673117072506621</c:v>
                </c:pt>
                <c:pt idx="82">
                  <c:v>-21.643123667161824</c:v>
                </c:pt>
                <c:pt idx="83">
                  <c:v>-22.665895198655761</c:v>
                </c:pt>
                <c:pt idx="84">
                  <c:v>-23.747811171889524</c:v>
                </c:pt>
                <c:pt idx="85">
                  <c:v>-24.896525177643724</c:v>
                </c:pt>
                <c:pt idx="86">
                  <c:v>-26.121313153070421</c:v>
                </c:pt>
                <c:pt idx="87">
                  <c:v>-27.433551180289903</c:v>
                </c:pt>
                <c:pt idx="88">
                  <c:v>-28.847385191015977</c:v>
                </c:pt>
                <c:pt idx="89">
                  <c:v>-30.380693052820821</c:v>
                </c:pt>
                <c:pt idx="90">
                  <c:v>-32.056506803930219</c:v>
                </c:pt>
                <c:pt idx="91">
                  <c:v>-33.905187106800348</c:v>
                </c:pt>
                <c:pt idx="92">
                  <c:v>-35.967884151143494</c:v>
                </c:pt>
                <c:pt idx="93">
                  <c:v>-38.30232207593405</c:v>
                </c:pt>
                <c:pt idx="94">
                  <c:v>-40.99307297393392</c:v>
                </c:pt>
                <c:pt idx="95">
                  <c:v>-44.171283372709496</c:v>
                </c:pt>
                <c:pt idx="96">
                  <c:v>-48.056693997913371</c:v>
                </c:pt>
                <c:pt idx="97">
                  <c:v>-53.061277507227345</c:v>
                </c:pt>
                <c:pt idx="98">
                  <c:v>-60.109966139512636</c:v>
                </c:pt>
                <c:pt idx="99">
                  <c:v>-72.154194487364066</c:v>
                </c:pt>
                <c:pt idx="100">
                  <c:v>-292.24334178737593</c:v>
                </c:pt>
              </c:numCache>
            </c:numRef>
          </c:val>
        </c:ser>
        <c:ser>
          <c:idx val="5"/>
          <c:order val="5"/>
          <c:tx>
            <c:strRef>
              <c:f>'N=16'!$AF$1</c:f>
              <c:strCache>
                <c:ptCount val="1"/>
                <c:pt idx="0">
                  <c:v>20 Log10 |F6|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'N=16'!$C$2:$C$102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'N=16'!$AF$2:$AF$102</c:f>
              <c:numCache>
                <c:formatCode>#,##0.00_ </c:formatCode>
                <c:ptCount val="101"/>
                <c:pt idx="0">
                  <c:v>0</c:v>
                </c:pt>
                <c:pt idx="1">
                  <c:v>-1.1909714947875728E-3</c:v>
                </c:pt>
                <c:pt idx="2">
                  <c:v>-4.7674515408079356E-3</c:v>
                </c:pt>
                <c:pt idx="3">
                  <c:v>-1.074014328593253E-2</c:v>
                </c:pt>
                <c:pt idx="4">
                  <c:v>-1.9126906764188767E-2</c:v>
                </c:pt>
                <c:pt idx="5">
                  <c:v>-2.9952790760763889E-2</c:v>
                </c:pt>
                <c:pt idx="6">
                  <c:v>-4.3250076787977126E-2</c:v>
                </c:pt>
                <c:pt idx="7">
                  <c:v>-5.9058334528225523E-2</c:v>
                </c:pt>
                <c:pt idx="8">
                  <c:v>-7.7424487905512457E-2</c:v>
                </c:pt>
                <c:pt idx="9">
                  <c:v>-9.8402890742851024E-2</c:v>
                </c:pt>
                <c:pt idx="10">
                  <c:v>-0.12205541075286164</c:v>
                </c:pt>
                <c:pt idx="11">
                  <c:v>-0.14845152038417953</c:v>
                </c:pt>
                <c:pt idx="12">
                  <c:v>-0.1776683928179183</c:v>
                </c:pt>
                <c:pt idx="13">
                  <c:v>-0.20979100116493377</c:v>
                </c:pt>
                <c:pt idx="14">
                  <c:v>-0.24491221866868115</c:v>
                </c:pt>
                <c:pt idx="15">
                  <c:v>-0.2831329174624625</c:v>
                </c:pt>
                <c:pt idx="16">
                  <c:v>-0.32456206317479835</c:v>
                </c:pt>
                <c:pt idx="17">
                  <c:v>-0.3693168024235613</c:v>
                </c:pt>
                <c:pt idx="18">
                  <c:v>-0.41752253999185257</c:v>
                </c:pt>
                <c:pt idx="19">
                  <c:v>-0.46931300225266914</c:v>
                </c:pt>
                <c:pt idx="20">
                  <c:v>-0.5248302832019438</c:v>
                </c:pt>
                <c:pt idx="21">
                  <c:v>-0.5842248692914962</c:v>
                </c:pt>
                <c:pt idx="22">
                  <c:v>-0.64765563913268731</c:v>
                </c:pt>
                <c:pt idx="23">
                  <c:v>-0.71528983408216174</c:v>
                </c:pt>
                <c:pt idx="24">
                  <c:v>-0.78730299573806439</c:v>
                </c:pt>
                <c:pt idx="25">
                  <c:v>-0.86387886648718659</c:v>
                </c:pt>
                <c:pt idx="26">
                  <c:v>-0.94520924946629836</c:v>
                </c:pt>
                <c:pt idx="27">
                  <c:v>-1.0314938246498273</c:v>
                </c:pt>
                <c:pt idx="28">
                  <c:v>-1.1229399182730511</c:v>
                </c:pt>
                <c:pt idx="29">
                  <c:v>-1.2197622234546892</c:v>
                </c:pt>
                <c:pt idx="30">
                  <c:v>-1.3221824707124419</c:v>
                </c:pt>
                <c:pt idx="31">
                  <c:v>-1.4304290480747552</c:v>
                </c:pt>
                <c:pt idx="32">
                  <c:v>-1.5447365716916825</c:v>
                </c:pt>
                <c:pt idx="33">
                  <c:v>-1.665345409229446</c:v>
                </c:pt>
                <c:pt idx="34">
                  <c:v>-1.7925011598881515</c:v>
                </c:pt>
                <c:pt idx="35">
                  <c:v>-1.9264540966031145</c:v>
                </c:pt>
                <c:pt idx="36">
                  <c:v>-2.0674585778313448</c:v>
                </c:pt>
                <c:pt idx="37">
                  <c:v>-2.2157724382681607</c:v>
                </c:pt>
                <c:pt idx="38">
                  <c:v>-2.3716563698309647</c:v>
                </c:pt>
                <c:pt idx="39">
                  <c:v>-2.5353733062338106</c:v>
                </c:pt>
                <c:pt idx="40">
                  <c:v>-2.7071878264005407</c:v>
                </c:pt>
                <c:pt idx="41">
                  <c:v>-2.8873655937665514</c:v>
                </c:pt>
                <c:pt idx="42">
                  <c:v>-3.0761728501205359</c:v>
                </c:pt>
                <c:pt idx="43">
                  <c:v>-3.2738759839978875</c:v>
                </c:pt>
                <c:pt idx="44">
                  <c:v>-3.4807411946830173</c:v>
                </c:pt>
                <c:pt idx="45">
                  <c:v>-3.6970342735777257</c:v>
                </c:pt>
                <c:pt idx="46">
                  <c:v>-3.9230205250194516</c:v>
                </c:pt>
                <c:pt idx="47">
                  <c:v>-4.1589648485757813</c:v>
                </c:pt>
                <c:pt idx="48">
                  <c:v>-4.405132004428415</c:v>
                </c:pt>
                <c:pt idx="49">
                  <c:v>-4.661787082718611</c:v>
                </c:pt>
                <c:pt idx="50">
                  <c:v>-4.9291961967461368</c:v>
                </c:pt>
                <c:pt idx="51">
                  <c:v>-5.2076274187779319</c:v>
                </c:pt>
                <c:pt idx="52">
                  <c:v>-5.497351976056235</c:v>
                </c:pt>
                <c:pt idx="53">
                  <c:v>-5.7986457235467572</c:v>
                </c:pt>
                <c:pt idx="54">
                  <c:v>-6.1117909091939442</c:v>
                </c:pt>
                <c:pt idx="55">
                  <c:v>-6.4370782471268218</c:v>
                </c:pt>
                <c:pt idx="56">
                  <c:v>-6.774809314586018</c:v>
                </c:pt>
                <c:pt idx="57">
                  <c:v>-7.1252992895021201</c:v>
                </c:pt>
                <c:pt idx="58">
                  <c:v>-7.4888800478700279</c:v>
                </c:pt>
                <c:pt idx="59">
                  <c:v>-7.8659036435411513</c:v>
                </c:pt>
                <c:pt idx="60">
                  <c:v>-8.2567461980390675</c:v>
                </c:pt>
                <c:pt idx="61">
                  <c:v>-8.661812234742305</c:v>
                </c:pt>
                <c:pt idx="62">
                  <c:v>-9.0815395005836077</c:v>
                </c:pt>
                <c:pt idx="63">
                  <c:v>-9.5164043296373961</c:v>
                </c:pt>
                <c:pt idx="64">
                  <c:v>-9.9669276170498318</c:v>
                </c:pt>
                <c:pt idx="65">
                  <c:v>-10.433681489284156</c:v>
                </c:pt>
                <c:pt idx="66">
                  <c:v>-10.917296778331609</c:v>
                </c:pt>
                <c:pt idx="67">
                  <c:v>-11.418471434349843</c:v>
                </c:pt>
                <c:pt idx="68">
                  <c:v>-11.93798004442321</c:v>
                </c:pt>
                <c:pt idx="69">
                  <c:v>-12.476684666496807</c:v>
                </c:pt>
                <c:pt idx="70">
                  <c:v>-13.035547239352683</c:v>
                </c:pt>
                <c:pt idx="71">
                  <c:v>-13.615643894858277</c:v>
                </c:pt>
                <c:pt idx="72">
                  <c:v>-14.218181581906361</c:v>
                </c:pt>
                <c:pt idx="73">
                  <c:v>-14.844517518271473</c:v>
                </c:pt>
                <c:pt idx="74">
                  <c:v>-15.496182125084976</c:v>
                </c:pt>
                <c:pt idx="75">
                  <c:v>-16.174906280001697</c:v>
                </c:pt>
                <c:pt idx="76">
                  <c:v>-16.882653965202444</c:v>
                </c:pt>
                <c:pt idx="77">
                  <c:v>-17.621661707734905</c:v>
                </c:pt>
                <c:pt idx="78">
                  <c:v>-18.394486644970453</c:v>
                </c:pt>
                <c:pt idx="79">
                  <c:v>-19.204065644972587</c:v>
                </c:pt>
                <c:pt idx="80">
                  <c:v>-20.05378874156095</c:v>
                </c:pt>
                <c:pt idx="81">
                  <c:v>-20.947591314602747</c:v>
                </c:pt>
                <c:pt idx="82">
                  <c:v>-21.89007112376401</c:v>
                </c:pt>
                <c:pt idx="83">
                  <c:v>-22.886638749976171</c:v>
                </c:pt>
                <c:pt idx="84">
                  <c:v>-23.943713633412024</c:v>
                </c:pt>
                <c:pt idx="85">
                  <c:v>-25.068983411868814</c:v>
                </c:pt>
                <c:pt idx="86">
                  <c:v>-26.271752830063669</c:v>
                </c:pt>
                <c:pt idx="87">
                  <c:v>-27.563422150001639</c:v>
                </c:pt>
                <c:pt idx="88">
                  <c:v>-28.958157427087968</c:v>
                </c:pt>
                <c:pt idx="89">
                  <c:v>-30.473853125561313</c:v>
                </c:pt>
                <c:pt idx="90">
                  <c:v>-32.133554839076609</c:v>
                </c:pt>
                <c:pt idx="91">
                  <c:v>-33.967634186390228</c:v>
                </c:pt>
                <c:pt idx="92">
                  <c:v>-36.01725011308838</c:v>
                </c:pt>
                <c:pt idx="93">
                  <c:v>-38.340133669575657</c:v>
                </c:pt>
                <c:pt idx="94">
                  <c:v>-41.020862329823771</c:v>
                </c:pt>
                <c:pt idx="95">
                  <c:v>-44.190586745967487</c:v>
                </c:pt>
                <c:pt idx="96">
                  <c:v>-48.069050745700224</c:v>
                </c:pt>
                <c:pt idx="97">
                  <c:v>-53.068229262024325</c:v>
                </c:pt>
                <c:pt idx="98">
                  <c:v>-60.113056140978159</c:v>
                </c:pt>
                <c:pt idx="99">
                  <c:v>-72.154967036481295</c:v>
                </c:pt>
                <c:pt idx="100">
                  <c:v>-292.24334178737593</c:v>
                </c:pt>
              </c:numCache>
            </c:numRef>
          </c:val>
        </c:ser>
        <c:ser>
          <c:idx val="6"/>
          <c:order val="6"/>
          <c:tx>
            <c:strRef>
              <c:f>'N=16'!$AG$1</c:f>
              <c:strCache>
                <c:ptCount val="1"/>
                <c:pt idx="0">
                  <c:v>20 Log10 |F7|</c:v>
                </c:pt>
              </c:strCache>
            </c:strRef>
          </c:tx>
          <c:marker>
            <c:symbol val="none"/>
          </c:marker>
          <c:cat>
            <c:numRef>
              <c:f>'N=16'!$C$2:$C$102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'N=16'!$AG$2:$AG$102</c:f>
              <c:numCache>
                <c:formatCode>#,##0.00_ </c:formatCode>
                <c:ptCount val="101"/>
                <c:pt idx="0">
                  <c:v>0</c:v>
                </c:pt>
                <c:pt idx="1">
                  <c:v>-1.782162162858453E-3</c:v>
                </c:pt>
                <c:pt idx="2">
                  <c:v>-7.1309518876658618E-3</c:v>
                </c:pt>
                <c:pt idx="3">
                  <c:v>-1.6053278595940954E-2</c:v>
                </c:pt>
                <c:pt idx="4">
                  <c:v>-2.856065702165277E-2</c:v>
                </c:pt>
                <c:pt idx="5">
                  <c:v>-4.4669205715175749E-2</c:v>
                </c:pt>
                <c:pt idx="6">
                  <c:v>-6.4399644864158251E-2</c:v>
                </c:pt>
                <c:pt idx="7">
                  <c:v>-8.7777293349830671E-2</c:v>
                </c:pt>
                <c:pt idx="8">
                  <c:v>-0.11483206493807839</c:v>
                </c:pt>
                <c:pt idx="9">
                  <c:v>-0.14559846348792765</c:v>
                </c:pt>
                <c:pt idx="10">
                  <c:v>-0.18011557705009829</c:v>
                </c:pt>
                <c:pt idx="11">
                  <c:v>-0.21842707071965789</c:v>
                </c:pt>
                <c:pt idx="12">
                  <c:v>-0.26058117810543047</c:v>
                </c:pt>
                <c:pt idx="13">
                  <c:v>-0.3066306912857143</c:v>
                </c:pt>
                <c:pt idx="14">
                  <c:v>-0.35663294912962251</c:v>
                </c:pt>
                <c:pt idx="15">
                  <c:v>-0.41064982388681531</c:v>
                </c:pt>
                <c:pt idx="16">
                  <c:v>-0.46874770597528265</c:v>
                </c:pt>
                <c:pt idx="17">
                  <c:v>-0.53099748694017501</c:v>
                </c:pt>
                <c:pt idx="18">
                  <c:v>-0.59747454060412863</c:v>
                </c:pt>
                <c:pt idx="19">
                  <c:v>-0.66825870249471775</c:v>
                </c:pt>
                <c:pt idx="20">
                  <c:v>-0.74343424770952504</c:v>
                </c:pt>
                <c:pt idx="21">
                  <c:v>-0.8230898674666618</c:v>
                </c:pt>
                <c:pt idx="22">
                  <c:v>-0.90731864469426327</c:v>
                </c:pt>
                <c:pt idx="23">
                  <c:v>-0.99621802912736479</c:v>
                </c:pt>
                <c:pt idx="24">
                  <c:v>-1.0898898125163088</c:v>
                </c:pt>
                <c:pt idx="25">
                  <c:v>-1.1884401046972211</c:v>
                </c:pt>
                <c:pt idx="26">
                  <c:v>-1.2919793114409883</c:v>
                </c:pt>
                <c:pt idx="27">
                  <c:v>-1.4006221151767759</c:v>
                </c:pt>
                <c:pt idx="28">
                  <c:v>-1.5144874598822575</c:v>
                </c:pt>
                <c:pt idx="29">
                  <c:v>-1.6336985416447611</c:v>
                </c:pt>
                <c:pt idx="30">
                  <c:v>-1.7583828066228036</c:v>
                </c:pt>
                <c:pt idx="31">
                  <c:v>-1.8886719583804725</c:v>
                </c:pt>
                <c:pt idx="32">
                  <c:v>-2.0247019768194674</c:v>
                </c:pt>
                <c:pt idx="33">
                  <c:v>-2.1666131512048419</c:v>
                </c:pt>
                <c:pt idx="34">
                  <c:v>-2.3145501300568565</c:v>
                </c:pt>
                <c:pt idx="35">
                  <c:v>-2.4686619909788869</c:v>
                </c:pt>
                <c:pt idx="36">
                  <c:v>-2.6291023337920931</c:v>
                </c:pt>
                <c:pt idx="37">
                  <c:v>-2.7960294006650548</c:v>
                </c:pt>
                <c:pt idx="38">
                  <c:v>-2.9696062272561718</c:v>
                </c:pt>
                <c:pt idx="39">
                  <c:v>-3.1500008292282127</c:v>
                </c:pt>
                <c:pt idx="40">
                  <c:v>-3.3373864288529749</c:v>
                </c:pt>
                <c:pt idx="41">
                  <c:v>-3.5319417268036739</c:v>
                </c:pt>
                <c:pt idx="42">
                  <c:v>-3.7338512246317821</c:v>
                </c:pt>
                <c:pt idx="43">
                  <c:v>-3.9433056038580379</c:v>
                </c:pt>
                <c:pt idx="44">
                  <c:v>-4.160502168079125</c:v>
                </c:pt>
                <c:pt idx="45">
                  <c:v>-4.3856453550058188</c:v>
                </c:pt>
                <c:pt idx="46">
                  <c:v>-4.6189473259327505</c:v>
                </c:pt>
                <c:pt idx="47">
                  <c:v>-4.8606286407931183</c:v>
                </c:pt>
                <c:pt idx="48">
                  <c:v>-5.1109190277101622</c:v>
                </c:pt>
                <c:pt idx="49">
                  <c:v>-5.3700582568256223</c:v>
                </c:pt>
                <c:pt idx="50">
                  <c:v>-5.6382971292127282</c:v>
                </c:pt>
                <c:pt idx="51">
                  <c:v>-5.9158985928849432</c:v>
                </c:pt>
                <c:pt idx="52">
                  <c:v>-6.2031389993379964</c:v>
                </c:pt>
                <c:pt idx="53">
                  <c:v>-6.5003095157641138</c:v>
                </c:pt>
                <c:pt idx="54">
                  <c:v>-6.8077177101072586</c:v>
                </c:pt>
                <c:pt idx="55">
                  <c:v>-7.125689328554925</c:v>
                </c:pt>
                <c:pt idx="56">
                  <c:v>-7.4545702879821185</c:v>
                </c:pt>
                <c:pt idx="57">
                  <c:v>-7.7947289093622762</c:v>
                </c:pt>
                <c:pt idx="58">
                  <c:v>-8.1465584223812684</c:v>
                </c:pt>
                <c:pt idx="59">
                  <c:v>-8.5104797765782507</c:v>
                </c:pt>
                <c:pt idx="60">
                  <c:v>-8.8869448004915217</c:v>
                </c:pt>
                <c:pt idx="61">
                  <c:v>-9.2764397577367248</c:v>
                </c:pt>
                <c:pt idx="62">
                  <c:v>-9.6794893580088264</c:v>
                </c:pt>
                <c:pt idx="63">
                  <c:v>-10.096661292034284</c:v>
                </c:pt>
                <c:pt idx="64">
                  <c:v>-10.528571373010562</c:v>
                </c:pt>
                <c:pt idx="65">
                  <c:v>-10.975889383659933</c:v>
                </c:pt>
                <c:pt idx="66">
                  <c:v>-11.439345748500285</c:v>
                </c:pt>
                <c:pt idx="67">
                  <c:v>-11.919739176325276</c:v>
                </c:pt>
                <c:pt idx="68">
                  <c:v>-12.417945449550976</c:v>
                </c:pt>
                <c:pt idx="69">
                  <c:v>-12.934927576802536</c:v>
                </c:pt>
                <c:pt idx="70">
                  <c:v>-13.471747575263057</c:v>
                </c:pt>
                <c:pt idx="71">
                  <c:v>-14.029580213048327</c:v>
                </c:pt>
                <c:pt idx="72">
                  <c:v>-14.609729123515606</c:v>
                </c:pt>
                <c:pt idx="73">
                  <c:v>-15.213645808798413</c:v>
                </c:pt>
                <c:pt idx="74">
                  <c:v>-15.842952187059666</c:v>
                </c:pt>
                <c:pt idx="75">
                  <c:v>-16.499467518211755</c:v>
                </c:pt>
                <c:pt idx="76">
                  <c:v>-17.185240781980692</c:v>
                </c:pt>
                <c:pt idx="77">
                  <c:v>-17.902589902780093</c:v>
                </c:pt>
                <c:pt idx="78">
                  <c:v>-18.654149650532034</c:v>
                </c:pt>
                <c:pt idx="79">
                  <c:v>-19.442930643147744</c:v>
                </c:pt>
                <c:pt idx="80">
                  <c:v>-20.272392706068484</c:v>
                </c:pt>
                <c:pt idx="81">
                  <c:v>-21.146537014844785</c:v>
                </c:pt>
                <c:pt idx="82">
                  <c:v>-22.070023124376277</c:v>
                </c:pt>
                <c:pt idx="83">
                  <c:v>-23.048319434492775</c:v>
                </c:pt>
                <c:pt idx="84">
                  <c:v>-24.087899276212514</c:v>
                </c:pt>
                <c:pt idx="85">
                  <c:v>-25.196500318293168</c:v>
                </c:pt>
                <c:pt idx="86">
                  <c:v>-26.383473560524603</c:v>
                </c:pt>
                <c:pt idx="87">
                  <c:v>-27.660261840122406</c:v>
                </c:pt>
                <c:pt idx="88">
                  <c:v>-29.041070212375498</c:v>
                </c:pt>
                <c:pt idx="89">
                  <c:v>-30.543828675896776</c:v>
                </c:pt>
                <c:pt idx="90">
                  <c:v>-32.191615005373826</c:v>
                </c:pt>
                <c:pt idx="91">
                  <c:v>-34.014829759135317</c:v>
                </c:pt>
                <c:pt idx="92">
                  <c:v>-36.054657690120926</c:v>
                </c:pt>
                <c:pt idx="93">
                  <c:v>-38.368852628397271</c:v>
                </c:pt>
                <c:pt idx="94">
                  <c:v>-41.042011897899968</c:v>
                </c:pt>
                <c:pt idx="95">
                  <c:v>-44.2053031609219</c:v>
                </c:pt>
                <c:pt idx="96">
                  <c:v>-48.078484495957696</c:v>
                </c:pt>
                <c:pt idx="97">
                  <c:v>-53.073542397334357</c:v>
                </c:pt>
                <c:pt idx="98">
                  <c:v>-60.115419641325019</c:v>
                </c:pt>
                <c:pt idx="99">
                  <c:v>-72.155558227149371</c:v>
                </c:pt>
                <c:pt idx="100">
                  <c:v>-292.24334178737593</c:v>
                </c:pt>
              </c:numCache>
            </c:numRef>
          </c:val>
        </c:ser>
        <c:ser>
          <c:idx val="7"/>
          <c:order val="7"/>
          <c:tx>
            <c:strRef>
              <c:f>'N=16'!$AH$1</c:f>
              <c:strCache>
                <c:ptCount val="1"/>
                <c:pt idx="0">
                  <c:v>20 Log10 |F8|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'N=16'!$C$2:$C$102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'N=16'!$AH$2:$AH$102</c:f>
              <c:numCache>
                <c:formatCode>#,##0.00_ </c:formatCode>
                <c:ptCount val="101"/>
                <c:pt idx="0">
                  <c:v>0</c:v>
                </c:pt>
                <c:pt idx="1">
                  <c:v>-2.1020786876408777E-3</c:v>
                </c:pt>
                <c:pt idx="2">
                  <c:v>-8.4095328349169506E-3</c:v>
                </c:pt>
                <c:pt idx="3">
                  <c:v>-1.8926018189471337E-2</c:v>
                </c:pt>
                <c:pt idx="4">
                  <c:v>-3.365763265537354E-2</c:v>
                </c:pt>
                <c:pt idx="5">
                  <c:v>-5.2612923817491372E-2</c:v>
                </c:pt>
                <c:pt idx="6">
                  <c:v>-7.5802899549579861E-2</c:v>
                </c:pt>
                <c:pt idx="7">
                  <c:v>-0.10324104178131221</c:v>
                </c:pt>
                <c:pt idx="8">
                  <c:v>-0.13494332352207147</c:v>
                </c:pt>
                <c:pt idx="9">
                  <c:v>-0.17092822925913254</c:v>
                </c:pt>
                <c:pt idx="10">
                  <c:v>-0.21121677887654594</c:v>
                </c:pt>
                <c:pt idx="11">
                  <c:v>-0.25583255526035931</c:v>
                </c:pt>
                <c:pt idx="12">
                  <c:v>-0.3048017357839729</c:v>
                </c:pt>
                <c:pt idx="13">
                  <c:v>-0.3581531278945369</c:v>
                </c:pt>
                <c:pt idx="14">
                  <c:v>-0.4159182090469955</c:v>
                </c:pt>
                <c:pt idx="15">
                  <c:v>-0.47813117126472787</c:v>
                </c:pt>
                <c:pt idx="16">
                  <c:v>-0.54482897063552671</c:v>
                </c:pt>
                <c:pt idx="17">
                  <c:v>-0.61605138208634658</c:v>
                </c:pt>
                <c:pt idx="18">
                  <c:v>-0.69184105981464505</c:v>
                </c:pt>
                <c:pt idx="19">
                  <c:v>-0.77224360379499046</c:v>
                </c:pt>
                <c:pt idx="20">
                  <c:v>-0.85730763281894462</c:v>
                </c:pt>
                <c:pt idx="21">
                  <c:v>-0.94708486457185204</c:v>
                </c:pt>
                <c:pt idx="22">
                  <c:v>-1.0416302032985678</c:v>
                </c:pt>
                <c:pt idx="23">
                  <c:v>-1.1410018356628415</c:v>
                </c:pt>
                <c:pt idx="24">
                  <c:v>-1.2452613354616802</c:v>
                </c:pt>
                <c:pt idx="25">
                  <c:v>-1.3544737779191127</c:v>
                </c:pt>
                <c:pt idx="26">
                  <c:v>-1.4687078643523035</c:v>
                </c:pt>
                <c:pt idx="27">
                  <c:v>-1.588036058076336</c:v>
                </c:pt>
                <c:pt idx="28">
                  <c:v>-1.7125347324983906</c:v>
                </c:pt>
                <c:pt idx="29">
                  <c:v>-1.8422843324421709</c:v>
                </c:pt>
                <c:pt idx="30">
                  <c:v>-1.9773695498429025</c:v>
                </c:pt>
                <c:pt idx="31">
                  <c:v>-2.1178795150658996</c:v>
                </c:pt>
                <c:pt idx="32">
                  <c:v>-2.263908005224756</c:v>
                </c:pt>
                <c:pt idx="33">
                  <c:v>-2.4155536710124874</c:v>
                </c:pt>
                <c:pt idx="34">
                  <c:v>-2.572920283711932</c:v>
                </c:pt>
                <c:pt idx="35">
                  <c:v>-2.7361170042249281</c:v>
                </c:pt>
                <c:pt idx="36">
                  <c:v>-2.9052586761510648</c:v>
                </c:pt>
                <c:pt idx="37">
                  <c:v>-3.0804661451621422</c:v>
                </c:pt>
                <c:pt idx="38">
                  <c:v>-3.2618666071634972</c:v>
                </c:pt>
                <c:pt idx="39">
                  <c:v>-3.4495939880076842</c:v>
                </c:pt>
                <c:pt idx="40">
                  <c:v>-3.6437893578346943</c:v>
                </c:pt>
                <c:pt idx="41">
                  <c:v>-3.8446013834689592</c:v>
                </c:pt>
                <c:pt idx="42">
                  <c:v>-4.0521868227005955</c:v>
                </c:pt>
                <c:pt idx="43">
                  <c:v>-4.2667110647351105</c:v>
                </c:pt>
                <c:pt idx="44">
                  <c:v>-4.4883487216187508</c:v>
                </c:pt>
                <c:pt idx="45">
                  <c:v>-4.7172842760394147</c:v>
                </c:pt>
                <c:pt idx="46">
                  <c:v>-4.9537127915891785</c:v>
                </c:pt>
                <c:pt idx="47">
                  <c:v>-5.1978406923598417</c:v>
                </c:pt>
                <c:pt idx="48">
                  <c:v>-5.4498866196515348</c:v>
                </c:pt>
                <c:pt idx="49">
                  <c:v>-5.7100823746194207</c:v>
                </c:pt>
                <c:pt idx="50">
                  <c:v>-5.9786739569009182</c:v>
                </c:pt>
                <c:pt idx="51">
                  <c:v>-6.255922710678731</c:v>
                </c:pt>
                <c:pt idx="52">
                  <c:v>-6.5421065912793628</c:v>
                </c:pt>
                <c:pt idx="53">
                  <c:v>-6.8375215673308265</c:v>
                </c:pt>
                <c:pt idx="54">
                  <c:v>-7.142483175763684</c:v>
                </c:pt>
                <c:pt idx="55">
                  <c:v>-7.4573282495885369</c:v>
                </c:pt>
                <c:pt idx="56">
                  <c:v>-7.7824168415217532</c:v>
                </c:pt>
                <c:pt idx="57">
                  <c:v>-8.1181343702393534</c:v>
                </c:pt>
                <c:pt idx="58">
                  <c:v>-8.4648940204500782</c:v>
                </c:pt>
                <c:pt idx="59">
                  <c:v>-8.8231394332435471</c:v>
                </c:pt>
                <c:pt idx="60">
                  <c:v>-9.1933477294732331</c:v>
                </c:pt>
                <c:pt idx="61">
                  <c:v>-9.5760329165161995</c:v>
                </c:pt>
                <c:pt idx="62">
                  <c:v>-9.9717497379161362</c:v>
                </c:pt>
                <c:pt idx="63">
                  <c:v>-10.381098036531382</c:v>
                </c:pt>
                <c:pt idx="64">
                  <c:v>-10.804727715369539</c:v>
                </c:pt>
                <c:pt idx="65">
                  <c:v>-11.243344396905975</c:v>
                </c:pt>
                <c:pt idx="66">
                  <c:v>-11.697715902155402</c:v>
                </c:pt>
                <c:pt idx="67">
                  <c:v>-12.168679696132918</c:v>
                </c:pt>
                <c:pt idx="68">
                  <c:v>-12.657151477956294</c:v>
                </c:pt>
                <c:pt idx="69">
                  <c:v>-13.164135133487932</c:v>
                </c:pt>
                <c:pt idx="70">
                  <c:v>-13.690734318483134</c:v>
                </c:pt>
                <c:pt idx="71">
                  <c:v>-14.238166003845759</c:v>
                </c:pt>
                <c:pt idx="72">
                  <c:v>-14.807776396131739</c:v>
                </c:pt>
                <c:pt idx="73">
                  <c:v>-15.401059751697987</c:v>
                </c:pt>
                <c:pt idx="74">
                  <c:v>-16.019680739971012</c:v>
                </c:pt>
                <c:pt idx="75">
                  <c:v>-16.665501191433663</c:v>
                </c:pt>
                <c:pt idx="76">
                  <c:v>-17.340612304926061</c:v>
                </c:pt>
                <c:pt idx="77">
                  <c:v>-18.047373709315583</c:v>
                </c:pt>
                <c:pt idx="78">
                  <c:v>-18.788461209136344</c:v>
                </c:pt>
                <c:pt idx="79">
                  <c:v>-19.56692564025294</c:v>
                </c:pt>
                <c:pt idx="80">
                  <c:v>-20.386266091177909</c:v>
                </c:pt>
                <c:pt idx="81">
                  <c:v>-21.250521916145061</c:v>
                </c:pt>
                <c:pt idx="82">
                  <c:v>-22.164389643586802</c:v>
                </c:pt>
                <c:pt idx="83">
                  <c:v>-23.13337332963895</c:v>
                </c:pt>
                <c:pt idx="84">
                  <c:v>-24.163980540872757</c:v>
                </c:pt>
                <c:pt idx="85">
                  <c:v>-25.263981665671082</c:v>
                </c:pt>
                <c:pt idx="86">
                  <c:v>-26.442758820441973</c:v>
                </c:pt>
                <c:pt idx="87">
                  <c:v>-27.71178427673123</c:v>
                </c:pt>
                <c:pt idx="88">
                  <c:v>-29.085290770054026</c:v>
                </c:pt>
                <c:pt idx="89">
                  <c:v>-30.581234160437493</c:v>
                </c:pt>
                <c:pt idx="90">
                  <c:v>-32.222716207200293</c:v>
                </c:pt>
                <c:pt idx="91">
                  <c:v>-34.040159524906521</c:v>
                </c:pt>
                <c:pt idx="92">
                  <c:v>-36.074768948704914</c:v>
                </c:pt>
                <c:pt idx="93">
                  <c:v>-38.384316376828771</c:v>
                </c:pt>
                <c:pt idx="94">
                  <c:v>-41.05341515258538</c:v>
                </c:pt>
                <c:pt idx="95">
                  <c:v>-44.213246879024211</c:v>
                </c:pt>
                <c:pt idx="96">
                  <c:v>-48.083581471591415</c:v>
                </c:pt>
                <c:pt idx="97">
                  <c:v>-53.076415136927857</c:v>
                </c:pt>
                <c:pt idx="98">
                  <c:v>-60.116698222272269</c:v>
                </c:pt>
                <c:pt idx="99">
                  <c:v>-72.15587814367413</c:v>
                </c:pt>
                <c:pt idx="100">
                  <c:v>-292.24334178737593</c:v>
                </c:pt>
              </c:numCache>
            </c:numRef>
          </c:val>
        </c:ser>
        <c:ser>
          <c:idx val="8"/>
          <c:order val="8"/>
          <c:tx>
            <c:strRef>
              <c:f>'N=16'!$AI$1</c:f>
              <c:strCache>
                <c:ptCount val="1"/>
                <c:pt idx="0">
                  <c:v>20 Log10 |F|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'N=16'!$C$2:$C$102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'N=16'!$AI$2:$AI$102</c:f>
              <c:numCache>
                <c:formatCode>#,##0.00_ </c:formatCode>
                <c:ptCount val="101"/>
                <c:pt idx="0">
                  <c:v>0</c:v>
                </c:pt>
                <c:pt idx="1">
                  <c:v>1.4272046504988532E-13</c:v>
                </c:pt>
                <c:pt idx="2">
                  <c:v>-2.3143859197278918E-14</c:v>
                </c:pt>
                <c:pt idx="3">
                  <c:v>1.7165028904648342E-13</c:v>
                </c:pt>
                <c:pt idx="4">
                  <c:v>3.1437075409636594E-13</c:v>
                </c:pt>
                <c:pt idx="5">
                  <c:v>1.4079181011677879E-13</c:v>
                </c:pt>
                <c:pt idx="6">
                  <c:v>-2.4108186663832511E-13</c:v>
                </c:pt>
                <c:pt idx="7">
                  <c:v>5.2073683193877346E-14</c:v>
                </c:pt>
                <c:pt idx="8">
                  <c:v>-8.2932162123583096E-14</c:v>
                </c:pt>
                <c:pt idx="9">
                  <c:v>-6.2681285325963883E-14</c:v>
                </c:pt>
                <c:pt idx="10">
                  <c:v>8.2932162123582289E-14</c:v>
                </c:pt>
                <c:pt idx="11">
                  <c:v>3.4715788795918267E-14</c:v>
                </c:pt>
                <c:pt idx="12">
                  <c:v>4.8216373327664218E-14</c:v>
                </c:pt>
                <c:pt idx="13">
                  <c:v>-9.5468419188775939E-14</c:v>
                </c:pt>
                <c:pt idx="14">
                  <c:v>-3.7608771195578281E-14</c:v>
                </c:pt>
                <c:pt idx="15">
                  <c:v>-1.4947075731576078E-13</c:v>
                </c:pt>
                <c:pt idx="16">
                  <c:v>2.3722455677210538E-13</c:v>
                </c:pt>
                <c:pt idx="17">
                  <c:v>1.3693450025056568E-13</c:v>
                </c:pt>
                <c:pt idx="18">
                  <c:v>2.8929823996598567E-14</c:v>
                </c:pt>
                <c:pt idx="19">
                  <c:v>-1.1379064105328862E-13</c:v>
                </c:pt>
                <c:pt idx="20">
                  <c:v>-7.6181869857710017E-14</c:v>
                </c:pt>
                <c:pt idx="21">
                  <c:v>-8.0039179723923209E-14</c:v>
                </c:pt>
                <c:pt idx="22">
                  <c:v>-3.0858478929705245E-14</c:v>
                </c:pt>
                <c:pt idx="23">
                  <c:v>-3.7608771195578281E-14</c:v>
                </c:pt>
                <c:pt idx="24">
                  <c:v>-7.3096021964742238E-13</c:v>
                </c:pt>
                <c:pt idx="25">
                  <c:v>-2.3278865042599471E-12</c:v>
                </c:pt>
                <c:pt idx="26">
                  <c:v>-9.7300641375281179E-12</c:v>
                </c:pt>
                <c:pt idx="27">
                  <c:v>-3.8594313866481399E-11</c:v>
                </c:pt>
                <c:pt idx="28">
                  <c:v>-1.44885380213507E-10</c:v>
                </c:pt>
                <c:pt idx="29">
                  <c:v>-5.2590273419302193E-10</c:v>
                </c:pt>
                <c:pt idx="30">
                  <c:v>-1.8497555886450803E-9</c:v>
                </c:pt>
                <c:pt idx="31">
                  <c:v>-6.321330481226348E-9</c:v>
                </c:pt>
                <c:pt idx="32">
                  <c:v>-2.1046642741500095E-8</c:v>
                </c:pt>
                <c:pt idx="33">
                  <c:v>-6.8435622382635524E-8</c:v>
                </c:pt>
                <c:pt idx="34">
                  <c:v>-2.1774490455949572E-7</c:v>
                </c:pt>
                <c:pt idx="35">
                  <c:v>-6.7920741886569267E-7</c:v>
                </c:pt>
                <c:pt idx="36">
                  <c:v>-2.0806979697476916E-6</c:v>
                </c:pt>
                <c:pt idx="37">
                  <c:v>-6.2701581727356066E-6</c:v>
                </c:pt>
                <c:pt idx="38">
                  <c:v>-1.8615592848364496E-5</c:v>
                </c:pt>
                <c:pt idx="39">
                  <c:v>-5.4529365256426619E-5</c:v>
                </c:pt>
                <c:pt idx="40">
                  <c:v>-1.5780825741159722E-4</c:v>
                </c:pt>
                <c:pt idx="41">
                  <c:v>-4.517844534476425E-4</c:v>
                </c:pt>
                <c:pt idx="42">
                  <c:v>-1.2810158428702006E-3</c:v>
                </c:pt>
                <c:pt idx="43">
                  <c:v>-3.6013521246391648E-3</c:v>
                </c:pt>
                <c:pt idx="44">
                  <c:v>-1.0046791256681953E-2</c:v>
                </c:pt>
                <c:pt idx="45">
                  <c:v>-2.7820016873994002E-2</c:v>
                </c:pt>
                <c:pt idx="46">
                  <c:v>-7.6373681147484773E-2</c:v>
                </c:pt>
                <c:pt idx="47">
                  <c:v>-0.20685024960834425</c:v>
                </c:pt>
                <c:pt idx="48">
                  <c:v>-0.54509070027716033</c:v>
                </c:pt>
                <c:pt idx="49">
                  <c:v>-1.354096155985006</c:v>
                </c:pt>
                <c:pt idx="50">
                  <c:v>-3.0102999566398427</c:v>
                </c:pt>
                <c:pt idx="51">
                  <c:v>-5.7208188444595764</c:v>
                </c:pt>
                <c:pt idx="52">
                  <c:v>-9.2828504732998542</c:v>
                </c:pt>
                <c:pt idx="53">
                  <c:v>-13.324297249376292</c:v>
                </c:pt>
                <c:pt idx="54">
                  <c:v>-17.586536754543623</c:v>
                </c:pt>
                <c:pt idx="55">
                  <c:v>-21.948171805266647</c:v>
                </c:pt>
                <c:pt idx="56">
                  <c:v>-26.362591750480796</c:v>
                </c:pt>
                <c:pt idx="57">
                  <c:v>-30.814987796158377</c:v>
                </c:pt>
                <c:pt idx="58">
                  <c:v>-35.30293859783886</c:v>
                </c:pt>
                <c:pt idx="59">
                  <c:v>-39.828756182650203</c:v>
                </c:pt>
                <c:pt idx="60">
                  <c:v>-44.396624781365546</c:v>
                </c:pt>
                <c:pt idx="61">
                  <c:v>-49.01156595743339</c:v>
                </c:pt>
                <c:pt idx="62">
                  <c:v>-53.679083661613831</c:v>
                </c:pt>
                <c:pt idx="63">
                  <c:v>-58.405061401112178</c:v>
                </c:pt>
                <c:pt idx="64">
                  <c:v>-63.195754394445835</c:v>
                </c:pt>
                <c:pt idx="65">
                  <c:v>-68.057819820655808</c:v>
                </c:pt>
                <c:pt idx="66">
                  <c:v>-72.998365165292668</c:v>
                </c:pt>
                <c:pt idx="67">
                  <c:v>-78.025008269398967</c:v>
                </c:pt>
                <c:pt idx="68">
                  <c:v>-83.145947802898831</c:v>
                </c:pt>
                <c:pt idx="69">
                  <c:v>-88.370044953697615</c:v>
                </c:pt>
                <c:pt idx="70">
                  <c:v>-93.706918150971688</c:v>
                </c:pt>
                <c:pt idx="71">
                  <c:v>-99.167053371754704</c:v>
                </c:pt>
                <c:pt idx="72">
                  <c:v>-104.76193330921161</c:v>
                </c:pt>
                <c:pt idx="73">
                  <c:v>-110.50418954901177</c:v>
                </c:pt>
                <c:pt idx="74">
                  <c:v>-116.40778300495903</c:v>
                </c:pt>
                <c:pt idx="75">
                  <c:v>-122.4882193081186</c:v>
                </c:pt>
                <c:pt idx="76">
                  <c:v>-128.76280775571576</c:v>
                </c:pt>
                <c:pt idx="77">
                  <c:v>-135.25097498922187</c:v>
                </c:pt>
                <c:pt idx="78">
                  <c:v>-141.97464804670216</c:v>
                </c:pt>
                <c:pt idx="79">
                  <c:v>-148.95872620544861</c:v>
                </c:pt>
                <c:pt idx="80">
                  <c:v>-156.2316676668718</c:v>
                </c:pt>
                <c:pt idx="81">
                  <c:v>-163.82622649880076</c:v>
                </c:pt>
                <c:pt idx="82">
                  <c:v>-171.78038867017736</c:v>
                </c:pt>
                <c:pt idx="83">
                  <c:v>-180.13857558042062</c:v>
                </c:pt>
                <c:pt idx="84">
                  <c:v>-188.9532125618976</c:v>
                </c:pt>
                <c:pt idx="85">
                  <c:v>-198.28680395525097</c:v>
                </c:pt>
                <c:pt idx="86">
                  <c:v>-208.2147248911599</c:v>
                </c:pt>
                <c:pt idx="87">
                  <c:v>-218.82904919069375</c:v>
                </c:pt>
                <c:pt idx="88">
                  <c:v>-230.24391227416046</c:v>
                </c:pt>
                <c:pt idx="89">
                  <c:v>-242.60321284141702</c:v>
                </c:pt>
                <c:pt idx="90">
                  <c:v>-256.09199542658979</c:v>
                </c:pt>
                <c:pt idx="91">
                  <c:v>-270.95385036517911</c:v>
                </c:pt>
                <c:pt idx="92">
                  <c:v>-287.51860500146296</c:v>
                </c:pt>
                <c:pt idx="93">
                  <c:v>-306.24860268037952</c:v>
                </c:pt>
                <c:pt idx="94">
                  <c:v>-327.82089802428658</c:v>
                </c:pt>
                <c:pt idx="95">
                  <c:v>-353.28507164165364</c:v>
                </c:pt>
                <c:pt idx="96">
                  <c:v>-384.39939071148808</c:v>
                </c:pt>
                <c:pt idx="97">
                  <c:v>-424.45991294990705</c:v>
                </c:pt>
                <c:pt idx="98">
                  <c:v>-480.86630951549893</c:v>
                </c:pt>
                <c:pt idx="99">
                  <c:v>-577.2302085198919</c:v>
                </c:pt>
                <c:pt idx="100">
                  <c:v>-2337.9467342990074</c:v>
                </c:pt>
              </c:numCache>
            </c:numRef>
          </c:val>
        </c:ser>
        <c:ser>
          <c:idx val="9"/>
          <c:order val="9"/>
          <c:tx>
            <c:strRef>
              <c:f>'N=16'!$AJ$1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'N=16'!$C$2:$C$102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'N=16'!$AJ$2:$AJ$102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</c:numCache>
            </c:numRef>
          </c:val>
        </c:ser>
        <c:marker val="1"/>
        <c:axId val="63987072"/>
        <c:axId val="64001152"/>
      </c:lineChart>
      <c:catAx>
        <c:axId val="63987072"/>
        <c:scaling>
          <c:orientation val="minMax"/>
        </c:scaling>
        <c:axPos val="b"/>
        <c:numFmt formatCode="#,##0.00_ " sourceLinked="1"/>
        <c:tickLblPos val="nextTo"/>
        <c:crossAx val="64001152"/>
        <c:crosses val="autoZero"/>
        <c:auto val="1"/>
        <c:lblAlgn val="ctr"/>
        <c:lblOffset val="100"/>
        <c:tickLblSkip val="10"/>
      </c:catAx>
      <c:valAx>
        <c:axId val="64001152"/>
        <c:scaling>
          <c:orientation val="minMax"/>
          <c:max val="24"/>
          <c:min val="-64"/>
        </c:scaling>
        <c:axPos val="l"/>
        <c:majorGridlines/>
        <c:numFmt formatCode="#,##0.00_ " sourceLinked="1"/>
        <c:tickLblPos val="nextTo"/>
        <c:crossAx val="63987072"/>
        <c:crosses val="autoZero"/>
        <c:crossBetween val="between"/>
        <c:majorUnit val="8"/>
        <c:minorUnit val="4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'N=32'!$AQ$1</c:f>
              <c:strCache>
                <c:ptCount val="1"/>
                <c:pt idx="0">
                  <c:v>20 Log10 |F1|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'N=32'!$AQ$2:$AQ$102</c:f>
              <c:numCache>
                <c:formatCode>#,##0.00_ </c:formatCode>
                <c:ptCount val="101"/>
                <c:pt idx="0">
                  <c:v>0</c:v>
                </c:pt>
                <c:pt idx="1">
                  <c:v>2.1334478113138257E-3</c:v>
                </c:pt>
                <c:pt idx="2">
                  <c:v>8.5411237226183587E-3</c:v>
                </c:pt>
                <c:pt idx="3">
                  <c:v>1.9245088791180191E-2</c:v>
                </c:pt>
                <c:pt idx="4">
                  <c:v>3.4282324609680809E-2</c:v>
                </c:pt>
                <c:pt idx="5">
                  <c:v>5.370505687579781E-2</c:v>
                </c:pt>
                <c:pt idx="6">
                  <c:v>7.7581216146757739E-2</c:v>
                </c:pt>
                <c:pt idx="7">
                  <c:v>0.1059950438071882</c:v>
                </c:pt>
                <c:pt idx="8">
                  <c:v>0.13904785396783861</c:v>
                </c:pt>
                <c:pt idx="9">
                  <c:v>0.17685896502731638</c:v>
                </c:pt>
                <c:pt idx="10">
                  <c:v>0.21956681806531322</c:v>
                </c:pt>
                <c:pt idx="11">
                  <c:v>0.26733030321409063</c:v>
                </c:pt>
                <c:pt idx="12">
                  <c:v>0.32033031982791593</c:v>
                </c:pt>
                <c:pt idx="13">
                  <c:v>0.3787716018073839</c:v>
                </c:pt>
                <c:pt idx="14">
                  <c:v>0.4428848460837615</c:v>
                </c:pt>
                <c:pt idx="15">
                  <c:v>0.51292919029542294</c:v>
                </c:pt>
                <c:pt idx="16">
                  <c:v>0.58919509547841797</c:v>
                </c:pt>
                <c:pt idx="17">
                  <c:v>0.67200770161336765</c:v>
                </c:pt>
                <c:pt idx="18">
                  <c:v>0.76173073873463726</c:v>
                </c:pt>
                <c:pt idx="19">
                  <c:v>0.85877109482374381</c:v>
                </c:pt>
                <c:pt idx="20">
                  <c:v>0.96358416493236465</c:v>
                </c:pt>
                <c:pt idx="21">
                  <c:v>1.0766801353236908</c:v>
                </c:pt>
                <c:pt idx="22">
                  <c:v>1.1986313937660584</c:v>
                </c:pt>
                <c:pt idx="23">
                  <c:v>1.3300813050125804</c:v>
                </c:pt>
                <c:pt idx="24">
                  <c:v>1.4717546524350344</c:v>
                </c:pt>
                <c:pt idx="25">
                  <c:v>1.6244701275397238</c:v>
                </c:pt>
                <c:pt idx="26">
                  <c:v>1.7891553553495052</c:v>
                </c:pt>
                <c:pt idx="27">
                  <c:v>1.9668650847789984</c:v>
                </c:pt>
                <c:pt idx="28">
                  <c:v>2.1588033625124332</c:v>
                </c:pt>
                <c:pt idx="29">
                  <c:v>2.3663507657767542</c:v>
                </c:pt>
                <c:pt idx="30">
                  <c:v>2.5910981218859104</c:v>
                </c:pt>
                <c:pt idx="31">
                  <c:v>2.8348886321281963</c:v>
                </c:pt>
                <c:pt idx="32">
                  <c:v>3.0998710069815578</c:v>
                </c:pt>
                <c:pt idx="33">
                  <c:v>3.3885672041700916</c:v>
                </c:pt>
                <c:pt idx="34">
                  <c:v>3.7039597887339322</c:v>
                </c:pt>
                <c:pt idx="35">
                  <c:v>4.0496060387659032</c:v>
                </c:pt>
                <c:pt idx="36">
                  <c:v>4.4297890775312192</c:v>
                </c:pt>
                <c:pt idx="37">
                  <c:v>4.8497211376606915</c:v>
                </c:pt>
                <c:pt idx="38">
                  <c:v>5.3158215820557029</c:v>
                </c:pt>
                <c:pt idx="39">
                  <c:v>5.8361042574463395</c:v>
                </c:pt>
                <c:pt idx="40">
                  <c:v>6.4207281166633123</c:v>
                </c:pt>
                <c:pt idx="41">
                  <c:v>7.0827968972667836</c:v>
                </c:pt>
                <c:pt idx="42">
                  <c:v>7.8395463502328351</c:v>
                </c:pt>
                <c:pt idx="43">
                  <c:v>8.7141429335676364</c:v>
                </c:pt>
                <c:pt idx="44">
                  <c:v>9.7384424654818975</c:v>
                </c:pt>
                <c:pt idx="45">
                  <c:v>10.957158481291422</c:v>
                </c:pt>
                <c:pt idx="46">
                  <c:v>12.433462482069224</c:v>
                </c:pt>
                <c:pt idx="47">
                  <c:v>14.251904717763802</c:v>
                </c:pt>
                <c:pt idx="48">
                  <c:v>16.486917395590922</c:v>
                </c:pt>
                <c:pt idx="49">
                  <c:v>18.943606690630961</c:v>
                </c:pt>
                <c:pt idx="50">
                  <c:v>20.163490604585178</c:v>
                </c:pt>
                <c:pt idx="51">
                  <c:v>18.39776635457152</c:v>
                </c:pt>
                <c:pt idx="52">
                  <c:v>15.394697423962935</c:v>
                </c:pt>
                <c:pt idx="53">
                  <c:v>12.612223842792684</c:v>
                </c:pt>
                <c:pt idx="54">
                  <c:v>10.244692097894619</c:v>
                </c:pt>
                <c:pt idx="55">
                  <c:v>8.2171145077424672</c:v>
                </c:pt>
                <c:pt idx="56">
                  <c:v>6.4443743455788169</c:v>
                </c:pt>
                <c:pt idx="57">
                  <c:v>4.8627196280635445</c:v>
                </c:pt>
                <c:pt idx="58">
                  <c:v>3.4268391524833142</c:v>
                </c:pt>
                <c:pt idx="59">
                  <c:v>2.1042588474921056</c:v>
                </c:pt>
                <c:pt idx="60">
                  <c:v>0.87116974502487721</c:v>
                </c:pt>
                <c:pt idx="61">
                  <c:v>-0.29033467106219835</c:v>
                </c:pt>
                <c:pt idx="62">
                  <c:v>-1.3940615486968628</c:v>
                </c:pt>
                <c:pt idx="63">
                  <c:v>-2.4509107537085795</c:v>
                </c:pt>
                <c:pt idx="64">
                  <c:v>-3.4696799616872709</c:v>
                </c:pt>
                <c:pt idx="65">
                  <c:v>-4.4576213539151448</c:v>
                </c:pt>
                <c:pt idx="66">
                  <c:v>-5.4208358297095405</c:v>
                </c:pt>
                <c:pt idx="67">
                  <c:v>-6.3645588209502746</c:v>
                </c:pt>
                <c:pt idx="68">
                  <c:v>-7.2933724657499912</c:v>
                </c:pt>
                <c:pt idx="69">
                  <c:v>-8.211366986293811</c:v>
                </c:pt>
                <c:pt idx="70">
                  <c:v>-9.122266646754337</c:v>
                </c:pt>
                <c:pt idx="71">
                  <c:v>-10.029530905626846</c:v>
                </c:pt>
                <c:pt idx="72">
                  <c:v>-10.936438301120869</c:v>
                </c:pt>
                <c:pt idx="73">
                  <c:v>-11.846158608842677</c:v>
                </c:pt>
                <c:pt idx="74">
                  <c:v>-12.761817520269123</c:v>
                </c:pt>
                <c:pt idx="75">
                  <c:v>-13.686557285974846</c:v>
                </c:pt>
                <c:pt idx="76">
                  <c:v>-14.623596317029349</c:v>
                </c:pt>
                <c:pt idx="77">
                  <c:v>-15.576290568640189</c:v>
                </c:pt>
                <c:pt idx="78">
                  <c:v>-16.548199612071731</c:v>
                </c:pt>
                <c:pt idx="79">
                  <c:v>-17.543160640357339</c:v>
                </c:pt>
                <c:pt idx="80">
                  <c:v>-18.565374293426583</c:v>
                </c:pt>
                <c:pt idx="81">
                  <c:v>-19.619507217526305</c:v>
                </c:pt>
                <c:pt idx="82">
                  <c:v>-20.710817845037546</c:v>
                </c:pt>
                <c:pt idx="83">
                  <c:v>-21.845314245939285</c:v>
                </c:pt>
                <c:pt idx="84">
                  <c:v>-23.029956474758787</c:v>
                </c:pt>
                <c:pt idx="85">
                  <c:v>-24.272921304110913</c:v>
                </c:pt>
                <c:pt idx="86">
                  <c:v>-25.583955765311167</c:v>
                </c:pt>
                <c:pt idx="87">
                  <c:v>-26.974859547029357</c:v>
                </c:pt>
                <c:pt idx="88">
                  <c:v>-28.460158714442155</c:v>
                </c:pt>
                <c:pt idx="89">
                  <c:v>-30.058071301963032</c:v>
                </c:pt>
                <c:pt idx="90">
                  <c:v>-31.791932610258446</c:v>
                </c:pt>
                <c:pt idx="91">
                  <c:v>-33.692372330619996</c:v>
                </c:pt>
                <c:pt idx="92">
                  <c:v>-35.800777771215017</c:v>
                </c:pt>
                <c:pt idx="93">
                  <c:v>-38.175080291240235</c:v>
                </c:pt>
                <c:pt idx="94">
                  <c:v>-40.900031036889082</c:v>
                </c:pt>
                <c:pt idx="95">
                  <c:v>-44.106928898330949</c:v>
                </c:pt>
                <c:pt idx="96">
                  <c:v>-48.015641514326369</c:v>
                </c:pt>
                <c:pt idx="97">
                  <c:v>-53.038244029947244</c:v>
                </c:pt>
                <c:pt idx="98">
                  <c:v>-60.099747565714701</c:v>
                </c:pt>
                <c:pt idx="99">
                  <c:v>-72.151642617175213</c:v>
                </c:pt>
                <c:pt idx="100">
                  <c:v>-292.24334178737593</c:v>
                </c:pt>
              </c:numCache>
            </c:numRef>
          </c:val>
        </c:ser>
        <c:ser>
          <c:idx val="1"/>
          <c:order val="1"/>
          <c:tx>
            <c:strRef>
              <c:f>'N=32'!$AR$1</c:f>
              <c:strCache>
                <c:ptCount val="1"/>
                <c:pt idx="0">
                  <c:v>20 Log10 |F2|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'N=32'!$AR$2:$AR$102</c:f>
              <c:numCache>
                <c:formatCode>#,##0.00_ </c:formatCode>
                <c:ptCount val="101"/>
                <c:pt idx="0">
                  <c:v>0</c:v>
                </c:pt>
                <c:pt idx="1">
                  <c:v>2.0514310725094002E-3</c:v>
                </c:pt>
                <c:pt idx="2">
                  <c:v>8.2124194883579481E-3</c:v>
                </c:pt>
                <c:pt idx="3">
                  <c:v>1.8503103990273915E-2</c:v>
                </c:pt>
                <c:pt idx="4">
                  <c:v>3.2957227093582439E-2</c:v>
                </c:pt>
                <c:pt idx="5">
                  <c:v>5.1622404782919365E-2</c:v>
                </c:pt>
                <c:pt idx="6">
                  <c:v>7.4560509711282544E-2</c:v>
                </c:pt>
                <c:pt idx="7">
                  <c:v>0.10184817368635152</c:v>
                </c:pt>
                <c:pt idx="8">
                  <c:v>0.13357741711084004</c:v>
                </c:pt>
                <c:pt idx="9">
                  <c:v>0.16985641511390551</c:v>
                </c:pt>
                <c:pt idx="10">
                  <c:v>0.21081041241626283</c:v>
                </c:pt>
                <c:pt idx="11">
                  <c:v>0.25658280157328972</c:v>
                </c:pt>
                <c:pt idx="12">
                  <c:v>0.30733638221340476</c:v>
                </c:pt>
                <c:pt idx="13">
                  <c:v>0.36325482230617845</c:v>
                </c:pt>
                <c:pt idx="14">
                  <c:v>0.42454434646356981</c:v>
                </c:pt>
                <c:pt idx="15">
                  <c:v>0.4914356809011331</c:v>
                </c:pt>
                <c:pt idx="16">
                  <c:v>0.56418629011057075</c:v>
                </c:pt>
                <c:pt idx="17">
                  <c:v>0.64308294666448595</c:v>
                </c:pt>
                <c:pt idx="18">
                  <c:v>0.72844468309105948</c:v>
                </c:pt>
                <c:pt idx="19">
                  <c:v>0.82062618361910766</c:v>
                </c:pt>
                <c:pt idx="20">
                  <c:v>0.92002168405475726</c:v>
                </c:pt>
                <c:pt idx="21">
                  <c:v>1.027069460374608</c:v>
                </c:pt>
                <c:pt idx="22">
                  <c:v>1.1422570010802533</c:v>
                </c:pt>
                <c:pt idx="23">
                  <c:v>1.2661269752184845</c:v>
                </c:pt>
                <c:pt idx="24">
                  <c:v>1.3992841274079688</c:v>
                </c:pt>
                <c:pt idx="25">
                  <c:v>1.5424032532305305</c:v>
                </c:pt>
                <c:pt idx="26">
                  <c:v>1.6962384325603883</c:v>
                </c:pt>
                <c:pt idx="27">
                  <c:v>1.8616337237252636</c:v>
                </c:pt>
                <c:pt idx="28">
                  <c:v>2.0395355453716326</c:v>
                </c:pt>
                <c:pt idx="29">
                  <c:v>2.2310069906904229</c:v>
                </c:pt>
                <c:pt idx="30">
                  <c:v>2.4372443210250099</c:v>
                </c:pt>
                <c:pt idx="31">
                  <c:v>2.6595958558292354</c:v>
                </c:pt>
                <c:pt idx="32">
                  <c:v>2.899583382518979</c:v>
                </c:pt>
                <c:pt idx="33">
                  <c:v>3.1589259969294083</c:v>
                </c:pt>
                <c:pt idx="34">
                  <c:v>3.439565851433819</c:v>
                </c:pt>
                <c:pt idx="35">
                  <c:v>3.7436944490212247</c:v>
                </c:pt>
                <c:pt idx="36">
                  <c:v>4.0737765410575282</c:v>
                </c:pt>
                <c:pt idx="37">
                  <c:v>4.4325657442037558</c:v>
                </c:pt>
                <c:pt idx="38">
                  <c:v>4.8231005389638772</c:v>
                </c:pt>
                <c:pt idx="39">
                  <c:v>5.248659207451297</c:v>
                </c:pt>
                <c:pt idx="40">
                  <c:v>5.7126335216811954</c:v>
                </c:pt>
                <c:pt idx="41">
                  <c:v>6.2182462537053578</c:v>
                </c:pt>
                <c:pt idx="42">
                  <c:v>6.767973752296542</c:v>
                </c:pt>
                <c:pt idx="43">
                  <c:v>7.362420597394582</c:v>
                </c:pt>
                <c:pt idx="44">
                  <c:v>7.9982020857914025</c:v>
                </c:pt>
                <c:pt idx="45">
                  <c:v>8.6641220455687389</c:v>
                </c:pt>
                <c:pt idx="46">
                  <c:v>9.3347532071340886</c:v>
                </c:pt>
                <c:pt idx="47">
                  <c:v>9.9611798032422971</c:v>
                </c:pt>
                <c:pt idx="48">
                  <c:v>10.462137580495011</c:v>
                </c:pt>
                <c:pt idx="49">
                  <c:v>10.72712966315023</c:v>
                </c:pt>
                <c:pt idx="50">
                  <c:v>10.648993649891455</c:v>
                </c:pt>
                <c:pt idx="51">
                  <c:v>10.181289327090898</c:v>
                </c:pt>
                <c:pt idx="52">
                  <c:v>9.3699176088671265</c:v>
                </c:pt>
                <c:pt idx="53">
                  <c:v>8.321498928271275</c:v>
                </c:pt>
                <c:pt idx="54">
                  <c:v>7.1459828229595255</c:v>
                </c:pt>
                <c:pt idx="55">
                  <c:v>5.9240780720197419</c:v>
                </c:pt>
                <c:pt idx="56">
                  <c:v>4.7041339658883494</c:v>
                </c:pt>
                <c:pt idx="57">
                  <c:v>3.5109972918904404</c:v>
                </c:pt>
                <c:pt idx="58">
                  <c:v>2.3552665545470126</c:v>
                </c:pt>
                <c:pt idx="59">
                  <c:v>1.2397082039307321</c:v>
                </c:pt>
                <c:pt idx="60">
                  <c:v>0.16307515004271672</c:v>
                </c:pt>
                <c:pt idx="61">
                  <c:v>-0.87777972105725477</c:v>
                </c:pt>
                <c:pt idx="62">
                  <c:v>-1.8867825917887235</c:v>
                </c:pt>
                <c:pt idx="63">
                  <c:v>-2.8680661471655129</c:v>
                </c:pt>
                <c:pt idx="64">
                  <c:v>-3.8256924981609726</c:v>
                </c:pt>
                <c:pt idx="65">
                  <c:v>-4.7635329436598335</c:v>
                </c:pt>
                <c:pt idx="66">
                  <c:v>-5.6852297670096883</c:v>
                </c:pt>
                <c:pt idx="67">
                  <c:v>-6.5942000281909943</c:v>
                </c:pt>
                <c:pt idx="68">
                  <c:v>-7.4936600902125754</c:v>
                </c:pt>
                <c:pt idx="69">
                  <c:v>-8.3866597625927621</c:v>
                </c:pt>
                <c:pt idx="70">
                  <c:v>-9.2761204476152308</c:v>
                </c:pt>
                <c:pt idx="71">
                  <c:v>-10.164874680713179</c:v>
                </c:pt>
                <c:pt idx="72">
                  <c:v>-11.0557061182617</c:v>
                </c:pt>
                <c:pt idx="73">
                  <c:v>-11.951389969896374</c:v>
                </c:pt>
                <c:pt idx="74">
                  <c:v>-12.854734443058224</c:v>
                </c:pt>
                <c:pt idx="75">
                  <c:v>-13.768624160283984</c:v>
                </c:pt>
                <c:pt idx="76">
                  <c:v>-14.6960668420564</c:v>
                </c:pt>
                <c:pt idx="77">
                  <c:v>-15.640244898434226</c:v>
                </c:pt>
                <c:pt idx="78">
                  <c:v>-16.604574004757559</c:v>
                </c:pt>
                <c:pt idx="79">
                  <c:v>-17.592771315306489</c:v>
                </c:pt>
                <c:pt idx="80">
                  <c:v>-18.608936774304198</c:v>
                </c:pt>
                <c:pt idx="81">
                  <c:v>-19.657652128730913</c:v>
                </c:pt>
                <c:pt idx="82">
                  <c:v>-20.744103900681065</c:v>
                </c:pt>
                <c:pt idx="83">
                  <c:v>-21.874239000888096</c:v>
                </c:pt>
                <c:pt idx="84">
                  <c:v>-23.054965280126609</c:v>
                </c:pt>
                <c:pt idx="85">
                  <c:v>-24.294414813505231</c:v>
                </c:pt>
                <c:pt idx="86">
                  <c:v>-25.602296264931418</c:v>
                </c:pt>
                <c:pt idx="87">
                  <c:v>-26.990376326530502</c:v>
                </c:pt>
                <c:pt idx="88">
                  <c:v>-28.473152652056662</c:v>
                </c:pt>
                <c:pt idx="89">
                  <c:v>-30.068818803603872</c:v>
                </c:pt>
                <c:pt idx="90">
                  <c:v>-31.800689015907491</c:v>
                </c:pt>
                <c:pt idx="91">
                  <c:v>-33.699374880533441</c:v>
                </c:pt>
                <c:pt idx="92">
                  <c:v>-35.806248208072027</c:v>
                </c:pt>
                <c:pt idx="93">
                  <c:v>-38.179227161361069</c:v>
                </c:pt>
                <c:pt idx="94">
                  <c:v>-40.903051743324554</c:v>
                </c:pt>
                <c:pt idx="95">
                  <c:v>-44.109011550423823</c:v>
                </c:pt>
                <c:pt idx="96">
                  <c:v>-48.016966611842449</c:v>
                </c:pt>
                <c:pt idx="97">
                  <c:v>-53.038986014748097</c:v>
                </c:pt>
                <c:pt idx="98">
                  <c:v>-60.100076269948971</c:v>
                </c:pt>
                <c:pt idx="99">
                  <c:v>-72.151724633914029</c:v>
                </c:pt>
                <c:pt idx="100">
                  <c:v>-292.24334178737593</c:v>
                </c:pt>
              </c:numCache>
            </c:numRef>
          </c:val>
        </c:ser>
        <c:ser>
          <c:idx val="2"/>
          <c:order val="2"/>
          <c:tx>
            <c:strRef>
              <c:f>'N=32'!$AS$1</c:f>
              <c:strCache>
                <c:ptCount val="1"/>
                <c:pt idx="0">
                  <c:v>20 Log10 |F3|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'N=32'!$AS$2:$AS$102</c:f>
              <c:numCache>
                <c:formatCode>#,##0.00_ </c:formatCode>
                <c:ptCount val="101"/>
                <c:pt idx="0">
                  <c:v>0</c:v>
                </c:pt>
                <c:pt idx="1">
                  <c:v>1.890553951041636E-3</c:v>
                </c:pt>
                <c:pt idx="2">
                  <c:v>7.5677151944229561E-3</c:v>
                </c:pt>
                <c:pt idx="3">
                  <c:v>1.7048016560316889E-2</c:v>
                </c:pt>
                <c:pt idx="4">
                  <c:v>3.0359128604742672E-2</c:v>
                </c:pt>
                <c:pt idx="5">
                  <c:v>4.754003445099169E-2</c:v>
                </c:pt>
                <c:pt idx="6">
                  <c:v>6.8641276732238618E-2</c:v>
                </c:pt>
                <c:pt idx="7">
                  <c:v>9.3725278796491104E-2</c:v>
                </c:pt>
                <c:pt idx="8">
                  <c:v>0.12286674294563142</c:v>
                </c:pt>
                <c:pt idx="9">
                  <c:v>0.15615312907390339</c:v>
                </c:pt>
                <c:pt idx="10">
                  <c:v>0.1936852176420984</c:v>
                </c:pt>
                <c:pt idx="11">
                  <c:v>0.23557776144621495</c:v>
                </c:pt>
                <c:pt idx="12">
                  <c:v>0.28196023108599694</c:v>
                </c:pt>
                <c:pt idx="13">
                  <c:v>0.33297765936399404</c:v>
                </c:pt>
                <c:pt idx="14">
                  <c:v>0.38879158998473229</c:v>
                </c:pt>
                <c:pt idx="15">
                  <c:v>0.44958113577822689</c:v>
                </c:pt>
                <c:pt idx="16">
                  <c:v>0.51554415110747076</c:v>
                </c:pt>
                <c:pt idx="17">
                  <c:v>0.58689852194250913</c:v>
                </c:pt>
                <c:pt idx="18">
                  <c:v>0.66388357500845441</c:v>
                </c:pt>
                <c:pt idx="19">
                  <c:v>0.74676160405058956</c:v>
                </c:pt>
                <c:pt idx="20">
                  <c:v>0.83581950603921396</c:v>
                </c:pt>
                <c:pt idx="21">
                  <c:v>0.9313705122472028</c:v>
                </c:pt>
                <c:pt idx="22">
                  <c:v>1.0337559874336608</c:v>
                </c:pt>
                <c:pt idx="23">
                  <c:v>1.1433472531933624</c:v>
                </c:pt>
                <c:pt idx="24">
                  <c:v>1.2605473665309843</c:v>
                </c:pt>
                <c:pt idx="25">
                  <c:v>1.3857927484771093</c:v>
                </c:pt>
                <c:pt idx="26">
                  <c:v>1.5195545051688419</c:v>
                </c:pt>
                <c:pt idx="27">
                  <c:v>1.6623392081785726</c:v>
                </c:pt>
                <c:pt idx="28">
                  <c:v>1.8146887916704835</c:v>
                </c:pt>
                <c:pt idx="29">
                  <c:v>1.9771790662802822</c:v>
                </c:pt>
                <c:pt idx="30">
                  <c:v>2.1504161217337843</c:v>
                </c:pt>
                <c:pt idx="31">
                  <c:v>2.335029560725506</c:v>
                </c:pt>
                <c:pt idx="32">
                  <c:v>2.5316610301321152</c:v>
                </c:pt>
                <c:pt idx="33">
                  <c:v>2.7409458274672964</c:v>
                </c:pt>
                <c:pt idx="34">
                  <c:v>2.9634843695969755</c:v>
                </c:pt>
                <c:pt idx="35">
                  <c:v>3.1997988929397709</c:v>
                </c:pt>
                <c:pt idx="36">
                  <c:v>3.4502687490681154</c:v>
                </c:pt>
                <c:pt idx="37">
                  <c:v>3.7150348797677948</c:v>
                </c:pt>
                <c:pt idx="38">
                  <c:v>3.9938603344997974</c:v>
                </c:pt>
                <c:pt idx="39">
                  <c:v>4.28592901815869</c:v>
                </c:pt>
                <c:pt idx="40">
                  <c:v>4.5895596920457766</c:v>
                </c:pt>
                <c:pt idx="41">
                  <c:v>4.9018082326800565</c:v>
                </c:pt>
                <c:pt idx="42">
                  <c:v>5.2179324312993796</c:v>
                </c:pt>
                <c:pt idx="43">
                  <c:v>5.5307090477805598</c:v>
                </c:pt>
                <c:pt idx="44">
                  <c:v>5.8296384923662492</c:v>
                </c:pt>
                <c:pt idx="45">
                  <c:v>6.1001713650480527</c:v>
                </c:pt>
                <c:pt idx="46">
                  <c:v>6.3232606810728456</c:v>
                </c:pt>
                <c:pt idx="47">
                  <c:v>6.4757561119430642</c:v>
                </c:pt>
                <c:pt idx="48">
                  <c:v>6.5322684285776154</c:v>
                </c:pt>
                <c:pt idx="49">
                  <c:v>6.4688554553513402</c:v>
                </c:pt>
                <c:pt idx="50">
                  <c:v>6.2679831011495803</c:v>
                </c:pt>
                <c:pt idx="51">
                  <c:v>5.9230151192920282</c:v>
                </c:pt>
                <c:pt idx="52">
                  <c:v>5.4400484569497625</c:v>
                </c:pt>
                <c:pt idx="53">
                  <c:v>4.836075236972067</c:v>
                </c:pt>
                <c:pt idx="54">
                  <c:v>4.1344902968983464</c:v>
                </c:pt>
                <c:pt idx="55">
                  <c:v>3.3601273914989709</c:v>
                </c:pt>
                <c:pt idx="56">
                  <c:v>2.5355703724632335</c:v>
                </c:pt>
                <c:pt idx="57">
                  <c:v>1.679285742276365</c:v>
                </c:pt>
                <c:pt idx="58">
                  <c:v>0.80522523354986841</c:v>
                </c:pt>
                <c:pt idx="59">
                  <c:v>-7.6729817094544683E-2</c:v>
                </c:pt>
                <c:pt idx="60">
                  <c:v>-0.95999867959269825</c:v>
                </c:pt>
                <c:pt idx="61">
                  <c:v>-1.8405099103498306</c:v>
                </c:pt>
                <c:pt idx="62">
                  <c:v>-2.7160227962528021</c:v>
                </c:pt>
                <c:pt idx="63">
                  <c:v>-3.5855970116014606</c:v>
                </c:pt>
                <c:pt idx="64">
                  <c:v>-4.4492002901503982</c:v>
                </c:pt>
                <c:pt idx="65">
                  <c:v>-5.3074284997413006</c:v>
                </c:pt>
                <c:pt idx="66">
                  <c:v>-6.1613112488464683</c:v>
                </c:pt>
                <c:pt idx="67">
                  <c:v>-7.0121801976531142</c:v>
                </c:pt>
                <c:pt idx="68">
                  <c:v>-7.8615824425994454</c:v>
                </c:pt>
                <c:pt idx="69">
                  <c:v>-8.7112260576964893</c:v>
                </c:pt>
                <c:pt idx="70">
                  <c:v>-9.5629486469065164</c:v>
                </c:pt>
                <c:pt idx="71">
                  <c:v>-10.418702605123329</c:v>
                </c:pt>
                <c:pt idx="72">
                  <c:v>-11.280552871962858</c:v>
                </c:pt>
                <c:pt idx="73">
                  <c:v>-12.15068448544309</c:v>
                </c:pt>
                <c:pt idx="74">
                  <c:v>-13.031418370449861</c:v>
                </c:pt>
                <c:pt idx="75">
                  <c:v>-13.925234665037456</c:v>
                </c:pt>
                <c:pt idx="76">
                  <c:v>-14.834803602933381</c:v>
                </c:pt>
                <c:pt idx="77">
                  <c:v>-15.763024620459355</c:v>
                </c:pt>
                <c:pt idx="78">
                  <c:v>-16.713075018404091</c:v>
                </c:pt>
                <c:pt idx="79">
                  <c:v>-17.688470263433825</c:v>
                </c:pt>
                <c:pt idx="80">
                  <c:v>-18.693138952319703</c:v>
                </c:pt>
                <c:pt idx="81">
                  <c:v>-19.731516708299441</c:v>
                </c:pt>
                <c:pt idx="82">
                  <c:v>-20.808665008763722</c:v>
                </c:pt>
                <c:pt idx="83">
                  <c:v>-21.930423425610059</c:v>
                </c:pt>
                <c:pt idx="84">
                  <c:v>-23.103607419129702</c:v>
                </c:pt>
                <c:pt idx="85">
                  <c:v>-24.336269358628119</c:v>
                </c:pt>
                <c:pt idx="86">
                  <c:v>-25.638049021410222</c:v>
                </c:pt>
                <c:pt idx="87">
                  <c:v>-27.020653489472739</c:v>
                </c:pt>
                <c:pt idx="88">
                  <c:v>-28.498528803184069</c:v>
                </c:pt>
                <c:pt idx="89">
                  <c:v>-30.08982384373089</c:v>
                </c:pt>
                <c:pt idx="90">
                  <c:v>-31.817814210681632</c:v>
                </c:pt>
                <c:pt idx="91">
                  <c:v>-33.713078166573496</c:v>
                </c:pt>
                <c:pt idx="92">
                  <c:v>-35.816958882237252</c:v>
                </c:pt>
                <c:pt idx="93">
                  <c:v>-38.187350056250992</c:v>
                </c:pt>
                <c:pt idx="94">
                  <c:v>-40.908970976303607</c:v>
                </c:pt>
                <c:pt idx="95">
                  <c:v>-44.113093920755716</c:v>
                </c:pt>
                <c:pt idx="96">
                  <c:v>-48.019564710331302</c:v>
                </c:pt>
                <c:pt idx="97">
                  <c:v>-53.040441102178065</c:v>
                </c:pt>
                <c:pt idx="98">
                  <c:v>-60.100720974242961</c:v>
                </c:pt>
                <c:pt idx="99">
                  <c:v>-72.151885511035488</c:v>
                </c:pt>
                <c:pt idx="100">
                  <c:v>-292.24334178737593</c:v>
                </c:pt>
              </c:numCache>
            </c:numRef>
          </c:val>
        </c:ser>
        <c:ser>
          <c:idx val="3"/>
          <c:order val="3"/>
          <c:tx>
            <c:strRef>
              <c:f>'N=32'!$AT$1</c:f>
              <c:strCache>
                <c:ptCount val="1"/>
                <c:pt idx="0">
                  <c:v>20 Log10 |F4|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'N=32'!$AT$2:$AT$102</c:f>
              <c:numCache>
                <c:formatCode>#,##0.00_ </c:formatCode>
                <c:ptCount val="101"/>
                <c:pt idx="0">
                  <c:v>0</c:v>
                </c:pt>
                <c:pt idx="1">
                  <c:v>1.6570071765489422E-3</c:v>
                </c:pt>
                <c:pt idx="2">
                  <c:v>6.6319199251376046E-3</c:v>
                </c:pt>
                <c:pt idx="3">
                  <c:v>1.4936424303658772E-2</c:v>
                </c:pt>
                <c:pt idx="4">
                  <c:v>2.6590038224348491E-2</c:v>
                </c:pt>
                <c:pt idx="5">
                  <c:v>4.1620172518706935E-2</c:v>
                </c:pt>
                <c:pt idx="6">
                  <c:v>6.0062215052067214E-2</c:v>
                </c:pt>
                <c:pt idx="7">
                  <c:v>8.1959636379501183E-2</c:v>
                </c:pt>
                <c:pt idx="8">
                  <c:v>0.10736411479880345</c:v>
                </c:pt>
                <c:pt idx="9">
                  <c:v>0.13633567786176029</c:v>
                </c:pt>
                <c:pt idx="10">
                  <c:v>0.1689428563718256</c:v>
                </c:pt>
                <c:pt idx="11">
                  <c:v>0.20526284557621782</c:v>
                </c:pt>
                <c:pt idx="12">
                  <c:v>0.2453816665430345</c:v>
                </c:pt>
                <c:pt idx="13">
                  <c:v>0.28939431848969538</c:v>
                </c:pt>
                <c:pt idx="14">
                  <c:v>0.33740490994649869</c:v>
                </c:pt>
                <c:pt idx="15">
                  <c:v>0.38952675290026528</c:v>
                </c:pt>
                <c:pt idx="16">
                  <c:v>0.44588239921418604</c:v>
                </c:pt>
                <c:pt idx="17">
                  <c:v>0.50660359233798846</c:v>
                </c:pt>
                <c:pt idx="18">
                  <c:v>0.57183109917113495</c:v>
                </c:pt>
                <c:pt idx="19">
                  <c:v>0.64171437636936901</c:v>
                </c:pt>
                <c:pt idx="20">
                  <c:v>0.71641101167000132</c:v>
                </c:pt>
                <c:pt idx="21">
                  <c:v>0.79608586300531714</c:v>
                </c:pt>
                <c:pt idx="22">
                  <c:v>0.88090979505974765</c:v>
                </c:pt>
                <c:pt idx="23">
                  <c:v>0.97105788292080697</c:v>
                </c:pt>
                <c:pt idx="24">
                  <c:v>1.0667069135412861</c:v>
                </c:pt>
                <c:pt idx="25">
                  <c:v>1.1680319652661293</c:v>
                </c:pt>
                <c:pt idx="26">
                  <c:v>1.2752017803947133</c:v>
                </c:pt>
                <c:pt idx="27">
                  <c:v>1.3883725615599909</c:v>
                </c:pt>
                <c:pt idx="28">
                  <c:v>1.5076797146559031</c:v>
                </c:pt>
                <c:pt idx="29">
                  <c:v>1.6332269233748087</c:v>
                </c:pt>
                <c:pt idx="30">
                  <c:v>1.7650717668620832</c:v>
                </c:pt>
                <c:pt idx="31">
                  <c:v>1.9032068766315227</c:v>
                </c:pt>
                <c:pt idx="32">
                  <c:v>2.0475353678715886</c:v>
                </c:pt>
                <c:pt idx="33">
                  <c:v>2.1978389753412584</c:v>
                </c:pt>
                <c:pt idx="34">
                  <c:v>2.3537369887583646</c:v>
                </c:pt>
                <c:pt idx="35">
                  <c:v>2.5146337532460916</c:v>
                </c:pt>
                <c:pt idx="36">
                  <c:v>2.6796522540454459</c:v>
                </c:pt>
                <c:pt idx="37">
                  <c:v>2.8475512868366226</c:v>
                </c:pt>
                <c:pt idx="38">
                  <c:v>3.0166241790742321</c:v>
                </c:pt>
                <c:pt idx="39">
                  <c:v>3.1845783834401269</c:v>
                </c:pt>
                <c:pt idx="40">
                  <c:v>3.3483981195587704</c:v>
                </c:pt>
                <c:pt idx="41">
                  <c:v>3.5041973923761334</c:v>
                </c:pt>
                <c:pt idx="42">
                  <c:v>3.6470790038014114</c:v>
                </c:pt>
                <c:pt idx="43">
                  <c:v>3.7710270324264727</c:v>
                </c:pt>
                <c:pt idx="44">
                  <c:v>3.8688747910331371</c:v>
                </c:pt>
                <c:pt idx="45">
                  <c:v>3.9324038346151617</c:v>
                </c:pt>
                <c:pt idx="46">
                  <c:v>3.9526343884409738</c:v>
                </c:pt>
                <c:pt idx="47">
                  <c:v>3.9203519483888853</c:v>
                </c:pt>
                <c:pt idx="48">
                  <c:v>3.8268678716522944</c:v>
                </c:pt>
                <c:pt idx="49">
                  <c:v>3.664933626452298</c:v>
                </c:pt>
                <c:pt idx="50">
                  <c:v>3.429641468886564</c:v>
                </c:pt>
                <c:pt idx="51">
                  <c:v>3.1190932903929252</c:v>
                </c:pt>
                <c:pt idx="52">
                  <c:v>2.7346479000245081</c:v>
                </c:pt>
                <c:pt idx="53">
                  <c:v>2.2806710734178641</c:v>
                </c:pt>
                <c:pt idx="54">
                  <c:v>1.7638640042664846</c:v>
                </c:pt>
                <c:pt idx="55">
                  <c:v>1.1923598610660675</c:v>
                </c:pt>
                <c:pt idx="56">
                  <c:v>0.57480667113013539</c:v>
                </c:pt>
                <c:pt idx="57">
                  <c:v>-8.0396273077712868E-2</c:v>
                </c:pt>
                <c:pt idx="58">
                  <c:v>-0.76562819394806647</c:v>
                </c:pt>
                <c:pt idx="59">
                  <c:v>-1.4743406573984863</c:v>
                </c:pt>
                <c:pt idx="60">
                  <c:v>-2.2011602520797235</c:v>
                </c:pt>
                <c:pt idx="61">
                  <c:v>-2.941860545068403</c:v>
                </c:pt>
                <c:pt idx="62">
                  <c:v>-3.6932589516783776</c:v>
                </c:pt>
                <c:pt idx="63">
                  <c:v>-4.4530806045326408</c:v>
                </c:pt>
                <c:pt idx="64">
                  <c:v>-5.2198167851730641</c:v>
                </c:pt>
                <c:pt idx="65">
                  <c:v>-5.9925936394349613</c:v>
                </c:pt>
                <c:pt idx="66">
                  <c:v>-6.771058629685081</c:v>
                </c:pt>
                <c:pt idx="67">
                  <c:v>-7.5552870497791229</c:v>
                </c:pt>
                <c:pt idx="68">
                  <c:v>-8.3457081048598969</c:v>
                </c:pt>
                <c:pt idx="69">
                  <c:v>-9.1430487417905226</c:v>
                </c:pt>
                <c:pt idx="70">
                  <c:v>-9.9482930017781435</c:v>
                </c:pt>
                <c:pt idx="71">
                  <c:v>-10.76265474802879</c:v>
                </c:pt>
                <c:pt idx="72">
                  <c:v>-11.58756194897739</c:v>
                </c:pt>
                <c:pt idx="73">
                  <c:v>-12.424651132061683</c:v>
                </c:pt>
                <c:pt idx="74">
                  <c:v>-13.275771095223964</c:v>
                </c:pt>
                <c:pt idx="75">
                  <c:v>-14.142995448248424</c:v>
                </c:pt>
                <c:pt idx="76">
                  <c:v>-15.028644055923104</c:v>
                </c:pt>
                <c:pt idx="77">
                  <c:v>-15.935313990731858</c:v>
                </c:pt>
                <c:pt idx="78">
                  <c:v>-16.865921210778009</c:v>
                </c:pt>
                <c:pt idx="79">
                  <c:v>-17.823754912675756</c:v>
                </c:pt>
                <c:pt idx="80">
                  <c:v>-18.812547446688981</c:v>
                </c:pt>
                <c:pt idx="81">
                  <c:v>-19.836563935980699</c:v>
                </c:pt>
                <c:pt idx="82">
                  <c:v>-20.900717484601007</c:v>
                </c:pt>
                <c:pt idx="83">
                  <c:v>-22.010718355214621</c:v>
                </c:pt>
                <c:pt idx="84">
                  <c:v>-23.173269171023069</c:v>
                </c:pt>
                <c:pt idx="85">
                  <c:v>-24.396323741506055</c:v>
                </c:pt>
                <c:pt idx="86">
                  <c:v>-25.68943570144846</c:v>
                </c:pt>
                <c:pt idx="87">
                  <c:v>-27.064236830347049</c:v>
                </c:pt>
                <c:pt idx="88">
                  <c:v>-28.535107367727051</c:v>
                </c:pt>
                <c:pt idx="89">
                  <c:v>-30.120138759600941</c:v>
                </c:pt>
                <c:pt idx="90">
                  <c:v>-31.842556571951928</c:v>
                </c:pt>
                <c:pt idx="91">
                  <c:v>-33.732895617785609</c:v>
                </c:pt>
                <c:pt idx="92">
                  <c:v>-35.832461510384036</c:v>
                </c:pt>
                <c:pt idx="93">
                  <c:v>-38.199115698667889</c:v>
                </c:pt>
                <c:pt idx="94">
                  <c:v>-40.917550037983695</c:v>
                </c:pt>
                <c:pt idx="95">
                  <c:v>-44.119013782688029</c:v>
                </c:pt>
                <c:pt idx="96">
                  <c:v>-48.02333380071169</c:v>
                </c:pt>
                <c:pt idx="97">
                  <c:v>-53.042552694434704</c:v>
                </c:pt>
                <c:pt idx="98">
                  <c:v>-60.101656769512218</c:v>
                </c:pt>
                <c:pt idx="99">
                  <c:v>-72.152119057809969</c:v>
                </c:pt>
                <c:pt idx="100">
                  <c:v>-292.24334178737593</c:v>
                </c:pt>
              </c:numCache>
            </c:numRef>
          </c:val>
        </c:ser>
        <c:ser>
          <c:idx val="4"/>
          <c:order val="4"/>
          <c:tx>
            <c:strRef>
              <c:f>'N=32'!$AU$1</c:f>
              <c:strCache>
                <c:ptCount val="1"/>
                <c:pt idx="0">
                  <c:v>20 Log10 |F5|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'N=32'!$AU$2:$AU$102</c:f>
              <c:numCache>
                <c:formatCode>#,##0.00_ </c:formatCode>
                <c:ptCount val="101"/>
                <c:pt idx="0">
                  <c:v>0</c:v>
                </c:pt>
                <c:pt idx="1">
                  <c:v>1.3597766790111755E-3</c:v>
                </c:pt>
                <c:pt idx="2">
                  <c:v>5.441170032068952E-3</c:v>
                </c:pt>
                <c:pt idx="3">
                  <c:v>1.2250361214813363E-2</c:v>
                </c:pt>
                <c:pt idx="4">
                  <c:v>2.1797622311132001E-2</c:v>
                </c:pt>
                <c:pt idx="5">
                  <c:v>3.4097269683257748E-2</c:v>
                </c:pt>
                <c:pt idx="6">
                  <c:v>4.9167594809714089E-2</c:v>
                </c:pt>
                <c:pt idx="7">
                  <c:v>6.7030768580822145E-2</c:v>
                </c:pt>
                <c:pt idx="8">
                  <c:v>8.7712713600917203E-2</c:v>
                </c:pt>
                <c:pt idx="9">
                  <c:v>0.11124293741346958</c:v>
                </c:pt>
                <c:pt idx="10">
                  <c:v>0.13765431765412556</c:v>
                </c:pt>
                <c:pt idx="11">
                  <c:v>0.16698282786350205</c:v>
                </c:pt>
                <c:pt idx="12">
                  <c:v>0.19926718997932244</c:v>
                </c:pt>
                <c:pt idx="13">
                  <c:v>0.23454843624957833</c:v>
                </c:pt>
                <c:pt idx="14">
                  <c:v>0.27286935935402346</c:v>
                </c:pt>
                <c:pt idx="15">
                  <c:v>0.31427382471139526</c:v>
                </c:pt>
                <c:pt idx="16">
                  <c:v>0.35880591311863436</c:v>
                </c:pt>
                <c:pt idx="17">
                  <c:v>0.40650885477090282</c:v>
                </c:pt>
                <c:pt idx="18">
                  <c:v>0.45742370709332625</c:v>
                </c:pt>
                <c:pt idx="19">
                  <c:v>0.51158771835962003</c:v>
                </c:pt>
                <c:pt idx="20">
                  <c:v>0.56903230641648062</c:v>
                </c:pt>
                <c:pt idx="21">
                  <c:v>0.62978056657297488</c:v>
                </c:pt>
                <c:pt idx="22">
                  <c:v>0.69384420440257899</c:v>
                </c:pt>
                <c:pt idx="23">
                  <c:v>0.7612197673874912</c:v>
                </c:pt>
                <c:pt idx="24">
                  <c:v>0.8318840235879752</c:v>
                </c:pt>
                <c:pt idx="25">
                  <c:v>0.90578830552133249</c:v>
                </c:pt>
                <c:pt idx="26">
                  <c:v>0.98285160311760389</c:v>
                </c:pt>
                <c:pt idx="27">
                  <c:v>1.0629521513672202</c:v>
                </c:pt>
                <c:pt idx="28">
                  <c:v>1.1459172172532364</c:v>
                </c:pt>
                <c:pt idx="29">
                  <c:v>1.2315107492331352</c:v>
                </c:pt>
                <c:pt idx="30">
                  <c:v>1.3194185153955318</c:v>
                </c:pt>
                <c:pt idx="31">
                  <c:v>1.4092303310322618</c:v>
                </c:pt>
                <c:pt idx="32">
                  <c:v>1.5004189748283028</c:v>
                </c:pt>
                <c:pt idx="33">
                  <c:v>1.5923154336129715</c:v>
                </c:pt>
                <c:pt idx="34">
                  <c:v>1.6840802255836371</c:v>
                </c:pt>
                <c:pt idx="35">
                  <c:v>1.7746707686770089</c:v>
                </c:pt>
                <c:pt idx="36">
                  <c:v>1.8628051338204146</c:v>
                </c:pt>
                <c:pt idx="37">
                  <c:v>1.9469231123240722</c:v>
                </c:pt>
                <c:pt idx="38">
                  <c:v>2.0251463970734136</c:v>
                </c:pt>
                <c:pt idx="39">
                  <c:v>2.0952408810043011</c:v>
                </c:pt>
                <c:pt idx="40">
                  <c:v>2.1545856234245946</c:v>
                </c:pt>
                <c:pt idx="41">
                  <c:v>2.2001548420672572</c:v>
                </c:pt>
                <c:pt idx="42">
                  <c:v>2.2285211121525279</c:v>
                </c:pt>
                <c:pt idx="43">
                  <c:v>2.2358893166803355</c:v>
                </c:pt>
                <c:pt idx="44">
                  <c:v>2.2181710513552351</c:v>
                </c:pt>
                <c:pt idx="45">
                  <c:v>2.1711072045243647</c:v>
                </c:pt>
                <c:pt idx="46">
                  <c:v>2.0904414333034245</c:v>
                </c:pt>
                <c:pt idx="47">
                  <c:v>1.9721389161336544</c:v>
                </c:pt>
                <c:pt idx="48">
                  <c:v>1.8126339047993947</c:v>
                </c:pt>
                <c:pt idx="49">
                  <c:v>1.6090786006763633</c:v>
                </c:pt>
                <c:pt idx="50">
                  <c:v>1.3595583963779012</c:v>
                </c:pt>
                <c:pt idx="51">
                  <c:v>1.0632382646170111</c:v>
                </c:pt>
                <c:pt idx="52">
                  <c:v>0.72041393317155356</c:v>
                </c:pt>
                <c:pt idx="53">
                  <c:v>0.33245804116265965</c:v>
                </c:pt>
                <c:pt idx="54">
                  <c:v>-9.8328950871080123E-2</c:v>
                </c:pt>
                <c:pt idx="55">
                  <c:v>-0.56893676902469725</c:v>
                </c:pt>
                <c:pt idx="56">
                  <c:v>-1.0758970685477756</c:v>
                </c:pt>
                <c:pt idx="57">
                  <c:v>-1.6155339888238871</c:v>
                </c:pt>
                <c:pt idx="58">
                  <c:v>-2.184186085596981</c:v>
                </c:pt>
                <c:pt idx="59">
                  <c:v>-2.7783832077073294</c:v>
                </c:pt>
                <c:pt idx="60">
                  <c:v>-3.3949727482139247</c:v>
                </c:pt>
                <c:pt idx="61">
                  <c:v>-4.0311980475042173</c:v>
                </c:pt>
                <c:pt idx="62">
                  <c:v>-4.6847367336792258</c:v>
                </c:pt>
                <c:pt idx="63">
                  <c:v>-5.3537087790451698</c:v>
                </c:pt>
                <c:pt idx="64">
                  <c:v>-6.0366639053980666</c:v>
                </c:pt>
                <c:pt idx="65">
                  <c:v>-6.7325566240040304</c:v>
                </c:pt>
                <c:pt idx="66">
                  <c:v>-7.4407153928598255</c:v>
                </c:pt>
                <c:pt idx="67">
                  <c:v>-8.1608105915074685</c:v>
                </c:pt>
                <c:pt idx="68">
                  <c:v>-8.8928244979032165</c:v>
                </c:pt>
                <c:pt idx="69">
                  <c:v>-9.6370252873897897</c:v>
                </c:pt>
                <c:pt idx="70">
                  <c:v>-10.393946253244712</c:v>
                </c:pt>
                <c:pt idx="71">
                  <c:v>-11.164370922170425</c:v>
                </c:pt>
                <c:pt idx="72">
                  <c:v>-11.94932444638008</c:v>
                </c:pt>
                <c:pt idx="73">
                  <c:v>-12.750071542254437</c:v>
                </c:pt>
                <c:pt idx="74">
                  <c:v>-13.56812127250106</c:v>
                </c:pt>
                <c:pt idx="75">
                  <c:v>-14.405239107993177</c:v>
                </c:pt>
                <c:pt idx="76">
                  <c:v>-15.263466945876443</c:v>
                </c:pt>
                <c:pt idx="77">
                  <c:v>-16.145152106265265</c:v>
                </c:pt>
                <c:pt idx="78">
                  <c:v>-17.052986801435235</c:v>
                </c:pt>
                <c:pt idx="79">
                  <c:v>-17.990060209108076</c:v>
                </c:pt>
                <c:pt idx="80">
                  <c:v>-18.959926151942494</c:v>
                </c:pt>
                <c:pt idx="81">
                  <c:v>-19.966690593990457</c:v>
                </c:pt>
                <c:pt idx="82">
                  <c:v>-21.015124876678797</c:v>
                </c:pt>
                <c:pt idx="83">
                  <c:v>-22.110813092781683</c:v>
                </c:pt>
                <c:pt idx="84">
                  <c:v>-23.260345657118556</c:v>
                </c:pt>
                <c:pt idx="85">
                  <c:v>-24.471576669694961</c:v>
                </c:pt>
                <c:pt idx="86">
                  <c:v>-25.753971252040969</c:v>
                </c:pt>
                <c:pt idx="87">
                  <c:v>-27.119082712587115</c:v>
                </c:pt>
                <c:pt idx="88">
                  <c:v>-28.581221844290766</c:v>
                </c:pt>
                <c:pt idx="89">
                  <c:v>-30.158418777313607</c:v>
                </c:pt>
                <c:pt idx="90">
                  <c:v>-31.873845110669635</c:v>
                </c:pt>
                <c:pt idx="91">
                  <c:v>-33.757988358233938</c:v>
                </c:pt>
                <c:pt idx="92">
                  <c:v>-35.852112911581969</c:v>
                </c:pt>
                <c:pt idx="93">
                  <c:v>-38.214044566466576</c:v>
                </c:pt>
                <c:pt idx="94">
                  <c:v>-40.928444658226091</c:v>
                </c:pt>
                <c:pt idx="95">
                  <c:v>-44.126536685523448</c:v>
                </c:pt>
                <c:pt idx="96">
                  <c:v>-48.028126216624898</c:v>
                </c:pt>
                <c:pt idx="97">
                  <c:v>-53.045238757523606</c:v>
                </c:pt>
                <c:pt idx="98">
                  <c:v>-60.102847519405287</c:v>
                </c:pt>
                <c:pt idx="99">
                  <c:v>-72.152416288307521</c:v>
                </c:pt>
                <c:pt idx="100">
                  <c:v>-292.24334178737593</c:v>
                </c:pt>
              </c:numCache>
            </c:numRef>
          </c:val>
        </c:ser>
        <c:ser>
          <c:idx val="5"/>
          <c:order val="5"/>
          <c:tx>
            <c:strRef>
              <c:f>'N=32'!$AV$1</c:f>
              <c:strCache>
                <c:ptCount val="1"/>
                <c:pt idx="0">
                  <c:v>20 Log10 |F6|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'N=32'!$AV$2:$AV$102</c:f>
              <c:numCache>
                <c:formatCode>#,##0.00_ </c:formatCode>
                <c:ptCount val="101"/>
                <c:pt idx="0">
                  <c:v>0</c:v>
                </c:pt>
                <c:pt idx="1">
                  <c:v>1.0102966103410975E-3</c:v>
                </c:pt>
                <c:pt idx="2">
                  <c:v>4.0414138156648748E-3</c:v>
                </c:pt>
                <c:pt idx="3">
                  <c:v>9.0940089617538803E-3</c:v>
                </c:pt>
                <c:pt idx="4">
                  <c:v>1.6169094380437569E-2</c:v>
                </c:pt>
                <c:pt idx="5">
                  <c:v>2.5267910215871176E-2</c:v>
                </c:pt>
                <c:pt idx="6">
                  <c:v>3.639174170673673E-2</c:v>
                </c:pt>
                <c:pt idx="7">
                  <c:v>4.9541676107529603E-2</c:v>
                </c:pt>
                <c:pt idx="8">
                  <c:v>6.4718292847993145E-2</c:v>
                </c:pt>
                <c:pt idx="9">
                  <c:v>8.1921278787300988E-2</c:v>
                </c:pt>
                <c:pt idx="10">
                  <c:v>0.10114895847158056</c:v>
                </c:pt>
                <c:pt idx="11">
                  <c:v>0.12239772710982129</c:v>
                </c:pt>
                <c:pt idx="12">
                  <c:v>0.14566137149290667</c:v>
                </c:pt>
                <c:pt idx="13">
                  <c:v>0.17093026124144123</c:v>
                </c:pt>
                <c:pt idx="14">
                  <c:v>0.19819038952738005</c:v>
                </c:pt>
                <c:pt idx="15">
                  <c:v>0.22742223871452771</c:v>
                </c:pt>
                <c:pt idx="16">
                  <c:v>0.25859944215128172</c:v>
                </c:pt>
                <c:pt idx="17">
                  <c:v>0.29168720857699382</c:v>
                </c:pt>
                <c:pt idx="18">
                  <c:v>0.32664047023608167</c:v>
                </c:pt>
                <c:pt idx="19">
                  <c:v>0.36340170981869341</c:v>
                </c:pt>
                <c:pt idx="20">
                  <c:v>0.40189841479436667</c:v>
                </c:pt>
                <c:pt idx="21">
                  <c:v>0.44204010065939092</c:v>
                </c:pt>
                <c:pt idx="22">
                  <c:v>0.48371483726297376</c:v>
                </c:pt>
                <c:pt idx="23">
                  <c:v>0.52678520502840942</c:v>
                </c:pt>
                <c:pt idx="24">
                  <c:v>0.57108360104916067</c:v>
                </c:pt>
                <c:pt idx="25">
                  <c:v>0.61640680950277016</c:v>
                </c:pt>
                <c:pt idx="26">
                  <c:v>0.66250974773587645</c:v>
                </c:pt>
                <c:pt idx="27">
                  <c:v>0.70909830038757449</c:v>
                </c:pt>
                <c:pt idx="28">
                  <c:v>0.7558211613231649</c:v>
                </c:pt>
                <c:pt idx="29">
                  <c:v>0.80226062006484322</c:v>
                </c:pt>
                <c:pt idx="30">
                  <c:v>0.84792225990607228</c:v>
                </c:pt>
                <c:pt idx="31">
                  <c:v>0.89222358416047065</c:v>
                </c:pt>
                <c:pt idx="32">
                  <c:v>0.93448166132381583</c:v>
                </c:pt>
                <c:pt idx="33">
                  <c:v>0.97389998649802079</c:v>
                </c:pt>
                <c:pt idx="34">
                  <c:v>1.0095549027589374</c:v>
                </c:pt>
                <c:pt idx="35">
                  <c:v>1.0403821188393094</c:v>
                </c:pt>
                <c:pt idx="36">
                  <c:v>1.0651641022031186</c:v>
                </c:pt>
                <c:pt idx="37">
                  <c:v>1.0825194167396071</c:v>
                </c:pt>
                <c:pt idx="38">
                  <c:v>1.090895398673819</c:v>
                </c:pt>
                <c:pt idx="39">
                  <c:v>1.0885658934705165</c:v>
                </c:pt>
                <c:pt idx="40">
                  <c:v>1.0736360592914054</c:v>
                </c:pt>
                <c:pt idx="41">
                  <c:v>1.0440564022933168</c:v>
                </c:pt>
                <c:pt idx="42">
                  <c:v>0.99764814509153699</c:v>
                </c:pt>
                <c:pt idx="43">
                  <c:v>0.9321416284537376</c:v>
                </c:pt>
                <c:pt idx="44">
                  <c:v>0.84522860566763736</c:v>
                </c:pt>
                <c:pt idx="45">
                  <c:v>0.73462795761070965</c:v>
                </c:pt>
                <c:pt idx="46">
                  <c:v>0.59816258158073488</c:v>
                </c:pt>
                <c:pt idx="47">
                  <c:v>0.43384317635836878</c:v>
                </c:pt>
                <c:pt idx="48">
                  <c:v>0.23995270033874883</c:v>
                </c:pt>
                <c:pt idx="49">
                  <c:v>1.5123869830338206E-2</c:v>
                </c:pt>
                <c:pt idx="50">
                  <c:v>-0.24159835454918441</c:v>
                </c:pt>
                <c:pt idx="51">
                  <c:v>-0.53071646622898427</c:v>
                </c:pt>
                <c:pt idx="52">
                  <c:v>-0.85226727128905355</c:v>
                </c:pt>
                <c:pt idx="53">
                  <c:v>-1.2058376986126542</c:v>
                </c:pt>
                <c:pt idx="54">
                  <c:v>-1.5906078025937729</c:v>
                </c:pt>
                <c:pt idx="55">
                  <c:v>-2.0054160159383589</c:v>
                </c:pt>
                <c:pt idx="56">
                  <c:v>-2.4488395142353565</c:v>
                </c:pt>
                <c:pt idx="57">
                  <c:v>-2.9192816770504915</c:v>
                </c:pt>
                <c:pt idx="58">
                  <c:v>-3.4150590526579321</c:v>
                </c:pt>
                <c:pt idx="59">
                  <c:v>-3.9344816474812601</c:v>
                </c:pt>
                <c:pt idx="60">
                  <c:v>-4.4759223123471239</c:v>
                </c:pt>
                <c:pt idx="61">
                  <c:v>-5.0378730350379994</c:v>
                </c:pt>
                <c:pt idx="62">
                  <c:v>-5.6189877320788231</c:v>
                </c:pt>
                <c:pt idx="63">
                  <c:v>-6.2181124746296437</c:v>
                </c:pt>
                <c:pt idx="64">
                  <c:v>-6.8343049370153599</c:v>
                </c:pt>
                <c:pt idx="65">
                  <c:v>-7.4668452738417299</c:v>
                </c:pt>
                <c:pt idx="66">
                  <c:v>-8.1152407156845126</c:v>
                </c:pt>
                <c:pt idx="67">
                  <c:v>-8.7792260386223493</c:v>
                </c:pt>
                <c:pt idx="68">
                  <c:v>-9.4587618114077081</c:v>
                </c:pt>
                <c:pt idx="69">
                  <c:v>-10.154032034261576</c:v>
                </c:pt>
                <c:pt idx="70">
                  <c:v>-10.865442508734233</c:v>
                </c:pt>
                <c:pt idx="71">
                  <c:v>-11.593621051338745</c:v>
                </c:pt>
                <c:pt idx="72">
                  <c:v>-12.339420502310197</c:v>
                </c:pt>
                <c:pt idx="73">
                  <c:v>-13.103925393234068</c:v>
                </c:pt>
                <c:pt idx="74">
                  <c:v>-13.888463127882742</c:v>
                </c:pt>
                <c:pt idx="75">
                  <c:v>-14.694620604011758</c:v>
                </c:pt>
                <c:pt idx="76">
                  <c:v>-15.524267368415201</c:v>
                </c:pt>
                <c:pt idx="77">
                  <c:v>-16.379586668624341</c:v>
                </c:pt>
                <c:pt idx="78">
                  <c:v>-17.263116168574811</c:v>
                </c:pt>
                <c:pt idx="79">
                  <c:v>-18.177800675021672</c:v>
                </c:pt>
                <c:pt idx="80">
                  <c:v>-19.127060043564594</c:v>
                </c:pt>
                <c:pt idx="81">
                  <c:v>-20.114876602531421</c:v>
                </c:pt>
                <c:pt idx="82">
                  <c:v>-21.145908113536073</c:v>
                </c:pt>
                <c:pt idx="83">
                  <c:v>-22.225634738975607</c:v>
                </c:pt>
                <c:pt idx="84">
                  <c:v>-23.360552128085953</c:v>
                </c:pt>
                <c:pt idx="85">
                  <c:v>-24.558428255691823</c:v>
                </c:pt>
                <c:pt idx="86">
                  <c:v>-25.828650221867598</c:v>
                </c:pt>
                <c:pt idx="87">
                  <c:v>-27.182700887595253</c:v>
                </c:pt>
                <c:pt idx="88">
                  <c:v>-28.634827662777141</c:v>
                </c:pt>
                <c:pt idx="89">
                  <c:v>-30.203003878067314</c:v>
                </c:pt>
                <c:pt idx="90">
                  <c:v>-31.910350469852155</c:v>
                </c:pt>
                <c:pt idx="91">
                  <c:v>-33.787310016860069</c:v>
                </c:pt>
                <c:pt idx="92">
                  <c:v>-35.875107332334878</c:v>
                </c:pt>
                <c:pt idx="93">
                  <c:v>-38.231533658939945</c:v>
                </c:pt>
                <c:pt idx="94">
                  <c:v>-40.941220511329064</c:v>
                </c:pt>
                <c:pt idx="95">
                  <c:v>-44.135366044990853</c:v>
                </c:pt>
                <c:pt idx="96">
                  <c:v>-48.033754744555601</c:v>
                </c:pt>
                <c:pt idx="97">
                  <c:v>-53.048395109776649</c:v>
                </c:pt>
                <c:pt idx="98">
                  <c:v>-60.104247275621702</c:v>
                </c:pt>
                <c:pt idx="99">
                  <c:v>-72.152765768376156</c:v>
                </c:pt>
                <c:pt idx="100">
                  <c:v>-292.24334178737593</c:v>
                </c:pt>
              </c:numCache>
            </c:numRef>
          </c:val>
        </c:ser>
        <c:ser>
          <c:idx val="6"/>
          <c:order val="6"/>
          <c:tx>
            <c:strRef>
              <c:f>'N=32'!$AW$1</c:f>
              <c:strCache>
                <c:ptCount val="1"/>
                <c:pt idx="0">
                  <c:v>20 Log10 |F7|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'N=32'!$AW$2:$AW$102</c:f>
              <c:numCache>
                <c:formatCode>#,##0.00_ </c:formatCode>
                <c:ptCount val="101"/>
                <c:pt idx="0">
                  <c:v>0</c:v>
                </c:pt>
                <c:pt idx="1">
                  <c:v>6.2200814614085762E-4</c:v>
                </c:pt>
                <c:pt idx="2">
                  <c:v>2.4866170052482194E-3</c:v>
                </c:pt>
                <c:pt idx="3">
                  <c:v>5.5895467100671066E-3</c:v>
                </c:pt>
                <c:pt idx="4">
                  <c:v>9.9235531564312862E-3</c:v>
                </c:pt>
                <c:pt idx="5">
                  <c:v>1.5478259541991514E-2</c:v>
                </c:pt>
                <c:pt idx="6">
                  <c:v>2.2239916547057599E-2</c:v>
                </c:pt>
                <c:pt idx="7">
                  <c:v>3.0191087121872989E-2</c:v>
                </c:pt>
                <c:pt idx="8">
                  <c:v>3.9310250603303398E-2</c:v>
                </c:pt>
                <c:pt idx="9">
                  <c:v>4.9571319579573767E-2</c:v>
                </c:pt>
                <c:pt idx="10">
                  <c:v>6.0943061543360592E-2</c:v>
                </c:pt>
                <c:pt idx="11">
                  <c:v>7.3388415912291977E-2</c:v>
                </c:pt>
                <c:pt idx="12">
                  <c:v>8.6863695450723949E-2</c:v>
                </c:pt>
                <c:pt idx="13">
                  <c:v>0.10131765949563465</c:v>
                </c:pt>
                <c:pt idx="14">
                  <c:v>0.11669044468770991</c:v>
                </c:pt>
                <c:pt idx="15">
                  <c:v>0.13291233715380354</c:v>
                </c:pt>
                <c:pt idx="16">
                  <c:v>0.14990236831968251</c:v>
                </c:pt>
                <c:pt idx="17">
                  <c:v>0.16756671481031488</c:v>
                </c:pt>
                <c:pt idx="18">
                  <c:v>0.18579688130573746</c:v>
                </c:pt>
                <c:pt idx="19">
                  <c:v>0.20446764388756755</c:v>
                </c:pt>
                <c:pt idx="20">
                  <c:v>0.22343473050795903</c:v>
                </c:pt>
                <c:pt idx="21">
                  <c:v>0.24253221497146929</c:v>
                </c:pt>
                <c:pt idx="22">
                  <c:v>0.2615696015480965</c:v>
                </c:pt>
                <c:pt idx="23">
                  <c:v>0.28032857943662826</c:v>
                </c:pt>
                <c:pt idx="24">
                  <c:v>0.298559430284004</c:v>
                </c:pt>
                <c:pt idx="25">
                  <c:v>0.315977078476256</c:v>
                </c:pt>
                <c:pt idx="26">
                  <c:v>0.33225678373301692</c:v>
                </c:pt>
                <c:pt idx="27">
                  <c:v>0.34702948958364455</c:v>
                </c:pt>
                <c:pt idx="28">
                  <c:v>0.35987686062720114</c:v>
                </c:pt>
                <c:pt idx="29">
                  <c:v>0.37032606722966921</c:v>
                </c:pt>
                <c:pt idx="30">
                  <c:v>0.37784440962852761</c:v>
                </c:pt>
                <c:pt idx="31">
                  <c:v>0.3818339153013478</c:v>
                </c:pt>
                <c:pt idx="32">
                  <c:v>0.38162609455449087</c:v>
                </c:pt>
                <c:pt idx="33">
                  <c:v>0.37647709953815434</c:v>
                </c:pt>
                <c:pt idx="34">
                  <c:v>0.36556360012272138</c:v>
                </c:pt>
                <c:pt idx="35">
                  <c:v>0.34797976339784686</c:v>
                </c:pt>
                <c:pt idx="36">
                  <c:v>0.3227357968589748</c:v>
                </c:pt>
                <c:pt idx="37">
                  <c:v>0.28875858056804876</c:v>
                </c:pt>
                <c:pt idx="38">
                  <c:v>0.24489495942465117</c:v>
                </c:pt>
                <c:pt idx="39">
                  <c:v>0.18991827858712013</c:v>
                </c:pt>
                <c:pt idx="40">
                  <c:v>0.12253870600052325</c:v>
                </c:pt>
                <c:pt idx="41">
                  <c:v>4.141777826519738E-2</c:v>
                </c:pt>
                <c:pt idx="42">
                  <c:v>-5.4812585363850932E-2</c:v>
                </c:pt>
                <c:pt idx="43">
                  <c:v>-0.16752663927111336</c:v>
                </c:pt>
                <c:pt idx="44">
                  <c:v>-0.29807734720848211</c:v>
                </c:pt>
                <c:pt idx="45">
                  <c:v>-0.44776574333675684</c:v>
                </c:pt>
                <c:pt idx="46">
                  <c:v>-0.61780842567601613</c:v>
                </c:pt>
                <c:pt idx="47">
                  <c:v>-0.80930491437666507</c:v>
                </c:pt>
                <c:pt idx="48">
                  <c:v>-1.0232069243077111</c:v>
                </c:pt>
                <c:pt idx="49">
                  <c:v>-1.2602917387266432</c:v>
                </c:pt>
                <c:pt idx="50">
                  <c:v>-1.5211417740688722</c:v>
                </c:pt>
                <c:pt idx="51">
                  <c:v>-1.806132074785967</c:v>
                </c:pt>
                <c:pt idx="52">
                  <c:v>-2.1154268959355331</c:v>
                </c:pt>
                <c:pt idx="53">
                  <c:v>-2.4489857893476561</c:v>
                </c:pt>
                <c:pt idx="54">
                  <c:v>-2.806578809850528</c:v>
                </c:pt>
                <c:pt idx="55">
                  <c:v>-3.1878097168858677</c:v>
                </c:pt>
                <c:pt idx="56">
                  <c:v>-3.5921454671114814</c:v>
                </c:pt>
                <c:pt idx="57">
                  <c:v>-4.0189499447753354</c:v>
                </c:pt>
                <c:pt idx="58">
                  <c:v>-4.4675197831133477</c:v>
                </c:pt>
                <c:pt idx="59">
                  <c:v>-4.9371202715093805</c:v>
                </c:pt>
                <c:pt idx="60">
                  <c:v>-5.4270196656380207</c:v>
                </c:pt>
                <c:pt idx="61">
                  <c:v>-5.936520649921385</c:v>
                </c:pt>
                <c:pt idx="62">
                  <c:v>-6.4649881713279944</c:v>
                </c:pt>
                <c:pt idx="63">
                  <c:v>-7.011873310801179</c:v>
                </c:pt>
                <c:pt idx="64">
                  <c:v>-7.5767332423594969</c:v>
                </c:pt>
                <c:pt idx="65">
                  <c:v>-8.1592476292832625</c:v>
                </c:pt>
                <c:pt idx="66">
                  <c:v>-8.7592320183207946</c:v>
                </c:pt>
                <c:pt idx="67">
                  <c:v>-9.3766489255822307</c:v>
                </c:pt>
                <c:pt idx="68">
                  <c:v>-10.011617378177071</c:v>
                </c:pt>
                <c:pt idx="69">
                  <c:v>-10.664421703120649</c:v>
                </c:pt>
                <c:pt idx="70">
                  <c:v>-11.33552035901171</c:v>
                </c:pt>
                <c:pt idx="71">
                  <c:v>-12.025555604173977</c:v>
                </c:pt>
                <c:pt idx="72">
                  <c:v>-12.735364803006162</c:v>
                </c:pt>
                <c:pt idx="73">
                  <c:v>-13.465994204037994</c:v>
                </c:pt>
                <c:pt idx="74">
                  <c:v>-14.218716091885666</c:v>
                </c:pt>
                <c:pt idx="75">
                  <c:v>-14.995050335038275</c:v>
                </c:pt>
                <c:pt idx="76">
                  <c:v>-15.796791539180363</c:v>
                </c:pt>
                <c:pt idx="77">
                  <c:v>-16.626043294216061</c:v>
                </c:pt>
                <c:pt idx="78">
                  <c:v>-17.485261404289677</c:v>
                </c:pt>
                <c:pt idx="79">
                  <c:v>-18.37730856070964</c:v>
                </c:pt>
                <c:pt idx="80">
                  <c:v>-19.305523727851003</c:v>
                </c:pt>
                <c:pt idx="81">
                  <c:v>-20.273810668462502</c:v>
                </c:pt>
                <c:pt idx="82">
                  <c:v>-21.286751702466411</c:v>
                </c:pt>
                <c:pt idx="83">
                  <c:v>-22.349755232742282</c:v>
                </c:pt>
                <c:pt idx="84">
                  <c:v>-23.469249201917542</c:v>
                </c:pt>
                <c:pt idx="85">
                  <c:v>-24.652938157252535</c:v>
                </c:pt>
                <c:pt idx="86">
                  <c:v>-25.910150166707268</c:v>
                </c:pt>
                <c:pt idx="87">
                  <c:v>-27.252313489341059</c:v>
                </c:pt>
                <c:pt idx="88">
                  <c:v>-28.693625338819334</c:v>
                </c:pt>
                <c:pt idx="89">
                  <c:v>-30.252013189264837</c:v>
                </c:pt>
                <c:pt idx="90">
                  <c:v>-31.95055636678039</c:v>
                </c:pt>
                <c:pt idx="91">
                  <c:v>-33.819659976067818</c:v>
                </c:pt>
                <c:pt idx="92">
                  <c:v>-35.90051537457957</c:v>
                </c:pt>
                <c:pt idx="93">
                  <c:v>-38.250884247925541</c:v>
                </c:pt>
                <c:pt idx="94">
                  <c:v>-40.95537233648875</c:v>
                </c:pt>
                <c:pt idx="95">
                  <c:v>-44.145155695664727</c:v>
                </c:pt>
                <c:pt idx="96">
                  <c:v>-48.040000285779605</c:v>
                </c:pt>
                <c:pt idx="97">
                  <c:v>-53.051899572028319</c:v>
                </c:pt>
                <c:pt idx="98">
                  <c:v>-60.10580207243212</c:v>
                </c:pt>
                <c:pt idx="99">
                  <c:v>-72.15315405684035</c:v>
                </c:pt>
                <c:pt idx="100">
                  <c:v>-292.24334178737593</c:v>
                </c:pt>
              </c:numCache>
            </c:numRef>
          </c:val>
        </c:ser>
        <c:ser>
          <c:idx val="7"/>
          <c:order val="7"/>
          <c:tx>
            <c:strRef>
              <c:f>'N=32'!$AX$1</c:f>
              <c:strCache>
                <c:ptCount val="1"/>
                <c:pt idx="0">
                  <c:v>20 Log10 |F8|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'N=32'!$AX$2:$AX$102</c:f>
              <c:numCache>
                <c:formatCode>#,##0.00_ </c:formatCode>
                <c:ptCount val="101"/>
                <c:pt idx="0">
                  <c:v>0</c:v>
                </c:pt>
                <c:pt idx="1">
                  <c:v>2.0984129654126179E-4</c:v>
                </c:pt>
                <c:pt idx="2">
                  <c:v>8.3666239683879821E-4</c:v>
                </c:pt>
                <c:pt idx="3">
                  <c:v>1.8723213283420243E-3</c:v>
                </c:pt>
                <c:pt idx="4">
                  <c:v>3.3031357760247597E-3</c:v>
                </c:pt>
                <c:pt idx="5">
                  <c:v>5.1097133346205042E-3</c:v>
                </c:pt>
                <c:pt idx="6">
                  <c:v>7.2667114523033999E-3</c:v>
                </c:pt>
                <c:pt idx="7">
                  <c:v>9.7425246627214305E-3</c:v>
                </c:pt>
                <c:pt idx="8">
                  <c:v>1.2498896031318403E-2</c:v>
                </c:pt>
                <c:pt idx="9">
                  <c:v>1.5490449085408867E-2</c:v>
                </c:pt>
                <c:pt idx="10">
                  <c:v>1.8664135865297349E-2</c:v>
                </c:pt>
                <c:pt idx="11">
                  <c:v>2.1958596142824235E-2</c:v>
                </c:pt>
                <c:pt idx="12">
                  <c:v>2.530342232071485E-2</c:v>
                </c:pt>
                <c:pt idx="13">
                  <c:v>2.8618324075370329E-2</c:v>
                </c:pt>
                <c:pt idx="14">
                  <c:v>3.1812186477069598E-2</c:v>
                </c:pt>
                <c:pt idx="15">
                  <c:v>3.4782015150026317E-2</c:v>
                </c:pt>
                <c:pt idx="16">
                  <c:v>3.7411762089337899E-2</c:v>
                </c:pt>
                <c:pt idx="17">
                  <c:v>3.9571026086656497E-2</c:v>
                </c:pt>
                <c:pt idx="18">
                  <c:v>4.111362243875958E-2</c:v>
                </c:pt>
                <c:pt idx="19">
                  <c:v>4.1876017810120861E-2</c:v>
                </c:pt>
                <c:pt idx="20">
                  <c:v>4.1675627934290721E-2</c:v>
                </c:pt>
                <c:pt idx="21">
                  <c:v>4.0308978413610898E-2</c:v>
                </c:pt>
                <c:pt idx="22">
                  <c:v>3.7549732382426947E-2</c:v>
                </c:pt>
                <c:pt idx="23">
                  <c:v>3.3146593433002351E-2</c:v>
                </c:pt>
                <c:pt idx="24">
                  <c:v>2.6821098170898686E-2</c:v>
                </c:pt>
                <c:pt idx="25">
                  <c:v>1.8265320280613267E-2</c:v>
                </c:pt>
                <c:pt idx="26">
                  <c:v>7.1395172448319808E-3</c:v>
                </c:pt>
                <c:pt idx="27">
                  <c:v>-6.9302379536345955E-3</c:v>
                </c:pt>
                <c:pt idx="28">
                  <c:v>-2.4354384617978061E-2</c:v>
                </c:pt>
                <c:pt idx="29">
                  <c:v>-4.558209087060152E-2</c:v>
                </c:pt>
                <c:pt idx="30">
                  <c:v>-7.1103271150321529E-2</c:v>
                </c:pt>
                <c:pt idx="31">
                  <c:v>-0.10145029845586828</c:v>
                </c:pt>
                <c:pt idx="32">
                  <c:v>-0.13719928601454853</c:v>
                </c:pt>
                <c:pt idx="33">
                  <c:v>-0.17897079445226494</c:v>
                </c:pt>
                <c:pt idx="34">
                  <c:v>-0.22742980404935098</c:v>
                </c:pt>
                <c:pt idx="35">
                  <c:v>-0.28328477944631869</c:v>
                </c:pt>
                <c:pt idx="36">
                  <c:v>-0.34728564886802793</c:v>
                </c:pt>
                <c:pt idx="37">
                  <c:v>-0.42022052465763371</c:v>
                </c:pt>
                <c:pt idx="38">
                  <c:v>-0.50291100995695759</c:v>
                </c:pt>
                <c:pt idx="39">
                  <c:v>-0.59620597090411986</c:v>
                </c:pt>
                <c:pt idx="40">
                  <c:v>-0.70097370727822095</c:v>
                </c:pt>
                <c:pt idx="41">
                  <c:v>-0.8180925283469721</c:v>
                </c:pt>
                <c:pt idx="42">
                  <c:v>-0.94843983402647125</c:v>
                </c:pt>
                <c:pt idx="43">
                  <c:v>-1.0928799109222194</c:v>
                </c:pt>
                <c:pt idx="44">
                  <c:v>-1.252250771865363</c:v>
                </c:pt>
                <c:pt idx="45">
                  <c:v>-1.4273504864699191</c:v>
                </c:pt>
                <c:pt idx="46">
                  <c:v>-1.6189235566831706</c:v>
                </c:pt>
                <c:pt idx="47">
                  <c:v>-1.8276479715308012</c:v>
                </c:pt>
                <c:pt idx="48">
                  <c:v>-2.0541236159654663</c:v>
                </c:pt>
                <c:pt idx="49">
                  <c:v>-2.298862699354411</c:v>
                </c:pt>
                <c:pt idx="50">
                  <c:v>-2.5622828041072037</c:v>
                </c:pt>
                <c:pt idx="51">
                  <c:v>-2.8447030354137404</c:v>
                </c:pt>
                <c:pt idx="52">
                  <c:v>-3.1463435875932966</c:v>
                </c:pt>
                <c:pt idx="53">
                  <c:v>-3.4673288465017933</c:v>
                </c:pt>
                <c:pt idx="54">
                  <c:v>-3.8076939408576758</c:v>
                </c:pt>
                <c:pt idx="55">
                  <c:v>-4.1673944600189587</c:v>
                </c:pt>
                <c:pt idx="56">
                  <c:v>-4.5463188917683555</c:v>
                </c:pt>
                <c:pt idx="57">
                  <c:v>-4.9443032164264515</c:v>
                </c:pt>
                <c:pt idx="58">
                  <c:v>-5.3611470317759622</c:v>
                </c:pt>
                <c:pt idx="59">
                  <c:v>-5.7966305781215617</c:v>
                </c:pt>
                <c:pt idx="60">
                  <c:v>-6.2505320789167609</c:v>
                </c:pt>
                <c:pt idx="61">
                  <c:v>-6.7226448994126855</c:v>
                </c:pt>
                <c:pt idx="62">
                  <c:v>-7.2127941407095433</c:v>
                </c:pt>
                <c:pt idx="63">
                  <c:v>-7.720852416026867</c:v>
                </c:pt>
                <c:pt idx="64">
                  <c:v>-8.2467546880865044</c:v>
                </c:pt>
                <c:pt idx="65">
                  <c:v>-8.790512172127352</c:v>
                </c:pt>
                <c:pt idx="66">
                  <c:v>-9.352225422492852</c:v>
                </c:pt>
                <c:pt idx="67">
                  <c:v>-9.9320968195726973</c:v>
                </c:pt>
                <c:pt idx="68">
                  <c:v>-10.530442758746068</c:v>
                </c:pt>
                <c:pt idx="69">
                  <c:v>-11.147705916877928</c:v>
                </c:pt>
                <c:pt idx="70">
                  <c:v>-11.784468039790557</c:v>
                </c:pt>
                <c:pt idx="71">
                  <c:v>-12.441463762274203</c:v>
                </c:pt>
                <c:pt idx="72">
                  <c:v>-13.119596048251355</c:v>
                </c:pt>
                <c:pt idx="73">
                  <c:v>-13.81995393157527</c:v>
                </c:pt>
                <c:pt idx="74">
                  <c:v>-14.543833358373872</c:v>
                </c:pt>
                <c:pt idx="75">
                  <c:v>-15.292762093233934</c:v>
                </c:pt>
                <c:pt idx="76">
                  <c:v>-16.068529871293453</c:v>
                </c:pt>
                <c:pt idx="77">
                  <c:v>-16.873225280219721</c:v>
                </c:pt>
                <c:pt idx="78">
                  <c:v>-17.709281273455357</c:v>
                </c:pt>
                <c:pt idx="79">
                  <c:v>-18.579531797267489</c:v>
                </c:pt>
                <c:pt idx="80">
                  <c:v>-19.487282830424665</c:v>
                </c:pt>
                <c:pt idx="81">
                  <c:v>-20.436402294539949</c:v>
                </c:pt>
                <c:pt idx="82">
                  <c:v>-21.431434961333405</c:v>
                </c:pt>
                <c:pt idx="83">
                  <c:v>-22.477750921466001</c:v>
                </c:pt>
                <c:pt idx="84">
                  <c:v>-23.581739808147894</c:v>
                </c:pt>
                <c:pt idx="85">
                  <c:v>-24.751068479256311</c:v>
                </c:pt>
                <c:pt idx="86">
                  <c:v>-25.995028424917919</c:v>
                </c:pt>
                <c:pt idx="87">
                  <c:v>-27.32501282476132</c:v>
                </c:pt>
                <c:pt idx="88">
                  <c:v>-28.75518561194934</c:v>
                </c:pt>
                <c:pt idx="89">
                  <c:v>-30.303443009034311</c:v>
                </c:pt>
                <c:pt idx="90">
                  <c:v>-31.992835292458452</c:v>
                </c:pt>
                <c:pt idx="91">
                  <c:v>-33.853740846562005</c:v>
                </c:pt>
                <c:pt idx="92">
                  <c:v>-35.927326729151538</c:v>
                </c:pt>
                <c:pt idx="93">
                  <c:v>-38.271332810384706</c:v>
                </c:pt>
                <c:pt idx="94">
                  <c:v>-40.970345541583498</c:v>
                </c:pt>
                <c:pt idx="95">
                  <c:v>-44.155524241872087</c:v>
                </c:pt>
                <c:pt idx="96">
                  <c:v>-48.046620703160016</c:v>
                </c:pt>
                <c:pt idx="97">
                  <c:v>-53.055616797410053</c:v>
                </c:pt>
                <c:pt idx="98">
                  <c:v>-60.107452027040516</c:v>
                </c:pt>
                <c:pt idx="99">
                  <c:v>-72.153566223689978</c:v>
                </c:pt>
                <c:pt idx="100">
                  <c:v>-292.24334178737593</c:v>
                </c:pt>
              </c:numCache>
            </c:numRef>
          </c:val>
        </c:ser>
        <c:ser>
          <c:idx val="8"/>
          <c:order val="8"/>
          <c:tx>
            <c:strRef>
              <c:f>'N=32'!$AY$1</c:f>
              <c:strCache>
                <c:ptCount val="1"/>
                <c:pt idx="0">
                  <c:v>20 Log10 |F9|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'N=32'!$AY$2:$AY$102</c:f>
              <c:numCache>
                <c:formatCode>#,##0.00_ </c:formatCode>
                <c:ptCount val="101"/>
                <c:pt idx="0">
                  <c:v>0</c:v>
                </c:pt>
                <c:pt idx="1">
                  <c:v>-2.1036010926337982E-4</c:v>
                </c:pt>
                <c:pt idx="2">
                  <c:v>-8.4497159618157115E-4</c:v>
                </c:pt>
                <c:pt idx="3">
                  <c:v>-1.9144558747014385E-3</c:v>
                </c:pt>
                <c:pt idx="4">
                  <c:v>-3.4366085410381954E-3</c:v>
                </c:pt>
                <c:pt idx="5">
                  <c:v>-5.4365396391145519E-3</c:v>
                </c:pt>
                <c:pt idx="6">
                  <c:v>-7.946870829072368E-3</c:v>
                </c:pt>
                <c:pt idx="7">
                  <c:v>-1.1007990214577481E-2</c:v>
                </c:pt>
                <c:pt idx="8">
                  <c:v>-1.4668365744599593E-2</c:v>
                </c:pt>
                <c:pt idx="9">
                  <c:v>-1.8984918212445211E-2</c:v>
                </c:pt>
                <c:pt idx="10">
                  <c:v>-2.402345492653352E-2</c:v>
                </c:pt>
                <c:pt idx="11">
                  <c:v>-2.9859165094509914E-2</c:v>
                </c:pt>
                <c:pt idx="12">
                  <c:v>-3.6577177833961305E-2</c:v>
                </c:pt>
                <c:pt idx="13">
                  <c:v>-4.4273183474464815E-2</c:v>
                </c:pt>
                <c:pt idx="14">
                  <c:v>-5.3054118415661745E-2</c:v>
                </c:pt>
                <c:pt idx="15">
                  <c:v>-6.3038913233137484E-2</c:v>
                </c:pt>
                <c:pt idx="16">
                  <c:v>-7.4359302933944077E-2</c:v>
                </c:pt>
                <c:pt idx="17">
                  <c:v>-8.7160697229698783E-2</c:v>
                </c:pt>
                <c:pt idx="18">
                  <c:v>-0.10160310736398542</c:v>
                </c:pt>
                <c:pt idx="19">
                  <c:v>-0.11786212437178634</c:v>
                </c:pt>
                <c:pt idx="20">
                  <c:v>-0.13612994160773462</c:v>
                </c:pt>
                <c:pt idx="21">
                  <c:v>-0.15661641191960604</c:v>
                </c:pt>
                <c:pt idx="22">
                  <c:v>-0.17955012692720052</c:v>
                </c:pt>
                <c:pt idx="23">
                  <c:v>-0.20517950246582314</c:v>
                </c:pt>
                <c:pt idx="24">
                  <c:v>-0.23377385035712378</c:v>
                </c:pt>
                <c:pt idx="25">
                  <c:v>-0.26562441229373113</c:v>
                </c:pt>
                <c:pt idx="26">
                  <c:v>-0.30104532681278584</c:v>
                </c:pt>
                <c:pt idx="27">
                  <c:v>-0.34037449517664398</c:v>
                </c:pt>
                <c:pt idx="28">
                  <c:v>-0.38397430663099097</c:v>
                </c:pt>
                <c:pt idx="29">
                  <c:v>-0.43223217818302434</c:v>
                </c:pt>
                <c:pt idx="30">
                  <c:v>-0.48556085903504903</c:v>
                </c:pt>
                <c:pt idx="31">
                  <c:v>-0.54439844551691197</c:v>
                </c:pt>
                <c:pt idx="32">
                  <c:v>-0.60920804926213468</c:v>
                </c:pt>
                <c:pt idx="33">
                  <c:v>-0.6804770600434572</c:v>
                </c:pt>
                <c:pt idx="34">
                  <c:v>-0.75871594577540979</c:v>
                </c:pt>
                <c:pt idx="35">
                  <c:v>-0.84445653639289453</c:v>
                </c:pt>
                <c:pt idx="36">
                  <c:v>-0.93824974630413815</c:v>
                </c:pt>
                <c:pt idx="37">
                  <c:v>-1.0406627025025232</c:v>
                </c:pt>
                <c:pt idx="38">
                  <c:v>-1.1522752626333399</c:v>
                </c:pt>
                <c:pt idx="39">
                  <c:v>-1.2736759295025317</c:v>
                </c:pt>
                <c:pt idx="40">
                  <c:v>-1.4054571954605488</c:v>
                </c:pt>
                <c:pt idx="41">
                  <c:v>-1.5482103810783459</c:v>
                </c:pt>
                <c:pt idx="42">
                  <c:v>-1.7025200662766009</c:v>
                </c:pt>
                <c:pt idx="43">
                  <c:v>-1.868958246732175</c:v>
                </c:pt>
                <c:pt idx="44">
                  <c:v>-2.0480783815922403</c:v>
                </c:pt>
                <c:pt idx="45">
                  <c:v>-2.2404095275231382</c:v>
                </c:pt>
                <c:pt idx="46">
                  <c:v>-2.4464507760177105</c:v>
                </c:pt>
                <c:pt idx="47">
                  <c:v>-2.666666222946485</c:v>
                </c:pt>
                <c:pt idx="48">
                  <c:v>-2.9014806993627169</c:v>
                </c:pt>
                <c:pt idx="49">
                  <c:v>-3.1512764792218957</c:v>
                </c:pt>
                <c:pt idx="50">
                  <c:v>-3.4163911527937119</c:v>
                </c:pt>
                <c:pt idx="51">
                  <c:v>-3.697116815281225</c:v>
                </c:pt>
                <c:pt idx="52">
                  <c:v>-3.9937006709905369</c:v>
                </c:pt>
                <c:pt idx="53">
                  <c:v>-4.306347097917465</c:v>
                </c:pt>
                <c:pt idx="54">
                  <c:v>-4.6352211601922235</c:v>
                </c:pt>
                <c:pt idx="55">
                  <c:v>-4.980453501072251</c:v>
                </c:pt>
                <c:pt idx="56">
                  <c:v>-5.3421465014952352</c:v>
                </c:pt>
                <c:pt idx="57">
                  <c:v>-5.7203815522364003</c:v>
                </c:pt>
                <c:pt idx="58">
                  <c:v>-6.1152272640260978</c:v>
                </c:pt>
                <c:pt idx="59">
                  <c:v>-6.5267484308529404</c:v>
                </c:pt>
                <c:pt idx="60">
                  <c:v>-6.9550155670990934</c:v>
                </c:pt>
                <c:pt idx="61">
                  <c:v>-7.4001148580110323</c:v>
                </c:pt>
                <c:pt idx="62">
                  <c:v>-7.8621583933859895</c:v>
                </c:pt>
                <c:pt idx="63">
                  <c:v>-8.3412945938717655</c:v>
                </c:pt>
                <c:pt idx="64">
                  <c:v>-8.8377187855226289</c:v>
                </c:pt>
                <c:pt idx="65">
                  <c:v>-9.3516839290739515</c:v>
                </c:pt>
                <c:pt idx="66">
                  <c:v>-9.8835115642188409</c:v>
                </c:pt>
                <c:pt idx="67">
                  <c:v>-10.433603085163902</c:v>
                </c:pt>
                <c:pt idx="68">
                  <c:v>-11.002451521993716</c:v>
                </c:pt>
                <c:pt idx="69">
                  <c:v>-11.590654063938944</c:v>
                </c:pt>
                <c:pt idx="70">
                  <c:v>-12.198925627675301</c:v>
                </c:pt>
                <c:pt idx="71">
                  <c:v>-12.82811384958662</c:v>
                </c:pt>
                <c:pt idx="72">
                  <c:v>-13.479215970264338</c:v>
                </c:pt>
                <c:pt idx="73">
                  <c:v>-14.153398188798283</c:v>
                </c:pt>
                <c:pt idx="74">
                  <c:v>-14.852018202431447</c:v>
                </c:pt>
                <c:pt idx="75">
                  <c:v>-15.576651825808279</c:v>
                </c:pt>
                <c:pt idx="76">
                  <c:v>-16.329124819821498</c:v>
                </c:pt>
                <c:pt idx="77">
                  <c:v>-17.111551376118562</c:v>
                </c:pt>
                <c:pt idx="78">
                  <c:v>-17.92638113276498</c:v>
                </c:pt>
                <c:pt idx="79">
                  <c:v>-18.776457187600691</c:v>
                </c:pt>
                <c:pt idx="80">
                  <c:v>-19.665088399966699</c:v>
                </c:pt>
                <c:pt idx="81">
                  <c:v>-20.596140436721903</c:v>
                </c:pt>
                <c:pt idx="82">
                  <c:v>-21.574151691136151</c:v>
                </c:pt>
                <c:pt idx="83">
                  <c:v>-22.604482644782308</c:v>
                </c:pt>
                <c:pt idx="84">
                  <c:v>-23.693510873171178</c:v>
                </c:pt>
                <c:pt idx="85">
                  <c:v>-24.84888940763949</c:v>
                </c:pt>
                <c:pt idx="86">
                  <c:v>-26.079894729810643</c:v>
                </c:pt>
                <c:pt idx="87">
                  <c:v>-27.397904332311171</c:v>
                </c:pt>
                <c:pt idx="88">
                  <c:v>-28.817066212104002</c:v>
                </c:pt>
                <c:pt idx="89">
                  <c:v>-30.355260770271638</c:v>
                </c:pt>
                <c:pt idx="90">
                  <c:v>-32.035522883250273</c:v>
                </c:pt>
                <c:pt idx="91">
                  <c:v>-33.888216213859849</c:v>
                </c:pt>
                <c:pt idx="92">
                  <c:v>-35.954493990927439</c:v>
                </c:pt>
                <c:pt idx="93">
                  <c:v>-38.292083325261991</c:v>
                </c:pt>
                <c:pt idx="94">
                  <c:v>-40.985559123864874</c:v>
                </c:pt>
                <c:pt idx="95">
                  <c:v>-44.16607049484584</c:v>
                </c:pt>
                <c:pt idx="96">
                  <c:v>-48.05336044747709</c:v>
                </c:pt>
                <c:pt idx="97">
                  <c:v>-53.059403574613093</c:v>
                </c:pt>
                <c:pt idx="98">
                  <c:v>-60.109133661033539</c:v>
                </c:pt>
                <c:pt idx="99">
                  <c:v>-72.153986425095766</c:v>
                </c:pt>
                <c:pt idx="100">
                  <c:v>-292.24334178737593</c:v>
                </c:pt>
              </c:numCache>
            </c:numRef>
          </c:val>
        </c:ser>
        <c:ser>
          <c:idx val="9"/>
          <c:order val="9"/>
          <c:tx>
            <c:strRef>
              <c:f>'N=32'!$AZ$1</c:f>
              <c:strCache>
                <c:ptCount val="1"/>
                <c:pt idx="0">
                  <c:v>20 Log10 |F10|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'N=32'!$AZ$2:$AZ$102</c:f>
              <c:numCache>
                <c:formatCode>#,##0.00_ </c:formatCode>
                <c:ptCount val="101"/>
                <c:pt idx="0">
                  <c:v>0</c:v>
                </c:pt>
                <c:pt idx="1">
                  <c:v>-6.2244797434293829E-4</c:v>
                </c:pt>
                <c:pt idx="2">
                  <c:v>-2.4936612059507034E-3</c:v>
                </c:pt>
                <c:pt idx="3">
                  <c:v>-5.6252666962155785E-3</c:v>
                </c:pt>
                <c:pt idx="4">
                  <c:v>-1.0036706329947302E-2</c:v>
                </c:pt>
                <c:pt idx="5">
                  <c:v>-1.575533206460171E-2</c:v>
                </c:pt>
                <c:pt idx="6">
                  <c:v>-2.2816538912515588E-2</c:v>
                </c:pt>
                <c:pt idx="7">
                  <c:v>-3.1263935396492325E-2</c:v>
                </c:pt>
                <c:pt idx="8">
                  <c:v>-4.1149551017605979E-2</c:v>
                </c:pt>
                <c:pt idx="9">
                  <c:v>-5.2534080091039138E-2</c:v>
                </c:pt>
                <c:pt idx="10">
                  <c:v>-6.5487161076529535E-2</c:v>
                </c:pt>
                <c:pt idx="11">
                  <c:v>-8.008769023673934E-2</c:v>
                </c:pt>
                <c:pt idx="12">
                  <c:v>-9.6424168100061519E-2</c:v>
                </c:pt>
                <c:pt idx="13">
                  <c:v>-0.11459507676359218</c:v>
                </c:pt>
                <c:pt idx="14">
                  <c:v>-0.1347092855403515</c:v>
                </c:pt>
                <c:pt idx="15">
                  <c:v>-0.15688648182626264</c:v>
                </c:pt>
                <c:pt idx="16">
                  <c:v>-0.18125762331848222</c:v>
                </c:pt>
                <c:pt idx="17">
                  <c:v>-0.20796540685757328</c:v>
                </c:pt>
                <c:pt idx="18">
                  <c:v>-0.23716474818218938</c:v>
                </c:pt>
                <c:pt idx="19">
                  <c:v>-0.26902326577289676</c:v>
                </c:pt>
                <c:pt idx="20">
                  <c:v>-0.30372176072773993</c:v>
                </c:pt>
                <c:pt idx="21">
                  <c:v>-0.34145468325827094</c:v>
                </c:pt>
                <c:pt idx="22">
                  <c:v>-0.38243057494288962</c:v>
                </c:pt>
                <c:pt idx="23">
                  <c:v>-0.42687247434808662</c:v>
                </c:pt>
                <c:pt idx="24">
                  <c:v>-0.47501827206130709</c:v>
                </c:pt>
                <c:pt idx="25">
                  <c:v>-0.5271209996319548</c:v>
                </c:pt>
                <c:pt idx="26">
                  <c:v>-0.58344903544816462</c:v>
                </c:pt>
                <c:pt idx="27">
                  <c:v>-0.64428620927610125</c:v>
                </c:pt>
                <c:pt idx="28">
                  <c:v>-0.70993178616024222</c:v>
                </c:pt>
                <c:pt idx="29">
                  <c:v>-0.78070030974323523</c:v>
                </c:pt>
                <c:pt idx="30">
                  <c:v>-0.85692128495472675</c:v>
                </c:pt>
                <c:pt idx="31">
                  <c:v>-0.93893868058779417</c:v>
                </c:pt>
                <c:pt idx="32">
                  <c:v>-1.0271102336864659</c:v>
                </c:pt>
                <c:pt idx="33">
                  <c:v>-1.1218065400571757</c:v>
                </c:pt>
                <c:pt idx="34">
                  <c:v>-1.2234099187362941</c:v>
                </c:pt>
                <c:pt idx="35">
                  <c:v>-1.3323130429996566</c:v>
                </c:pt>
                <c:pt idx="36">
                  <c:v>-1.4489173365495813</c:v>
                </c:pt>
                <c:pt idx="37">
                  <c:v>-1.5736311408636108</c:v>
                </c:pt>
                <c:pt idx="38">
                  <c:v>-1.7068676682468331</c:v>
                </c:pt>
                <c:pt idx="39">
                  <c:v>-1.8490427647197158</c:v>
                </c:pt>
                <c:pt idx="40">
                  <c:v>-2.0005725171963746</c:v>
                </c:pt>
                <c:pt idx="41">
                  <c:v>-2.1618707500744709</c:v>
                </c:pt>
                <c:pt idx="42">
                  <c:v>-2.3333464668499317</c:v>
                </c:pt>
                <c:pt idx="43">
                  <c:v>-2.515401302111655</c:v>
                </c:pt>
                <c:pt idx="44">
                  <c:v>-2.7084270576238287</c:v>
                </c:pt>
                <c:pt idx="45">
                  <c:v>-2.9128034025287572</c:v>
                </c:pt>
                <c:pt idx="46">
                  <c:v>-3.1288958214254308</c:v>
                </c:pt>
                <c:pt idx="47">
                  <c:v>-3.3570538947225144</c:v>
                </c:pt>
                <c:pt idx="48">
                  <c:v>-3.5976099929468122</c:v>
                </c:pt>
                <c:pt idx="49">
                  <c:v>-3.8508784605247137</c:v>
                </c:pt>
                <c:pt idx="50">
                  <c:v>-4.1171553551438587</c:v>
                </c:pt>
                <c:pt idx="51">
                  <c:v>-4.3967187965840369</c:v>
                </c:pt>
                <c:pt idx="52">
                  <c:v>-4.6898299645746295</c:v>
                </c:pt>
                <c:pt idx="53">
                  <c:v>-4.9967347696934903</c:v>
                </c:pt>
                <c:pt idx="54">
                  <c:v>-5.3176662055999362</c:v>
                </c:pt>
                <c:pt idx="55">
                  <c:v>-5.6528473760778599</c:v>
                </c:pt>
                <c:pt idx="56">
                  <c:v>-6.0024951775268178</c:v>
                </c:pt>
                <c:pt idx="57">
                  <c:v>-6.366824607615893</c:v>
                </c:pt>
                <c:pt idx="58">
                  <c:v>-6.7460536645994331</c:v>
                </c:pt>
                <c:pt idx="59">
                  <c:v>-7.140408799849066</c:v>
                </c:pt>
                <c:pt idx="60">
                  <c:v>-7.5501308888349028</c:v>
                </c:pt>
                <c:pt idx="61">
                  <c:v>-7.9754816932282138</c:v>
                </c:pt>
                <c:pt idx="62">
                  <c:v>-8.4167507989994697</c:v>
                </c:pt>
                <c:pt idx="63">
                  <c:v>-8.8742630322328395</c:v>
                </c:pt>
                <c:pt idx="64">
                  <c:v>-9.3483863757680634</c:v>
                </c:pt>
                <c:pt idx="65">
                  <c:v>-9.8395404356806999</c:v>
                </c:pt>
                <c:pt idx="66">
                  <c:v>-10.348205537179744</c:v>
                </c:pt>
                <c:pt idx="67">
                  <c:v>-10.8749325651776</c:v>
                </c:pt>
                <c:pt idx="68">
                  <c:v>-11.420353706417988</c:v>
                </c:pt>
                <c:pt idx="69">
                  <c:v>-11.98519429900985</c:v>
                </c:pt>
                <c:pt idx="70">
                  <c:v>-12.570286053594961</c:v>
                </c:pt>
                <c:pt idx="71">
                  <c:v>-13.176581981146837</c:v>
                </c:pt>
                <c:pt idx="72">
                  <c:v>-13.805173449793596</c:v>
                </c:pt>
                <c:pt idx="73">
                  <c:v>-14.45730990289773</c:v>
                </c:pt>
                <c:pt idx="74">
                  <c:v>-15.134421911066852</c:v>
                </c:pt>
                <c:pt idx="75">
                  <c:v>-15.838148413146484</c:v>
                </c:pt>
                <c:pt idx="76">
                  <c:v>-16.570369241525707</c:v>
                </c:pt>
                <c:pt idx="77">
                  <c:v>-17.333244348000797</c:v>
                </c:pt>
                <c:pt idx="78">
                  <c:v>-18.12926158078065</c:v>
                </c:pt>
                <c:pt idx="79">
                  <c:v>-18.961295458939361</c:v>
                </c:pt>
                <c:pt idx="80">
                  <c:v>-19.832680219086704</c:v>
                </c:pt>
                <c:pt idx="81">
                  <c:v>-20.747301578122972</c:v>
                </c:pt>
                <c:pt idx="82">
                  <c:v>-21.70971333195434</c:v>
                </c:pt>
                <c:pt idx="83">
                  <c:v>-22.725287354410174</c:v>
                </c:pt>
                <c:pt idx="84">
                  <c:v>-23.800409193555719</c:v>
                </c:pt>
                <c:pt idx="85">
                  <c:v>-24.942736976232606</c:v>
                </c:pt>
                <c:pt idx="86">
                  <c:v>-26.161549896935288</c:v>
                </c:pt>
                <c:pt idx="87">
                  <c:v>-27.468226225600301</c:v>
                </c:pt>
                <c:pt idx="88">
                  <c:v>-28.876913202370112</c:v>
                </c:pt>
                <c:pt idx="89">
                  <c:v>-30.405489295413876</c:v>
                </c:pt>
                <c:pt idx="90">
                  <c:v>-32.076986589400278</c:v>
                </c:pt>
                <c:pt idx="91">
                  <c:v>-33.92176537573846</c:v>
                </c:pt>
                <c:pt idx="92">
                  <c:v>-35.980975176200488</c:v>
                </c:pt>
                <c:pt idx="93">
                  <c:v>-38.312339270443957</c:v>
                </c:pt>
                <c:pt idx="94">
                  <c:v>-41.000428791948316</c:v>
                </c:pt>
                <c:pt idx="95">
                  <c:v>-44.17638928727132</c:v>
                </c:pt>
                <c:pt idx="96">
                  <c:v>-48.05996054526598</c:v>
                </c:pt>
                <c:pt idx="97">
                  <c:v>-53.063114385434616</c:v>
                </c:pt>
                <c:pt idx="98">
                  <c:v>-60.110782350643319</c:v>
                </c:pt>
                <c:pt idx="99">
                  <c:v>-72.154398512960853</c:v>
                </c:pt>
                <c:pt idx="100">
                  <c:v>-292.24334178737593</c:v>
                </c:pt>
              </c:numCache>
            </c:numRef>
          </c:val>
        </c:ser>
        <c:ser>
          <c:idx val="10"/>
          <c:order val="10"/>
          <c:tx>
            <c:strRef>
              <c:f>'N=32'!$BA$1</c:f>
              <c:strCache>
                <c:ptCount val="1"/>
                <c:pt idx="0">
                  <c:v>20 Log10 |F11|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'N=32'!$BA$2:$BA$102</c:f>
              <c:numCache>
                <c:formatCode>#,##0.00_ </c:formatCode>
                <c:ptCount val="101"/>
                <c:pt idx="0">
                  <c:v>0</c:v>
                </c:pt>
                <c:pt idx="1">
                  <c:v>-1.0105904941483407E-3</c:v>
                </c:pt>
                <c:pt idx="2">
                  <c:v>-4.0461206027581935E-3</c:v>
                </c:pt>
                <c:pt idx="3">
                  <c:v>-9.1178763612608463E-3</c:v>
                </c:pt>
                <c:pt idx="4">
                  <c:v>-1.6244701594334901E-2</c:v>
                </c:pt>
                <c:pt idx="5">
                  <c:v>-2.5453048237190655E-2</c:v>
                </c:pt>
                <c:pt idx="6">
                  <c:v>-3.6777046126650614E-2</c:v>
                </c:pt>
                <c:pt idx="7">
                  <c:v>-5.0258591584210005E-2</c:v>
                </c:pt>
                <c:pt idx="8">
                  <c:v>-6.5947453899128872E-2</c:v>
                </c:pt>
                <c:pt idx="9">
                  <c:v>-8.3901398581475106E-2</c:v>
                </c:pt>
                <c:pt idx="10">
                  <c:v>-0.1041863260044654</c:v>
                </c:pt>
                <c:pt idx="11">
                  <c:v>-0.1268764237728584</c:v>
                </c:pt>
                <c:pt idx="12">
                  <c:v>-0.1520543308523776</c:v>
                </c:pt>
                <c:pt idx="13">
                  <c:v>-0.17981131116242152</c:v>
                </c:pt>
                <c:pt idx="14">
                  <c:v>-0.21024743397434195</c:v>
                </c:pt>
                <c:pt idx="15">
                  <c:v>-0.24347175807156049</c:v>
                </c:pt>
                <c:pt idx="16">
                  <c:v>-0.27960251621257981</c:v>
                </c:pt>
                <c:pt idx="17">
                  <c:v>-0.31876729600614573</c:v>
                </c:pt>
                <c:pt idx="18">
                  <c:v>-0.36110321285366753</c:v>
                </c:pt>
                <c:pt idx="19">
                  <c:v>-0.40675707015811946</c:v>
                </c:pt>
                <c:pt idx="20">
                  <c:v>-0.4558855015397939</c:v>
                </c:pt>
                <c:pt idx="21">
                  <c:v>-0.50865508936272619</c:v>
                </c:pt>
                <c:pt idx="22">
                  <c:v>-0.56524245346823432</c:v>
                </c:pt>
                <c:pt idx="23">
                  <c:v>-0.62583430366581438</c:v>
                </c:pt>
                <c:pt idx="24">
                  <c:v>-0.69062744925983621</c:v>
                </c:pt>
                <c:pt idx="25">
                  <c:v>-0.75982875873156197</c:v>
                </c:pt>
                <c:pt idx="26">
                  <c:v>-0.83365506267470324</c:v>
                </c:pt>
                <c:pt idx="27">
                  <c:v>-0.91233299323607953</c:v>
                </c:pt>
                <c:pt idx="28">
                  <c:v>-0.99609875367660794</c:v>
                </c:pt>
                <c:pt idx="29">
                  <c:v>-1.0851978122781858</c:v>
                </c:pt>
                <c:pt idx="30">
                  <c:v>-1.1798845157103139</c:v>
                </c:pt>
                <c:pt idx="31">
                  <c:v>-1.2804216181742127</c:v>
                </c:pt>
                <c:pt idx="32">
                  <c:v>-1.3870797241795796</c:v>
                </c:pt>
                <c:pt idx="33">
                  <c:v>-1.500136644699404</c:v>
                </c:pt>
                <c:pt idx="34">
                  <c:v>-1.6198766686899111</c:v>
                </c:pt>
                <c:pt idx="35">
                  <c:v>-1.7465897545544133</c:v>
                </c:pt>
                <c:pt idx="36">
                  <c:v>-1.8805706490227079</c:v>
                </c:pt>
                <c:pt idx="37">
                  <c:v>-2.0221179440798136</c:v>
                </c:pt>
                <c:pt idx="38">
                  <c:v>-2.1715330859237412</c:v>
                </c:pt>
                <c:pt idx="39">
                  <c:v>-2.3291193533762673</c:v>
                </c:pt>
                <c:pt idx="40">
                  <c:v>-2.4951808265905764</c:v>
                </c:pt>
                <c:pt idx="41">
                  <c:v>-2.6700213701824422</c:v>
                </c:pt>
                <c:pt idx="42">
                  <c:v>-2.8539436578968536</c:v>
                </c:pt>
                <c:pt idx="43">
                  <c:v>-3.0472482684866802</c:v>
                </c:pt>
                <c:pt idx="44">
                  <c:v>-3.2502328844829527</c:v>
                </c:pt>
                <c:pt idx="45">
                  <c:v>-3.4631916268512866</c:v>
                </c:pt>
                <c:pt idx="46">
                  <c:v>-3.686414559083564</c:v>
                </c:pt>
                <c:pt idx="47">
                  <c:v>-3.9201873939977894</c:v>
                </c:pt>
                <c:pt idx="48">
                  <c:v>-4.1647914354219031</c:v>
                </c:pt>
                <c:pt idx="49">
                  <c:v>-4.4205037850493714</c:v>
                </c:pt>
                <c:pt idx="50">
                  <c:v>-4.6875978421969577</c:v>
                </c:pt>
                <c:pt idx="51">
                  <c:v>-4.9663441211086994</c:v>
                </c:pt>
                <c:pt idx="52">
                  <c:v>-5.257011407049724</c:v>
                </c:pt>
                <c:pt idx="53">
                  <c:v>-5.5598682689687742</c:v>
                </c:pt>
                <c:pt idx="54">
                  <c:v>-5.8751849432580752</c:v>
                </c:pt>
                <c:pt idx="55">
                  <c:v>-6.2032356004003972</c:v>
                </c:pt>
                <c:pt idx="56">
                  <c:v>-6.5443010043859484</c:v>
                </c:pt>
                <c:pt idx="57">
                  <c:v>-6.8986715739908524</c:v>
                </c:pt>
                <c:pt idx="58">
                  <c:v>-7.266650855646354</c:v>
                </c:pt>
                <c:pt idx="59">
                  <c:v>-7.648559419957027</c:v>
                </c:pt>
                <c:pt idx="60">
                  <c:v>-8.0447391982291201</c:v>
                </c:pt>
                <c:pt idx="61">
                  <c:v>-8.4555582818847839</c:v>
                </c:pt>
                <c:pt idx="62">
                  <c:v>-8.8814162166763921</c:v>
                </c:pt>
                <c:pt idx="63">
                  <c:v>-9.3227498354490344</c:v>
                </c:pt>
                <c:pt idx="64">
                  <c:v>-9.780039688241164</c:v>
                </c:pt>
                <c:pt idx="65">
                  <c:v>-10.253817147235457</c:v>
                </c:pt>
                <c:pt idx="66">
                  <c:v>-10.744672287133367</c:v>
                </c:pt>
                <c:pt idx="67">
                  <c:v>-11.253262669819801</c:v>
                </c:pt>
                <c:pt idx="68">
                  <c:v>-11.780323196911123</c:v>
                </c:pt>
                <c:pt idx="69">
                  <c:v>-12.326677236596211</c:v>
                </c:pt>
                <c:pt idx="70">
                  <c:v>-12.893249284350563</c:v>
                </c:pt>
                <c:pt idx="71">
                  <c:v>-13.481079483681782</c:v>
                </c:pt>
                <c:pt idx="72">
                  <c:v>-14.09134041730991</c:v>
                </c:pt>
                <c:pt idx="73">
                  <c:v>-14.725356686857726</c:v>
                </c:pt>
                <c:pt idx="74">
                  <c:v>-15.384627938293374</c:v>
                </c:pt>
                <c:pt idx="75">
                  <c:v>-16.070856172246121</c:v>
                </c:pt>
                <c:pt idx="76">
                  <c:v>-16.785978418724223</c:v>
                </c:pt>
                <c:pt idx="77">
                  <c:v>-17.532206177318564</c:v>
                </c:pt>
                <c:pt idx="78">
                  <c:v>-18.312073459306006</c:v>
                </c:pt>
                <c:pt idx="79">
                  <c:v>-19.128495865043806</c:v>
                </c:pt>
                <c:pt idx="80">
                  <c:v>-19.984843959898758</c:v>
                </c:pt>
                <c:pt idx="81">
                  <c:v>-20.885035382508189</c:v>
                </c:pt>
                <c:pt idx="82">
                  <c:v>-21.833651796625823</c:v>
                </c:pt>
                <c:pt idx="83">
                  <c:v>-22.836089243558742</c:v>
                </c:pt>
                <c:pt idx="84">
                  <c:v>-23.898754086449809</c:v>
                </c:pt>
                <c:pt idx="85">
                  <c:v>-25.0293222524779</c:v>
                </c:pt>
                <c:pt idx="86">
                  <c:v>-26.237088045369333</c:v>
                </c:pt>
                <c:pt idx="87">
                  <c:v>-27.533442459999126</c:v>
                </c:pt>
                <c:pt idx="88">
                  <c:v>-28.932543365122427</c:v>
                </c:pt>
                <c:pt idx="89">
                  <c:v>-30.452278028949976</c:v>
                </c:pt>
                <c:pt idx="90">
                  <c:v>-32.115685754328219</c:v>
                </c:pt>
                <c:pt idx="91">
                  <c:v>-33.953132694228863</c:v>
                </c:pt>
                <c:pt idx="92">
                  <c:v>-36.005773079081997</c:v>
                </c:pt>
                <c:pt idx="93">
                  <c:v>-38.33133392663165</c:v>
                </c:pt>
                <c:pt idx="94">
                  <c:v>-41.014389299162453</c:v>
                </c:pt>
                <c:pt idx="95">
                  <c:v>-44.186087003443916</c:v>
                </c:pt>
                <c:pt idx="96">
                  <c:v>-48.066168540530363</c:v>
                </c:pt>
                <c:pt idx="97">
                  <c:v>-53.066606995099647</c:v>
                </c:pt>
                <c:pt idx="98">
                  <c:v>-60.112334810040117</c:v>
                </c:pt>
                <c:pt idx="99">
                  <c:v>-72.154786655480663</c:v>
                </c:pt>
                <c:pt idx="100">
                  <c:v>-292.24334178737593</c:v>
                </c:pt>
              </c:numCache>
            </c:numRef>
          </c:val>
        </c:ser>
        <c:ser>
          <c:idx val="11"/>
          <c:order val="11"/>
          <c:tx>
            <c:strRef>
              <c:f>'N=32'!$BB$1</c:f>
              <c:strCache>
                <c:ptCount val="1"/>
                <c:pt idx="0">
                  <c:v>20 Log10 |F12|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'N=32'!$BB$2:$BB$102</c:f>
              <c:numCache>
                <c:formatCode>#,##0.00_ </c:formatCode>
                <c:ptCount val="101"/>
                <c:pt idx="0">
                  <c:v>0</c:v>
                </c:pt>
                <c:pt idx="1">
                  <c:v>-1.3598798772877123E-3</c:v>
                </c:pt>
                <c:pt idx="2">
                  <c:v>-5.4428228391542599E-3</c:v>
                </c:pt>
                <c:pt idx="3">
                  <c:v>-1.2258742414754284E-2</c:v>
                </c:pt>
                <c:pt idx="4">
                  <c:v>-2.1824172875611392E-2</c:v>
                </c:pt>
                <c:pt idx="5">
                  <c:v>-3.4162286557514195E-2</c:v>
                </c:pt>
                <c:pt idx="6">
                  <c:v>-4.9302917587039738E-2</c:v>
                </c:pt>
                <c:pt idx="7">
                  <c:v>-6.7282591485487389E-2</c:v>
                </c:pt>
                <c:pt idx="8">
                  <c:v>-8.8144559971428935E-2</c:v>
                </c:pt>
                <c:pt idx="9">
                  <c:v>-0.11193884012720537</c:v>
                </c:pt>
                <c:pt idx="10">
                  <c:v>-0.13872225694165241</c:v>
                </c:pt>
                <c:pt idx="11">
                  <c:v>-0.16855848808401905</c:v>
                </c:pt>
                <c:pt idx="12">
                  <c:v>-0.20151810960873978</c:v>
                </c:pt>
                <c:pt idx="13">
                  <c:v>-0.23767864113927772</c:v>
                </c:pt>
                <c:pt idx="14">
                  <c:v>-0.2771245889273366</c:v>
                </c:pt>
                <c:pt idx="15">
                  <c:v>-0.31994748504391868</c:v>
                </c:pt>
                <c:pt idx="16">
                  <c:v>-0.36624592082337765</c:v>
                </c:pt>
                <c:pt idx="17">
                  <c:v>-0.4161255725648344</c:v>
                </c:pt>
                <c:pt idx="18">
                  <c:v>-0.46969921739274068</c:v>
                </c:pt>
                <c:pt idx="19">
                  <c:v>-0.52708673710336229</c:v>
                </c:pt>
                <c:pt idx="20">
                  <c:v>-0.58841510777676387</c:v>
                </c:pt>
                <c:pt idx="21">
                  <c:v>-0.65381837292391831</c:v>
                </c:pt>
                <c:pt idx="22">
                  <c:v>-0.72343759797339546</c:v>
                </c:pt>
                <c:pt idx="23">
                  <c:v>-0.79742080398965076</c:v>
                </c:pt>
                <c:pt idx="24">
                  <c:v>-0.87592287866187513</c:v>
                </c:pt>
                <c:pt idx="25">
                  <c:v>-0.95910546281789466</c:v>
                </c:pt>
                <c:pt idx="26">
                  <c:v>-1.0471368110124817</c:v>
                </c:pt>
                <c:pt idx="27">
                  <c:v>-1.1401916251134072</c:v>
                </c:pt>
                <c:pt idx="28">
                  <c:v>-1.2384508602791242</c:v>
                </c:pt>
                <c:pt idx="29">
                  <c:v>-1.3421015032825101</c:v>
                </c:pt>
                <c:pt idx="30">
                  <c:v>-1.4513363237963013</c:v>
                </c:pt>
                <c:pt idx="31">
                  <c:v>-1.5663536000153846</c:v>
                </c:pt>
                <c:pt idx="32">
                  <c:v>-1.6873568208469871</c:v>
                </c:pt>
                <c:pt idx="33">
                  <c:v>-1.8145543678429248</c:v>
                </c:pt>
                <c:pt idx="34">
                  <c:v>-1.94815918107456</c:v>
                </c:pt>
                <c:pt idx="35">
                  <c:v>-2.0883884142438851</c:v>
                </c:pt>
                <c:pt idx="36">
                  <c:v>-2.2354630854633308</c:v>
                </c:pt>
                <c:pt idx="37">
                  <c:v>-2.3896077313070823</c:v>
                </c:pt>
                <c:pt idx="38">
                  <c:v>-2.5510500729094661</c:v>
                </c:pt>
                <c:pt idx="39">
                  <c:v>-2.7200207040361075</c:v>
                </c:pt>
                <c:pt idx="40">
                  <c:v>-2.8967528121520099</c:v>
                </c:pt>
                <c:pt idx="41">
                  <c:v>-3.0814819445339321</c:v>
                </c:pt>
                <c:pt idx="42">
                  <c:v>-3.2744458323882579</c:v>
                </c:pt>
                <c:pt idx="43">
                  <c:v>-3.4758842867269522</c:v>
                </c:pt>
                <c:pt idx="44">
                  <c:v>-3.6860391804000505</c:v>
                </c:pt>
                <c:pt idx="45">
                  <c:v>-3.9051545311747144</c:v>
                </c:pt>
                <c:pt idx="46">
                  <c:v>-4.1334767010910367</c:v>
                </c:pt>
                <c:pt idx="47">
                  <c:v>-4.3712547275198705</c:v>
                </c:pt>
                <c:pt idx="48">
                  <c:v>-4.6187408014269318</c:v>
                </c:pt>
                <c:pt idx="49">
                  <c:v>-4.8761909083372066</c:v>
                </c:pt>
                <c:pt idx="50">
                  <c:v>-5.1438656474562814</c:v>
                </c:pt>
                <c:pt idx="51">
                  <c:v>-5.4220312443965311</c:v>
                </c:pt>
                <c:pt idx="52">
                  <c:v>-5.7109607730547607</c:v>
                </c:pt>
                <c:pt idx="53">
                  <c:v>-6.0109356024908456</c:v>
                </c:pt>
                <c:pt idx="54">
                  <c:v>-6.3222470852655421</c:v>
                </c:pt>
                <c:pt idx="55">
                  <c:v>-6.6451985047238207</c:v>
                </c:pt>
                <c:pt idx="56">
                  <c:v>-6.9801073003030378</c:v>
                </c:pt>
                <c:pt idx="57">
                  <c:v>-7.3273075922311754</c:v>
                </c:pt>
                <c:pt idx="58">
                  <c:v>-7.6871530301377415</c:v>
                </c:pt>
                <c:pt idx="59">
                  <c:v>-8.0600199943085098</c:v>
                </c:pt>
                <c:pt idx="60">
                  <c:v>-8.446311183790554</c:v>
                </c:pt>
                <c:pt idx="61">
                  <c:v>-8.846459632544617</c:v>
                </c:pt>
                <c:pt idx="62">
                  <c:v>-9.2609332036621037</c:v>
                </c:pt>
                <c:pt idx="63">
                  <c:v>-9.6902396226763283</c:v>
                </c:pt>
                <c:pt idx="64">
                  <c:v>-10.134932124681804</c:v>
                </c:pt>
                <c:pt idx="65">
                  <c:v>-10.595615806924922</c:v>
                </c:pt>
                <c:pt idx="66">
                  <c:v>-11.072954799518012</c:v>
                </c:pt>
                <c:pt idx="67">
                  <c:v>-11.567680392963362</c:v>
                </c:pt>
                <c:pt idx="68">
                  <c:v>-12.080600293578506</c:v>
                </c:pt>
                <c:pt idx="69">
                  <c:v>-12.612609218437436</c:v>
                </c:pt>
                <c:pt idx="70">
                  <c:v>-13.164701092436511</c:v>
                </c:pt>
                <c:pt idx="71">
                  <c:v>-13.737983174686097</c:v>
                </c:pt>
                <c:pt idx="72">
                  <c:v>-14.333692523912509</c:v>
                </c:pt>
                <c:pt idx="73">
                  <c:v>-14.95321531873504</c:v>
                </c:pt>
                <c:pt idx="74">
                  <c:v>-15.598109686631174</c:v>
                </c:pt>
                <c:pt idx="75">
                  <c:v>-16.270132876332447</c:v>
                </c:pt>
                <c:pt idx="76">
                  <c:v>-16.971273848126252</c:v>
                </c:pt>
                <c:pt idx="77">
                  <c:v>-17.703792677642358</c:v>
                </c:pt>
                <c:pt idx="78">
                  <c:v>-18.470268603811167</c:v>
                </c:pt>
                <c:pt idx="79">
                  <c:v>-19.273659148605006</c:v>
                </c:pt>
                <c:pt idx="80">
                  <c:v>-20.117373566135729</c:v>
                </c:pt>
                <c:pt idx="81">
                  <c:v>-21.005365049453427</c:v>
                </c:pt>
                <c:pt idx="82">
                  <c:v>-21.942247801164896</c:v>
                </c:pt>
                <c:pt idx="83">
                  <c:v>-22.933447520117443</c:v>
                </c:pt>
                <c:pt idx="84">
                  <c:v>-23.98539749106061</c:v>
                </c:pt>
                <c:pt idx="85">
                  <c:v>-25.105797979450269</c:v>
                </c:pt>
                <c:pt idx="86">
                  <c:v>-26.303965200322317</c:v>
                </c:pt>
                <c:pt idx="87">
                  <c:v>-27.59130978997598</c:v>
                </c:pt>
                <c:pt idx="88">
                  <c:v>-28.982007143878793</c:v>
                </c:pt>
                <c:pt idx="89">
                  <c:v>-30.493960093261116</c:v>
                </c:pt>
                <c:pt idx="90">
                  <c:v>-32.150221685265379</c:v>
                </c:pt>
                <c:pt idx="91">
                  <c:v>-33.981170135774605</c:v>
                </c:pt>
                <c:pt idx="92">
                  <c:v>-36.027970185154274</c:v>
                </c:pt>
                <c:pt idx="93">
                  <c:v>-38.348357926532948</c:v>
                </c:pt>
                <c:pt idx="94">
                  <c:v>-41.026915170622836</c:v>
                </c:pt>
                <c:pt idx="95">
                  <c:v>-44.194796241764237</c:v>
                </c:pt>
                <c:pt idx="96">
                  <c:v>-48.071748011811664</c:v>
                </c:pt>
                <c:pt idx="97">
                  <c:v>-53.069747861153132</c:v>
                </c:pt>
                <c:pt idx="98">
                  <c:v>-60.113731512276509</c:v>
                </c:pt>
                <c:pt idx="99">
                  <c:v>-72.155135944863787</c:v>
                </c:pt>
                <c:pt idx="100">
                  <c:v>-292.24334178737593</c:v>
                </c:pt>
              </c:numCache>
            </c:numRef>
          </c:val>
        </c:ser>
        <c:ser>
          <c:idx val="12"/>
          <c:order val="12"/>
          <c:tx>
            <c:strRef>
              <c:f>'N=32'!$BC$1</c:f>
              <c:strCache>
                <c:ptCount val="1"/>
                <c:pt idx="0">
                  <c:v>20 Log10 |F13|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'N=32'!$BC$2:$BC$102</c:f>
              <c:numCache>
                <c:formatCode>#,##0.00_ </c:formatCode>
                <c:ptCount val="101"/>
                <c:pt idx="0">
                  <c:v>0</c:v>
                </c:pt>
                <c:pt idx="1">
                  <c:v>-1.6569039782391294E-3</c:v>
                </c:pt>
                <c:pt idx="2">
                  <c:v>-6.6302671257193651E-3</c:v>
                </c:pt>
                <c:pt idx="3">
                  <c:v>-1.4928043299897005E-2</c:v>
                </c:pt>
                <c:pt idx="4">
                  <c:v>-2.6563489629642462E-2</c:v>
                </c:pt>
                <c:pt idx="5">
                  <c:v>-4.1555167455775532E-2</c:v>
                </c:pt>
                <c:pt idx="6">
                  <c:v>-5.9926943432100435E-2</c:v>
                </c:pt>
                <c:pt idx="7">
                  <c:v>-8.1707990573232428E-2</c:v>
                </c:pt>
                <c:pt idx="8">
                  <c:v>-0.10693278898078745</c:v>
                </c:pt>
                <c:pt idx="9">
                  <c:v>-0.13564112592414521</c:v>
                </c:pt>
                <c:pt idx="10">
                  <c:v>-0.16787809490720396</c:v>
                </c:pt>
                <c:pt idx="11">
                  <c:v>-0.20369409330577976</c:v>
                </c:pt>
                <c:pt idx="12">
                  <c:v>-0.2431448181271306</c:v>
                </c:pt>
                <c:pt idx="13">
                  <c:v>-0.28629125941353295</c:v>
                </c:pt>
                <c:pt idx="14">
                  <c:v>-0.33319969079246192</c:v>
                </c:pt>
                <c:pt idx="15">
                  <c:v>-0.38394165666904123</c:v>
                </c:pt>
                <c:pt idx="16">
                  <c:v>-0.43859395555867775</c:v>
                </c:pt>
                <c:pt idx="17">
                  <c:v>-0.49723861907790406</c:v>
                </c:pt>
                <c:pt idx="18">
                  <c:v>-0.55996288614322842</c:v>
                </c:pt>
                <c:pt idx="19">
                  <c:v>-0.6268591719814921</c:v>
                </c:pt>
                <c:pt idx="20">
                  <c:v>-0.69802503162442764</c:v>
                </c:pt>
                <c:pt idx="21">
                  <c:v>-0.77356311765299335</c:v>
                </c:pt>
                <c:pt idx="22">
                  <c:v>-0.85358113207151609</c:v>
                </c:pt>
                <c:pt idx="23">
                  <c:v>-0.93819177233261164</c:v>
                </c:pt>
                <c:pt idx="24">
                  <c:v>-1.0275126716975329</c:v>
                </c:pt>
                <c:pt idx="25">
                  <c:v>-1.1216663343108935</c:v>
                </c:pt>
                <c:pt idx="26">
                  <c:v>-1.2207800655885579</c:v>
                </c:pt>
                <c:pt idx="27">
                  <c:v>-1.3249858987662728</c:v>
                </c:pt>
                <c:pt idx="28">
                  <c:v>-1.4344205187348251</c:v>
                </c:pt>
                <c:pt idx="29">
                  <c:v>-1.5492251845928797</c:v>
                </c:pt>
                <c:pt idx="30">
                  <c:v>-1.6695456526800254</c:v>
                </c:pt>
                <c:pt idx="31">
                  <c:v>-1.7955321022115371</c:v>
                </c:pt>
                <c:pt idx="32">
                  <c:v>-1.9273390660165828</c:v>
                </c:pt>
                <c:pt idx="33">
                  <c:v>-2.0651253692841216</c:v>
                </c:pt>
                <c:pt idx="34">
                  <c:v>-2.2090540796373133</c:v>
                </c:pt>
                <c:pt idx="35">
                  <c:v>-2.3592924722947481</c:v>
                </c:pt>
                <c:pt idx="36">
                  <c:v>-2.5160120145173321</c:v>
                </c:pt>
                <c:pt idx="37">
                  <c:v>-2.679388373991261</c:v>
                </c:pt>
                <c:pt idx="38">
                  <c:v>-2.8496014562530587</c:v>
                </c:pt>
                <c:pt idx="39">
                  <c:v>-3.0268354767179706</c:v>
                </c:pt>
                <c:pt idx="40">
                  <c:v>-3.2112790733259251</c:v>
                </c:pt>
                <c:pt idx="41">
                  <c:v>-3.4031254662764021</c:v>
                </c:pt>
                <c:pt idx="42">
                  <c:v>-3.6025726717715285</c:v>
                </c:pt>
                <c:pt idx="43">
                  <c:v>-3.8098237771461774</c:v>
                </c:pt>
                <c:pt idx="44">
                  <c:v>-4.0250872852262001</c:v>
                </c:pt>
                <c:pt idx="45">
                  <c:v>-4.2485775362369695</c:v>
                </c:pt>
                <c:pt idx="46">
                  <c:v>-4.4805152160960473</c:v>
                </c:pt>
                <c:pt idx="47">
                  <c:v>-4.7211279604788992</c:v>
                </c:pt>
                <c:pt idx="48">
                  <c:v>-4.9706510646720741</c:v>
                </c:pt>
                <c:pt idx="49">
                  <c:v>-5.2293283099402252</c:v>
                </c:pt>
                <c:pt idx="50">
                  <c:v>-5.4974129179753772</c:v>
                </c:pt>
                <c:pt idx="51">
                  <c:v>-5.7751686459995373</c:v>
                </c:pt>
                <c:pt idx="52">
                  <c:v>-6.0628710362999367</c:v>
                </c:pt>
                <c:pt idx="53">
                  <c:v>-6.3608088354498751</c:v>
                </c:pt>
                <c:pt idx="54">
                  <c:v>-6.6692856002705696</c:v>
                </c:pt>
                <c:pt idx="55">
                  <c:v>-6.9886215097860767</c:v>
                </c:pt>
                <c:pt idx="56">
                  <c:v>-7.3191554051291998</c:v>
                </c:pt>
                <c:pt idx="57">
                  <c:v>-7.6612470826504087</c:v>
                </c:pt>
                <c:pt idx="58">
                  <c:v>-8.0152798695210219</c:v>
                </c:pt>
                <c:pt idx="59">
                  <c:v>-8.3816635160509794</c:v>
                </c:pt>
                <c:pt idx="60">
                  <c:v>-8.7608374449644728</c:v>
                </c:pt>
                <c:pt idx="61">
                  <c:v>-9.1532744052264672</c:v>
                </c:pt>
                <c:pt idx="62">
                  <c:v>-9.5594845870057057</c:v>
                </c:pt>
                <c:pt idx="63">
                  <c:v>-9.9800202653604924</c:v>
                </c:pt>
                <c:pt idx="64">
                  <c:v>-10.415481053735805</c:v>
                </c:pt>
                <c:pt idx="65">
                  <c:v>-10.866519864975787</c:v>
                </c:pt>
                <c:pt idx="66">
                  <c:v>-11.333849698080765</c:v>
                </c:pt>
                <c:pt idx="67">
                  <c:v>-11.818251394404555</c:v>
                </c:pt>
                <c:pt idx="68">
                  <c:v>-12.320582538748086</c:v>
                </c:pt>
                <c:pt idx="69">
                  <c:v>-12.841787720633597</c:v>
                </c:pt>
                <c:pt idx="70">
                  <c:v>-13.382910421320254</c:v>
                </c:pt>
                <c:pt idx="71">
                  <c:v>-13.945106855996432</c:v>
                </c:pt>
                <c:pt idx="72">
                  <c:v>-14.529662182368204</c:v>
                </c:pt>
                <c:pt idx="73">
                  <c:v>-15.138009592387927</c:v>
                </c:pt>
                <c:pt idx="74">
                  <c:v>-15.771752941207261</c:v>
                </c:pt>
                <c:pt idx="75">
                  <c:v>-16.432693747825443</c:v>
                </c:pt>
                <c:pt idx="76">
                  <c:v>-17.122863641161889</c:v>
                </c:pt>
                <c:pt idx="77">
                  <c:v>-17.844563645985346</c:v>
                </c:pt>
                <c:pt idx="78">
                  <c:v>-18.600412137909284</c:v>
                </c:pt>
                <c:pt idx="79">
                  <c:v>-19.393403893334074</c:v>
                </c:pt>
                <c:pt idx="80">
                  <c:v>-20.226983489983397</c:v>
                </c:pt>
                <c:pt idx="81">
                  <c:v>-21.105137484331561</c:v>
                </c:pt>
                <c:pt idx="82">
                  <c:v>-22.032511469915377</c:v>
                </c:pt>
                <c:pt idx="83">
                  <c:v>-23.014560566630497</c:v>
                </c:pt>
                <c:pt idx="84">
                  <c:v>-24.057745525795902</c:v>
                </c:pt>
                <c:pt idx="85">
                  <c:v>-25.169792151075384</c:v>
                </c:pt>
                <c:pt idx="86">
                  <c:v>-26.360040302187436</c:v>
                </c:pt>
                <c:pt idx="87">
                  <c:v>-27.639922408250218</c:v>
                </c:pt>
                <c:pt idx="88">
                  <c:v>-29.0236338523972</c:v>
                </c:pt>
                <c:pt idx="89">
                  <c:v>-30.529095698482909</c:v>
                </c:pt>
                <c:pt idx="90">
                  <c:v>-32.17937752323094</c:v>
                </c:pt>
                <c:pt idx="91">
                  <c:v>-34.004872421571527</c:v>
                </c:pt>
                <c:pt idx="92">
                  <c:v>-36.046758414163641</c:v>
                </c:pt>
                <c:pt idx="93">
                  <c:v>-38.362783325620683</c:v>
                </c:pt>
                <c:pt idx="94">
                  <c:v>-41.037539196467904</c:v>
                </c:pt>
                <c:pt idx="95">
                  <c:v>-44.202189122662503</c:v>
                </c:pt>
                <c:pt idx="96">
                  <c:v>-48.07648732856569</c:v>
                </c:pt>
                <c:pt idx="97">
                  <c:v>-53.072417162038299</c:v>
                </c:pt>
                <c:pt idx="98">
                  <c:v>-60.114918956563073</c:v>
                </c:pt>
                <c:pt idx="99">
                  <c:v>-72.155432968964746</c:v>
                </c:pt>
                <c:pt idx="100">
                  <c:v>-292.24334178737593</c:v>
                </c:pt>
              </c:numCache>
            </c:numRef>
          </c:val>
        </c:ser>
        <c:ser>
          <c:idx val="13"/>
          <c:order val="13"/>
          <c:tx>
            <c:strRef>
              <c:f>'N=32'!$BD$1</c:f>
              <c:strCache>
                <c:ptCount val="1"/>
                <c:pt idx="0">
                  <c:v>20 Log10 |F14|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'N=32'!$BD$2:$BD$102</c:f>
              <c:numCache>
                <c:formatCode>#,##0.00_ </c:formatCode>
                <c:ptCount val="101"/>
                <c:pt idx="0">
                  <c:v>0</c:v>
                </c:pt>
                <c:pt idx="1">
                  <c:v>-1.8902600671948113E-3</c:v>
                </c:pt>
                <c:pt idx="2">
                  <c:v>-7.5630084105049551E-3</c:v>
                </c:pt>
                <c:pt idx="3">
                  <c:v>-1.7024149242046073E-2</c:v>
                </c:pt>
                <c:pt idx="4">
                  <c:v>-3.0283522206731268E-2</c:v>
                </c:pt>
                <c:pt idx="5">
                  <c:v>-4.735490132202904E-2</c:v>
                </c:pt>
                <c:pt idx="6">
                  <c:v>-6.8255993502388562E-2</c:v>
                </c:pt>
                <c:pt idx="7">
                  <c:v>-9.3008436676332865E-2</c:v>
                </c:pt>
                <c:pt idx="8">
                  <c:v>-0.12163779751443785</c:v>
                </c:pt>
                <c:pt idx="9">
                  <c:v>-0.15417356878963184</c:v>
                </c:pt>
                <c:pt idx="10">
                  <c:v>-0.19064916640725041</c:v>
                </c:pt>
                <c:pt idx="11">
                  <c:v>-0.2311019261530077</c:v>
                </c:pt>
                <c:pt idx="12">
                  <c:v>-0.27557310022737058</c:v>
                </c:pt>
                <c:pt idx="13">
                  <c:v>-0.32410785365686806</c:v>
                </c:pt>
                <c:pt idx="14">
                  <c:v>-0.37675526070043486</c:v>
                </c:pt>
                <c:pt idx="15">
                  <c:v>-0.43356830140214553</c:v>
                </c:pt>
                <c:pt idx="16">
                  <c:v>-0.49460385848015287</c:v>
                </c:pt>
                <c:pt idx="17">
                  <c:v>-0.55992271478763578</c:v>
                </c:pt>
                <c:pt idx="18">
                  <c:v>-0.62958955163246244</c:v>
                </c:pt>
                <c:pt idx="19">
                  <c:v>-0.70367294830329441</c:v>
                </c:pt>
                <c:pt idx="20">
                  <c:v>-0.78224538321511095</c:v>
                </c:pt>
                <c:pt idx="21">
                  <c:v>-0.86538323716374055</c:v>
                </c:pt>
                <c:pt idx="22">
                  <c:v>-0.95316679926108305</c:v>
                </c:pt>
                <c:pt idx="23">
                  <c:v>-1.0456802762164255</c:v>
                </c:pt>
                <c:pt idx="24">
                  <c:v>-1.1430118057290104</c:v>
                </c:pt>
                <c:pt idx="25">
                  <c:v>-1.2452534748680584</c:v>
                </c:pt>
                <c:pt idx="26">
                  <c:v>-1.3525013444375804</c:v>
                </c:pt>
                <c:pt idx="27">
                  <c:v>-1.4648554804500207</c:v>
                </c:pt>
                <c:pt idx="28">
                  <c:v>-1.5824199939754964</c:v>
                </c:pt>
                <c:pt idx="29">
                  <c:v>-1.7053030907815336</c:v>
                </c:pt>
                <c:pt idx="30">
                  <c:v>-1.8336171323373649</c:v>
                </c:pt>
                <c:pt idx="31">
                  <c:v>-1.9674787099298467</c:v>
                </c:pt>
                <c:pt idx="32">
                  <c:v>-2.1070087338184402</c:v>
                </c:pt>
                <c:pt idx="33">
                  <c:v>-2.2523325395513623</c:v>
                </c:pt>
                <c:pt idx="34">
                  <c:v>-2.403580013769365</c:v>
                </c:pt>
                <c:pt idx="35">
                  <c:v>-2.5608857420474598</c:v>
                </c:pt>
                <c:pt idx="36">
                  <c:v>-2.7243891815570018</c:v>
                </c:pt>
                <c:pt idx="37">
                  <c:v>-2.8942348615832008</c:v>
                </c:pt>
                <c:pt idx="38">
                  <c:v>-3.0705726152060557</c:v>
                </c:pt>
                <c:pt idx="39">
                  <c:v>-3.2535578457465597</c:v>
                </c:pt>
                <c:pt idx="40">
                  <c:v>-3.4433518318988225</c:v>
                </c:pt>
                <c:pt idx="41">
                  <c:v>-3.6401220758247277</c:v>
                </c:pt>
                <c:pt idx="42">
                  <c:v>-3.84404269887149</c:v>
                </c:pt>
                <c:pt idx="43">
                  <c:v>-4.0552948900106127</c:v>
                </c:pt>
                <c:pt idx="44">
                  <c:v>-4.2740674125812257</c:v>
                </c:pt>
                <c:pt idx="45">
                  <c:v>-4.5005571754712523</c:v>
                </c:pt>
                <c:pt idx="46">
                  <c:v>-4.7349698754990728</c:v>
                </c:pt>
                <c:pt idx="47">
                  <c:v>-4.9775207184764412</c:v>
                </c:pt>
                <c:pt idx="48">
                  <c:v>-5.2284352272661314</c:v>
                </c:pt>
                <c:pt idx="49">
                  <c:v>-5.4879501461091706</c:v>
                </c:pt>
                <c:pt idx="50">
                  <c:v>-5.7563144516205291</c:v>
                </c:pt>
                <c:pt idx="51">
                  <c:v>-6.0337904821684907</c:v>
                </c:pt>
                <c:pt idx="52">
                  <c:v>-6.3206551988939612</c:v>
                </c:pt>
                <c:pt idx="53">
                  <c:v>-6.6172015934474189</c:v>
                </c:pt>
                <c:pt idx="54">
                  <c:v>-6.9237402596735729</c:v>
                </c:pt>
                <c:pt idx="55">
                  <c:v>-7.2406011490203603</c:v>
                </c:pt>
                <c:pt idx="56">
                  <c:v>-7.5681355324842166</c:v>
                </c:pt>
                <c:pt idx="57">
                  <c:v>-7.9067181955148378</c:v>
                </c:pt>
                <c:pt idx="58">
                  <c:v>-8.2567498966209847</c:v>
                </c:pt>
                <c:pt idx="59">
                  <c:v>-8.6186601255993232</c:v>
                </c:pt>
                <c:pt idx="60">
                  <c:v>-8.9929102035373774</c:v>
                </c:pt>
                <c:pt idx="61">
                  <c:v>-9.3799967742550567</c:v>
                </c:pt>
                <c:pt idx="62">
                  <c:v>-9.7804557459587063</c:v>
                </c:pt>
                <c:pt idx="63">
                  <c:v>-10.194866752952427</c:v>
                </c:pt>
                <c:pt idx="64">
                  <c:v>-10.623858220775473</c:v>
                </c:pt>
                <c:pt idx="65">
                  <c:v>-11.068113134728506</c:v>
                </c:pt>
                <c:pt idx="66">
                  <c:v>-11.528375632212814</c:v>
                </c:pt>
                <c:pt idx="67">
                  <c:v>-12.0054585646718</c:v>
                </c:pt>
                <c:pt idx="68">
                  <c:v>-12.500252206549966</c:v>
                </c:pt>
                <c:pt idx="69">
                  <c:v>-13.013734328351902</c:v>
                </c:pt>
                <c:pt idx="70">
                  <c:v>-13.54698190097759</c:v>
                </c:pt>
                <c:pt idx="71">
                  <c:v>-14.101184762185143</c:v>
                </c:pt>
                <c:pt idx="72">
                  <c:v>-14.677661657608866</c:v>
                </c:pt>
                <c:pt idx="73">
                  <c:v>-15.277879174071662</c:v>
                </c:pt>
                <c:pt idx="74">
                  <c:v>-15.903474220056268</c:v>
                </c:pt>
                <c:pt idx="75">
                  <c:v>-16.556280888382567</c:v>
                </c:pt>
                <c:pt idx="76">
                  <c:v>-17.238362775193362</c:v>
                </c:pt>
                <c:pt idx="77">
                  <c:v>-17.952052149869157</c:v>
                </c:pt>
                <c:pt idx="78">
                  <c:v>-18.699997805098853</c:v>
                </c:pt>
                <c:pt idx="79">
                  <c:v>-19.485224012844782</c:v>
                </c:pt>
                <c:pt idx="80">
                  <c:v>-20.311203841574073</c:v>
                </c:pt>
                <c:pt idx="81">
                  <c:v>-21.18195126065336</c:v>
                </c:pt>
                <c:pt idx="82">
                  <c:v>-22.102138135404623</c:v>
                </c:pt>
                <c:pt idx="83">
                  <c:v>-23.077244662340238</c:v>
                </c:pt>
                <c:pt idx="84">
                  <c:v>-24.113755428717383</c:v>
                </c:pt>
                <c:pt idx="85">
                  <c:v>-25.219418795808494</c:v>
                </c:pt>
                <c:pt idx="86">
                  <c:v>-26.403595872095412</c:v>
                </c:pt>
                <c:pt idx="87">
                  <c:v>-27.677739002493563</c:v>
                </c:pt>
                <c:pt idx="88">
                  <c:v>-29.05606213449742</c:v>
                </c:pt>
                <c:pt idx="89">
                  <c:v>-30.55650353133014</c:v>
                </c:pt>
                <c:pt idx="90">
                  <c:v>-32.202148594730993</c:v>
                </c:pt>
                <c:pt idx="91">
                  <c:v>-34.023404864437026</c:v>
                </c:pt>
                <c:pt idx="92">
                  <c:v>-36.06146342269728</c:v>
                </c:pt>
                <c:pt idx="93">
                  <c:v>-38.374083771723804</c:v>
                </c:pt>
                <c:pt idx="94">
                  <c:v>-41.045868246538184</c:v>
                </c:pt>
                <c:pt idx="95">
                  <c:v>-44.207988856528758</c:v>
                </c:pt>
                <c:pt idx="96">
                  <c:v>-48.080207361142762</c:v>
                </c:pt>
                <c:pt idx="97">
                  <c:v>-53.074513267980443</c:v>
                </c:pt>
                <c:pt idx="98">
                  <c:v>-60.115851697847859</c:v>
                </c:pt>
                <c:pt idx="99">
                  <c:v>-72.155666325053701</c:v>
                </c:pt>
                <c:pt idx="100">
                  <c:v>-292.24334178737593</c:v>
                </c:pt>
              </c:numCache>
            </c:numRef>
          </c:val>
        </c:ser>
        <c:ser>
          <c:idx val="14"/>
          <c:order val="14"/>
          <c:tx>
            <c:strRef>
              <c:f>'N=32'!$BE$1</c:f>
              <c:strCache>
                <c:ptCount val="1"/>
                <c:pt idx="0">
                  <c:v>20 Log10 |F15|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'N=32'!$BE$2:$BE$102</c:f>
              <c:numCache>
                <c:formatCode>#,##0.00_ </c:formatCode>
                <c:ptCount val="101"/>
                <c:pt idx="0">
                  <c:v>0</c:v>
                </c:pt>
                <c:pt idx="1">
                  <c:v>-2.05099124424977E-3</c:v>
                </c:pt>
                <c:pt idx="2">
                  <c:v>-8.2053752845251265E-3</c:v>
                </c:pt>
                <c:pt idx="3">
                  <c:v>-1.8467383922756039E-2</c:v>
                </c:pt>
                <c:pt idx="4">
                  <c:v>-3.2844073104038259E-2</c:v>
                </c:pt>
                <c:pt idx="5">
                  <c:v>-5.1345327367741937E-2</c:v>
                </c:pt>
                <c:pt idx="6">
                  <c:v>-7.3983866155772973E-2</c:v>
                </c:pt>
                <c:pt idx="7">
                  <c:v>-0.10077525205515683</c:v>
                </c:pt>
                <c:pt idx="8">
                  <c:v>-0.13173790107669572</c:v>
                </c:pt>
                <c:pt idx="9">
                  <c:v>-0.16689309509274541</c:v>
                </c:pt>
                <c:pt idx="10">
                  <c:v>-0.2062649965859267</c:v>
                </c:pt>
                <c:pt idx="11">
                  <c:v>-0.24988066588358943</c:v>
                </c:pt>
                <c:pt idx="12">
                  <c:v>-0.29777008108206537</c:v>
                </c:pt>
                <c:pt idx="13">
                  <c:v>-0.34996616089480681</c:v>
                </c:pt>
                <c:pt idx="14">
                  <c:v>-0.40650479068698558</c:v>
                </c:pt>
                <c:pt idx="15">
                  <c:v>-0.46742485199598366</c:v>
                </c:pt>
                <c:pt idx="16">
                  <c:v>-0.53276825586863819</c:v>
                </c:pt>
                <c:pt idx="17">
                  <c:v>-0.60257998038745508</c:v>
                </c:pt>
                <c:pt idx="18">
                  <c:v>-0.67690811279571972</c:v>
                </c:pt>
                <c:pt idx="19">
                  <c:v>-0.75580389667737069</c:v>
                </c:pt>
                <c:pt idx="20">
                  <c:v>-0.83932178469352015</c:v>
                </c:pt>
                <c:pt idx="21">
                  <c:v>-0.92751949742704953</c:v>
                </c:pt>
                <c:pt idx="22">
                  <c:v>-1.0204580889433155</c:v>
                </c:pt>
                <c:pt idx="23">
                  <c:v>-1.1182020197323574</c:v>
                </c:pt>
                <c:pt idx="24">
                  <c:v>-1.2208192377626128</c:v>
                </c:pt>
                <c:pt idx="25">
                  <c:v>-1.328381268444695</c:v>
                </c:pt>
                <c:pt idx="26">
                  <c:v>-1.4409633143797702</c:v>
                </c:pt>
                <c:pt idx="27">
                  <c:v>-1.55864436584749</c:v>
                </c:pt>
                <c:pt idx="28">
                  <c:v>-1.6815073230784208</c:v>
                </c:pt>
                <c:pt idx="29">
                  <c:v>-1.8096391314533937</c:v>
                </c:pt>
                <c:pt idx="30">
                  <c:v>-1.9431309308768629</c:v>
                </c:pt>
                <c:pt idx="31">
                  <c:v>-2.0820782206904322</c:v>
                </c:pt>
                <c:pt idx="32">
                  <c:v>-2.2265810416202063</c:v>
                </c:pt>
                <c:pt idx="33">
                  <c:v>-2.3767441763939434</c:v>
                </c:pt>
                <c:pt idx="34">
                  <c:v>-2.5326773708197337</c:v>
                </c:pt>
                <c:pt idx="35">
                  <c:v>-2.6944955772956289</c:v>
                </c:pt>
                <c:pt idx="36">
                  <c:v>-2.8623192229110357</c:v>
                </c:pt>
                <c:pt idx="37">
                  <c:v>-3.0362745045184463</c:v>
                </c:pt>
                <c:pt idx="38">
                  <c:v>-3.2164937133993794</c:v>
                </c:pt>
                <c:pt idx="39">
                  <c:v>-3.4031155924188301</c:v>
                </c:pt>
                <c:pt idx="40">
                  <c:v>-3.5962857288738053</c:v>
                </c:pt>
                <c:pt idx="41">
                  <c:v>-3.796156986589021</c:v>
                </c:pt>
                <c:pt idx="42">
                  <c:v>-4.002889981208984</c:v>
                </c:pt>
                <c:pt idx="43">
                  <c:v>-4.2166536030855113</c:v>
                </c:pt>
                <c:pt idx="44">
                  <c:v>-4.4376255926754169</c:v>
                </c:pt>
                <c:pt idx="45">
                  <c:v>-4.6659931739482978</c:v>
                </c:pt>
                <c:pt idx="46">
                  <c:v>-4.9019537519817566</c:v>
                </c:pt>
                <c:pt idx="47">
                  <c:v>-5.1457156816958873</c:v>
                </c:pt>
                <c:pt idx="48">
                  <c:v>-5.397499115577026</c:v>
                </c:pt>
                <c:pt idx="49">
                  <c:v>-5.6575369392748023</c:v>
                </c:pt>
                <c:pt idx="50">
                  <c:v>-5.9260758051601758</c:v>
                </c:pt>
                <c:pt idx="51">
                  <c:v>-6.2033772753341321</c:v>
                </c:pt>
                <c:pt idx="52">
                  <c:v>-6.489719087204854</c:v>
                </c:pt>
                <c:pt idx="53">
                  <c:v>-6.7853965566668739</c:v>
                </c:pt>
                <c:pt idx="54">
                  <c:v>-7.0907241361562594</c:v>
                </c:pt>
                <c:pt idx="55">
                  <c:v>-7.4060371474973952</c:v>
                </c:pt>
                <c:pt idx="56">
                  <c:v>-7.7316937125784211</c:v>
                </c:pt>
                <c:pt idx="57">
                  <c:v>-8.0680769085897417</c:v>
                </c:pt>
                <c:pt idx="58">
                  <c:v>-8.4155971789584658</c:v>
                </c:pt>
                <c:pt idx="59">
                  <c:v>-8.7746950363636103</c:v>
                </c:pt>
                <c:pt idx="60">
                  <c:v>-9.1458441005123401</c:v>
                </c:pt>
                <c:pt idx="61">
                  <c:v>-9.5295545209273271</c:v>
                </c:pt>
                <c:pt idx="62">
                  <c:v>-9.9263768441520046</c:v>
                </c:pt>
                <c:pt idx="63">
                  <c:v>-10.336906395887667</c:v>
                </c:pt>
                <c:pt idx="64">
                  <c:v>-10.761788262129508</c:v>
                </c:pt>
                <c:pt idx="65">
                  <c:v>-11.201722969976679</c:v>
                </c:pt>
                <c:pt idx="66">
                  <c:v>-11.657472989263191</c:v>
                </c:pt>
                <c:pt idx="67">
                  <c:v>-12.129870201514397</c:v>
                </c:pt>
                <c:pt idx="68">
                  <c:v>-12.619824514351716</c:v>
                </c:pt>
                <c:pt idx="69">
                  <c:v>-13.128333839112475</c:v>
                </c:pt>
                <c:pt idx="70">
                  <c:v>-13.6564956995171</c:v>
                </c:pt>
                <c:pt idx="71">
                  <c:v>-14.205520802856968</c:v>
                </c:pt>
                <c:pt idx="72">
                  <c:v>-14.776748986711771</c:v>
                </c:pt>
                <c:pt idx="73">
                  <c:v>-15.371668059469121</c:v>
                </c:pt>
                <c:pt idx="74">
                  <c:v>-15.991936189998468</c:v>
                </c:pt>
                <c:pt idx="75">
                  <c:v>-16.639408681959239</c:v>
                </c:pt>
                <c:pt idx="76">
                  <c:v>-17.316170207226985</c:v>
                </c:pt>
                <c:pt idx="77">
                  <c:v>-18.024573893385092</c:v>
                </c:pt>
                <c:pt idx="78">
                  <c:v>-18.767289094781091</c:v>
                </c:pt>
                <c:pt idx="79">
                  <c:v>-19.547360273108136</c:v>
                </c:pt>
                <c:pt idx="80">
                  <c:v>-20.368280243052482</c:v>
                </c:pt>
                <c:pt idx="81">
                  <c:v>-21.234082209027445</c:v>
                </c:pt>
                <c:pt idx="82">
                  <c:v>-22.149456696567881</c:v>
                </c:pt>
                <c:pt idx="83">
                  <c:v>-23.119901927940056</c:v>
                </c:pt>
                <c:pt idx="84">
                  <c:v>-24.151919826105871</c:v>
                </c:pt>
                <c:pt idx="85">
                  <c:v>-25.253275346402329</c:v>
                </c:pt>
                <c:pt idx="86">
                  <c:v>-26.433345402081969</c:v>
                </c:pt>
                <c:pt idx="87">
                  <c:v>-27.70359730973151</c:v>
                </c:pt>
                <c:pt idx="88">
                  <c:v>-29.078259115352111</c:v>
                </c:pt>
                <c:pt idx="89">
                  <c:v>-30.575282271060722</c:v>
                </c:pt>
                <c:pt idx="90">
                  <c:v>-32.217764424909674</c:v>
                </c:pt>
                <c:pt idx="91">
                  <c:v>-34.036124390740149</c:v>
                </c:pt>
                <c:pt idx="92">
                  <c:v>-36.071563526259574</c:v>
                </c:pt>
                <c:pt idx="93">
                  <c:v>-38.381850587102591</c:v>
                </c:pt>
                <c:pt idx="94">
                  <c:v>-41.051596119191565</c:v>
                </c:pt>
                <c:pt idx="95">
                  <c:v>-44.211979282574461</c:v>
                </c:pt>
                <c:pt idx="96">
                  <c:v>-48.082767912040076</c:v>
                </c:pt>
                <c:pt idx="97">
                  <c:v>-53.075956502661143</c:v>
                </c:pt>
                <c:pt idx="98">
                  <c:v>-60.116494064721877</c:v>
                </c:pt>
                <c:pt idx="99">
                  <c:v>-72.155827056230748</c:v>
                </c:pt>
                <c:pt idx="100">
                  <c:v>-292.24334178737593</c:v>
                </c:pt>
              </c:numCache>
            </c:numRef>
          </c:val>
        </c:ser>
        <c:ser>
          <c:idx val="15"/>
          <c:order val="15"/>
          <c:tx>
            <c:strRef>
              <c:f>'N=32'!$BF$1</c:f>
              <c:strCache>
                <c:ptCount val="1"/>
                <c:pt idx="0">
                  <c:v>20 Log10 |F16|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'N=32'!$BF$2:$BF$102</c:f>
              <c:numCache>
                <c:formatCode>#,##0.00_ </c:formatCode>
                <c:ptCount val="101"/>
                <c:pt idx="0">
                  <c:v>0</c:v>
                </c:pt>
                <c:pt idx="1">
                  <c:v>-2.132928998478677E-3</c:v>
                </c:pt>
                <c:pt idx="2">
                  <c:v>-8.5328145156824634E-3</c:v>
                </c:pt>
                <c:pt idx="3">
                  <c:v>-1.920295404846515E-2</c:v>
                </c:pt>
                <c:pt idx="4">
                  <c:v>-3.4148849874607118E-2</c:v>
                </c:pt>
                <c:pt idx="5">
                  <c:v>-5.3378218759729326E-2</c:v>
                </c:pt>
                <c:pt idx="6">
                  <c:v>-7.690100561276611E-2</c:v>
                </c:pt>
                <c:pt idx="7">
                  <c:v>-0.10472940115691699</c:v>
                </c:pt>
                <c:pt idx="8">
                  <c:v>-0.13687786370211738</c:v>
                </c:pt>
                <c:pt idx="9">
                  <c:v>-0.17336314512410994</c:v>
                </c:pt>
                <c:pt idx="10">
                  <c:v>-0.21420432118004856</c:v>
                </c:pt>
                <c:pt idx="11">
                  <c:v>-0.25942282630779956</c:v>
                </c:pt>
                <c:pt idx="12">
                  <c:v>-0.30904249308218457</c:v>
                </c:pt>
                <c:pt idx="13">
                  <c:v>-0.36308959652462658</c:v>
                </c:pt>
                <c:pt idx="14">
                  <c:v>-0.4215929034875322</c:v>
                </c:pt>
                <c:pt idx="15">
                  <c:v>-0.48458372736309513</c:v>
                </c:pt>
                <c:pt idx="16">
                  <c:v>-0.55209598839341489</c:v>
                </c:pt>
                <c:pt idx="17">
                  <c:v>-0.62416627989162599</c:v>
                </c:pt>
                <c:pt idx="18">
                  <c:v>-0.70083394071533955</c:v>
                </c:pt>
                <c:pt idx="19">
                  <c:v>-0.78214113437082611</c:v>
                </c:pt>
                <c:pt idx="20">
                  <c:v>-0.86813293516436674</c:v>
                </c:pt>
                <c:pt idx="21">
                  <c:v>-0.95885742185997702</c:v>
                </c:pt>
                <c:pt idx="22">
                  <c:v>-1.0543657793479495</c:v>
                </c:pt>
                <c:pt idx="23">
                  <c:v>-1.1547124088796732</c:v>
                </c:pt>
                <c:pt idx="24">
                  <c:v>-1.2599550474782855</c:v>
                </c:pt>
                <c:pt idx="25">
                  <c:v>-1.3701548971952739</c:v>
                </c:pt>
                <c:pt idx="26">
                  <c:v>-1.4853767649502094</c:v>
                </c:pt>
                <c:pt idx="27">
                  <c:v>-1.6056892137615097</c:v>
                </c:pt>
                <c:pt idx="28">
                  <c:v>-1.731164726259915</c:v>
                </c:pt>
                <c:pt idx="29">
                  <c:v>-1.8618798814641158</c:v>
                </c:pt>
                <c:pt idx="30">
                  <c:v>-1.9979155458961797</c:v>
                </c:pt>
                <c:pt idx="31">
                  <c:v>-2.139357080227299</c:v>
                </c:pt>
                <c:pt idx="32">
                  <c:v>-2.2862945627650917</c:v>
                </c:pt>
                <c:pt idx="33">
                  <c:v>-2.4388230312320749</c:v>
                </c:pt>
                <c:pt idx="34">
                  <c:v>-2.5970427444366235</c:v>
                </c:pt>
                <c:pt idx="35">
                  <c:v>-2.7610594656124441</c:v>
                </c:pt>
                <c:pt idx="36">
                  <c:v>-2.9309847693932416</c:v>
                </c:pt>
                <c:pt idx="37">
                  <c:v>-3.1069363746063616</c:v>
                </c:pt>
                <c:pt idx="38">
                  <c:v>-3.2890385053160349</c:v>
                </c:pt>
                <c:pt idx="39">
                  <c:v>-3.4774222828208501</c:v>
                </c:pt>
                <c:pt idx="40">
                  <c:v>-3.6722261516240531</c:v>
                </c:pt>
                <c:pt idx="41">
                  <c:v>-3.8735963427505729</c:v>
                </c:pt>
                <c:pt idx="42">
                  <c:v>-4.0816873781869729</c:v>
                </c:pt>
                <c:pt idx="43">
                  <c:v>-4.2966626206796636</c:v>
                </c:pt>
                <c:pt idx="44">
                  <c:v>-4.5186948736530139</c:v>
                </c:pt>
                <c:pt idx="45">
                  <c:v>-4.7479670366054298</c:v>
                </c:pt>
                <c:pt idx="46">
                  <c:v>-4.9846728220333612</c:v>
                </c:pt>
                <c:pt idx="47">
                  <c:v>-5.2290175407201307</c:v>
                </c:pt>
                <c:pt idx="48">
                  <c:v>-5.4812189631422781</c:v>
                </c:pt>
                <c:pt idx="49">
                  <c:v>-5.7415082657946144</c:v>
                </c:pt>
                <c:pt idx="50">
                  <c:v>-6.010131072458341</c:v>
                </c:pt>
                <c:pt idx="51">
                  <c:v>-6.287348601853938</c:v>
                </c:pt>
                <c:pt idx="52">
                  <c:v>-6.5734389347701141</c:v>
                </c:pt>
                <c:pt idx="53">
                  <c:v>-6.8686984156911102</c:v>
                </c:pt>
                <c:pt idx="54">
                  <c:v>-7.1734432062078666</c:v>
                </c:pt>
                <c:pt idx="55">
                  <c:v>-7.4880110101545316</c:v>
                </c:pt>
                <c:pt idx="56">
                  <c:v>-7.8127629935560083</c:v>
                </c:pt>
                <c:pt idx="57">
                  <c:v>-8.1480859261839029</c:v>
                </c:pt>
                <c:pt idx="58">
                  <c:v>-8.4943945759364734</c:v>
                </c:pt>
                <c:pt idx="59">
                  <c:v>-8.8521343925251568</c:v>
                </c:pt>
                <c:pt idx="60">
                  <c:v>-9.2217845232626079</c:v>
                </c:pt>
                <c:pt idx="61">
                  <c:v>-9.603861211329356</c:v>
                </c:pt>
                <c:pt idx="62">
                  <c:v>-9.9989216360686797</c:v>
                </c:pt>
                <c:pt idx="63">
                  <c:v>-10.407568265975588</c:v>
                </c:pt>
                <c:pt idx="64">
                  <c:v>-10.830453808611725</c:v>
                </c:pt>
                <c:pt idx="65">
                  <c:v>-11.2682868582935</c:v>
                </c:pt>
                <c:pt idx="66">
                  <c:v>-11.721838362880066</c:v>
                </c:pt>
                <c:pt idx="67">
                  <c:v>-12.191949056352518</c:v>
                </c:pt>
                <c:pt idx="68">
                  <c:v>-12.679538035496593</c:v>
                </c:pt>
                <c:pt idx="69">
                  <c:v>-13.185612698649344</c:v>
                </c:pt>
                <c:pt idx="70">
                  <c:v>-13.711280314536429</c:v>
                </c:pt>
                <c:pt idx="71">
                  <c:v>-14.257761552867709</c:v>
                </c:pt>
                <c:pt idx="72">
                  <c:v>-14.826406389893263</c:v>
                </c:pt>
                <c:pt idx="73">
                  <c:v>-15.418712907383171</c:v>
                </c:pt>
                <c:pt idx="74">
                  <c:v>-16.036349640568897</c:v>
                </c:pt>
                <c:pt idx="75">
                  <c:v>-16.681182310709811</c:v>
                </c:pt>
                <c:pt idx="76">
                  <c:v>-17.355306016942663</c:v>
                </c:pt>
                <c:pt idx="77">
                  <c:v>-18.061084282532402</c:v>
                </c:pt>
                <c:pt idx="78">
                  <c:v>-18.801196785185724</c:v>
                </c:pt>
                <c:pt idx="79">
                  <c:v>-19.578698197541065</c:v>
                </c:pt>
                <c:pt idx="80">
                  <c:v>-20.397091393523322</c:v>
                </c:pt>
                <c:pt idx="81">
                  <c:v>-21.260419446720892</c:v>
                </c:pt>
                <c:pt idx="82">
                  <c:v>-22.173382524487486</c:v>
                </c:pt>
                <c:pt idx="83">
                  <c:v>-23.141488227444228</c:v>
                </c:pt>
                <c:pt idx="84">
                  <c:v>-24.171247558630647</c:v>
                </c:pt>
                <c:pt idx="85">
                  <c:v>-25.270434221769435</c:v>
                </c:pt>
                <c:pt idx="86">
                  <c:v>-26.448433514882517</c:v>
                </c:pt>
                <c:pt idx="87">
                  <c:v>-27.716720745361336</c:v>
                </c:pt>
                <c:pt idx="88">
                  <c:v>-29.089531527352236</c:v>
                </c:pt>
                <c:pt idx="89">
                  <c:v>-30.584824431484922</c:v>
                </c:pt>
                <c:pt idx="90">
                  <c:v>-32.225703749503793</c:v>
                </c:pt>
                <c:pt idx="91">
                  <c:v>-34.042594440771509</c:v>
                </c:pt>
                <c:pt idx="92">
                  <c:v>-36.076703488884988</c:v>
                </c:pt>
                <c:pt idx="93">
                  <c:v>-38.385804736204328</c:v>
                </c:pt>
                <c:pt idx="94">
                  <c:v>-41.054513258648562</c:v>
                </c:pt>
                <c:pt idx="95">
                  <c:v>-44.214012173966452</c:v>
                </c:pt>
                <c:pt idx="96">
                  <c:v>-48.084072688810636</c:v>
                </c:pt>
                <c:pt idx="97">
                  <c:v>-53.076692072786869</c:v>
                </c:pt>
                <c:pt idx="98">
                  <c:v>-60.116821503953034</c:v>
                </c:pt>
                <c:pt idx="99">
                  <c:v>-72.155908993984994</c:v>
                </c:pt>
                <c:pt idx="100">
                  <c:v>-292.24334178737593</c:v>
                </c:pt>
              </c:numCache>
            </c:numRef>
          </c:val>
        </c:ser>
        <c:ser>
          <c:idx val="16"/>
          <c:order val="16"/>
          <c:tx>
            <c:strRef>
              <c:f>'N=32'!$BG$1</c:f>
              <c:strCache>
                <c:ptCount val="1"/>
                <c:pt idx="0">
                  <c:v>20 Log10 |F|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'N=32'!$BG$2:$BG$102</c:f>
              <c:numCache>
                <c:formatCode>#,##0.00_ </c:formatCode>
                <c:ptCount val="101"/>
                <c:pt idx="0">
                  <c:v>0</c:v>
                </c:pt>
                <c:pt idx="1">
                  <c:v>2.4686783143763797E-13</c:v>
                </c:pt>
                <c:pt idx="2">
                  <c:v>-1.1764795091950181E-13</c:v>
                </c:pt>
                <c:pt idx="3">
                  <c:v>3.1051344423015293E-13</c:v>
                </c:pt>
                <c:pt idx="4">
                  <c:v>4.3009005008275544E-13</c:v>
                </c:pt>
                <c:pt idx="5">
                  <c:v>4.5709121914624609E-13</c:v>
                </c:pt>
                <c:pt idx="6">
                  <c:v>-1.4464911998299426E-13</c:v>
                </c:pt>
                <c:pt idx="7">
                  <c:v>6.7502922658729836E-14</c:v>
                </c:pt>
                <c:pt idx="8">
                  <c:v>-1.552567221150806E-13</c:v>
                </c:pt>
                <c:pt idx="9">
                  <c:v>-1.6393566931406034E-13</c:v>
                </c:pt>
                <c:pt idx="10">
                  <c:v>2.5651110610317061E-13</c:v>
                </c:pt>
                <c:pt idx="11">
                  <c:v>-4.9180700794217781E-14</c:v>
                </c:pt>
                <c:pt idx="12">
                  <c:v>1.3114853545124605E-13</c:v>
                </c:pt>
                <c:pt idx="13">
                  <c:v>-3.1244209916327064E-13</c:v>
                </c:pt>
                <c:pt idx="14">
                  <c:v>-3.6933741968991683E-13</c:v>
                </c:pt>
                <c:pt idx="15">
                  <c:v>-3.4330057809297698E-13</c:v>
                </c:pt>
                <c:pt idx="16">
                  <c:v>3.162994090294724E-13</c:v>
                </c:pt>
                <c:pt idx="17">
                  <c:v>3.4522923302606991E-13</c:v>
                </c:pt>
                <c:pt idx="18">
                  <c:v>-1.4561344744954756E-13</c:v>
                </c:pt>
                <c:pt idx="19">
                  <c:v>-3.3172864849433708E-13</c:v>
                </c:pt>
                <c:pt idx="20">
                  <c:v>-1.9286549331065764E-14</c:v>
                </c:pt>
                <c:pt idx="21">
                  <c:v>-1.5429239464852607E-14</c:v>
                </c:pt>
                <c:pt idx="22">
                  <c:v>2.1600935250793362E-13</c:v>
                </c:pt>
                <c:pt idx="23">
                  <c:v>3.2594268369500489E-13</c:v>
                </c:pt>
                <c:pt idx="24">
                  <c:v>-2.7097601810147793E-13</c:v>
                </c:pt>
                <c:pt idx="25">
                  <c:v>4.0694619088547765E-13</c:v>
                </c:pt>
                <c:pt idx="26">
                  <c:v>5.3038010660429176E-13</c:v>
                </c:pt>
                <c:pt idx="27">
                  <c:v>1.0221871145464783E-13</c:v>
                </c:pt>
                <c:pt idx="28">
                  <c:v>4.5516256421313963E-13</c:v>
                </c:pt>
                <c:pt idx="29">
                  <c:v>4.2623274021654247E-13</c:v>
                </c:pt>
                <c:pt idx="30">
                  <c:v>-2.2468829970691881E-13</c:v>
                </c:pt>
                <c:pt idx="31">
                  <c:v>-7.4542513164572292E-13</c:v>
                </c:pt>
                <c:pt idx="32">
                  <c:v>8.0617776203851059E-13</c:v>
                </c:pt>
                <c:pt idx="33">
                  <c:v>4.7637776847731076E-13</c:v>
                </c:pt>
                <c:pt idx="34">
                  <c:v>-1.7261461651304011E-13</c:v>
                </c:pt>
                <c:pt idx="35">
                  <c:v>-2.8929823996599099E-13</c:v>
                </c:pt>
                <c:pt idx="36">
                  <c:v>-1.5757110803482142E-12</c:v>
                </c:pt>
                <c:pt idx="37">
                  <c:v>-9.3385471861070525E-12</c:v>
                </c:pt>
                <c:pt idx="38">
                  <c:v>-7.9376686754763407E-11</c:v>
                </c:pt>
                <c:pt idx="39">
                  <c:v>-6.8455774631128987E-10</c:v>
                </c:pt>
                <c:pt idx="40">
                  <c:v>-5.7347590127388981E-9</c:v>
                </c:pt>
                <c:pt idx="41">
                  <c:v>-4.7002787589059186E-8</c:v>
                </c:pt>
                <c:pt idx="42">
                  <c:v>-3.7796671031932154E-7</c:v>
                </c:pt>
                <c:pt idx="43">
                  <c:v>-2.9888694384813241E-6</c:v>
                </c:pt>
                <c:pt idx="44">
                  <c:v>-2.3295613222709207E-5</c:v>
                </c:pt>
                <c:pt idx="45">
                  <c:v>-1.7935148806305735E-4</c:v>
                </c:pt>
                <c:pt idx="46">
                  <c:v>-1.3667319858754262E-3</c:v>
                </c:pt>
                <c:pt idx="47">
                  <c:v>-1.0322352635406241E-2</c:v>
                </c:pt>
                <c:pt idx="48">
                  <c:v>-7.6979958635065363E-2</c:v>
                </c:pt>
                <c:pt idx="49">
                  <c:v>-0.54559982624152448</c:v>
                </c:pt>
                <c:pt idx="50">
                  <c:v>-3.0102999566398059</c:v>
                </c:pt>
                <c:pt idx="51">
                  <c:v>-9.2790452031909094</c:v>
                </c:pt>
                <c:pt idx="52">
                  <c:v>-17.552499504680529</c:v>
                </c:pt>
                <c:pt idx="53">
                  <c:v>-26.245216352171393</c:v>
                </c:pt>
                <c:pt idx="54">
                  <c:v>-35.021692878778111</c:v>
                </c:pt>
                <c:pt idx="55">
                  <c:v>-43.840882928273324</c:v>
                </c:pt>
                <c:pt idx="56">
                  <c:v>-52.705113214061328</c:v>
                </c:pt>
                <c:pt idx="57">
                  <c:v>-61.622775876936743</c:v>
                </c:pt>
                <c:pt idx="58">
                  <c:v>-70.603315541958679</c:v>
                </c:pt>
                <c:pt idx="59">
                  <c:v>-79.656608843396342</c:v>
                </c:pt>
                <c:pt idx="60">
                  <c:v>-88.792933951951127</c:v>
                </c:pt>
                <c:pt idx="61">
                  <c:v>-98.02302285682083</c:v>
                </c:pt>
                <c:pt idx="62">
                  <c:v>-107.3581300921214</c:v>
                </c:pt>
                <c:pt idx="63">
                  <c:v>-116.8101102619172</c:v>
                </c:pt>
                <c:pt idx="64">
                  <c:v>-126.39150462749731</c:v>
                </c:pt>
                <c:pt idx="65">
                  <c:v>-136.11563828289712</c:v>
                </c:pt>
                <c:pt idx="66">
                  <c:v>-145.99672989509557</c:v>
                </c:pt>
                <c:pt idx="67">
                  <c:v>-156.0500164019262</c:v>
                </c:pt>
                <c:pt idx="68">
                  <c:v>-166.29189556370366</c:v>
                </c:pt>
                <c:pt idx="69">
                  <c:v>-176.74008989475334</c:v>
                </c:pt>
                <c:pt idx="70">
                  <c:v>-187.41383629824415</c:v>
                </c:pt>
                <c:pt idx="71">
                  <c:v>-198.3341067424571</c:v>
                </c:pt>
                <c:pt idx="72">
                  <c:v>-209.52386661813307</c:v>
                </c:pt>
                <c:pt idx="73">
                  <c:v>-221.00837909794626</c:v>
                </c:pt>
                <c:pt idx="74">
                  <c:v>-232.81556600989828</c:v>
                </c:pt>
                <c:pt idx="75">
                  <c:v>-244.97643861623226</c:v>
                </c:pt>
                <c:pt idx="76">
                  <c:v>-257.52561551143026</c:v>
                </c:pt>
                <c:pt idx="77">
                  <c:v>-270.50194997844329</c:v>
                </c:pt>
                <c:pt idx="78">
                  <c:v>-283.9492960934042</c:v>
                </c:pt>
                <c:pt idx="79">
                  <c:v>-297.91745241089723</c:v>
                </c:pt>
                <c:pt idx="80">
                  <c:v>-312.46333533374337</c:v>
                </c:pt>
                <c:pt idx="81">
                  <c:v>-327.65245299760147</c:v>
                </c:pt>
                <c:pt idx="82">
                  <c:v>-343.5607773403546</c:v>
                </c:pt>
                <c:pt idx="83">
                  <c:v>-360.2771511608413</c:v>
                </c:pt>
                <c:pt idx="84">
                  <c:v>-377.90642512379526</c:v>
                </c:pt>
                <c:pt idx="85">
                  <c:v>-396.57360791050189</c:v>
                </c:pt>
                <c:pt idx="86">
                  <c:v>-416.42944978231986</c:v>
                </c:pt>
                <c:pt idx="87">
                  <c:v>-437.65809838138756</c:v>
                </c:pt>
                <c:pt idx="88">
                  <c:v>-460.48782454832076</c:v>
                </c:pt>
                <c:pt idx="89">
                  <c:v>-485.20642568283404</c:v>
                </c:pt>
                <c:pt idx="90">
                  <c:v>-512.18399085317969</c:v>
                </c:pt>
                <c:pt idx="91">
                  <c:v>-541.90770073035833</c:v>
                </c:pt>
                <c:pt idx="92">
                  <c:v>-575.03721000292592</c:v>
                </c:pt>
                <c:pt idx="93">
                  <c:v>-612.49720536075893</c:v>
                </c:pt>
                <c:pt idx="94">
                  <c:v>-655.64179604857304</c:v>
                </c:pt>
                <c:pt idx="95">
                  <c:v>-706.57014328330717</c:v>
                </c:pt>
                <c:pt idx="96">
                  <c:v>-768.79878142297616</c:v>
                </c:pt>
                <c:pt idx="97">
                  <c:v>-848.91982589981399</c:v>
                </c:pt>
                <c:pt idx="98">
                  <c:v>-961.73261903099785</c:v>
                </c:pt>
                <c:pt idx="99">
                  <c:v>-1154.460417039784</c:v>
                </c:pt>
                <c:pt idx="100">
                  <c:v>-4675.8934685980148</c:v>
                </c:pt>
              </c:numCache>
            </c:numRef>
          </c:val>
        </c:ser>
        <c:ser>
          <c:idx val="17"/>
          <c:order val="17"/>
          <c:tx>
            <c:strRef>
              <c:f>'N=32'!$BH$1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'N=32'!$D$2:$D$102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'N=32'!$BH$2:$BH$102</c:f>
              <c:numCache>
                <c:formatCode>#,##0.00_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</c:numCache>
            </c:numRef>
          </c:val>
        </c:ser>
        <c:marker val="1"/>
        <c:axId val="112838912"/>
        <c:axId val="130809856"/>
      </c:lineChart>
      <c:catAx>
        <c:axId val="112838912"/>
        <c:scaling>
          <c:orientation val="minMax"/>
        </c:scaling>
        <c:axPos val="b"/>
        <c:numFmt formatCode="#,##0.00_ " sourceLinked="1"/>
        <c:tickLblPos val="nextTo"/>
        <c:crossAx val="130809856"/>
        <c:crosses val="autoZero"/>
        <c:auto val="1"/>
        <c:lblAlgn val="ctr"/>
        <c:lblOffset val="100"/>
        <c:tickLblSkip val="10"/>
      </c:catAx>
      <c:valAx>
        <c:axId val="130809856"/>
        <c:scaling>
          <c:orientation val="minMax"/>
          <c:max val="24"/>
          <c:min val="-64"/>
        </c:scaling>
        <c:axPos val="l"/>
        <c:majorGridlines/>
        <c:numFmt formatCode="#,##0.00_ " sourceLinked="1"/>
        <c:tickLblPos val="nextTo"/>
        <c:crossAx val="112838912"/>
        <c:crosses val="autoZero"/>
        <c:crossBetween val="between"/>
        <c:majorUnit val="8"/>
        <c:minorUnit val="4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'N=64'!$BW$1</c:f>
              <c:strCache>
                <c:ptCount val="1"/>
                <c:pt idx="0">
                  <c:v>20 Log10 |F1|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'N=64'!$BW$2:$BW$102</c:f>
              <c:numCache>
                <c:formatCode>#,##0.00_ </c:formatCode>
                <c:ptCount val="101"/>
                <c:pt idx="0">
                  <c:v>0</c:v>
                </c:pt>
                <c:pt idx="1">
                  <c:v>2.1411912558835194E-3</c:v>
                </c:pt>
                <c:pt idx="2">
                  <c:v>8.5721586329669981E-3</c:v>
                </c:pt>
                <c:pt idx="3">
                  <c:v>1.9315147611654673E-2</c:v>
                </c:pt>
                <c:pt idx="4">
                  <c:v>3.4407450609836188E-2</c:v>
                </c:pt>
                <c:pt idx="5">
                  <c:v>5.390173583753384E-2</c:v>
                </c:pt>
                <c:pt idx="6">
                  <c:v>7.7866515665424546E-2</c:v>
                </c:pt>
                <c:pt idx="7">
                  <c:v>0.10638676276339111</c:v>
                </c:pt>
                <c:pt idx="8">
                  <c:v>0.13956468503380751</c:v>
                </c:pt>
                <c:pt idx="9">
                  <c:v>0.1775206734792879</c:v>
                </c:pt>
                <c:pt idx="10">
                  <c:v>0.22039444069294964</c:v>
                </c:pt>
                <c:pt idx="11">
                  <c:v>0.26834637178430665</c:v>
                </c:pt>
                <c:pt idx="12">
                  <c:v>0.3215591143982659</c:v>
                </c:pt>
                <c:pt idx="13">
                  <c:v>0.38023944025021134</c:v>
                </c:pt>
                <c:pt idx="14">
                  <c:v>0.44462041752363157</c:v>
                </c:pt>
                <c:pt idx="15">
                  <c:v>0.51496394186924055</c:v>
                </c:pt>
                <c:pt idx="16">
                  <c:v>0.59156368399954062</c:v>
                </c:pt>
                <c:pt idx="17">
                  <c:v>0.67474852449838585</c:v>
                </c:pt>
                <c:pt idx="18">
                  <c:v>0.76488656212999551</c:v>
                </c:pt>
                <c:pt idx="19">
                  <c:v>0.8623898015010163</c:v>
                </c:pt>
                <c:pt idx="20">
                  <c:v>0.96771965056727483</c:v>
                </c:pt>
                <c:pt idx="21">
                  <c:v>1.0813933897201358</c:v>
                </c:pt>
                <c:pt idx="22">
                  <c:v>1.2039918141212689</c:v>
                </c:pt>
                <c:pt idx="23">
                  <c:v>1.3361683024130153</c:v>
                </c:pt>
                <c:pt idx="24">
                  <c:v>1.4786596318012015</c:v>
                </c:pt>
                <c:pt idx="25">
                  <c:v>1.632298947206303</c:v>
                </c:pt>
                <c:pt idx="26">
                  <c:v>1.7980314082914886</c:v>
                </c:pt>
                <c:pt idx="27">
                  <c:v>1.9769331935108871</c:v>
                </c:pt>
                <c:pt idx="28">
                  <c:v>2.1702347504221207</c:v>
                </c:pt>
                <c:pt idx="29">
                  <c:v>2.3793494690846533</c:v>
                </c:pt>
                <c:pt idx="30">
                  <c:v>2.6059093540683347</c:v>
                </c:pt>
                <c:pt idx="31">
                  <c:v>2.8518098311166518</c:v>
                </c:pt>
                <c:pt idx="32">
                  <c:v>3.119266624541031</c:v>
                </c:pt>
                <c:pt idx="33">
                  <c:v>3.4108888023614803</c:v>
                </c:pt>
                <c:pt idx="34">
                  <c:v>3.7297738017336668</c:v>
                </c:pt>
                <c:pt idx="35">
                  <c:v>4.0796328334309724</c:v>
                </c:pt>
                <c:pt idx="36">
                  <c:v>4.464959050364838</c:v>
                </c:pt>
                <c:pt idx="37">
                  <c:v>4.891257162487161</c:v>
                </c:pt>
                <c:pt idx="38">
                  <c:v>5.3653634073307561</c:v>
                </c:pt>
                <c:pt idx="39">
                  <c:v>5.8959019184611252</c:v>
                </c:pt>
                <c:pt idx="40">
                  <c:v>6.4939532669108928</c:v>
                </c:pt>
                <c:pt idx="41">
                  <c:v>7.1740646693739833</c:v>
                </c:pt>
                <c:pt idx="42">
                  <c:v>7.9558330109939002</c:v>
                </c:pt>
                <c:pt idx="43">
                  <c:v>8.8664947781362962</c:v>
                </c:pt>
                <c:pt idx="44">
                  <c:v>9.9453881149058354</c:v>
                </c:pt>
                <c:pt idx="45">
                  <c:v>11.252135575267097</c:v>
                </c:pt>
                <c:pt idx="46">
                  <c:v>12.882819072383159</c:v>
                </c:pt>
                <c:pt idx="47">
                  <c:v>15.004766258190351</c:v>
                </c:pt>
                <c:pt idx="48">
                  <c:v>17.935359519017908</c:v>
                </c:pt>
                <c:pt idx="49">
                  <c:v>22.238671071032954</c:v>
                </c:pt>
                <c:pt idx="50">
                  <c:v>26.181474096270648</c:v>
                </c:pt>
                <c:pt idx="51">
                  <c:v>21.692830734973342</c:v>
                </c:pt>
                <c:pt idx="52">
                  <c:v>16.843139547389882</c:v>
                </c:pt>
                <c:pt idx="53">
                  <c:v>13.365085383219199</c:v>
                </c:pt>
                <c:pt idx="54">
                  <c:v>10.694048688208531</c:v>
                </c:pt>
                <c:pt idx="55">
                  <c:v>8.5120916017181489</c:v>
                </c:pt>
                <c:pt idx="56">
                  <c:v>6.65131999500273</c:v>
                </c:pt>
                <c:pt idx="57">
                  <c:v>5.0150714726321901</c:v>
                </c:pt>
                <c:pt idx="58">
                  <c:v>3.5431258132443464</c:v>
                </c:pt>
                <c:pt idx="59">
                  <c:v>2.1955266195993319</c:v>
                </c:pt>
                <c:pt idx="60">
                  <c:v>0.944394895272474</c:v>
                </c:pt>
                <c:pt idx="61">
                  <c:v>-0.23053701004740756</c:v>
                </c:pt>
                <c:pt idx="62">
                  <c:v>-1.344519723421822</c:v>
                </c:pt>
                <c:pt idx="63">
                  <c:v>-2.4093747288821143</c:v>
                </c:pt>
                <c:pt idx="64">
                  <c:v>-3.4345099888536614</c:v>
                </c:pt>
                <c:pt idx="65">
                  <c:v>-4.4275945592501103</c:v>
                </c:pt>
                <c:pt idx="66">
                  <c:v>-5.3950218167098098</c:v>
                </c:pt>
                <c:pt idx="67">
                  <c:v>-6.3422372227589152</c:v>
                </c:pt>
                <c:pt idx="68">
                  <c:v>-7.2739768481905385</c:v>
                </c:pt>
                <c:pt idx="69">
                  <c:v>-8.1944457873053373</c:v>
                </c:pt>
                <c:pt idx="70">
                  <c:v>-9.1074554145719304</c:v>
                </c:pt>
                <c:pt idx="71">
                  <c:v>-10.01653220231896</c:v>
                </c:pt>
                <c:pt idx="72">
                  <c:v>-10.925006913211226</c:v>
                </c:pt>
                <c:pt idx="73">
                  <c:v>-11.836090500110785</c:v>
                </c:pt>
                <c:pt idx="74">
                  <c:v>-12.752941467327146</c:v>
                </c:pt>
                <c:pt idx="75">
                  <c:v>-13.678728466308199</c:v>
                </c:pt>
                <c:pt idx="76">
                  <c:v>-14.616691337663198</c:v>
                </c:pt>
                <c:pt idx="77">
                  <c:v>-15.570203571239706</c:v>
                </c:pt>
                <c:pt idx="78">
                  <c:v>-16.542839191716524</c:v>
                </c:pt>
                <c:pt idx="79">
                  <c:v>-17.538447385960961</c:v>
                </c:pt>
                <c:pt idx="80">
                  <c:v>-18.561238807791668</c:v>
                </c:pt>
                <c:pt idx="81">
                  <c:v>-19.615888510849054</c:v>
                </c:pt>
                <c:pt idx="82">
                  <c:v>-20.707662021642179</c:v>
                </c:pt>
                <c:pt idx="83">
                  <c:v>-21.842573423054255</c:v>
                </c:pt>
                <c:pt idx="84">
                  <c:v>-23.027587886237718</c:v>
                </c:pt>
                <c:pt idx="85">
                  <c:v>-24.270886552537135</c:v>
                </c:pt>
                <c:pt idx="86">
                  <c:v>-25.58222019387135</c:v>
                </c:pt>
                <c:pt idx="87">
                  <c:v>-26.973391708586508</c:v>
                </c:pt>
                <c:pt idx="88">
                  <c:v>-28.458929919871792</c:v>
                </c:pt>
                <c:pt idx="89">
                  <c:v>-30.057055233392855</c:v>
                </c:pt>
                <c:pt idx="90">
                  <c:v>-31.79110498763081</c:v>
                </c:pt>
                <c:pt idx="91">
                  <c:v>-33.691710622168088</c:v>
                </c:pt>
                <c:pt idx="92">
                  <c:v>-35.800260940149059</c:v>
                </c:pt>
                <c:pt idx="93">
                  <c:v>-38.174688572284005</c:v>
                </c:pt>
                <c:pt idx="94">
                  <c:v>-40.899745737370388</c:v>
                </c:pt>
                <c:pt idx="95">
                  <c:v>-44.106732219369235</c:v>
                </c:pt>
                <c:pt idx="96">
                  <c:v>-48.015516388326205</c:v>
                </c:pt>
                <c:pt idx="97">
                  <c:v>-53.038173971126774</c:v>
                </c:pt>
                <c:pt idx="98">
                  <c:v>-60.0997165308044</c:v>
                </c:pt>
                <c:pt idx="99">
                  <c:v>-72.151634873730643</c:v>
                </c:pt>
                <c:pt idx="100">
                  <c:v>-292.24334178737593</c:v>
                </c:pt>
              </c:numCache>
            </c:numRef>
          </c:val>
        </c:ser>
        <c:ser>
          <c:idx val="1"/>
          <c:order val="1"/>
          <c:tx>
            <c:strRef>
              <c:f>'N=64'!$BX$1</c:f>
              <c:strCache>
                <c:ptCount val="1"/>
                <c:pt idx="0">
                  <c:v>20 Log10 |F2|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'N=64'!$BX$2:$BX$102</c:f>
              <c:numCache>
                <c:formatCode>#,##0.00_ </c:formatCode>
                <c:ptCount val="101"/>
                <c:pt idx="0">
                  <c:v>0</c:v>
                </c:pt>
                <c:pt idx="1">
                  <c:v>2.1205628299885253E-3</c:v>
                </c:pt>
                <c:pt idx="2">
                  <c:v>8.4894824434790673E-3</c:v>
                </c:pt>
                <c:pt idx="3">
                  <c:v>1.9128514141344467E-2</c:v>
                </c:pt>
                <c:pt idx="4">
                  <c:v>3.4074124225768693E-2</c:v>
                </c:pt>
                <c:pt idx="5">
                  <c:v>5.337780485209008E-2</c:v>
                </c:pt>
                <c:pt idx="6">
                  <c:v>7.710652222619982E-2</c:v>
                </c:pt>
                <c:pt idx="7">
                  <c:v>0.1053433058036744</c:v>
                </c:pt>
                <c:pt idx="8">
                  <c:v>0.13818798870256582</c:v>
                </c:pt>
                <c:pt idx="9">
                  <c:v>0.17575811239935349</c:v>
                </c:pt>
                <c:pt idx="10">
                  <c:v>0.21819001202115973</c:v>
                </c:pt>
                <c:pt idx="11">
                  <c:v>0.26564010229752971</c:v>
                </c:pt>
                <c:pt idx="12">
                  <c:v>0.31828638861752251</c:v>
                </c:pt>
                <c:pt idx="13">
                  <c:v>0.37633023281585271</c:v>
                </c:pt>
                <c:pt idx="14">
                  <c:v>0.43999840950329883</c:v>
                </c:pt>
                <c:pt idx="15">
                  <c:v>0.50954549619471823</c:v>
                </c:pt>
                <c:pt idx="16">
                  <c:v>0.58525664953089618</c:v>
                </c:pt>
                <c:pt idx="17">
                  <c:v>0.66745083092221491</c:v>
                </c:pt>
                <c:pt idx="18">
                  <c:v>0.75648455852424534</c:v>
                </c:pt>
                <c:pt idx="19">
                  <c:v>0.85275627927172026</c:v>
                </c:pt>
                <c:pt idx="20">
                  <c:v>0.95671147565472481</c:v>
                </c:pt>
                <c:pt idx="21">
                  <c:v>1.0688486482192259</c:v>
                </c:pt>
                <c:pt idx="22">
                  <c:v>1.1897263479893705</c:v>
                </c:pt>
                <c:pt idx="23">
                  <c:v>1.3199714752450196</c:v>
                </c:pt>
                <c:pt idx="24">
                  <c:v>1.4602891151916022</c:v>
                </c:pt>
                <c:pt idx="25">
                  <c:v>1.6114742508536528</c:v>
                </c:pt>
                <c:pt idx="26">
                  <c:v>1.7744257842654192</c:v>
                </c:pt>
                <c:pt idx="27">
                  <c:v>1.950163415936417</c:v>
                </c:pt>
                <c:pt idx="28">
                  <c:v>2.139848089658773</c:v>
                </c:pt>
                <c:pt idx="29">
                  <c:v>2.3448069190334007</c:v>
                </c:pt>
                <c:pt idx="30">
                  <c:v>2.5665637934136738</c:v>
                </c:pt>
                <c:pt idx="31">
                  <c:v>2.8068772424246697</c:v>
                </c:pt>
                <c:pt idx="32">
                  <c:v>3.0677876600338099</c:v>
                </c:pt>
                <c:pt idx="33">
                  <c:v>3.3516767090288111</c:v>
                </c:pt>
                <c:pt idx="34">
                  <c:v>3.6613427275541821</c:v>
                </c:pt>
                <c:pt idx="35">
                  <c:v>4.0000973591181586</c:v>
                </c:pt>
                <c:pt idx="36">
                  <c:v>4.3718905910664567</c:v>
                </c:pt>
                <c:pt idx="37">
                  <c:v>4.7814741328620283</c:v>
                </c:pt>
                <c:pt idx="38">
                  <c:v>5.2346168506592488</c:v>
                </c:pt>
                <c:pt idx="39">
                  <c:v>5.738390986598521</c:v>
                </c:pt>
                <c:pt idx="40">
                  <c:v>6.3015538604975996</c:v>
                </c:pt>
                <c:pt idx="41">
                  <c:v>6.9350546740106802</c:v>
                </c:pt>
                <c:pt idx="42">
                  <c:v>7.6526921082017232</c:v>
                </c:pt>
                <c:pt idx="43">
                  <c:v>8.4719089721987721</c:v>
                </c:pt>
                <c:pt idx="44">
                  <c:v>9.4145466769650668</c:v>
                </c:pt>
                <c:pt idx="45">
                  <c:v>10.506797338222107</c:v>
                </c:pt>
                <c:pt idx="46">
                  <c:v>11.775565920929127</c:v>
                </c:pt>
                <c:pt idx="47">
                  <c:v>13.231552083495547</c:v>
                </c:pt>
                <c:pt idx="48">
                  <c:v>14.8081139906585</c:v>
                </c:pt>
                <c:pt idx="49">
                  <c:v>16.190958078439998</c:v>
                </c:pt>
                <c:pt idx="50">
                  <c:v>16.646026826928551</c:v>
                </c:pt>
                <c:pt idx="51">
                  <c:v>15.645117742380608</c:v>
                </c:pt>
                <c:pt idx="52">
                  <c:v>13.715894019030578</c:v>
                </c:pt>
                <c:pt idx="53">
                  <c:v>11.591871208524458</c:v>
                </c:pt>
                <c:pt idx="54">
                  <c:v>9.5867955367545186</c:v>
                </c:pt>
                <c:pt idx="55">
                  <c:v>7.7667533646731401</c:v>
                </c:pt>
                <c:pt idx="56">
                  <c:v>6.120478557061996</c:v>
                </c:pt>
                <c:pt idx="57">
                  <c:v>4.6204856666946172</c:v>
                </c:pt>
                <c:pt idx="58">
                  <c:v>3.2399849104522001</c:v>
                </c:pt>
                <c:pt idx="59">
                  <c:v>1.9565166242360226</c:v>
                </c:pt>
                <c:pt idx="60">
                  <c:v>0.75199548885915635</c:v>
                </c:pt>
                <c:pt idx="61">
                  <c:v>-0.38804794191002512</c:v>
                </c:pt>
                <c:pt idx="62">
                  <c:v>-1.4752662800933589</c:v>
                </c:pt>
                <c:pt idx="63">
                  <c:v>-2.5191577585072649</c:v>
                </c:pt>
                <c:pt idx="64">
                  <c:v>-3.5275784481520365</c:v>
                </c:pt>
                <c:pt idx="65">
                  <c:v>-4.5071300335628903</c:v>
                </c:pt>
                <c:pt idx="66">
                  <c:v>-5.4634528908893021</c:v>
                </c:pt>
                <c:pt idx="67">
                  <c:v>-6.401449316091588</c:v>
                </c:pt>
                <c:pt idx="68">
                  <c:v>-7.325455812697709</c:v>
                </c:pt>
                <c:pt idx="69">
                  <c:v>-8.2393783759973527</c:v>
                </c:pt>
                <c:pt idx="70">
                  <c:v>-9.1468009752265793</c:v>
                </c:pt>
                <c:pt idx="71">
                  <c:v>-10.051074752370184</c:v>
                </c:pt>
                <c:pt idx="72">
                  <c:v>-10.955393573974595</c:v>
                </c:pt>
                <c:pt idx="73">
                  <c:v>-11.86286027768527</c:v>
                </c:pt>
                <c:pt idx="74">
                  <c:v>-12.77654709135324</c:v>
                </c:pt>
                <c:pt idx="75">
                  <c:v>-13.699553162660926</c:v>
                </c:pt>
                <c:pt idx="76">
                  <c:v>-14.635061854272756</c:v>
                </c:pt>
                <c:pt idx="77">
                  <c:v>-15.586400398407708</c:v>
                </c:pt>
                <c:pt idx="78">
                  <c:v>-16.557104657848406</c:v>
                </c:pt>
                <c:pt idx="79">
                  <c:v>-17.550992127461843</c:v>
                </c:pt>
                <c:pt idx="80">
                  <c:v>-18.572246982704272</c:v>
                </c:pt>
                <c:pt idx="81">
                  <c:v>-19.625522033078298</c:v>
                </c:pt>
                <c:pt idx="82">
                  <c:v>-20.716064025247935</c:v>
                </c:pt>
                <c:pt idx="83">
                  <c:v>-21.849871116630453</c:v>
                </c:pt>
                <c:pt idx="84">
                  <c:v>-23.03389492070632</c:v>
                </c:pt>
                <c:pt idx="85">
                  <c:v>-24.276304998211696</c:v>
                </c:pt>
                <c:pt idx="86">
                  <c:v>-25.586842201891649</c:v>
                </c:pt>
                <c:pt idx="87">
                  <c:v>-26.977300916020827</c:v>
                </c:pt>
                <c:pt idx="88">
                  <c:v>-28.462202645652606</c:v>
                </c:pt>
                <c:pt idx="89">
                  <c:v>-30.059761502879567</c:v>
                </c:pt>
                <c:pt idx="90">
                  <c:v>-31.793309416302602</c:v>
                </c:pt>
                <c:pt idx="91">
                  <c:v>-33.693473183248024</c:v>
                </c:pt>
                <c:pt idx="92">
                  <c:v>-35.801637636480287</c:v>
                </c:pt>
                <c:pt idx="93">
                  <c:v>-38.175732029243754</c:v>
                </c:pt>
                <c:pt idx="94">
                  <c:v>-40.900505730809591</c:v>
                </c:pt>
                <c:pt idx="95">
                  <c:v>-44.107256150354637</c:v>
                </c:pt>
                <c:pt idx="96">
                  <c:v>-48.015849714710299</c:v>
                </c:pt>
                <c:pt idx="97">
                  <c:v>-53.038360604597095</c:v>
                </c:pt>
                <c:pt idx="98">
                  <c:v>-60.0997992069939</c:v>
                </c:pt>
                <c:pt idx="99">
                  <c:v>-72.151655502156544</c:v>
                </c:pt>
                <c:pt idx="100">
                  <c:v>-292.24334178737593</c:v>
                </c:pt>
              </c:numCache>
            </c:numRef>
          </c:val>
        </c:ser>
        <c:ser>
          <c:idx val="2"/>
          <c:order val="2"/>
          <c:tx>
            <c:strRef>
              <c:f>'N=64'!$BY$1</c:f>
              <c:strCache>
                <c:ptCount val="1"/>
                <c:pt idx="0">
                  <c:v>20 Log10 |F3|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'N=64'!$BY$2:$BY$102</c:f>
              <c:numCache>
                <c:formatCode>#,##0.00_ </c:formatCode>
                <c:ptCount val="101"/>
                <c:pt idx="0">
                  <c:v>0</c:v>
                </c:pt>
                <c:pt idx="1">
                  <c:v>2.0795049328073134E-3</c:v>
                </c:pt>
                <c:pt idx="2">
                  <c:v>8.3249309651020134E-3</c:v>
                </c:pt>
                <c:pt idx="3">
                  <c:v>1.8757068449718983E-2</c:v>
                </c:pt>
                <c:pt idx="4">
                  <c:v>3.3410757698000906E-2</c:v>
                </c:pt>
                <c:pt idx="5">
                  <c:v>5.2335176687029486E-2</c:v>
                </c:pt>
                <c:pt idx="6">
                  <c:v>7.5594250174344069E-2</c:v>
                </c:pt>
                <c:pt idx="7">
                  <c:v>0.10326718674123865</c:v>
                </c:pt>
                <c:pt idx="8">
                  <c:v>0.13544915243012687</c:v>
                </c:pt>
                <c:pt idx="9">
                  <c:v>0.17225209202177233</c:v>
                </c:pt>
                <c:pt idx="10">
                  <c:v>0.21380571166659784</c:v>
                </c:pt>
                <c:pt idx="11">
                  <c:v>0.26025863963572338</c:v>
                </c:pt>
                <c:pt idx="12">
                  <c:v>0.31177978547368657</c:v>
                </c:pt>
                <c:pt idx="13">
                  <c:v>0.3685599219362965</c:v>
                </c:pt>
                <c:pt idx="14">
                  <c:v>0.43081351891651853</c:v>
                </c:pt>
                <c:pt idx="15">
                  <c:v>0.49878086427325824</c:v>
                </c:pt>
                <c:pt idx="16">
                  <c:v>0.57273051327854863</c:v>
                </c:pt>
                <c:pt idx="17">
                  <c:v>0.65296211655009007</c:v>
                </c:pt>
                <c:pt idx="18">
                  <c:v>0.73980968615073028</c:v>
                </c:pt>
                <c:pt idx="19">
                  <c:v>0.83364537140286232</c:v>
                </c:pt>
                <c:pt idx="20">
                  <c:v>0.93488383036892431</c:v>
                </c:pt>
                <c:pt idx="21">
                  <c:v>1.0439873004904223</c:v>
                </c:pt>
                <c:pt idx="22">
                  <c:v>1.1614714932983625</c:v>
                </c:pt>
                <c:pt idx="23">
                  <c:v>1.2879124643169526</c:v>
                </c:pt>
                <c:pt idx="24">
                  <c:v>1.4239546413927453</c:v>
                </c:pt>
                <c:pt idx="25">
                  <c:v>1.5703202340120268</c:v>
                </c:pt>
                <c:pt idx="26">
                  <c:v>1.7278202942508263</c:v>
                </c:pt>
                <c:pt idx="27">
                  <c:v>1.8973677585214097</c:v>
                </c:pt>
                <c:pt idx="28">
                  <c:v>2.0799928698689794</c:v>
                </c:pt>
                <c:pt idx="29">
                  <c:v>2.2768614644305947</c:v>
                </c:pt>
                <c:pt idx="30">
                  <c:v>2.4892967026168886</c:v>
                </c:pt>
                <c:pt idx="31">
                  <c:v>2.7188049322430978</c:v>
                </c:pt>
                <c:pt idx="32">
                  <c:v>2.9671064769274622</c:v>
                </c:pt>
                <c:pt idx="33">
                  <c:v>3.2361722240419817</c:v>
                </c:pt>
                <c:pt idx="34">
                  <c:v>3.5282668888512978</c:v>
                </c:pt>
                <c:pt idx="35">
                  <c:v>3.8459996434637818</c:v>
                </c:pt>
                <c:pt idx="36">
                  <c:v>4.1923821916378055</c:v>
                </c:pt>
                <c:pt idx="37">
                  <c:v>4.5708928755204159</c:v>
                </c:pt>
                <c:pt idx="38">
                  <c:v>4.9855420606618797</c:v>
                </c:pt>
                <c:pt idx="39">
                  <c:v>5.4409268866435836</c:v>
                </c:pt>
                <c:pt idx="40">
                  <c:v>5.9422483792424252</c:v>
                </c:pt>
                <c:pt idx="41">
                  <c:v>6.4952322479301454</c:v>
                </c:pt>
                <c:pt idx="42">
                  <c:v>7.1058281852557084</c:v>
                </c:pt>
                <c:pt idx="43">
                  <c:v>7.7794230291981483</c:v>
                </c:pt>
                <c:pt idx="44">
                  <c:v>8.5190148600992188</c:v>
                </c:pt>
                <c:pt idx="45">
                  <c:v>9.3212281788200997</c:v>
                </c:pt>
                <c:pt idx="46">
                  <c:v>10.168092998196634</c:v>
                </c:pt>
                <c:pt idx="47">
                  <c:v>11.011649783141216</c:v>
                </c:pt>
                <c:pt idx="48">
                  <c:v>11.751107593004154</c:v>
                </c:pt>
                <c:pt idx="49">
                  <c:v>12.218731698809332</c:v>
                </c:pt>
                <c:pt idx="50">
                  <c:v>12.223014217792496</c:v>
                </c:pt>
                <c:pt idx="51">
                  <c:v>11.67289136274999</c:v>
                </c:pt>
                <c:pt idx="52">
                  <c:v>10.65888762137627</c:v>
                </c:pt>
                <c:pt idx="53">
                  <c:v>9.3719689081701691</c:v>
                </c:pt>
                <c:pt idx="54">
                  <c:v>7.9793226140220241</c:v>
                </c:pt>
                <c:pt idx="55">
                  <c:v>6.5811842052710894</c:v>
                </c:pt>
                <c:pt idx="56">
                  <c:v>5.2249467401961684</c:v>
                </c:pt>
                <c:pt idx="57">
                  <c:v>3.9279997236940107</c:v>
                </c:pt>
                <c:pt idx="58">
                  <c:v>2.6931209875061777</c:v>
                </c:pt>
                <c:pt idx="59">
                  <c:v>1.5166941981555282</c:v>
                </c:pt>
                <c:pt idx="60">
                  <c:v>0.39269000760397066</c:v>
                </c:pt>
                <c:pt idx="61">
                  <c:v>-0.68551204186495251</c:v>
                </c:pt>
                <c:pt idx="62">
                  <c:v>-1.7243410700906872</c:v>
                </c:pt>
                <c:pt idx="63">
                  <c:v>-2.729739015848855</c:v>
                </c:pt>
                <c:pt idx="64">
                  <c:v>-3.7070868475806966</c:v>
                </c:pt>
                <c:pt idx="65">
                  <c:v>-4.6612277492172796</c:v>
                </c:pt>
                <c:pt idx="66">
                  <c:v>-5.5965287295922161</c:v>
                </c:pt>
                <c:pt idx="67">
                  <c:v>-6.516953801078424</c:v>
                </c:pt>
                <c:pt idx="68">
                  <c:v>-7.4261369958040717</c:v>
                </c:pt>
                <c:pt idx="69">
                  <c:v>-8.3274506861789384</c:v>
                </c:pt>
                <c:pt idx="70">
                  <c:v>-9.2240680660233885</c:v>
                </c:pt>
                <c:pt idx="71">
                  <c:v>-10.119020206973024</c:v>
                </c:pt>
                <c:pt idx="72">
                  <c:v>-11.015248793764329</c:v>
                </c:pt>
                <c:pt idx="73">
                  <c:v>-11.91565593510026</c:v>
                </c:pt>
                <c:pt idx="74">
                  <c:v>-12.823152581367845</c:v>
                </c:pt>
                <c:pt idx="75">
                  <c:v>-13.740707179502525</c:v>
                </c:pt>
                <c:pt idx="76">
                  <c:v>-14.671396328071655</c:v>
                </c:pt>
                <c:pt idx="77">
                  <c:v>-15.618459409335765</c:v>
                </c:pt>
                <c:pt idx="78">
                  <c:v>-16.58535951253937</c:v>
                </c:pt>
                <c:pt idx="79">
                  <c:v>-17.575853475190609</c:v>
                </c:pt>
                <c:pt idx="80">
                  <c:v>-18.59407462799005</c:v>
                </c:pt>
                <c:pt idx="81">
                  <c:v>-19.644632940947297</c:v>
                </c:pt>
                <c:pt idx="82">
                  <c:v>-20.732738897621452</c:v>
                </c:pt>
                <c:pt idx="83">
                  <c:v>-21.864359831002513</c:v>
                </c:pt>
                <c:pt idx="84">
                  <c:v>-23.046421056958625</c:v>
                </c:pt>
                <c:pt idx="85">
                  <c:v>-24.287069630133086</c:v>
                </c:pt>
                <c:pt idx="86">
                  <c:v>-25.596027092478437</c:v>
                </c:pt>
                <c:pt idx="87">
                  <c:v>-26.985071226900381</c:v>
                </c:pt>
                <c:pt idx="88">
                  <c:v>-28.468709248796319</c:v>
                </c:pt>
                <c:pt idx="89">
                  <c:v>-30.06514296554144</c:v>
                </c:pt>
                <c:pt idx="90">
                  <c:v>-31.797693716657168</c:v>
                </c:pt>
                <c:pt idx="91">
                  <c:v>-33.69697920362556</c:v>
                </c:pt>
                <c:pt idx="92">
                  <c:v>-35.804376472752736</c:v>
                </c:pt>
                <c:pt idx="93">
                  <c:v>-38.177808148306212</c:v>
                </c:pt>
                <c:pt idx="94">
                  <c:v>-40.902018002861439</c:v>
                </c:pt>
                <c:pt idx="95">
                  <c:v>-44.108298778519725</c:v>
                </c:pt>
                <c:pt idx="96">
                  <c:v>-48.016513081238074</c:v>
                </c:pt>
                <c:pt idx="97">
                  <c:v>-53.038732050288715</c:v>
                </c:pt>
                <c:pt idx="98">
                  <c:v>-60.099963758472285</c:v>
                </c:pt>
                <c:pt idx="99">
                  <c:v>-72.151696560053679</c:v>
                </c:pt>
                <c:pt idx="100">
                  <c:v>-292.24334178737593</c:v>
                </c:pt>
              </c:numCache>
            </c:numRef>
          </c:val>
        </c:ser>
        <c:ser>
          <c:idx val="3"/>
          <c:order val="3"/>
          <c:tx>
            <c:strRef>
              <c:f>'N=64'!$BZ$1</c:f>
              <c:strCache>
                <c:ptCount val="1"/>
                <c:pt idx="0">
                  <c:v>20 Log10 |F4|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'N=64'!$BZ$2:$BZ$102</c:f>
              <c:numCache>
                <c:formatCode>#,##0.00_ </c:formatCode>
                <c:ptCount val="101"/>
                <c:pt idx="0">
                  <c:v>0</c:v>
                </c:pt>
                <c:pt idx="1">
                  <c:v>2.0184135463726027E-3</c:v>
                </c:pt>
                <c:pt idx="2">
                  <c:v>8.0800981050745853E-3</c:v>
                </c:pt>
                <c:pt idx="3">
                  <c:v>1.8204434568020383E-2</c:v>
                </c:pt>
                <c:pt idx="4">
                  <c:v>3.2423888876640605E-2</c:v>
                </c:pt>
                <c:pt idx="5">
                  <c:v>5.0784261100366636E-2</c:v>
                </c:pt>
                <c:pt idx="6">
                  <c:v>7.3345038982790794E-2</c:v>
                </c:pt>
                <c:pt idx="7">
                  <c:v>0.10017986091923796</c:v>
                </c:pt>
                <c:pt idx="8">
                  <c:v>0.13137709490993452</c:v>
                </c:pt>
                <c:pt idx="9">
                  <c:v>0.1670405417708728</c:v>
                </c:pt>
                <c:pt idx="10">
                  <c:v>0.20729027277455803</c:v>
                </c:pt>
                <c:pt idx="11">
                  <c:v>0.25226361401285169</c:v>
                </c:pt>
                <c:pt idx="12">
                  <c:v>0.30211629213970337</c:v>
                </c:pt>
                <c:pt idx="13">
                  <c:v>0.357023758830741</c:v>
                </c:pt>
                <c:pt idx="14">
                  <c:v>0.41718271433167475</c:v>
                </c:pt>
                <c:pt idx="15">
                  <c:v>0.48281285392493489</c:v>
                </c:pt>
                <c:pt idx="16">
                  <c:v>0.55415886507695999</c:v>
                </c:pt>
                <c:pt idx="17">
                  <c:v>0.63149270750601516</c:v>
                </c:pt>
                <c:pt idx="18">
                  <c:v>0.71511621347636201</c:v>
                </c:pt>
                <c:pt idx="19">
                  <c:v>0.80536405132708544</c:v>
                </c:pt>
                <c:pt idx="20">
                  <c:v>0.90260710157981494</c:v>
                </c:pt>
                <c:pt idx="21">
                  <c:v>1.0072563018767047</c:v>
                </c:pt>
                <c:pt idx="22">
                  <c:v>1.119767024315341</c:v>
                </c:pt>
                <c:pt idx="23">
                  <c:v>1.2406440560937775</c:v>
                </c:pt>
                <c:pt idx="24">
                  <c:v>1.370447261086756</c:v>
                </c:pt>
                <c:pt idx="25">
                  <c:v>1.5097980048206017</c:v>
                </c:pt>
                <c:pt idx="26">
                  <c:v>1.659386426216269</c:v>
                </c:pt>
                <c:pt idx="27">
                  <c:v>1.8199796329096687</c:v>
                </c:pt>
                <c:pt idx="28">
                  <c:v>1.992430877043869</c:v>
                </c:pt>
                <c:pt idx="29">
                  <c:v>2.1776897253838019</c:v>
                </c:pt>
                <c:pt idx="30">
                  <c:v>2.3768131551878322</c:v>
                </c:pt>
                <c:pt idx="31">
                  <c:v>2.5909773584654276</c:v>
                </c:pt>
                <c:pt idx="32">
                  <c:v>2.8214897769984537</c:v>
                </c:pt>
                <c:pt idx="33">
                  <c:v>3.0698004432463777</c:v>
                </c:pt>
                <c:pt idx="34">
                  <c:v>3.337510940666442</c:v>
                </c:pt>
                <c:pt idx="35">
                  <c:v>3.6263780052465284</c:v>
                </c:pt>
                <c:pt idx="36">
                  <c:v>3.9383066008500167</c:v>
                </c:pt>
                <c:pt idx="37">
                  <c:v>4.275323587530516</c:v>
                </c:pt>
                <c:pt idx="38">
                  <c:v>4.6395167974120994</c:v>
                </c:pt>
                <c:pt idx="39">
                  <c:v>5.0329136403583963</c:v>
                </c:pt>
                <c:pt idx="40">
                  <c:v>5.4572553365266687</c:v>
                </c:pt>
                <c:pt idx="41">
                  <c:v>5.9135929744018707</c:v>
                </c:pt>
                <c:pt idx="42">
                  <c:v>6.4015837851597208</c:v>
                </c:pt>
                <c:pt idx="43">
                  <c:v>6.9182955578784853</c:v>
                </c:pt>
                <c:pt idx="44">
                  <c:v>7.4562424994191936</c:v>
                </c:pt>
                <c:pt idx="45">
                  <c:v>8.0003363103843093</c:v>
                </c:pt>
                <c:pt idx="46">
                  <c:v>8.5236425690114821</c:v>
                </c:pt>
                <c:pt idx="47">
                  <c:v>8.9827610234215562</c:v>
                </c:pt>
                <c:pt idx="48">
                  <c:v>9.3159318316809863</c:v>
                </c:pt>
                <c:pt idx="49">
                  <c:v>9.4500112476692291</c:v>
                </c:pt>
                <c:pt idx="50">
                  <c:v>9.3214139427150844</c:v>
                </c:pt>
                <c:pt idx="51">
                  <c:v>8.9041709116098957</c:v>
                </c:pt>
                <c:pt idx="52">
                  <c:v>8.2237118600531307</c:v>
                </c:pt>
                <c:pt idx="53">
                  <c:v>7.3430801484505412</c:v>
                </c:pt>
                <c:pt idx="54">
                  <c:v>6.3348721848369118</c:v>
                </c:pt>
                <c:pt idx="55">
                  <c:v>5.2602923368352981</c:v>
                </c:pt>
                <c:pt idx="56">
                  <c:v>4.1621743795161663</c:v>
                </c:pt>
                <c:pt idx="57">
                  <c:v>3.0668722523743304</c:v>
                </c:pt>
                <c:pt idx="58">
                  <c:v>1.9888765874102128</c:v>
                </c:pt>
                <c:pt idx="59">
                  <c:v>0.93505492462723905</c:v>
                </c:pt>
                <c:pt idx="60">
                  <c:v>-9.2303035111782034E-2</c:v>
                </c:pt>
                <c:pt idx="61">
                  <c:v>-1.0935252881501227</c:v>
                </c:pt>
                <c:pt idx="62">
                  <c:v>-2.0703663333405093</c:v>
                </c:pt>
                <c:pt idx="63">
                  <c:v>-3.0253083038387238</c:v>
                </c:pt>
                <c:pt idx="64">
                  <c:v>-3.9611624383685022</c:v>
                </c:pt>
                <c:pt idx="65">
                  <c:v>-4.8808493874345729</c:v>
                </c:pt>
                <c:pt idx="66">
                  <c:v>-5.7872846777770546</c:v>
                </c:pt>
                <c:pt idx="67">
                  <c:v>-6.6833255818739943</c:v>
                </c:pt>
                <c:pt idx="68">
                  <c:v>-7.5717536957331157</c:v>
                </c:pt>
                <c:pt idx="69">
                  <c:v>-8.4552782599565894</c:v>
                </c:pt>
                <c:pt idx="70">
                  <c:v>-9.3365516134524444</c:v>
                </c:pt>
                <c:pt idx="71">
                  <c:v>-10.218191946019815</c:v>
                </c:pt>
                <c:pt idx="72">
                  <c:v>-11.102810786589499</c:v>
                </c:pt>
                <c:pt idx="73">
                  <c:v>-11.993044060711991</c:v>
                </c:pt>
                <c:pt idx="74">
                  <c:v>-12.891586449402405</c:v>
                </c:pt>
                <c:pt idx="75">
                  <c:v>-13.80122940869393</c:v>
                </c:pt>
                <c:pt idx="76">
                  <c:v>-14.724903708377614</c:v>
                </c:pt>
                <c:pt idx="77">
                  <c:v>-15.665727817558949</c:v>
                </c:pt>
                <c:pt idx="78">
                  <c:v>-16.627063981522451</c:v>
                </c:pt>
                <c:pt idx="79">
                  <c:v>-17.612584473804354</c:v>
                </c:pt>
                <c:pt idx="80">
                  <c:v>-18.626351356779168</c:v>
                </c:pt>
                <c:pt idx="81">
                  <c:v>-19.672914261023038</c:v>
                </c:pt>
                <c:pt idx="82">
                  <c:v>-20.757432370295845</c:v>
                </c:pt>
                <c:pt idx="83">
                  <c:v>-21.885829240046593</c:v>
                </c:pt>
                <c:pt idx="84">
                  <c:v>-23.064992705160297</c:v>
                </c:pt>
                <c:pt idx="85">
                  <c:v>-24.303037640481438</c:v>
                </c:pt>
                <c:pt idx="86">
                  <c:v>-25.609657897063265</c:v>
                </c:pt>
                <c:pt idx="87">
                  <c:v>-26.996607390005941</c:v>
                </c:pt>
                <c:pt idx="88">
                  <c:v>-28.478372742130368</c:v>
                </c:pt>
                <c:pt idx="89">
                  <c:v>-30.073137991164323</c:v>
                </c:pt>
                <c:pt idx="90">
                  <c:v>-31.804209155549174</c:v>
                </c:pt>
                <c:pt idx="91">
                  <c:v>-33.702190753876458</c:v>
                </c:pt>
                <c:pt idx="92">
                  <c:v>-35.808448530272884</c:v>
                </c:pt>
                <c:pt idx="93">
                  <c:v>-38.180895474128235</c:v>
                </c:pt>
                <c:pt idx="94">
                  <c:v>-40.904267214052972</c:v>
                </c:pt>
                <c:pt idx="95">
                  <c:v>-44.109849694106387</c:v>
                </c:pt>
                <c:pt idx="96">
                  <c:v>-48.017499950059381</c:v>
                </c:pt>
                <c:pt idx="97">
                  <c:v>-53.039284684170418</c:v>
                </c:pt>
                <c:pt idx="98">
                  <c:v>-60.100208591332247</c:v>
                </c:pt>
                <c:pt idx="99">
                  <c:v>-72.151757651440121</c:v>
                </c:pt>
                <c:pt idx="100">
                  <c:v>-292.24334178737593</c:v>
                </c:pt>
              </c:numCache>
            </c:numRef>
          </c:val>
        </c:ser>
        <c:ser>
          <c:idx val="4"/>
          <c:order val="4"/>
          <c:tx>
            <c:strRef>
              <c:f>'N=64'!$CA$1</c:f>
              <c:strCache>
                <c:ptCount val="1"/>
                <c:pt idx="0">
                  <c:v>20 Log10 |F5|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'N=64'!$CA$2:$CA$102</c:f>
              <c:numCache>
                <c:formatCode>#,##0.00_ </c:formatCode>
                <c:ptCount val="101"/>
                <c:pt idx="0">
                  <c:v>0</c:v>
                </c:pt>
                <c:pt idx="1">
                  <c:v>1.9378778444082488E-3</c:v>
                </c:pt>
                <c:pt idx="2">
                  <c:v>7.7573550725075048E-3</c:v>
                </c:pt>
                <c:pt idx="3">
                  <c:v>1.7476002590361327E-2</c:v>
                </c:pt>
                <c:pt idx="4">
                  <c:v>3.112323841296858E-2</c:v>
                </c:pt>
                <c:pt idx="5">
                  <c:v>4.8740528958903941E-2</c:v>
                </c:pt>
                <c:pt idx="6">
                  <c:v>7.0381673950625459E-2</c:v>
                </c:pt>
                <c:pt idx="7">
                  <c:v>9.6113178046587117E-2</c:v>
                </c:pt>
                <c:pt idx="8">
                  <c:v>0.12601471327677627</c:v>
                </c:pt>
                <c:pt idx="9">
                  <c:v>0.16017967733239957</c:v>
                </c:pt>
                <c:pt idx="10">
                  <c:v>0.19871585378164569</c:v>
                </c:pt>
                <c:pt idx="11">
                  <c:v>0.24174618133682324</c:v>
                </c:pt>
                <c:pt idx="12">
                  <c:v>0.28940964039239897</c:v>
                </c:pt>
                <c:pt idx="13">
                  <c:v>0.34186226615062676</c:v>
                </c:pt>
                <c:pt idx="14">
                  <c:v>0.39927829874671628</c:v>
                </c:pt>
                <c:pt idx="15">
                  <c:v>0.46185148180887248</c:v>
                </c:pt>
                <c:pt idx="16">
                  <c:v>0.52979652177753711</c:v>
                </c:pt>
                <c:pt idx="17">
                  <c:v>0.60335072093022779</c:v>
                </c:pt>
                <c:pt idx="18">
                  <c:v>0.68277579723731818</c:v>
                </c:pt>
                <c:pt idx="19">
                  <c:v>0.76835990362944795</c:v>
                </c:pt>
                <c:pt idx="20">
                  <c:v>0.86041985757670059</c:v>
                </c:pt>
                <c:pt idx="21">
                  <c:v>0.95930358845365482</c:v>
                </c:pt>
                <c:pt idx="22">
                  <c:v>1.065392804082345</c:v>
                </c:pt>
                <c:pt idx="23">
                  <c:v>1.1791058677601476</c:v>
                </c:pt>
                <c:pt idx="24">
                  <c:v>1.3009008610086084</c:v>
                </c:pt>
                <c:pt idx="25">
                  <c:v>1.4312787822413782</c:v>
                </c:pt>
                <c:pt idx="26">
                  <c:v>1.5707867931515489</c:v>
                </c:pt>
                <c:pt idx="27">
                  <c:v>1.7200213662582677</c:v>
                </c:pt>
                <c:pt idx="28">
                  <c:v>1.8796310988503633</c:v>
                </c:pt>
                <c:pt idx="29">
                  <c:v>2.0503188256688047</c:v>
                </c:pt>
                <c:pt idx="30">
                  <c:v>2.2328424626527039</c:v>
                </c:pt>
                <c:pt idx="31">
                  <c:v>2.4280137130451274</c:v>
                </c:pt>
                <c:pt idx="32">
                  <c:v>2.6366933137743325</c:v>
                </c:pt>
                <c:pt idx="33">
                  <c:v>2.8597808166596241</c:v>
                </c:pt>
                <c:pt idx="34">
                  <c:v>3.0981958686903859</c:v>
                </c:pt>
                <c:pt idx="35">
                  <c:v>3.3528464039751356</c:v>
                </c:pt>
                <c:pt idx="36">
                  <c:v>3.624576831788783</c:v>
                </c:pt>
                <c:pt idx="37">
                  <c:v>3.9140858402648728</c:v>
                </c:pt>
                <c:pt idx="38">
                  <c:v>4.2217983595056303</c:v>
                </c:pt>
                <c:pt idx="39">
                  <c:v>4.5476690061791327</c:v>
                </c:pt>
                <c:pt idx="40">
                  <c:v>4.8908846030035598</c:v>
                </c:pt>
                <c:pt idx="41">
                  <c:v>5.2494216372968499</c:v>
                </c:pt>
                <c:pt idx="42">
                  <c:v>5.6194038925404755</c:v>
                </c:pt>
                <c:pt idx="43">
                  <c:v>5.9942053950595078</c:v>
                </c:pt>
                <c:pt idx="44">
                  <c:v>6.3632768420660337</c:v>
                </c:pt>
                <c:pt idx="45">
                  <c:v>6.7107839643231939</c:v>
                </c:pt>
                <c:pt idx="46">
                  <c:v>7.0143975407461827</c:v>
                </c:pt>
                <c:pt idx="47">
                  <c:v>7.2449999740094952</c:v>
                </c:pt>
                <c:pt idx="48">
                  <c:v>7.3685170271117171</c:v>
                </c:pt>
                <c:pt idx="49">
                  <c:v>7.350983142957956</c:v>
                </c:pt>
                <c:pt idx="50">
                  <c:v>7.1665033714933957</c:v>
                </c:pt>
                <c:pt idx="51">
                  <c:v>6.8051428068986333</c:v>
                </c:pt>
                <c:pt idx="52">
                  <c:v>6.2762970554839033</c:v>
                </c:pt>
                <c:pt idx="53">
                  <c:v>5.6053190990384847</c:v>
                </c:pt>
                <c:pt idx="54">
                  <c:v>4.8256271565716196</c:v>
                </c:pt>
                <c:pt idx="55">
                  <c:v>3.9707399907741632</c:v>
                </c:pt>
                <c:pt idx="56">
                  <c:v>3.0692087221629869</c:v>
                </c:pt>
                <c:pt idx="57">
                  <c:v>2.1427820895553209</c:v>
                </c:pt>
                <c:pt idx="58">
                  <c:v>1.2066966947909348</c:v>
                </c:pt>
                <c:pt idx="59">
                  <c:v>0.27088358752223607</c:v>
                </c:pt>
                <c:pt idx="60">
                  <c:v>-0.65867376863491578</c:v>
                </c:pt>
                <c:pt idx="61">
                  <c:v>-1.5787699223293998</c:v>
                </c:pt>
                <c:pt idx="62">
                  <c:v>-2.4880847712469429</c:v>
                </c:pt>
                <c:pt idx="63">
                  <c:v>-3.3865460511043857</c:v>
                </c:pt>
                <c:pt idx="64">
                  <c:v>-4.274892207429704</c:v>
                </c:pt>
                <c:pt idx="65">
                  <c:v>-5.1543809887059169</c:v>
                </c:pt>
                <c:pt idx="66">
                  <c:v>-6.0265997497530925</c:v>
                </c:pt>
                <c:pt idx="67">
                  <c:v>-6.8933452084607865</c:v>
                </c:pt>
                <c:pt idx="68">
                  <c:v>-7.7565501589572081</c:v>
                </c:pt>
                <c:pt idx="69">
                  <c:v>-8.6182419053769017</c:v>
                </c:pt>
                <c:pt idx="70">
                  <c:v>-9.480522305987547</c:v>
                </c:pt>
                <c:pt idx="71">
                  <c:v>-10.345562845734799</c:v>
                </c:pt>
                <c:pt idx="72">
                  <c:v>-11.215610564782946</c:v>
                </c:pt>
                <c:pt idx="73">
                  <c:v>-12.093002327363436</c:v>
                </c:pt>
                <c:pt idx="74">
                  <c:v>-12.980186082467098</c:v>
                </c:pt>
                <c:pt idx="75">
                  <c:v>-13.879748631273186</c:v>
                </c:pt>
                <c:pt idx="76">
                  <c:v>-14.794450108455777</c:v>
                </c:pt>
                <c:pt idx="77">
                  <c:v>-15.727266005892579</c:v>
                </c:pt>
                <c:pt idx="78">
                  <c:v>-16.681438201755459</c:v>
                </c:pt>
                <c:pt idx="79">
                  <c:v>-17.660537187227373</c:v>
                </c:pt>
                <c:pt idx="80">
                  <c:v>-18.66853860078227</c:v>
                </c:pt>
                <c:pt idx="81">
                  <c:v>-19.709918408720615</c:v>
                </c:pt>
                <c:pt idx="82">
                  <c:v>-20.789772786534826</c:v>
                </c:pt>
                <c:pt idx="83">
                  <c:v>-21.913971226622362</c:v>
                </c:pt>
                <c:pt idx="84">
                  <c:v>-23.08935504845968</c:v>
                </c:pt>
                <c:pt idx="85">
                  <c:v>-24.323999012597444</c:v>
                </c:pt>
                <c:pt idx="86">
                  <c:v>-25.627562312648241</c:v>
                </c:pt>
                <c:pt idx="87">
                  <c:v>-27.011768882686077</c:v>
                </c:pt>
                <c:pt idx="88">
                  <c:v>-28.491079393877683</c:v>
                </c:pt>
                <c:pt idx="89">
                  <c:v>-30.08365542384032</c:v>
                </c:pt>
                <c:pt idx="90">
                  <c:v>-31.81278357454207</c:v>
                </c:pt>
                <c:pt idx="91">
                  <c:v>-33.709051618314902</c:v>
                </c:pt>
                <c:pt idx="92">
                  <c:v>-35.813810911906117</c:v>
                </c:pt>
                <c:pt idx="93">
                  <c:v>-38.184962157000875</c:v>
                </c:pt>
                <c:pt idx="94">
                  <c:v>-40.907230579085194</c:v>
                </c:pt>
                <c:pt idx="95">
                  <c:v>-44.111893426247768</c:v>
                </c:pt>
                <c:pt idx="96">
                  <c:v>-48.018800600523093</c:v>
                </c:pt>
                <c:pt idx="97">
                  <c:v>-53.040013116147989</c:v>
                </c:pt>
                <c:pt idx="98">
                  <c:v>-60.100531334364817</c:v>
                </c:pt>
                <c:pt idx="99">
                  <c:v>-72.151838187142133</c:v>
                </c:pt>
                <c:pt idx="100">
                  <c:v>-292.24334178737593</c:v>
                </c:pt>
              </c:numCache>
            </c:numRef>
          </c:val>
        </c:ser>
        <c:ser>
          <c:idx val="5"/>
          <c:order val="5"/>
          <c:tx>
            <c:strRef>
              <c:f>'N=64'!$CB$1</c:f>
              <c:strCache>
                <c:ptCount val="1"/>
                <c:pt idx="0">
                  <c:v>20 Log10 |F6|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'N=64'!$CB$2:$CB$102</c:f>
              <c:numCache>
                <c:formatCode>#,##0.00_ </c:formatCode>
                <c:ptCount val="101"/>
                <c:pt idx="0">
                  <c:v>0</c:v>
                </c:pt>
                <c:pt idx="1">
                  <c:v>1.8386744863996395E-3</c:v>
                </c:pt>
                <c:pt idx="2">
                  <c:v>7.3598270273411391E-3</c:v>
                </c:pt>
                <c:pt idx="3">
                  <c:v>1.6578874127246467E-2</c:v>
                </c:pt>
                <c:pt idx="4">
                  <c:v>2.9521607669671338E-2</c:v>
                </c:pt>
                <c:pt idx="5">
                  <c:v>4.6224342109018539E-2</c:v>
                </c:pt>
                <c:pt idx="6">
                  <c:v>6.67341217742842E-2</c:v>
                </c:pt>
                <c:pt idx="7">
                  <c:v>9.1108989481283237E-2</c:v>
                </c:pt>
                <c:pt idx="8">
                  <c:v>0.11941831792238333</c:v>
                </c:pt>
                <c:pt idx="9">
                  <c:v>0.15174320552270065</c:v>
                </c:pt>
                <c:pt idx="10">
                  <c:v>0.18817693857666634</c:v>
                </c:pt>
                <c:pt idx="11">
                  <c:v>0.22882552148867696</c:v>
                </c:pt>
                <c:pt idx="12">
                  <c:v>0.27380827676625258</c:v>
                </c:pt>
                <c:pt idx="13">
                  <c:v>0.3232585160030671</c:v>
                </c:pt>
                <c:pt idx="14">
                  <c:v>0.37732428232814696</c:v>
                </c:pt>
                <c:pt idx="15">
                  <c:v>0.43616916356037144</c:v>
                </c:pt>
                <c:pt idx="16">
                  <c:v>0.49997317341299718</c:v>
                </c:pt>
                <c:pt idx="17">
                  <c:v>0.56893369527398496</c:v>
                </c:pt>
                <c:pt idx="18">
                  <c:v>0.64326647900718692</c:v>
                </c:pt>
                <c:pt idx="19">
                  <c:v>0.72320667537587213</c:v>
                </c:pt>
                <c:pt idx="20">
                  <c:v>0.80900988442370192</c:v>
                </c:pt>
                <c:pt idx="21">
                  <c:v>0.90095318250809564</c:v>
                </c:pt>
                <c:pt idx="22">
                  <c:v>0.99933607637823729</c:v>
                </c:pt>
                <c:pt idx="23">
                  <c:v>1.1044813098986783</c:v>
                </c:pt>
                <c:pt idx="24">
                  <c:v>1.2167354172117264</c:v>
                </c:pt>
                <c:pt idx="25">
                  <c:v>1.3364688717446662</c:v>
                </c:pt>
                <c:pt idx="26">
                  <c:v>1.4640756185394623</c:v>
                </c:pt>
                <c:pt idx="27">
                  <c:v>1.599971690914854</c:v>
                </c:pt>
                <c:pt idx="28">
                  <c:v>1.7445924916908384</c:v>
                </c:pt>
                <c:pt idx="29">
                  <c:v>1.8983881504181892</c:v>
                </c:pt>
                <c:pt idx="30">
                  <c:v>2.0618161322302515</c:v>
                </c:pt>
                <c:pt idx="31">
                  <c:v>2.235329944789922</c:v>
                </c:pt>
                <c:pt idx="32">
                  <c:v>2.4193623316597375</c:v>
                </c:pt>
                <c:pt idx="33">
                  <c:v>2.6143007059532746</c:v>
                </c:pt>
                <c:pt idx="34">
                  <c:v>2.8204517072033539</c:v>
                </c:pt>
                <c:pt idx="35">
                  <c:v>3.037990586315364</c:v>
                </c:pt>
                <c:pt idx="36">
                  <c:v>3.266889568027747</c:v>
                </c:pt>
                <c:pt idx="37">
                  <c:v>3.5068173684606259</c:v>
                </c:pt>
                <c:pt idx="38">
                  <c:v>3.756999721283762</c:v>
                </c:pt>
                <c:pt idx="39">
                  <c:v>4.0160284087776441</c:v>
                </c:pt>
                <c:pt idx="40">
                  <c:v>4.2816047706025584</c:v>
                </c:pt>
                <c:pt idx="41">
                  <c:v>4.550204901413756</c:v>
                </c:pt>
                <c:pt idx="42">
                  <c:v>4.8166615065762013</c:v>
                </c:pt>
                <c:pt idx="43">
                  <c:v>5.073678070256495</c:v>
                </c:pt>
                <c:pt idx="44">
                  <c:v>5.3113335859848405</c:v>
                </c:pt>
                <c:pt idx="45">
                  <c:v>5.5167087013256637</c:v>
                </c:pt>
                <c:pt idx="46">
                  <c:v>5.6738626747653518</c:v>
                </c:pt>
                <c:pt idx="47">
                  <c:v>5.764476834165956</c:v>
                </c:pt>
                <c:pt idx="48">
                  <c:v>5.7694605604221083</c:v>
                </c:pt>
                <c:pt idx="49">
                  <c:v>5.6715640453981013</c:v>
                </c:pt>
                <c:pt idx="50">
                  <c:v>5.458524297224181</c:v>
                </c:pt>
                <c:pt idx="51">
                  <c:v>5.1257237093387733</c:v>
                </c:pt>
                <c:pt idx="52">
                  <c:v>4.6772405887942643</c:v>
                </c:pt>
                <c:pt idx="53">
                  <c:v>4.1247959591949579</c:v>
                </c:pt>
                <c:pt idx="54">
                  <c:v>3.4850922905908317</c:v>
                </c:pt>
                <c:pt idx="55">
                  <c:v>2.7766647277766032</c:v>
                </c:pt>
                <c:pt idx="56">
                  <c:v>2.0172654660818599</c:v>
                </c:pt>
                <c:pt idx="57">
                  <c:v>1.2222547647522617</c:v>
                </c:pt>
                <c:pt idx="58">
                  <c:v>0.40395430882672173</c:v>
                </c:pt>
                <c:pt idx="59">
                  <c:v>-0.42833314836085778</c:v>
                </c:pt>
                <c:pt idx="60">
                  <c:v>-1.2679536010359314</c:v>
                </c:pt>
                <c:pt idx="61">
                  <c:v>-2.1104105197308813</c:v>
                </c:pt>
                <c:pt idx="62">
                  <c:v>-2.9528834094688317</c:v>
                </c:pt>
                <c:pt idx="63">
                  <c:v>-3.7938145229086335</c:v>
                </c:pt>
                <c:pt idx="64">
                  <c:v>-4.6325794711907706</c:v>
                </c:pt>
                <c:pt idx="65">
                  <c:v>-5.4692368063656991</c:v>
                </c:pt>
                <c:pt idx="66">
                  <c:v>-6.3043439112401298</c:v>
                </c:pt>
                <c:pt idx="67">
                  <c:v>-7.1388253191671112</c:v>
                </c:pt>
                <c:pt idx="68">
                  <c:v>-7.9738811410718</c:v>
                </c:pt>
                <c:pt idx="69">
                  <c:v>-8.8109256736321093</c:v>
                </c:pt>
                <c:pt idx="70">
                  <c:v>-9.6515486364099861</c:v>
                </c:pt>
                <c:pt idx="71">
                  <c:v>-10.497493520985428</c:v>
                </c:pt>
                <c:pt idx="72">
                  <c:v>-11.350649171942491</c:v>
                </c:pt>
                <c:pt idx="73">
                  <c:v>-12.213052002706808</c:v>
                </c:pt>
                <c:pt idx="74">
                  <c:v>-13.086897257079213</c:v>
                </c:pt>
                <c:pt idx="75">
                  <c:v>-13.974558541769859</c:v>
                </c:pt>
                <c:pt idx="76">
                  <c:v>-14.878615552252619</c:v>
                </c:pt>
                <c:pt idx="77">
                  <c:v>-15.801890563754</c:v>
                </c:pt>
                <c:pt idx="78">
                  <c:v>-16.747494929459524</c:v>
                </c:pt>
                <c:pt idx="79">
                  <c:v>-17.718887593172923</c:v>
                </c:pt>
                <c:pt idx="80">
                  <c:v>-18.719948573935262</c:v>
                </c:pt>
                <c:pt idx="81">
                  <c:v>-19.755071636974264</c:v>
                </c:pt>
                <c:pt idx="82">
                  <c:v>-20.829282104764989</c:v>
                </c:pt>
                <c:pt idx="83">
                  <c:v>-21.94838825227858</c:v>
                </c:pt>
                <c:pt idx="84">
                  <c:v>-23.119178396824264</c:v>
                </c:pt>
                <c:pt idx="85">
                  <c:v>-24.349681330846003</c:v>
                </c:pt>
                <c:pt idx="86">
                  <c:v>-25.649516329066834</c:v>
                </c:pt>
                <c:pt idx="87">
                  <c:v>-27.030372632833668</c:v>
                </c:pt>
                <c:pt idx="88">
                  <c:v>-28.506680757503894</c:v>
                </c:pt>
                <c:pt idx="89">
                  <c:v>-30.096576083688454</c:v>
                </c:pt>
                <c:pt idx="90">
                  <c:v>-31.823322489747028</c:v>
                </c:pt>
                <c:pt idx="91">
                  <c:v>-33.717488090124696</c:v>
                </c:pt>
                <c:pt idx="92">
                  <c:v>-35.82040730726041</c:v>
                </c:pt>
                <c:pt idx="93">
                  <c:v>-38.189966345566113</c:v>
                </c:pt>
                <c:pt idx="94">
                  <c:v>-40.910878131261498</c:v>
                </c:pt>
                <c:pt idx="95">
                  <c:v>-44.114409613097706</c:v>
                </c:pt>
                <c:pt idx="96">
                  <c:v>-48.020402231266331</c:v>
                </c:pt>
                <c:pt idx="97">
                  <c:v>-53.040910244611126</c:v>
                </c:pt>
                <c:pt idx="98">
                  <c:v>-60.100928862410008</c:v>
                </c:pt>
                <c:pt idx="99">
                  <c:v>-72.151937390500095</c:v>
                </c:pt>
                <c:pt idx="100">
                  <c:v>-292.24334178737593</c:v>
                </c:pt>
              </c:numCache>
            </c:numRef>
          </c:val>
        </c:ser>
        <c:ser>
          <c:idx val="6"/>
          <c:order val="6"/>
          <c:tx>
            <c:strRef>
              <c:f>'N=64'!$CC$1</c:f>
              <c:strCache>
                <c:ptCount val="1"/>
                <c:pt idx="0">
                  <c:v>20 Log10 |F7|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'N=64'!$CC$2:$CC$102</c:f>
              <c:numCache>
                <c:formatCode>#,##0.00_ </c:formatCode>
                <c:ptCount val="101"/>
                <c:pt idx="0">
                  <c:v>0</c:v>
                </c:pt>
                <c:pt idx="1">
                  <c:v>1.7217600975724901E-3</c:v>
                </c:pt>
                <c:pt idx="2">
                  <c:v>6.8913623286425722E-3</c:v>
                </c:pt>
                <c:pt idx="3">
                  <c:v>1.5521790560242501E-2</c:v>
                </c:pt>
                <c:pt idx="4">
                  <c:v>2.7634744673254965E-2</c:v>
                </c:pt>
                <c:pt idx="5">
                  <c:v>4.3260730463046987E-2</c:v>
                </c:pt>
                <c:pt idx="6">
                  <c:v>6.2439184947504701E-2</c:v>
                </c:pt>
                <c:pt idx="7">
                  <c:v>8.521863642205374E-2</c:v>
                </c:pt>
                <c:pt idx="8">
                  <c:v>0.11165689825039232</c:v>
                </c:pt>
                <c:pt idx="9">
                  <c:v>0.14182129488801629</c:v>
                </c:pt>
                <c:pt idx="10">
                  <c:v>0.17578891795960508</c:v>
                </c:pt>
                <c:pt idx="11">
                  <c:v>0.21364690927943769</c:v>
                </c:pt>
                <c:pt idx="12">
                  <c:v>0.25549276644178998</c:v>
                </c:pt>
                <c:pt idx="13">
                  <c:v>0.30143466489941145</c:v>
                </c:pt>
                <c:pt idx="14">
                  <c:v>0.35159178816326742</c:v>
                </c:pt>
                <c:pt idx="15">
                  <c:v>0.40609465469895367</c:v>
                </c:pt>
                <c:pt idx="16">
                  <c:v>0.46508542603076741</c:v>
                </c:pt>
                <c:pt idx="17">
                  <c:v>0.52871817516736574</c:v>
                </c:pt>
                <c:pt idx="18">
                  <c:v>0.59715908730801948</c:v>
                </c:pt>
                <c:pt idx="19">
                  <c:v>0.67058655530704769</c:v>
                </c:pt>
                <c:pt idx="20">
                  <c:v>0.74919111982653308</c:v>
                </c:pt>
                <c:pt idx="21">
                  <c:v>0.83317518748034936</c:v>
                </c:pt>
                <c:pt idx="22">
                  <c:v>0.92275243825576625</c:v>
                </c:pt>
                <c:pt idx="23">
                  <c:v>1.0181468043177437</c:v>
                </c:pt>
                <c:pt idx="24">
                  <c:v>1.1195908636244574</c:v>
                </c:pt>
                <c:pt idx="25">
                  <c:v>1.2273234405119329</c:v>
                </c:pt>
                <c:pt idx="26">
                  <c:v>1.3415861374740841</c:v>
                </c:pt>
                <c:pt idx="27">
                  <c:v>1.4626184324430995</c:v>
                </c:pt>
                <c:pt idx="28">
                  <c:v>1.5906508571135913</c:v>
                </c:pt>
                <c:pt idx="29">
                  <c:v>1.7258956155528671</c:v>
                </c:pt>
                <c:pt idx="30">
                  <c:v>1.8685337978275876</c:v>
                </c:pt>
                <c:pt idx="31">
                  <c:v>2.0186980781310764</c:v>
                </c:pt>
                <c:pt idx="32">
                  <c:v>2.1764494475141682</c:v>
                </c:pt>
                <c:pt idx="33">
                  <c:v>2.3417461059335407</c:v>
                </c:pt>
                <c:pt idx="34">
                  <c:v>2.5144021221004254</c:v>
                </c:pt>
                <c:pt idx="35">
                  <c:v>2.6940328755542469</c:v>
                </c:pt>
                <c:pt idx="36">
                  <c:v>2.8799836747186562</c:v>
                </c:pt>
                <c:pt idx="37">
                  <c:v>3.0712374224954524</c:v>
                </c:pt>
                <c:pt idx="38">
                  <c:v>3.2662970349292442</c:v>
                </c:pt>
                <c:pt idx="39">
                  <c:v>3.4630389876408834</c:v>
                </c:pt>
                <c:pt idx="40">
                  <c:v>3.6585366846359095</c:v>
                </c:pt>
                <c:pt idx="41">
                  <c:v>3.8488575737766424</c:v>
                </c:pt>
                <c:pt idx="42">
                  <c:v>4.0288477619779322</c:v>
                </c:pt>
                <c:pt idx="43">
                  <c:v>4.1919340431173904</c:v>
                </c:pt>
                <c:pt idx="44">
                  <c:v>4.3299963162118162</c:v>
                </c:pt>
                <c:pt idx="45">
                  <c:v>4.4333902646111962</c:v>
                </c:pt>
                <c:pt idx="46">
                  <c:v>4.4912205517423285</c:v>
                </c:pt>
                <c:pt idx="47">
                  <c:v>4.4919586172663042</c:v>
                </c:pt>
                <c:pt idx="48">
                  <c:v>4.4244411020709036</c:v>
                </c:pt>
                <c:pt idx="49">
                  <c:v>4.2791623296272521</c:v>
                </c:pt>
                <c:pt idx="50">
                  <c:v>4.0496153088639684</c:v>
                </c:pt>
                <c:pt idx="51">
                  <c:v>3.7333219935678947</c:v>
                </c:pt>
                <c:pt idx="52">
                  <c:v>3.3322211304430764</c:v>
                </c:pt>
                <c:pt idx="53">
                  <c:v>2.8522777422953065</c:v>
                </c:pt>
                <c:pt idx="54">
                  <c:v>2.3024501675678031</c:v>
                </c:pt>
                <c:pt idx="55">
                  <c:v>1.693346291062072</c:v>
                </c:pt>
                <c:pt idx="56">
                  <c:v>1.0359281963087952</c:v>
                </c:pt>
                <c:pt idx="57">
                  <c:v>0.34051073761317713</c:v>
                </c:pt>
                <c:pt idx="58">
                  <c:v>-0.38385943577158455</c:v>
                </c:pt>
                <c:pt idx="59">
                  <c:v>-1.1296804759979646</c:v>
                </c:pt>
                <c:pt idx="60">
                  <c:v>-1.8910216870026042</c:v>
                </c:pt>
                <c:pt idx="61">
                  <c:v>-2.6633999408676661</c:v>
                </c:pt>
                <c:pt idx="62">
                  <c:v>-3.4435860958233793</c:v>
                </c:pt>
                <c:pt idx="63">
                  <c:v>-4.2293944688737888</c:v>
                </c:pt>
                <c:pt idx="64">
                  <c:v>-5.0194853644998272</c:v>
                </c:pt>
                <c:pt idx="65">
                  <c:v>-5.8131945171268287</c:v>
                </c:pt>
                <c:pt idx="66">
                  <c:v>-6.6103934963430389</c:v>
                </c:pt>
                <c:pt idx="67">
                  <c:v>-7.4113799191868814</c:v>
                </c:pt>
                <c:pt idx="68">
                  <c:v>-8.2167940252173093</c:v>
                </c:pt>
                <c:pt idx="69">
                  <c:v>-9.0275575402908803</c:v>
                </c:pt>
                <c:pt idx="70">
                  <c:v>-9.84483097081268</c:v>
                </c:pt>
                <c:pt idx="71">
                  <c:v>-10.669986055850714</c:v>
                </c:pt>
                <c:pt idx="72">
                  <c:v>-11.504590806519781</c:v>
                </c:pt>
                <c:pt idx="73">
                  <c:v>-12.350405261178521</c:v>
                </c:pt>
                <c:pt idx="74">
                  <c:v>-13.209386738144557</c:v>
                </c:pt>
                <c:pt idx="75">
                  <c:v>-14.083703973002635</c:v>
                </c:pt>
                <c:pt idx="76">
                  <c:v>-14.975760105839939</c:v>
                </c:pt>
                <c:pt idx="77">
                  <c:v>-15.888225069334927</c:v>
                </c:pt>
                <c:pt idx="78">
                  <c:v>-16.824078567582028</c:v>
                </c:pt>
                <c:pt idx="79">
                  <c:v>-17.786665588200741</c:v>
                </c:pt>
                <c:pt idx="80">
                  <c:v>-18.779767338532377</c:v>
                </c:pt>
                <c:pt idx="81">
                  <c:v>-19.807691757043006</c:v>
                </c:pt>
                <c:pt idx="82">
                  <c:v>-20.875389496464123</c:v>
                </c:pt>
                <c:pt idx="83">
                  <c:v>-21.988603772385211</c:v>
                </c:pt>
                <c:pt idx="84">
                  <c:v>-23.154066144206492</c:v>
                </c:pt>
                <c:pt idx="85">
                  <c:v>-24.379755839707361</c:v>
                </c:pt>
                <c:pt idx="86">
                  <c:v>-25.675248823231684</c:v>
                </c:pt>
                <c:pt idx="87">
                  <c:v>-27.052196483937291</c:v>
                </c:pt>
                <c:pt idx="88">
                  <c:v>-28.524996267828268</c:v>
                </c:pt>
                <c:pt idx="89">
                  <c:v>-30.111754695897663</c:v>
                </c:pt>
                <c:pt idx="90">
                  <c:v>-31.835710510364159</c:v>
                </c:pt>
                <c:pt idx="91">
                  <c:v>-33.72741000075937</c:v>
                </c:pt>
                <c:pt idx="92">
                  <c:v>-35.828168726932454</c:v>
                </c:pt>
                <c:pt idx="93">
                  <c:v>-38.195856698625391</c:v>
                </c:pt>
                <c:pt idx="94">
                  <c:v>-40.915173068088322</c:v>
                </c:pt>
                <c:pt idx="95">
                  <c:v>-44.117373224743631</c:v>
                </c:pt>
                <c:pt idx="96">
                  <c:v>-48.022289094262774</c:v>
                </c:pt>
                <c:pt idx="97">
                  <c:v>-53.04196732817816</c:v>
                </c:pt>
                <c:pt idx="98">
                  <c:v>-60.101397327108728</c:v>
                </c:pt>
                <c:pt idx="99">
                  <c:v>-72.152054304888949</c:v>
                </c:pt>
                <c:pt idx="100">
                  <c:v>-292.24334178737593</c:v>
                </c:pt>
              </c:numCache>
            </c:numRef>
          </c:val>
        </c:ser>
        <c:ser>
          <c:idx val="7"/>
          <c:order val="7"/>
          <c:tx>
            <c:strRef>
              <c:f>'N=64'!$CD$1</c:f>
              <c:strCache>
                <c:ptCount val="1"/>
                <c:pt idx="0">
                  <c:v>20 Log10 |F8|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'N=64'!$CD$2:$CD$102</c:f>
              <c:numCache>
                <c:formatCode>#,##0.00_ </c:formatCode>
                <c:ptCount val="101"/>
                <c:pt idx="0">
                  <c:v>0</c:v>
                </c:pt>
                <c:pt idx="1">
                  <c:v>1.5882620078264047E-3</c:v>
                </c:pt>
                <c:pt idx="2">
                  <c:v>6.356494703268557E-3</c:v>
                </c:pt>
                <c:pt idx="3">
                  <c:v>1.431504492135917E-2</c:v>
                </c:pt>
                <c:pt idx="4">
                  <c:v>2.5481179827187696E-2</c:v>
                </c:pt>
                <c:pt idx="5">
                  <c:v>3.9879119542797312E-2</c:v>
                </c:pt>
                <c:pt idx="6">
                  <c:v>5.7540080696986344E-2</c:v>
                </c:pt>
                <c:pt idx="7">
                  <c:v>7.8502328611990621E-2</c:v>
                </c:pt>
                <c:pt idx="8">
                  <c:v>0.10281123496198849</c:v>
                </c:pt>
                <c:pt idx="9">
                  <c:v>0.1305193366611016</c:v>
                </c:pt>
                <c:pt idx="10">
                  <c:v>0.16168639041267907</c:v>
                </c:pt>
                <c:pt idx="11">
                  <c:v>0.19637941568981704</c:v>
                </c:pt>
                <c:pt idx="12">
                  <c:v>0.23467271682776719</c:v>
                </c:pt>
                <c:pt idx="13">
                  <c:v>0.2766478722648486</c:v>
                </c:pt>
                <c:pt idx="14">
                  <c:v>0.32239367561946281</c:v>
                </c:pt>
                <c:pt idx="15">
                  <c:v>0.37200600903530978</c:v>
                </c:pt>
                <c:pt idx="16">
                  <c:v>0.42558762381575088</c:v>
                </c:pt>
                <c:pt idx="17">
                  <c:v>0.48324779648241883</c:v>
                </c:pt>
                <c:pt idx="18">
                  <c:v>0.545101819617829</c:v>
                </c:pt>
                <c:pt idx="19">
                  <c:v>0.61127027567980008</c:v>
                </c:pt>
                <c:pt idx="20">
                  <c:v>0.68187802771867434</c:v>
                </c:pt>
                <c:pt idx="21">
                  <c:v>0.75705284277767915</c:v>
                </c:pt>
                <c:pt idx="22">
                  <c:v>0.83692354061732677</c:v>
                </c:pt>
                <c:pt idx="23">
                  <c:v>0.92161753096367494</c:v>
                </c:pt>
                <c:pt idx="24">
                  <c:v>1.0112575650773481</c:v>
                </c:pt>
                <c:pt idx="25">
                  <c:v>1.1059574800504981</c:v>
                </c:pt>
                <c:pt idx="26">
                  <c:v>1.2058166544461504</c:v>
                </c:pt>
                <c:pt idx="27">
                  <c:v>1.3109128189107495</c:v>
                </c:pt>
                <c:pt idx="28">
                  <c:v>1.4212927721547366</c:v>
                </c:pt>
                <c:pt idx="29">
                  <c:v>1.5369604382135589</c:v>
                </c:pt>
                <c:pt idx="30">
                  <c:v>1.6578615628362288</c:v>
                </c:pt>
                <c:pt idx="31">
                  <c:v>1.7838641847456187</c:v>
                </c:pt>
                <c:pt idx="32">
                  <c:v>1.9147338349462759</c:v>
                </c:pt>
                <c:pt idx="33">
                  <c:v>2.0501022254420702</c:v>
                </c:pt>
                <c:pt idx="34">
                  <c:v>2.1894280125171131</c:v>
                </c:pt>
                <c:pt idx="35">
                  <c:v>2.3319481068011156</c:v>
                </c:pt>
                <c:pt idx="36">
                  <c:v>2.4766180367949451</c:v>
                </c:pt>
                <c:pt idx="37">
                  <c:v>2.62204019308709</c:v>
                </c:pt>
                <c:pt idx="38">
                  <c:v>2.7663796016384201</c:v>
                </c:pt>
                <c:pt idx="39">
                  <c:v>2.9072685034421282</c:v>
                </c:pt>
                <c:pt idx="40">
                  <c:v>3.0417038495973872</c:v>
                </c:pt>
                <c:pt idx="41">
                  <c:v>3.1659462760680137</c:v>
                </c:pt>
                <c:pt idx="42">
                  <c:v>3.27543546992964</c:v>
                </c:pt>
                <c:pt idx="43">
                  <c:v>3.3647448318755195</c:v>
                </c:pt>
                <c:pt idx="44">
                  <c:v>3.4276066337429261</c:v>
                </c:pt>
                <c:pt idx="45">
                  <c:v>3.4570443544415586</c:v>
                </c:pt>
                <c:pt idx="46">
                  <c:v>3.4456464042683441</c:v>
                </c:pt>
                <c:pt idx="47">
                  <c:v>3.3859988765282805</c:v>
                </c:pt>
                <c:pt idx="48">
                  <c:v>3.2712604838162438</c:v>
                </c:pt>
                <c:pt idx="49">
                  <c:v>3.0958142238356552</c:v>
                </c:pt>
                <c:pt idx="50">
                  <c:v>2.8558829436221589</c:v>
                </c:pt>
                <c:pt idx="51">
                  <c:v>2.5499738877763036</c:v>
                </c:pt>
                <c:pt idx="52">
                  <c:v>2.1790405121883767</c:v>
                </c:pt>
                <c:pt idx="53">
                  <c:v>1.7463180015572983</c:v>
                </c:pt>
                <c:pt idx="54">
                  <c:v>1.2568760200938176</c:v>
                </c:pt>
                <c:pt idx="55">
                  <c:v>0.71700038089247475</c:v>
                </c:pt>
                <c:pt idx="56">
                  <c:v>0.13353851383989754</c:v>
                </c:pt>
                <c:pt idx="57">
                  <c:v>-0.48667847362870581</c:v>
                </c:pt>
                <c:pt idx="58">
                  <c:v>-1.1372717278198725</c:v>
                </c:pt>
                <c:pt idx="59">
                  <c:v>-1.8125917737066048</c:v>
                </c:pt>
                <c:pt idx="60">
                  <c:v>-2.5078545220411113</c:v>
                </c:pt>
                <c:pt idx="61">
                  <c:v>-3.2191704250663844</c:v>
                </c:pt>
                <c:pt idx="62">
                  <c:v>-3.9435035291141904</c:v>
                </c:pt>
                <c:pt idx="63">
                  <c:v>-4.678591698282152</c:v>
                </c:pt>
                <c:pt idx="64">
                  <c:v>-5.4228510024235295</c:v>
                </c:pt>
                <c:pt idx="65">
                  <c:v>-6.1752792858799408</c:v>
                </c:pt>
                <c:pt idx="66">
                  <c:v>-6.9353676059264258</c:v>
                </c:pt>
                <c:pt idx="67">
                  <c:v>-7.7030237996783129</c:v>
                </c:pt>
                <c:pt idx="68">
                  <c:v>-8.4785096377852209</c:v>
                </c:pt>
                <c:pt idx="69">
                  <c:v>-9.2623914336764095</c:v>
                </c:pt>
                <c:pt idx="70">
                  <c:v>-10.055503205804042</c:v>
                </c:pt>
                <c:pt idx="71">
                  <c:v>-10.858921233190033</c:v>
                </c:pt>
                <c:pt idx="72">
                  <c:v>-11.673948891478599</c:v>
                </c:pt>
                <c:pt idx="73">
                  <c:v>-12.502110874710882</c:v>
                </c:pt>
                <c:pt idx="74">
                  <c:v>-13.345156221172523</c:v>
                </c:pt>
                <c:pt idx="75">
                  <c:v>-14.205069933464053</c:v>
                </c:pt>
                <c:pt idx="76">
                  <c:v>-15.084093404387023</c:v>
                </c:pt>
                <c:pt idx="77">
                  <c:v>-15.984754342689026</c:v>
                </c:pt>
                <c:pt idx="78">
                  <c:v>-16.909907465220403</c:v>
                </c:pt>
                <c:pt idx="79">
                  <c:v>-17.862787932903405</c:v>
                </c:pt>
                <c:pt idx="80">
                  <c:v>-18.847080430640297</c:v>
                </c:pt>
                <c:pt idx="81">
                  <c:v>-19.867008036670249</c:v>
                </c:pt>
                <c:pt idx="82">
                  <c:v>-20.927446764154304</c:v>
                </c:pt>
                <c:pt idx="83">
                  <c:v>-22.034074151070211</c:v>
                </c:pt>
                <c:pt idx="84">
                  <c:v>-23.193563946421403</c:v>
                </c:pt>
                <c:pt idx="85">
                  <c:v>-24.413844485371111</c:v>
                </c:pt>
                <c:pt idx="86">
                  <c:v>-25.704446935775493</c:v>
                </c:pt>
                <c:pt idx="87">
                  <c:v>-27.076983276571838</c:v>
                </c:pt>
                <c:pt idx="88">
                  <c:v>-28.545816317442242</c:v>
                </c:pt>
                <c:pt idx="89">
                  <c:v>-30.129022189487301</c:v>
                </c:pt>
                <c:pt idx="90">
                  <c:v>-31.849813037911062</c:v>
                </c:pt>
                <c:pt idx="91">
                  <c:v>-33.738711958986265</c:v>
                </c:pt>
                <c:pt idx="92">
                  <c:v>-35.837014390220823</c:v>
                </c:pt>
                <c:pt idx="93">
                  <c:v>-38.202573006435479</c:v>
                </c:pt>
                <c:pt idx="94">
                  <c:v>-40.920072172338848</c:v>
                </c:pt>
                <c:pt idx="95">
                  <c:v>-44.120754835663931</c:v>
                </c:pt>
                <c:pt idx="96">
                  <c:v>-48.0244426591089</c:v>
                </c:pt>
                <c:pt idx="97">
                  <c:v>-53.043174073817013</c:v>
                </c:pt>
                <c:pt idx="98">
                  <c:v>-60.10193219473414</c:v>
                </c:pt>
                <c:pt idx="99">
                  <c:v>-72.152187802978688</c:v>
                </c:pt>
                <c:pt idx="100">
                  <c:v>-292.24334178737593</c:v>
                </c:pt>
              </c:numCache>
            </c:numRef>
          </c:val>
        </c:ser>
        <c:ser>
          <c:idx val="8"/>
          <c:order val="8"/>
          <c:tx>
            <c:strRef>
              <c:f>'N=64'!$CE$1</c:f>
              <c:strCache>
                <c:ptCount val="1"/>
                <c:pt idx="0">
                  <c:v>20 Log10 |F9|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'N=64'!$CE$2:$CE$102</c:f>
              <c:numCache>
                <c:formatCode>#,##0.00_ </c:formatCode>
                <c:ptCount val="101"/>
                <c:pt idx="0">
                  <c:v>0</c:v>
                </c:pt>
                <c:pt idx="1">
                  <c:v>1.4394673420671999E-3</c:v>
                </c:pt>
                <c:pt idx="2">
                  <c:v>5.7603987290063188E-3</c:v>
                </c:pt>
                <c:pt idx="3">
                  <c:v>1.2970378399434336E-2</c:v>
                </c:pt>
                <c:pt idx="4">
                  <c:v>2.3082033471726798E-2</c:v>
                </c:pt>
                <c:pt idx="5">
                  <c:v>3.6113012374542952E-2</c:v>
                </c:pt>
                <c:pt idx="6">
                  <c:v>5.2085951273309901E-2</c:v>
                </c:pt>
                <c:pt idx="7">
                  <c:v>7.1028424937845183E-2</c:v>
                </c:pt>
                <c:pt idx="8">
                  <c:v>9.297287721817693E-2</c:v>
                </c:pt>
                <c:pt idx="9">
                  <c:v>0.11795652480333797</c:v>
                </c:pt>
                <c:pt idx="10">
                  <c:v>0.14602122616126623</c:v>
                </c:pt>
                <c:pt idx="11">
                  <c:v>0.17721330542915387</c:v>
                </c:pt>
                <c:pt idx="12">
                  <c:v>0.21158331842479788</c:v>
                </c:pt>
                <c:pt idx="13">
                  <c:v>0.249185744789027</c:v>
                </c:pt>
                <c:pt idx="14">
                  <c:v>0.29007858638202882</c:v>
                </c:pt>
                <c:pt idx="15">
                  <c:v>0.33432284727395428</c:v>
                </c:pt>
                <c:pt idx="16">
                  <c:v>0.38198186478195534</c:v>
                </c:pt>
                <c:pt idx="17">
                  <c:v>0.43312045373202268</c:v>
                </c:pt>
                <c:pt idx="18">
                  <c:v>0.48780381715431065</c:v>
                </c:pt>
                <c:pt idx="19">
                  <c:v>0.54609616555550056</c:v>
                </c:pt>
                <c:pt idx="20">
                  <c:v>0.60805897327370095</c:v>
                </c:pt>
                <c:pt idx="21">
                  <c:v>0.67374878366302027</c:v>
                </c:pt>
                <c:pt idx="22">
                  <c:v>0.74321445430224242</c:v>
                </c:pt>
                <c:pt idx="23">
                  <c:v>0.81649370834074297</c:v>
                </c:pt>
                <c:pt idx="24">
                  <c:v>0.8936088276717622</c:v>
                </c:pt>
                <c:pt idx="25">
                  <c:v>0.97456128701282529</c:v>
                </c:pt>
                <c:pt idx="26">
                  <c:v>1.0593250844413984</c:v>
                </c:pt>
                <c:pt idx="27">
                  <c:v>1.1478384729872462</c:v>
                </c:pt>
                <c:pt idx="28">
                  <c:v>1.2399937396189131</c:v>
                </c:pt>
                <c:pt idx="29">
                  <c:v>1.3356246135727681</c:v>
                </c:pt>
                <c:pt idx="30">
                  <c:v>1.4344908185536431</c:v>
                </c:pt>
                <c:pt idx="31">
                  <c:v>1.5362592191352866</c:v>
                </c:pt>
                <c:pt idx="32">
                  <c:v>1.640480961961654</c:v>
                </c:pt>
                <c:pt idx="33">
                  <c:v>1.7465639959562189</c:v>
                </c:pt>
                <c:pt idx="34">
                  <c:v>1.8537404026717117</c:v>
                </c:pt>
                <c:pt idx="35">
                  <c:v>1.9610281235082003</c:v>
                </c:pt>
                <c:pt idx="36">
                  <c:v>2.0671870000344965</c:v>
                </c:pt>
                <c:pt idx="37">
                  <c:v>2.1706696351096326</c:v>
                </c:pt>
                <c:pt idx="38">
                  <c:v>2.2695685449387906</c:v>
                </c:pt>
                <c:pt idx="39">
                  <c:v>2.3615625224726902</c:v>
                </c:pt>
                <c:pt idx="40">
                  <c:v>2.4438671614819687</c:v>
                </c:pt>
                <c:pt idx="41">
                  <c:v>2.513197096085622</c:v>
                </c:pt>
                <c:pt idx="42">
                  <c:v>2.5657504884566498</c:v>
                </c:pt>
                <c:pt idx="43">
                  <c:v>2.597229097864675</c:v>
                </c:pt>
                <c:pt idx="44">
                  <c:v>2.6029088583180449</c:v>
                </c:pt>
                <c:pt idx="45">
                  <c:v>2.5777747614595734</c:v>
                </c:pt>
                <c:pt idx="46">
                  <c:v>2.5167282643362854</c:v>
                </c:pt>
                <c:pt idx="47">
                  <c:v>2.414864237267734</c:v>
                </c:pt>
                <c:pt idx="48">
                  <c:v>2.2677981489057295</c:v>
                </c:pt>
                <c:pt idx="49">
                  <c:v>2.072006027576033</c:v>
                </c:pt>
                <c:pt idx="50">
                  <c:v>1.8251257888018633</c:v>
                </c:pt>
                <c:pt idx="51">
                  <c:v>1.5261656915167319</c:v>
                </c:pt>
                <c:pt idx="52">
                  <c:v>1.1755781772779337</c:v>
                </c:pt>
                <c:pt idx="53">
                  <c:v>0.77518336229678531</c:v>
                </c:pt>
                <c:pt idx="54">
                  <c:v>0.32795788016174909</c:v>
                </c:pt>
                <c:pt idx="55">
                  <c:v>-0.16226921208948519</c:v>
                </c:pt>
                <c:pt idx="56">
                  <c:v>-0.69115926158496865</c:v>
                </c:pt>
                <c:pt idx="57">
                  <c:v>-1.2541942076395427</c:v>
                </c:pt>
                <c:pt idx="58">
                  <c:v>-1.8469567092928794</c:v>
                </c:pt>
                <c:pt idx="59">
                  <c:v>-2.4653409536890023</c:v>
                </c:pt>
                <c:pt idx="60">
                  <c:v>-3.1056912101565297</c:v>
                </c:pt>
                <c:pt idx="61">
                  <c:v>-3.7648764060358255</c:v>
                </c:pt>
                <c:pt idx="62">
                  <c:v>-4.4403145858138213</c:v>
                </c:pt>
                <c:pt idx="63">
                  <c:v>-5.1299622562596223</c:v>
                </c:pt>
                <c:pt idx="64">
                  <c:v>-5.8322820391839825</c:v>
                </c:pt>
                <c:pt idx="65">
                  <c:v>-6.5461992691728437</c:v>
                </c:pt>
                <c:pt idx="66">
                  <c:v>-7.2710552157718134</c:v>
                </c:pt>
                <c:pt idx="67">
                  <c:v>-8.0065620291641828</c:v>
                </c:pt>
                <c:pt idx="68">
                  <c:v>-8.7527625107698857</c:v>
                </c:pt>
                <c:pt idx="69">
                  <c:v>-9.5099963992867309</c:v>
                </c:pt>
                <c:pt idx="70">
                  <c:v>-10.278873950086604</c:v>
                </c:pt>
                <c:pt idx="71">
                  <c:v>-11.060257057830851</c:v>
                </c:pt>
                <c:pt idx="72">
                  <c:v>-11.855247924014396</c:v>
                </c:pt>
                <c:pt idx="73">
                  <c:v>-12.665185220634408</c:v>
                </c:pt>
                <c:pt idx="74">
                  <c:v>-13.491647791177275</c:v>
                </c:pt>
                <c:pt idx="75">
                  <c:v>-14.336466126501675</c:v>
                </c:pt>
                <c:pt idx="76">
                  <c:v>-15.201742141792602</c:v>
                </c:pt>
                <c:pt idx="77">
                  <c:v>-16.089878165311994</c:v>
                </c:pt>
                <c:pt idx="78">
                  <c:v>-17.003616551535565</c:v>
                </c:pt>
                <c:pt idx="79">
                  <c:v>-17.946091992017969</c:v>
                </c:pt>
                <c:pt idx="80">
                  <c:v>-18.920899485085229</c:v>
                </c:pt>
                <c:pt idx="81">
                  <c:v>-19.932182146794549</c:v>
                </c:pt>
                <c:pt idx="82">
                  <c:v>-20.98474476661783</c:v>
                </c:pt>
                <c:pt idx="83">
                  <c:v>-22.084201493820647</c:v>
                </c:pt>
                <c:pt idx="84">
                  <c:v>-23.237169705455219</c:v>
                </c:pt>
                <c:pt idx="85">
                  <c:v>-24.451527647132401</c:v>
                </c:pt>
                <c:pt idx="86">
                  <c:v>-25.736762025012958</c:v>
                </c:pt>
                <c:pt idx="87">
                  <c:v>-27.104445404047656</c:v>
                </c:pt>
                <c:pt idx="88">
                  <c:v>-28.568905715845325</c:v>
                </c:pt>
                <c:pt idx="89">
                  <c:v>-30.148188299747943</c:v>
                </c:pt>
                <c:pt idx="90">
                  <c:v>-31.865478202162478</c:v>
                </c:pt>
                <c:pt idx="91">
                  <c:v>-33.751274770844113</c:v>
                </c:pt>
                <c:pt idx="92">
                  <c:v>-35.846852747964618</c:v>
                </c:pt>
                <c:pt idx="93">
                  <c:v>-38.210046910109611</c:v>
                </c:pt>
                <c:pt idx="94">
                  <c:v>-40.925526301762503</c:v>
                </c:pt>
                <c:pt idx="95">
                  <c:v>-44.124520942832191</c:v>
                </c:pt>
                <c:pt idx="96">
                  <c:v>-48.026841805464329</c:v>
                </c:pt>
                <c:pt idx="97">
                  <c:v>-53.044518740338937</c:v>
                </c:pt>
                <c:pt idx="98">
                  <c:v>-60.102528290708321</c:v>
                </c:pt>
                <c:pt idx="99">
                  <c:v>-72.15233659764445</c:v>
                </c:pt>
                <c:pt idx="100">
                  <c:v>-292.24334178737593</c:v>
                </c:pt>
              </c:numCache>
            </c:numRef>
          </c:val>
        </c:ser>
        <c:ser>
          <c:idx val="9"/>
          <c:order val="9"/>
          <c:tx>
            <c:strRef>
              <c:f>'N=64'!$CF$1</c:f>
              <c:strCache>
                <c:ptCount val="1"/>
                <c:pt idx="0">
                  <c:v>20 Log10 |F10|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'N=64'!$CF$2:$CF$102</c:f>
              <c:numCache>
                <c:formatCode>#,##0.00_ </c:formatCode>
                <c:ptCount val="101"/>
                <c:pt idx="0">
                  <c:v>0</c:v>
                </c:pt>
                <c:pt idx="1">
                  <c:v>1.2768105681676837E-3</c:v>
                </c:pt>
                <c:pt idx="2">
                  <c:v>5.1088390951191821E-3</c:v>
                </c:pt>
                <c:pt idx="3">
                  <c:v>1.1500862640897218E-2</c:v>
                </c:pt>
                <c:pt idx="4">
                  <c:v>2.0460797696656239E-2</c:v>
                </c:pt>
                <c:pt idx="5">
                  <c:v>3.1999630199506982E-2</c:v>
                </c:pt>
                <c:pt idx="6">
                  <c:v>4.6131313333513217E-2</c:v>
                </c:pt>
                <c:pt idx="7">
                  <c:v>6.2872628722712764E-2</c:v>
                </c:pt>
                <c:pt idx="8">
                  <c:v>8.2243005098143862E-2</c:v>
                </c:pt>
                <c:pt idx="9">
                  <c:v>0.10426428680107432</c:v>
                </c:pt>
                <c:pt idx="10">
                  <c:v>0.1289604424828453</c:v>
                </c:pt>
                <c:pt idx="11">
                  <c:v>0.15635720202368197</c:v>
                </c:pt>
                <c:pt idx="12">
                  <c:v>0.18648160693397786</c:v>
                </c:pt>
                <c:pt idx="13">
                  <c:v>0.21936145621458389</c:v>
                </c:pt>
                <c:pt idx="14">
                  <c:v>0.25502462573598128</c:v>
                </c:pt>
                <c:pt idx="15">
                  <c:v>0.29349823450958301</c:v>
                </c:pt>
                <c:pt idx="16">
                  <c:v>0.33480762561219291</c:v>
                </c:pt>
                <c:pt idx="17">
                  <c:v>0.37897512280903628</c:v>
                </c:pt>
                <c:pt idx="18">
                  <c:v>0.42601851589175393</c:v>
                </c:pt>
                <c:pt idx="19">
                  <c:v>0.47594921818019059</c:v>
                </c:pt>
                <c:pt idx="20">
                  <c:v>0.52877002827903619</c:v>
                </c:pt>
                <c:pt idx="21">
                  <c:v>0.58447241477281042</c:v>
                </c:pt>
                <c:pt idx="22">
                  <c:v>0.64303322684468134</c:v>
                </c:pt>
                <c:pt idx="23">
                  <c:v>0.70441071561518454</c:v>
                </c:pt>
                <c:pt idx="24">
                  <c:v>0.76853973022908706</c:v>
                </c:pt>
                <c:pt idx="25">
                  <c:v>0.8353259294846167</c:v>
                </c:pt>
                <c:pt idx="26">
                  <c:v>0.9046388245508874</c:v>
                </c:pt>
                <c:pt idx="27">
                  <c:v>0.97630344207961928</c:v>
                </c:pt>
                <c:pt idx="28">
                  <c:v>1.0500903716633105</c:v>
                </c:pt>
                <c:pt idx="29">
                  <c:v>1.1257039403325182</c:v>
                </c:pt>
                <c:pt idx="30">
                  <c:v>1.2027682447385051</c:v>
                </c:pt>
                <c:pt idx="31">
                  <c:v>1.2808107766715457</c:v>
                </c:pt>
                <c:pt idx="32">
                  <c:v>1.3592434111688976</c:v>
                </c:pt>
                <c:pt idx="33">
                  <c:v>1.4373406050171831</c:v>
                </c:pt>
                <c:pt idx="34">
                  <c:v>1.5142147991554809</c:v>
                </c:pt>
                <c:pt idx="35">
                  <c:v>1.588789259901523</c:v>
                </c:pt>
                <c:pt idx="36">
                  <c:v>1.6597689652505925</c:v>
                </c:pt>
                <c:pt idx="37">
                  <c:v>1.7256106801310795</c:v>
                </c:pt>
                <c:pt idx="38">
                  <c:v>1.7844940991629354</c:v>
                </c:pt>
                <c:pt idx="39">
                  <c:v>1.8342968772608539</c:v>
                </c:pt>
                <c:pt idx="40">
                  <c:v>1.872577482895232</c:v>
                </c:pt>
                <c:pt idx="41">
                  <c:v>1.8965709837448768</c:v>
                </c:pt>
                <c:pt idx="42">
                  <c:v>1.903203882650579</c:v>
                </c:pt>
                <c:pt idx="43">
                  <c:v>1.8891345944758613</c:v>
                </c:pt>
                <c:pt idx="44">
                  <c:v>1.8508255931738573</c:v>
                </c:pt>
                <c:pt idx="45">
                  <c:v>1.7846511222170824</c:v>
                </c:pt>
                <c:pt idx="46">
                  <c:v>1.6870402613351794</c:v>
                </c:pt>
                <c:pt idx="47">
                  <c:v>1.5546491304224277</c:v>
                </c:pt>
                <c:pt idx="48">
                  <c:v>1.3845488735694289</c:v>
                </c:pt>
                <c:pt idx="49">
                  <c:v>1.1744094309191426</c:v>
                </c:pt>
                <c:pt idx="50">
                  <c:v>0.92265515896636574</c:v>
                </c:pt>
                <c:pt idx="51">
                  <c:v>0.62856909485981793</c:v>
                </c:pt>
                <c:pt idx="52">
                  <c:v>0.29232890194157707</c:v>
                </c:pt>
                <c:pt idx="53">
                  <c:v>-8.5031744548571625E-2</c:v>
                </c:pt>
                <c:pt idx="54">
                  <c:v>-0.50173012283933827</c:v>
                </c:pt>
                <c:pt idx="55">
                  <c:v>-0.95539285133202478</c:v>
                </c:pt>
                <c:pt idx="56">
                  <c:v>-1.4432425267291207</c:v>
                </c:pt>
                <c:pt idx="57">
                  <c:v>-1.9622887110283596</c:v>
                </c:pt>
                <c:pt idx="58">
                  <c:v>-2.5095033150989234</c:v>
                </c:pt>
                <c:pt idx="59">
                  <c:v>-3.0819670660297467</c:v>
                </c:pt>
                <c:pt idx="60">
                  <c:v>-3.6769808887432771</c:v>
                </c:pt>
                <c:pt idx="61">
                  <c:v>-4.2921420512476534</c:v>
                </c:pt>
                <c:pt idx="62">
                  <c:v>-4.9253890315896989</c:v>
                </c:pt>
                <c:pt idx="63">
                  <c:v>-5.5750212112381545</c:v>
                </c:pt>
                <c:pt idx="64">
                  <c:v>-6.2397000739678843</c:v>
                </c:pt>
                <c:pt idx="65">
                  <c:v>-6.9184381327795297</c:v>
                </c:pt>
                <c:pt idx="66">
                  <c:v>-7.6105808192879767</c:v>
                </c:pt>
                <c:pt idx="67">
                  <c:v>-8.315785420103186</c:v>
                </c:pt>
                <c:pt idx="68">
                  <c:v>-9.034000061562617</c:v>
                </c:pt>
                <c:pt idx="69">
                  <c:v>-9.7654448417505151</c:v>
                </c:pt>
                <c:pt idx="70">
                  <c:v>-10.510596523901729</c:v>
                </c:pt>
                <c:pt idx="71">
                  <c:v>-11.270177731071065</c:v>
                </c:pt>
                <c:pt idx="72">
                  <c:v>-12.045151291970068</c:v>
                </c:pt>
                <c:pt idx="73">
                  <c:v>-12.836720251542008</c:v>
                </c:pt>
                <c:pt idx="74">
                  <c:v>-13.6463340510678</c:v>
                </c:pt>
                <c:pt idx="75">
                  <c:v>-14.475701484030001</c:v>
                </c:pt>
                <c:pt idx="76">
                  <c:v>-15.326811239235328</c:v>
                </c:pt>
                <c:pt idx="77">
                  <c:v>-16.201961158037513</c:v>
                </c:pt>
                <c:pt idx="78">
                  <c:v>-17.103797778993105</c:v>
                </c:pt>
                <c:pt idx="79">
                  <c:v>-18.035368360908237</c:v>
                </c:pt>
                <c:pt idx="80">
                  <c:v>-19.000188430079888</c:v>
                </c:pt>
                <c:pt idx="81">
                  <c:v>-20.00232909416988</c:v>
                </c:pt>
                <c:pt idx="82">
                  <c:v>-21.04653006788039</c:v>
                </c:pt>
                <c:pt idx="83">
                  <c:v>-22.138346824743522</c:v>
                </c:pt>
                <c:pt idx="84">
                  <c:v>-23.284343944625046</c:v>
                </c:pt>
                <c:pt idx="85">
                  <c:v>-24.492352259896791</c:v>
                </c:pt>
                <c:pt idx="86">
                  <c:v>-25.771815985658968</c:v>
                </c:pt>
                <c:pt idx="87">
                  <c:v>-27.134269692622105</c:v>
                </c:pt>
                <c:pt idx="88">
                  <c:v>-28.59400742733613</c:v>
                </c:pt>
                <c:pt idx="89">
                  <c:v>-30.169044403153478</c:v>
                </c:pt>
                <c:pt idx="90">
                  <c:v>-31.882538985840853</c:v>
                </c:pt>
                <c:pt idx="91">
                  <c:v>-33.764967008846256</c:v>
                </c:pt>
                <c:pt idx="92">
                  <c:v>-35.857582620084813</c:v>
                </c:pt>
                <c:pt idx="93">
                  <c:v>-38.218202706324696</c:v>
                </c:pt>
                <c:pt idx="94">
                  <c:v>-40.931480939702254</c:v>
                </c:pt>
                <c:pt idx="95">
                  <c:v>-44.128634325007269</c:v>
                </c:pt>
                <c:pt idx="96">
                  <c:v>-48.029463041239353</c:v>
                </c:pt>
                <c:pt idx="97">
                  <c:v>-53.045988256097516</c:v>
                </c:pt>
                <c:pt idx="98">
                  <c:v>-60.103179850342265</c:v>
                </c:pt>
                <c:pt idx="99">
                  <c:v>-72.152499254418302</c:v>
                </c:pt>
                <c:pt idx="100">
                  <c:v>-292.24334178737593</c:v>
                </c:pt>
              </c:numCache>
            </c:numRef>
          </c:val>
        </c:ser>
        <c:ser>
          <c:idx val="10"/>
          <c:order val="10"/>
          <c:tx>
            <c:strRef>
              <c:f>'N=64'!$CG$1</c:f>
              <c:strCache>
                <c:ptCount val="1"/>
                <c:pt idx="0">
                  <c:v>20 Log10 |F11|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'N=64'!$CG$2:$CG$102</c:f>
              <c:numCache>
                <c:formatCode>#,##0.00_ </c:formatCode>
                <c:ptCount val="101"/>
                <c:pt idx="0">
                  <c:v>0</c:v>
                </c:pt>
                <c:pt idx="1">
                  <c:v>1.1018596248288011E-3</c:v>
                </c:pt>
                <c:pt idx="2">
                  <c:v>4.4081141613635053E-3</c:v>
                </c:pt>
                <c:pt idx="3">
                  <c:v>9.9207691584758863E-3</c:v>
                </c:pt>
                <c:pt idx="4">
                  <c:v>1.7643095091599854E-2</c:v>
                </c:pt>
                <c:pt idx="5">
                  <c:v>2.7579516923931031E-2</c:v>
                </c:pt>
                <c:pt idx="6">
                  <c:v>3.9735454863626549E-2</c:v>
                </c:pt>
                <c:pt idx="7">
                  <c:v>5.4117111530433373E-2</c:v>
                </c:pt>
                <c:pt idx="8">
                  <c:v>7.0731199148538842E-2</c:v>
                </c:pt>
                <c:pt idx="9">
                  <c:v>8.9584598600704321E-2</c:v>
                </c:pt>
                <c:pt idx="10">
                  <c:v>0.11068394017236591</c:v>
                </c:pt>
                <c:pt idx="11">
                  <c:v>0.13403509351638768</c:v>
                </c:pt>
                <c:pt idx="12">
                  <c:v>0.15964255173329467</c:v>
                </c:pt>
                <c:pt idx="13">
                  <c:v>0.18750869140290793</c:v>
                </c:pt>
                <c:pt idx="14">
                  <c:v>0.21763288686654808</c:v>
                </c:pt>
                <c:pt idx="15">
                  <c:v>0.25001045294220897</c:v>
                </c:pt>
                <c:pt idx="16">
                  <c:v>0.2846313854909952</c:v>
                </c:pt>
                <c:pt idx="17">
                  <c:v>0.32147886373565632</c:v>
                </c:pt>
                <c:pt idx="18">
                  <c:v>0.36052747188658263</c:v>
                </c:pt>
                <c:pt idx="19">
                  <c:v>0.40174109037401146</c:v>
                </c:pt>
                <c:pt idx="20">
                  <c:v>0.44507039877124444</c:v>
                </c:pt>
                <c:pt idx="21">
                  <c:v>0.49044992331341714</c:v>
                </c:pt>
                <c:pt idx="22">
                  <c:v>0.53779455184713909</c:v>
                </c:pt>
                <c:pt idx="23">
                  <c:v>0.58699542827400708</c:v>
                </c:pt>
                <c:pt idx="24">
                  <c:v>0.63791512746351442</c:v>
                </c:pt>
                <c:pt idx="25">
                  <c:v>0.69038200085957135</c:v>
                </c:pt>
                <c:pt idx="26">
                  <c:v>0.74418357364637422</c:v>
                </c:pt>
                <c:pt idx="27">
                  <c:v>0.79905886799473202</c:v>
                </c:pt>
                <c:pt idx="28">
                  <c:v>0.85468952596162362</c:v>
                </c:pt>
                <c:pt idx="29">
                  <c:v>0.9106896134927317</c:v>
                </c:pt>
                <c:pt idx="30">
                  <c:v>0.96659400841766152</c:v>
                </c:pt>
                <c:pt idx="31">
                  <c:v>1.0218453167139339</c:v>
                </c:pt>
                <c:pt idx="32">
                  <c:v>1.0757793309025425</c:v>
                </c:pt>
                <c:pt idx="33">
                  <c:v>1.1276091524467042</c:v>
                </c:pt>
                <c:pt idx="34">
                  <c:v>1.1764082582949411</c:v>
                </c:pt>
                <c:pt idx="35">
                  <c:v>1.2210930127012907</c:v>
                </c:pt>
                <c:pt idx="36">
                  <c:v>1.2604054200651338</c:v>
                </c:pt>
                <c:pt idx="37">
                  <c:v>1.2928972881895304</c:v>
                </c:pt>
                <c:pt idx="38">
                  <c:v>1.3169174179650605</c:v>
                </c:pt>
                <c:pt idx="39">
                  <c:v>1.3306039288879057</c:v>
                </c:pt>
                <c:pt idx="40">
                  <c:v>1.3318843135490486</c:v>
                </c:pt>
                <c:pt idx="41">
                  <c:v>1.3184861917251531</c:v>
                </c:pt>
                <c:pt idx="42">
                  <c:v>1.2879618646907032</c:v>
                </c:pt>
                <c:pt idx="43">
                  <c:v>1.2377294747418748</c:v>
                </c:pt>
                <c:pt idx="44">
                  <c:v>1.1651326679657084</c:v>
                </c:pt>
                <c:pt idx="45">
                  <c:v>1.0675190035646285</c:v>
                </c:pt>
                <c:pt idx="46">
                  <c:v>0.94233494496211745</c:v>
                </c:pt>
                <c:pt idx="47">
                  <c:v>0.78723231731432131</c:v>
                </c:pt>
                <c:pt idx="48">
                  <c:v>0.60017809910627817</c:v>
                </c:pt>
                <c:pt idx="49">
                  <c:v>0.37955703479533476</c:v>
                </c:pt>
                <c:pt idx="50">
                  <c:v>0.12425558023242914</c:v>
                </c:pt>
                <c:pt idx="51">
                  <c:v>-0.16628330126399363</c:v>
                </c:pt>
                <c:pt idx="52">
                  <c:v>-0.49204187252155551</c:v>
                </c:pt>
                <c:pt idx="53">
                  <c:v>-0.85244855765666816</c:v>
                </c:pt>
                <c:pt idx="54">
                  <c:v>-1.2464354392123762</c:v>
                </c:pt>
                <c:pt idx="55">
                  <c:v>-1.6725249699844815</c:v>
                </c:pt>
                <c:pt idx="56">
                  <c:v>-2.1289354519373109</c:v>
                </c:pt>
                <c:pt idx="57">
                  <c:v>-2.6136938307623798</c:v>
                </c:pt>
                <c:pt idx="58">
                  <c:v>-3.1247453330587902</c:v>
                </c:pt>
                <c:pt idx="59">
                  <c:v>-3.6600518580494272</c:v>
                </c:pt>
                <c:pt idx="60">
                  <c:v>-4.217674058089484</c:v>
                </c:pt>
                <c:pt idx="61">
                  <c:v>-4.7958349996205998</c:v>
                </c:pt>
                <c:pt idx="62">
                  <c:v>-5.3929657127875714</c:v>
                </c:pt>
                <c:pt idx="63">
                  <c:v>-6.0077346031797738</c:v>
                </c:pt>
                <c:pt idx="64">
                  <c:v>-6.6390636191533394</c:v>
                </c:pt>
                <c:pt idx="65">
                  <c:v>-7.2861343799797602</c:v>
                </c:pt>
                <c:pt idx="66">
                  <c:v>-7.9483873601485744</c:v>
                </c:pt>
                <c:pt idx="67">
                  <c:v>-8.6255168726737299</c:v>
                </c:pt>
                <c:pt idx="68">
                  <c:v>-9.317464141828971</c:v>
                </c:pt>
                <c:pt idx="69">
                  <c:v>-10.024410301708116</c:v>
                </c:pt>
                <c:pt idx="70">
                  <c:v>-10.746770760222592</c:v>
                </c:pt>
                <c:pt idx="71">
                  <c:v>-11.485192057910897</c:v>
                </c:pt>
                <c:pt idx="72">
                  <c:v>-12.240552137671674</c:v>
                </c:pt>
                <c:pt idx="73">
                  <c:v>-13.013964825626905</c:v>
                </c:pt>
                <c:pt idx="74">
                  <c:v>-13.806789301972309</c:v>
                </c:pt>
                <c:pt idx="75">
                  <c:v>-14.620645412654952</c:v>
                </c:pt>
                <c:pt idx="76">
                  <c:v>-15.457435842000882</c:v>
                </c:pt>
                <c:pt idx="77">
                  <c:v>-16.319376445378733</c:v>
                </c:pt>
                <c:pt idx="78">
                  <c:v>-17.209036453990702</c:v>
                </c:pt>
                <c:pt idx="79">
                  <c:v>-18.129390852367639</c:v>
                </c:pt>
                <c:pt idx="80">
                  <c:v>-19.083888059587707</c:v>
                </c:pt>
                <c:pt idx="81">
                  <c:v>-20.076537221976061</c:v>
                </c:pt>
                <c:pt idx="82">
                  <c:v>-21.112021111885579</c:v>
                </c:pt>
                <c:pt idx="83">
                  <c:v>-22.195843083816943</c:v>
                </c:pt>
                <c:pt idx="84">
                  <c:v>-23.334520184746189</c:v>
                </c:pt>
                <c:pt idx="85">
                  <c:v>-24.535840041464141</c:v>
                </c:pt>
                <c:pt idx="86">
                  <c:v>-25.809207724528438</c:v>
                </c:pt>
                <c:pt idx="87">
                  <c:v>-27.166122457433776</c:v>
                </c:pt>
                <c:pt idx="88">
                  <c:v>-28.620846482536795</c:v>
                </c:pt>
                <c:pt idx="89">
                  <c:v>-30.191366511660732</c:v>
                </c:pt>
                <c:pt idx="90">
                  <c:v>-31.900815488151398</c:v>
                </c:pt>
                <c:pt idx="91">
                  <c:v>-33.779646697046644</c:v>
                </c:pt>
                <c:pt idx="92">
                  <c:v>-35.869094426034323</c:v>
                </c:pt>
                <c:pt idx="93">
                  <c:v>-38.226958223517009</c:v>
                </c:pt>
                <c:pt idx="94">
                  <c:v>-40.937876798172219</c:v>
                </c:pt>
                <c:pt idx="95">
                  <c:v>-44.133054438282791</c:v>
                </c:pt>
                <c:pt idx="96">
                  <c:v>-48.032280743844439</c:v>
                </c:pt>
                <c:pt idx="97">
                  <c:v>-53.047568349579912</c:v>
                </c:pt>
                <c:pt idx="98">
                  <c:v>-60.103880575275959</c:v>
                </c:pt>
                <c:pt idx="99">
                  <c:v>-72.152674205361663</c:v>
                </c:pt>
                <c:pt idx="100">
                  <c:v>-292.24334178737593</c:v>
                </c:pt>
              </c:numCache>
            </c:numRef>
          </c:val>
        </c:ser>
        <c:ser>
          <c:idx val="11"/>
          <c:order val="11"/>
          <c:tx>
            <c:strRef>
              <c:f>'N=64'!$CH$1</c:f>
              <c:strCache>
                <c:ptCount val="1"/>
                <c:pt idx="0">
                  <c:v>20 Log10 |F12|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'N=64'!$CH$2:$CH$102</c:f>
              <c:numCache>
                <c:formatCode>#,##0.00_ </c:formatCode>
                <c:ptCount val="101"/>
                <c:pt idx="0">
                  <c:v>0</c:v>
                </c:pt>
                <c:pt idx="1">
                  <c:v>9.1630076483211636E-4</c:v>
                </c:pt>
                <c:pt idx="2">
                  <c:v>3.6649943984437367E-3</c:v>
                </c:pt>
                <c:pt idx="3">
                  <c:v>8.2454272899427309E-3</c:v>
                </c:pt>
                <c:pt idx="4">
                  <c:v>1.4656417345394286E-2</c:v>
                </c:pt>
                <c:pt idx="5">
                  <c:v>2.2896112589064141E-2</c:v>
                </c:pt>
                <c:pt idx="6">
                  <c:v>3.2961788582388477E-2</c:v>
                </c:pt>
                <c:pt idx="7">
                  <c:v>4.4849579913648796E-2</c:v>
                </c:pt>
                <c:pt idx="8">
                  <c:v>5.8554139474369556E-2</c:v>
                </c:pt>
                <c:pt idx="9">
                  <c:v>7.4068217567833008E-2</c:v>
                </c:pt>
                <c:pt idx="10">
                  <c:v>9.1382151045675292E-2</c:v>
                </c:pt>
                <c:pt idx="11">
                  <c:v>0.11048325062025634</c:v>
                </c:pt>
                <c:pt idx="12">
                  <c:v>0.13135507220324297</c:v>
                </c:pt>
                <c:pt idx="13">
                  <c:v>0.15397655554625889</c:v>
                </c:pt>
                <c:pt idx="14">
                  <c:v>0.17832101057172947</c:v>
                </c:pt>
                <c:pt idx="15">
                  <c:v>0.20435492854374171</c:v>
                </c:pt>
                <c:pt idx="16">
                  <c:v>0.23203659162534596</c:v>
                </c:pt>
                <c:pt idx="17">
                  <c:v>0.26131445037707468</c:v>
                </c:pt>
                <c:pt idx="18">
                  <c:v>0.29212523439186294</c:v>
                </c:pt>
                <c:pt idx="19">
                  <c:v>0.32439175656520186</c:v>
                </c:pt>
                <c:pt idx="20">
                  <c:v>0.35802036656137448</c:v>
                </c:pt>
                <c:pt idx="21">
                  <c:v>0.39289800401101665</c:v>
                </c:pt>
                <c:pt idx="22">
                  <c:v>0.42888879711923211</c:v>
                </c:pt>
                <c:pt idx="23">
                  <c:v>0.46583014806447054</c:v>
                </c:pt>
                <c:pt idx="24">
                  <c:v>0.50352824341341273</c:v>
                </c:pt>
                <c:pt idx="25">
                  <c:v>0.54175292657537211</c:v>
                </c:pt>
                <c:pt idx="26">
                  <c:v>0.58023187123678865</c:v>
                </c:pt>
                <c:pt idx="27">
                  <c:v>0.61864400129398889</c:v>
                </c:pt>
                <c:pt idx="28">
                  <c:v>0.65661211611427861</c:v>
                </c:pt>
                <c:pt idx="29">
                  <c:v>0.69369470264161159</c:v>
                </c:pt>
                <c:pt idx="30">
                  <c:v>0.72937695123687574</c:v>
                </c:pt>
                <c:pt idx="31">
                  <c:v>0.76306104412975939</c:v>
                </c:pt>
                <c:pt idx="32">
                  <c:v>0.79405585841686899</c:v>
                </c:pt>
                <c:pt idx="33">
                  <c:v>0.82156632425275822</c:v>
                </c:pt>
                <c:pt idx="34">
                  <c:v>0.84468280732515022</c:v>
                </c:pt>
                <c:pt idx="35">
                  <c:v>0.86237104524740249</c:v>
                </c:pt>
                <c:pt idx="36">
                  <c:v>0.87346335911780293</c:v>
                </c:pt>
                <c:pt idx="37">
                  <c:v>0.8766520772608033</c:v>
                </c:pt>
                <c:pt idx="38">
                  <c:v>0.87048633232723394</c:v>
                </c:pt>
                <c:pt idx="39">
                  <c:v>0.8533735976753104</c:v>
                </c:pt>
                <c:pt idx="40">
                  <c:v>0.82358747192863124</c:v>
                </c:pt>
                <c:pt idx="41">
                  <c:v>0.77928324462648069</c:v>
                </c:pt>
                <c:pt idx="42">
                  <c:v>0.71852261292095931</c:v>
                </c:pt>
                <c:pt idx="43">
                  <c:v>0.63930850093879599</c:v>
                </c:pt>
                <c:pt idx="44">
                  <c:v>0.53963020930470873</c:v>
                </c:pt>
                <c:pt idx="45">
                  <c:v>0.41751808519462297</c:v>
                </c:pt>
                <c:pt idx="46">
                  <c:v>0.27110561592799115</c:v>
                </c:pt>
                <c:pt idx="47">
                  <c:v>9.8695462770917938E-2</c:v>
                </c:pt>
                <c:pt idx="48">
                  <c:v>-0.10117529692303595</c:v>
                </c:pt>
                <c:pt idx="49">
                  <c:v>-0.32967627498659191</c:v>
                </c:pt>
                <c:pt idx="50">
                  <c:v>-0.58763691175278499</c:v>
                </c:pt>
                <c:pt idx="51">
                  <c:v>-0.87551661104591549</c:v>
                </c:pt>
                <c:pt idx="52">
                  <c:v>-1.1933952685508613</c:v>
                </c:pt>
                <c:pt idx="53">
                  <c:v>-1.5409854122000768</c:v>
                </c:pt>
                <c:pt idx="54">
                  <c:v>-1.9176647682465975</c:v>
                </c:pt>
                <c:pt idx="55">
                  <c:v>-2.3225258883544591</c:v>
                </c:pt>
                <c:pt idx="56">
                  <c:v>-2.7544379105983205</c:v>
                </c:pt>
                <c:pt idx="57">
                  <c:v>-3.2121148045654331</c:v>
                </c:pt>
                <c:pt idx="58">
                  <c:v>-3.6941845848285308</c:v>
                </c:pt>
                <c:pt idx="59">
                  <c:v>-4.1992548051481053</c:v>
                </c:pt>
                <c:pt idx="60">
                  <c:v>-4.7259708997099077</c:v>
                </c:pt>
                <c:pt idx="61">
                  <c:v>-5.2730653308332691</c:v>
                </c:pt>
                <c:pt idx="62">
                  <c:v>-5.8393967984253443</c:v>
                </c:pt>
                <c:pt idx="63">
                  <c:v>-6.4239798141084226</c:v>
                </c:pt>
                <c:pt idx="64">
                  <c:v>-7.0260056801007442</c:v>
                </c:pt>
                <c:pt idx="65">
                  <c:v>-7.6448563474336364</c:v>
                </c:pt>
                <c:pt idx="66">
                  <c:v>-8.2801128111183004</c:v>
                </c:pt>
                <c:pt idx="67">
                  <c:v>-8.9315597008676235</c:v>
                </c:pt>
                <c:pt idx="68">
                  <c:v>-9.5991876143146477</c:v>
                </c:pt>
                <c:pt idx="69">
                  <c:v>-10.283194574292228</c:v>
                </c:pt>
                <c:pt idx="70">
                  <c:v>-10.983987817403378</c:v>
                </c:pt>
                <c:pt idx="71">
                  <c:v>-11.702186968761964</c:v>
                </c:pt>
                <c:pt idx="72">
                  <c:v>-12.438629547519087</c:v>
                </c:pt>
                <c:pt idx="73">
                  <c:v>-13.194379692327647</c:v>
                </c:pt>
                <c:pt idx="74">
                  <c:v>-13.970741004381889</c:v>
                </c:pt>
                <c:pt idx="75">
                  <c:v>-14.769274486939153</c:v>
                </c:pt>
                <c:pt idx="76">
                  <c:v>-15.591822726051003</c:v>
                </c:pt>
                <c:pt idx="77">
                  <c:v>-16.440541725588197</c:v>
                </c:pt>
                <c:pt idx="78">
                  <c:v>-17.317942208718527</c:v>
                </c:pt>
                <c:pt idx="79">
                  <c:v>-18.226942771670025</c:v>
                </c:pt>
                <c:pt idx="80">
                  <c:v>-19.170938091797609</c:v>
                </c:pt>
                <c:pt idx="81">
                  <c:v>-20.153886555784865</c:v>
                </c:pt>
                <c:pt idx="82">
                  <c:v>-21.180423349380288</c:v>
                </c:pt>
                <c:pt idx="83">
                  <c:v>-22.256007497175524</c:v>
                </c:pt>
                <c:pt idx="84">
                  <c:v>-23.387114978611887</c:v>
                </c:pt>
                <c:pt idx="85">
                  <c:v>-24.581495565862603</c:v>
                </c:pt>
                <c:pt idx="86">
                  <c:v>-25.848519600823245</c:v>
                </c:pt>
                <c:pt idx="87">
                  <c:v>-27.199654593290447</c:v>
                </c:pt>
                <c:pt idx="88">
                  <c:v>-28.649133962066809</c:v>
                </c:pt>
                <c:pt idx="89">
                  <c:v>-30.214918354556872</c:v>
                </c:pt>
                <c:pt idx="90">
                  <c:v>-31.920117277278095</c:v>
                </c:pt>
                <c:pt idx="91">
                  <c:v>-33.795163078079547</c:v>
                </c:pt>
                <c:pt idx="92">
                  <c:v>-35.881271485708503</c:v>
                </c:pt>
                <c:pt idx="93">
                  <c:v>-38.236225755133802</c:v>
                </c:pt>
                <c:pt idx="94">
                  <c:v>-40.944650464453417</c:v>
                </c:pt>
                <c:pt idx="95">
                  <c:v>-44.137737842617653</c:v>
                </c:pt>
                <c:pt idx="96">
                  <c:v>-48.035267421590653</c:v>
                </c:pt>
                <c:pt idx="97">
                  <c:v>-53.049243691448439</c:v>
                </c:pt>
                <c:pt idx="98">
                  <c:v>-60.104623695038917</c:v>
                </c:pt>
                <c:pt idx="99">
                  <c:v>-72.15285976422166</c:v>
                </c:pt>
                <c:pt idx="100">
                  <c:v>-292.24334178737593</c:v>
                </c:pt>
              </c:numCache>
            </c:numRef>
          </c:val>
        </c:ser>
        <c:ser>
          <c:idx val="12"/>
          <c:order val="12"/>
          <c:tx>
            <c:strRef>
              <c:f>'N=64'!$CI$1</c:f>
              <c:strCache>
                <c:ptCount val="1"/>
                <c:pt idx="0">
                  <c:v>20 Log10 |F13|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'N=64'!$CI$2:$CI$102</c:f>
              <c:numCache>
                <c:formatCode>#,##0.00_ </c:formatCode>
                <c:ptCount val="101"/>
                <c:pt idx="0">
                  <c:v>0</c:v>
                </c:pt>
                <c:pt idx="1">
                  <c:v>7.2192226298076201E-4</c:v>
                </c:pt>
                <c:pt idx="2">
                  <c:v>2.8866563338021804E-3</c:v>
                </c:pt>
                <c:pt idx="3">
                  <c:v>6.4910722504444686E-3</c:v>
                </c:pt>
                <c:pt idx="4">
                  <c:v>1.152984678314152E-2</c:v>
                </c:pt>
                <c:pt idx="5">
                  <c:v>1.7995301382534502E-2</c:v>
                </c:pt>
                <c:pt idx="6">
                  <c:v>2.5877171045462367E-2</c:v>
                </c:pt>
                <c:pt idx="7">
                  <c:v>3.5162299754419278E-2</c:v>
                </c:pt>
                <c:pt idx="8">
                  <c:v>4.5834256785463379E-2</c:v>
                </c:pt>
                <c:pt idx="9">
                  <c:v>5.7872866732557926E-2</c:v>
                </c:pt>
                <c:pt idx="10">
                  <c:v>7.1253644540332062E-2</c:v>
                </c:pt>
                <c:pt idx="11">
                  <c:v>8.5947125162904106E-2</c:v>
                </c:pt>
                <c:pt idx="12">
                  <c:v>0.10191807565242308</c:v>
                </c:pt>
                <c:pt idx="13">
                  <c:v>0.11912457552452986</c:v>
                </c:pt>
                <c:pt idx="14">
                  <c:v>0.13751694914510693</c:v>
                </c:pt>
                <c:pt idx="15">
                  <c:v>0.157036531637673</c:v>
                </c:pt>
                <c:pt idx="16">
                  <c:v>0.17761424745218374</c:v>
                </c:pt>
                <c:pt idx="17">
                  <c:v>0.19916897829848459</c:v>
                </c:pt>
                <c:pt idx="18">
                  <c:v>0.22160569470810978</c:v>
                </c:pt>
                <c:pt idx="19">
                  <c:v>0.24481332314924467</c:v>
                </c:pt>
                <c:pt idx="20">
                  <c:v>0.26866231854402134</c:v>
                </c:pt>
                <c:pt idx="21">
                  <c:v>0.29300191045053509</c:v>
                </c:pt>
                <c:pt idx="22">
                  <c:v>0.31765699039109252</c:v>
                </c:pt>
                <c:pt idx="23">
                  <c:v>0.34242460825295906</c:v>
                </c:pt>
                <c:pt idx="24">
                  <c:v>0.36707004793714698</c:v>
                </c:pt>
                <c:pt idx="25">
                  <c:v>0.39132245720877101</c:v>
                </c:pt>
                <c:pt idx="26">
                  <c:v>0.41487001495152531</c:v>
                </c:pt>
                <c:pt idx="27">
                  <c:v>0.43735463191334195</c:v>
                </c:pt>
                <c:pt idx="28">
                  <c:v>0.45836619993419192</c:v>
                </c:pt>
                <c:pt idx="29">
                  <c:v>0.47743643119898649</c:v>
                </c:pt>
                <c:pt idx="30">
                  <c:v>0.49403236502137771</c:v>
                </c:pt>
                <c:pt idx="31">
                  <c:v>0.50754966684152603</c:v>
                </c:pt>
                <c:pt idx="32">
                  <c:v>0.51730590409505983</c:v>
                </c:pt>
                <c:pt idx="33">
                  <c:v>0.52253405737953751</c:v>
                </c:pt>
                <c:pt idx="34">
                  <c:v>0.52237661275560954</c:v>
                </c:pt>
                <c:pt idx="35">
                  <c:v>0.51588067999940856</c:v>
                </c:pt>
                <c:pt idx="36">
                  <c:v>0.50199468726650809</c:v>
                </c:pt>
                <c:pt idx="37">
                  <c:v>0.47956730610390541</c:v>
                </c:pt>
                <c:pt idx="38">
                  <c:v>0.44734934834749024</c:v>
                </c:pt>
                <c:pt idx="39">
                  <c:v>0.40399942905829667</c:v>
                </c:pt>
                <c:pt idx="40">
                  <c:v>0.34809418305927847</c:v>
                </c:pt>
                <c:pt idx="41">
                  <c:v>0.27814372946743193</c:v>
                </c:pt>
                <c:pt idx="42">
                  <c:v>0.19261287226266133</c:v>
                </c:pt>
                <c:pt idx="43">
                  <c:v>8.9948185995093854E-2</c:v>
                </c:pt>
                <c:pt idx="44">
                  <c:v>-3.1389339633599668E-2</c:v>
                </c:pt>
                <c:pt idx="45">
                  <c:v>-0.1728870136740582</c:v>
                </c:pt>
                <c:pt idx="46">
                  <c:v>-0.33594008849833501</c:v>
                </c:pt>
                <c:pt idx="47">
                  <c:v>-0.5218105413962113</c:v>
                </c:pt>
                <c:pt idx="48">
                  <c:v>-0.7315877045069652</c:v>
                </c:pt>
                <c:pt idx="49">
                  <c:v>-0.96615371590793353</c:v>
                </c:pt>
                <c:pt idx="50">
                  <c:v>-1.2261566900210092</c:v>
                </c:pt>
                <c:pt idx="51">
                  <c:v>-1.5119940519672581</c:v>
                </c:pt>
                <c:pt idx="52">
                  <c:v>-1.8238076761347894</c:v>
                </c:pt>
                <c:pt idx="53">
                  <c:v>-2.1614914163671948</c:v>
                </c:pt>
                <c:pt idx="54">
                  <c:v>-2.524710472672834</c:v>
                </c:pt>
                <c:pt idx="55">
                  <c:v>-2.9129309872231528</c:v>
                </c:pt>
                <c:pt idx="56">
                  <c:v>-3.3254574595365929</c:v>
                </c:pt>
                <c:pt idx="57">
                  <c:v>-3.7614751195091385</c:v>
                </c:pt>
                <c:pt idx="58">
                  <c:v>-4.2200943254868974</c:v>
                </c:pt>
                <c:pt idx="59">
                  <c:v>-4.7003943203071561</c:v>
                </c:pt>
                <c:pt idx="60">
                  <c:v>-5.2014641885792621</c:v>
                </c:pt>
                <c:pt idx="61">
                  <c:v>-5.7224394994501999</c:v>
                </c:pt>
                <c:pt idx="62">
                  <c:v>-6.2625337824051472</c:v>
                </c:pt>
                <c:pt idx="63">
                  <c:v>-6.8210645852653951</c:v>
                </c:pt>
                <c:pt idx="64">
                  <c:v>-7.3974743519519768</c:v>
                </c:pt>
                <c:pt idx="65">
                  <c:v>-7.9913467126816311</c:v>
                </c:pt>
                <c:pt idx="66">
                  <c:v>-8.6024190056878318</c:v>
                </c:pt>
                <c:pt idx="67">
                  <c:v>-9.2305919677408959</c:v>
                </c:pt>
                <c:pt idx="68">
                  <c:v>-9.8759375686364681</c:v>
                </c:pt>
                <c:pt idx="69">
                  <c:v>-10.538705951580463</c:v>
                </c:pt>
                <c:pt idx="70">
                  <c:v>-11.219332403618862</c:v>
                </c:pt>
                <c:pt idx="71">
                  <c:v>-11.918445240204651</c:v>
                </c:pt>
                <c:pt idx="72">
                  <c:v>-12.636875463699122</c:v>
                </c:pt>
                <c:pt idx="73">
                  <c:v>-13.375669061708289</c:v>
                </c:pt>
                <c:pt idx="74">
                  <c:v>-14.136102860667151</c:v>
                </c:pt>
                <c:pt idx="75">
                  <c:v>-14.919704956305837</c:v>
                </c:pt>
                <c:pt idx="76">
                  <c:v>-15.728280921527229</c:v>
                </c:pt>
                <c:pt idx="77">
                  <c:v>-16.563947265399779</c:v>
                </c:pt>
                <c:pt idx="78">
                  <c:v>-17.429174015446709</c:v>
                </c:pt>
                <c:pt idx="79">
                  <c:v>-18.326838865230556</c:v>
                </c:pt>
                <c:pt idx="80">
                  <c:v>-19.260296139814969</c:v>
                </c:pt>
                <c:pt idx="81">
                  <c:v>-20.233464989200826</c:v>
                </c:pt>
                <c:pt idx="82">
                  <c:v>-21.250942889064049</c:v>
                </c:pt>
                <c:pt idx="83">
                  <c:v>-22.318152969254115</c:v>
                </c:pt>
                <c:pt idx="84">
                  <c:v>-23.44153732278501</c:v>
                </c:pt>
                <c:pt idx="85">
                  <c:v>-24.628813962768671</c:v>
                </c:pt>
                <c:pt idx="86">
                  <c:v>-25.88932366224984</c:v>
                </c:pt>
                <c:pt idx="87">
                  <c:v>-27.234506573312171</c:v>
                </c:pt>
                <c:pt idx="88">
                  <c:v>-28.678570958617623</c:v>
                </c:pt>
                <c:pt idx="89">
                  <c:v>-30.239454480014231</c:v>
                </c:pt>
                <c:pt idx="90">
                  <c:v>-31.940245783783411</c:v>
                </c:pt>
                <c:pt idx="91">
                  <c:v>-33.811358428914829</c:v>
                </c:pt>
                <c:pt idx="92">
                  <c:v>-35.893991368397401</c:v>
                </c:pt>
                <c:pt idx="93">
                  <c:v>-38.245913035293</c:v>
                </c:pt>
                <c:pt idx="94">
                  <c:v>-40.951735081990329</c:v>
                </c:pt>
                <c:pt idx="95">
                  <c:v>-44.142638653824193</c:v>
                </c:pt>
                <c:pt idx="96">
                  <c:v>-48.038393992152912</c:v>
                </c:pt>
                <c:pt idx="97">
                  <c:v>-53.05099804648794</c:v>
                </c:pt>
                <c:pt idx="98">
                  <c:v>-60.105402033103559</c:v>
                </c:pt>
                <c:pt idx="99">
                  <c:v>-72.153054142723533</c:v>
                </c:pt>
                <c:pt idx="100">
                  <c:v>-292.24334178737593</c:v>
                </c:pt>
              </c:numCache>
            </c:numRef>
          </c:val>
        </c:ser>
        <c:ser>
          <c:idx val="13"/>
          <c:order val="13"/>
          <c:tx>
            <c:strRef>
              <c:f>'N=64'!$CJ$1</c:f>
              <c:strCache>
                <c:ptCount val="1"/>
                <c:pt idx="0">
                  <c:v>20 Log10 |F14|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'N=64'!$CJ$2:$CJ$102</c:f>
              <c:numCache>
                <c:formatCode>#,##0.00_ </c:formatCode>
                <c:ptCount val="101"/>
                <c:pt idx="0">
                  <c:v>0</c:v>
                </c:pt>
                <c:pt idx="1">
                  <c:v>5.2059714598868938E-4</c:v>
                </c:pt>
                <c:pt idx="2">
                  <c:v>2.0806126746927946E-3</c:v>
                </c:pt>
                <c:pt idx="3">
                  <c:v>4.6746849103383213E-3</c:v>
                </c:pt>
                <c:pt idx="4">
                  <c:v>8.2937640507543924E-3</c:v>
                </c:pt>
                <c:pt idx="5">
                  <c:v>1.2924939847860759E-2</c:v>
                </c:pt>
                <c:pt idx="6">
                  <c:v>1.8551196728934564E-2</c:v>
                </c:pt>
                <c:pt idx="7">
                  <c:v>2.5151092686513069E-2</c:v>
                </c:pt>
                <c:pt idx="8">
                  <c:v>3.2698357154516633E-2</c:v>
                </c:pt>
                <c:pt idx="9">
                  <c:v>4.1161401942906017E-2</c:v>
                </c:pt>
                <c:pt idx="10">
                  <c:v>5.0502738108193432E-2</c:v>
                </c:pt>
                <c:pt idx="11">
                  <c:v>6.0678290402478449E-2</c:v>
                </c:pt>
                <c:pt idx="12">
                  <c:v>7.1636599665022255E-2</c:v>
                </c:pt>
                <c:pt idx="13">
                  <c:v>8.3317902214191927E-2</c:v>
                </c:pt>
                <c:pt idx="14">
                  <c:v>9.5653073982721382E-2</c:v>
                </c:pt>
                <c:pt idx="15">
                  <c:v>0.10856242584733986</c:v>
                </c:pt>
                <c:pt idx="16">
                  <c:v>0.12195433538532351</c:v>
                </c:pt>
                <c:pt idx="17">
                  <c:v>0.13572369921234842</c:v>
                </c:pt>
                <c:pt idx="18">
                  <c:v>0.14975018921842964</c:v>
                </c:pt>
                <c:pt idx="19">
                  <c:v>0.16389629554669183</c:v>
                </c:pt>
                <c:pt idx="20">
                  <c:v>0.17800513922914205</c:v>
                </c:pt>
                <c:pt idx="21">
                  <c:v>0.19189803823020446</c:v>
                </c:pt>
                <c:pt idx="22">
                  <c:v>0.20537181253343961</c:v>
                </c:pt>
                <c:pt idx="23">
                  <c:v>0.2181958172041254</c:v>
                </c:pt>
                <c:pt idx="24">
                  <c:v>0.23010869750886734</c:v>
                </c:pt>
                <c:pt idx="25">
                  <c:v>0.24081486770424432</c:v>
                </c:pt>
                <c:pt idx="26">
                  <c:v>0.24998072563104284</c:v>
                </c:pt>
                <c:pt idx="27">
                  <c:v>0.25723062947403003</c:v>
                </c:pt>
                <c:pt idx="28">
                  <c:v>0.26214268169598698</c:v>
                </c:pt>
                <c:pt idx="29">
                  <c:v>0.2642443889782855</c:v>
                </c:pt>
                <c:pt idx="30">
                  <c:v>0.26300829662991754</c:v>
                </c:pt>
                <c:pt idx="31">
                  <c:v>0.25784773177375736</c:v>
                </c:pt>
                <c:pt idx="32">
                  <c:v>0.2481128316615237</c:v>
                </c:pt>
                <c:pt idx="33">
                  <c:v>0.23308708100556755</c:v>
                </c:pt>
                <c:pt idx="34">
                  <c:v>0.21198463354015373</c:v>
                </c:pt>
                <c:pt idx="35">
                  <c:v>0.18394874505466355</c:v>
                </c:pt>
                <c:pt idx="36">
                  <c:v>0.14805169308883262</c:v>
                </c:pt>
                <c:pt idx="37">
                  <c:v>0.1032965955408362</c:v>
                </c:pt>
                <c:pt idx="38">
                  <c:v>4.8621557754441908E-2</c:v>
                </c:pt>
                <c:pt idx="39">
                  <c:v>-1.7093435386034708E-2</c:v>
                </c:pt>
                <c:pt idx="40">
                  <c:v>-9.501652069728983E-2</c:v>
                </c:pt>
                <c:pt idx="41">
                  <c:v>-0.18635059711047355</c:v>
                </c:pt>
                <c:pt idx="42">
                  <c:v>-0.29231651889298782</c:v>
                </c:pt>
                <c:pt idx="43">
                  <c:v>-0.41413298507755592</c:v>
                </c:pt>
                <c:pt idx="44">
                  <c:v>-0.55299355267662853</c:v>
                </c:pt>
                <c:pt idx="45">
                  <c:v>-0.71004152058333603</c:v>
                </c:pt>
                <c:pt idx="46">
                  <c:v>-0.88634375372856955</c:v>
                </c:pt>
                <c:pt idx="47">
                  <c:v>-1.0828648006163</c:v>
                </c:pt>
                <c:pt idx="48">
                  <c:v>-1.3004428540028119</c:v>
                </c:pt>
                <c:pt idx="49">
                  <c:v>-1.539769169512613</c:v>
                </c:pt>
                <c:pt idx="50">
                  <c:v>-1.8013724589847562</c:v>
                </c:pt>
                <c:pt idx="51">
                  <c:v>-2.0856095055719321</c:v>
                </c:pt>
                <c:pt idx="52">
                  <c:v>-2.3926628256306399</c:v>
                </c:pt>
                <c:pt idx="53">
                  <c:v>-2.7225456755872863</c:v>
                </c:pt>
                <c:pt idx="54">
                  <c:v>-3.0751141379031433</c:v>
                </c:pt>
                <c:pt idx="55">
                  <c:v>-3.4500854941324484</c:v>
                </c:pt>
                <c:pt idx="56">
                  <c:v>-3.8470616725796294</c:v>
                </c:pt>
                <c:pt idx="57">
                  <c:v>-4.2655562905817819</c:v>
                </c:pt>
                <c:pt idx="58">
                  <c:v>-4.705023716642474</c:v>
                </c:pt>
                <c:pt idx="59">
                  <c:v>-5.164888646885065</c:v>
                </c:pt>
                <c:pt idx="60">
                  <c:v>-5.6445748923358288</c:v>
                </c:pt>
                <c:pt idx="61">
                  <c:v>-6.1435323638945425</c:v>
                </c:pt>
                <c:pt idx="62">
                  <c:v>-6.661261572998205</c:v>
                </c:pt>
                <c:pt idx="63">
                  <c:v>-7.1973352958283945</c:v>
                </c:pt>
                <c:pt idx="64">
                  <c:v>-7.7514173461296476</c:v>
                </c:pt>
                <c:pt idx="65">
                  <c:v>-8.3232786476263847</c:v>
                </c:pt>
                <c:pt idx="66">
                  <c:v>-8.9128109849032988</c:v>
                </c:pt>
                <c:pt idx="67">
                  <c:v>-9.5200389441148641</c:v>
                </c:pt>
                <c:pt idx="68">
                  <c:v>-10.145130641069999</c:v>
                </c:pt>
                <c:pt idx="69">
                  <c:v>-10.788407886648226</c:v>
                </c:pt>
                <c:pt idx="70">
                  <c:v>-11.450356472010341</c:v>
                </c:pt>
                <c:pt idx="71">
                  <c:v>-12.13163728242529</c:v>
                </c:pt>
                <c:pt idx="72">
                  <c:v>-12.833098981937361</c:v>
                </c:pt>
                <c:pt idx="73">
                  <c:v>-13.555793064147622</c:v>
                </c:pt>
                <c:pt idx="74">
                  <c:v>-14.300992149987639</c:v>
                </c:pt>
                <c:pt idx="75">
                  <c:v>-15.07021254581028</c:v>
                </c:pt>
                <c:pt idx="76">
                  <c:v>-15.865242271955506</c:v>
                </c:pt>
                <c:pt idx="77">
                  <c:v>-16.688176056448619</c:v>
                </c:pt>
                <c:pt idx="78">
                  <c:v>-17.541459193304362</c:v>
                </c:pt>
                <c:pt idx="79">
                  <c:v>-18.427942737450863</c:v>
                </c:pt>
                <c:pt idx="80">
                  <c:v>-19.350953319129818</c:v>
                </c:pt>
                <c:pt idx="81">
                  <c:v>-20.314382016803375</c:v>
                </c:pt>
                <c:pt idx="82">
                  <c:v>-21.322798394553729</c:v>
                </c:pt>
                <c:pt idx="83">
                  <c:v>-22.38159824834025</c:v>
                </c:pt>
                <c:pt idx="84">
                  <c:v>-23.497197234851868</c:v>
                </c:pt>
                <c:pt idx="85">
                  <c:v>-24.677288068559008</c:v>
                </c:pt>
                <c:pt idx="86">
                  <c:v>-25.93118753741226</c:v>
                </c:pt>
                <c:pt idx="87">
                  <c:v>-27.270313246622507</c:v>
                </c:pt>
                <c:pt idx="88">
                  <c:v>-28.708852434605028</c:v>
                </c:pt>
                <c:pt idx="89">
                  <c:v>-30.26472331477466</c:v>
                </c:pt>
                <c:pt idx="90">
                  <c:v>-31.960996690215545</c:v>
                </c:pt>
                <c:pt idx="91">
                  <c:v>-33.82806989370448</c:v>
                </c:pt>
                <c:pt idx="92">
                  <c:v>-35.907127268028354</c:v>
                </c:pt>
                <c:pt idx="93">
                  <c:v>-38.255924242360955</c:v>
                </c:pt>
                <c:pt idx="94">
                  <c:v>-40.959061056306865</c:v>
                </c:pt>
                <c:pt idx="95">
                  <c:v>-44.147709015358856</c:v>
                </c:pt>
                <c:pt idx="96">
                  <c:v>-48.041630074885298</c:v>
                </c:pt>
                <c:pt idx="97">
                  <c:v>-53.052814433828075</c:v>
                </c:pt>
                <c:pt idx="98">
                  <c:v>-60.10620807676267</c:v>
                </c:pt>
                <c:pt idx="99">
                  <c:v>-72.153255467840495</c:v>
                </c:pt>
                <c:pt idx="100">
                  <c:v>-292.24334178737593</c:v>
                </c:pt>
              </c:numCache>
            </c:numRef>
          </c:val>
        </c:ser>
        <c:ser>
          <c:idx val="14"/>
          <c:order val="14"/>
          <c:tx>
            <c:strRef>
              <c:f>'N=64'!$CK$1</c:f>
              <c:strCache>
                <c:ptCount val="1"/>
                <c:pt idx="0">
                  <c:v>20 Log10 |F15|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'N=64'!$CK$2:$CK$102</c:f>
              <c:numCache>
                <c:formatCode>#,##0.00_ </c:formatCode>
                <c:ptCount val="101"/>
                <c:pt idx="0">
                  <c:v>0</c:v>
                </c:pt>
                <c:pt idx="1">
                  <c:v>3.1426511363672838E-4</c:v>
                </c:pt>
                <c:pt idx="2">
                  <c:v>1.2546393085048867E-3</c:v>
                </c:pt>
                <c:pt idx="3">
                  <c:v>2.8138249888130431E-3</c:v>
                </c:pt>
                <c:pt idx="4">
                  <c:v>4.9795452314957515E-3</c:v>
                </c:pt>
                <c:pt idx="5">
                  <c:v>7.7343709748831022E-3</c:v>
                </c:pt>
                <c:pt idx="6">
                  <c:v>1.1055476247237926E-2</c:v>
                </c:pt>
                <c:pt idx="7">
                  <c:v>1.4914318592340844E-2</c:v>
                </c:pt>
                <c:pt idx="8">
                  <c:v>1.9276241030223719E-2</c:v>
                </c:pt>
                <c:pt idx="9">
                  <c:v>2.4099991074168752E-2</c:v>
                </c:pt>
                <c:pt idx="10">
                  <c:v>2.9337151508978049E-2</c:v>
                </c:pt>
                <c:pt idx="11">
                  <c:v>3.4931476841539008E-2</c:v>
                </c:pt>
                <c:pt idx="12">
                  <c:v>4.081812857054995E-2</c:v>
                </c:pt>
                <c:pt idx="13">
                  <c:v>4.6922801711249136E-2</c:v>
                </c:pt>
                <c:pt idx="14">
                  <c:v>5.3160734391902796E-2</c:v>
                </c:pt>
                <c:pt idx="15">
                  <c:v>5.9435591845125389E-2</c:v>
                </c:pt>
                <c:pt idx="16">
                  <c:v>6.5638215814763479E-2</c:v>
                </c:pt>
                <c:pt idx="17">
                  <c:v>7.1645230357499617E-2</c:v>
                </c:pt>
                <c:pt idx="18">
                  <c:v>7.7317495333975403E-2</c:v>
                </c:pt>
                <c:pt idx="19">
                  <c:v>8.2498399676054379E-2</c:v>
                </c:pt>
                <c:pt idx="20">
                  <c:v>8.701198793555498E-2</c:v>
                </c:pt>
                <c:pt idx="21">
                  <c:v>9.0660915837597597E-2</c:v>
                </c:pt>
                <c:pt idx="22">
                  <c:v>9.322423380281461E-2</c:v>
                </c:pt>
                <c:pt idx="23">
                  <c:v>9.4455001903999275E-2</c:v>
                </c:pt>
                <c:pt idx="24">
                  <c:v>9.4077745777402882E-2</c:v>
                </c:pt>
                <c:pt idx="25">
                  <c:v>9.1785770917723955E-2</c:v>
                </c:pt>
                <c:pt idx="26">
                  <c:v>8.7238362874034053E-2</c:v>
                </c:pt>
                <c:pt idx="27">
                  <c:v>8.0057913438568551E-2</c:v>
                </c:pt>
                <c:pt idx="28">
                  <c:v>6.9827028249763806E-2</c:v>
                </c:pt>
                <c:pt idx="29">
                  <c:v>5.6085689469401609E-2</c:v>
                </c:pt>
                <c:pt idx="30">
                  <c:v>3.8328568343376695E-2</c:v>
                </c:pt>
                <c:pt idx="31">
                  <c:v>1.6002606228518478E-2</c:v>
                </c:pt>
                <c:pt idx="32">
                  <c:v>-1.1494991585838823E-2</c:v>
                </c:pt>
                <c:pt idx="33">
                  <c:v>-4.4818178387302884E-2</c:v>
                </c:pt>
                <c:pt idx="34">
                  <c:v>-8.4672708473870179E-2</c:v>
                </c:pt>
                <c:pt idx="35">
                  <c:v>-0.13181578117190779</c:v>
                </c:pt>
                <c:pt idx="36">
                  <c:v>-0.18705445315212049</c:v>
                </c:pt>
                <c:pt idx="37">
                  <c:v>-0.25124258199464394</c:v>
                </c:pt>
                <c:pt idx="38">
                  <c:v>-0.32527607614679976</c:v>
                </c:pt>
                <c:pt idx="39">
                  <c:v>-0.41008625953007749</c:v>
                </c:pt>
                <c:pt idx="40">
                  <c:v>-0.50663121758061092</c:v>
                </c:pt>
                <c:pt idx="41">
                  <c:v>-0.6158850785580281</c:v>
                </c:pt>
                <c:pt idx="42">
                  <c:v>-0.73882530013283354</c:v>
                </c:pt>
                <c:pt idx="43">
                  <c:v>-0.8764181735270854</c:v>
                </c:pt>
                <c:pt idx="44">
                  <c:v>-1.029602918182795</c:v>
                </c:pt>
                <c:pt idx="45">
                  <c:v>-1.1992749064039885</c:v>
                </c:pt>
                <c:pt idx="46">
                  <c:v>-1.3862687124412432</c:v>
                </c:pt>
                <c:pt idx="47">
                  <c:v>-1.5913418038322094</c:v>
                </c:pt>
                <c:pt idx="48">
                  <c:v>-1.8151597640151365</c:v>
                </c:pt>
                <c:pt idx="49">
                  <c:v>-2.0582839370701578</c:v>
                </c:pt>
                <c:pt idx="50">
                  <c:v>-2.3211623077963512</c:v>
                </c:pt>
                <c:pt idx="51">
                  <c:v>-2.6041242731294827</c:v>
                </c:pt>
                <c:pt idx="52">
                  <c:v>-2.907379735642964</c:v>
                </c:pt>
                <c:pt idx="53">
                  <c:v>-3.231022678803197</c:v>
                </c:pt>
                <c:pt idx="54">
                  <c:v>-3.5750390966157521</c:v>
                </c:pt>
                <c:pt idx="55">
                  <c:v>-3.9393188799530869</c:v>
                </c:pt>
                <c:pt idx="56">
                  <c:v>-4.3236710380857977</c:v>
                </c:pt>
                <c:pt idx="57">
                  <c:v>-4.7278414790313184</c:v>
                </c:pt>
                <c:pt idx="58">
                  <c:v>-5.1515324978823207</c:v>
                </c:pt>
                <c:pt idx="59">
                  <c:v>-5.594423128332604</c:v>
                </c:pt>
                <c:pt idx="60">
                  <c:v>-6.056189589219148</c:v>
                </c:pt>
                <c:pt idx="61">
                  <c:v>-6.5365251880385902</c:v>
                </c:pt>
                <c:pt idx="62">
                  <c:v>-7.0351592068994275</c:v>
                </c:pt>
                <c:pt idx="63">
                  <c:v>-7.5518744733638785</c:v>
                </c:pt>
                <c:pt idx="64">
                  <c:v>-8.0865234923705991</c:v>
                </c:pt>
                <c:pt idx="65">
                  <c:v>-8.6390431738529578</c:v>
                </c:pt>
                <c:pt idx="66">
                  <c:v>-9.2094683269173174</c:v>
                </c:pt>
                <c:pt idx="67">
                  <c:v>-9.7979442035076794</c:v>
                </c:pt>
                <c:pt idx="68">
                  <c:v>-10.404738464317367</c:v>
                </c:pt>
                <c:pt idx="69">
                  <c:v>-11.030253012193523</c:v>
                </c:pt>
                <c:pt idx="70">
                  <c:v>-11.675036200296852</c:v>
                </c:pt>
                <c:pt idx="71">
                  <c:v>-12.339795981934227</c:v>
                </c:pt>
                <c:pt idx="72">
                  <c:v>-13.025414635383596</c:v>
                </c:pt>
                <c:pt idx="73">
                  <c:v>-13.73296578018307</c:v>
                </c:pt>
                <c:pt idx="74">
                  <c:v>-14.46373451274464</c:v>
                </c:pt>
                <c:pt idx="75">
                  <c:v>-15.219241642596801</c:v>
                </c:pt>
                <c:pt idx="76">
                  <c:v>-16.001273223687026</c:v>
                </c:pt>
                <c:pt idx="77">
                  <c:v>-16.811916871748704</c:v>
                </c:pt>
                <c:pt idx="78">
                  <c:v>-17.653606772034934</c:v>
                </c:pt>
                <c:pt idx="79">
                  <c:v>-18.529179859843484</c:v>
                </c:pt>
                <c:pt idx="80">
                  <c:v>-19.441946470423414</c:v>
                </c:pt>
                <c:pt idx="81">
                  <c:v>-20.395779912674016</c:v>
                </c:pt>
                <c:pt idx="82">
                  <c:v>-21.395231088438223</c:v>
                </c:pt>
                <c:pt idx="83">
                  <c:v>-22.445676717195099</c:v>
                </c:pt>
                <c:pt idx="84">
                  <c:v>-23.553513354422467</c:v>
                </c:pt>
                <c:pt idx="85">
                  <c:v>-24.726414902561217</c:v>
                </c:pt>
                <c:pt idx="86">
                  <c:v>-25.973679877003022</c:v>
                </c:pt>
                <c:pt idx="87">
                  <c:v>-27.306708347125447</c:v>
                </c:pt>
                <c:pt idx="88">
                  <c:v>-28.739670905699491</c:v>
                </c:pt>
                <c:pt idx="89">
                  <c:v>-30.290470128335585</c:v>
                </c:pt>
                <c:pt idx="90">
                  <c:v>-31.98216227681478</c:v>
                </c:pt>
                <c:pt idx="91">
                  <c:v>-33.845131304573229</c:v>
                </c:pt>
                <c:pt idx="92">
                  <c:v>-35.920549384152636</c:v>
                </c:pt>
                <c:pt idx="93">
                  <c:v>-38.266161016455101</c:v>
                </c:pt>
                <c:pt idx="94">
                  <c:v>-40.966556776788565</c:v>
                </c:pt>
                <c:pt idx="95">
                  <c:v>-44.152899584231839</c:v>
                </c:pt>
                <c:pt idx="96">
                  <c:v>-48.044944293704546</c:v>
                </c:pt>
                <c:pt idx="97">
                  <c:v>-53.054675293749575</c:v>
                </c:pt>
                <c:pt idx="98">
                  <c:v>-60.107034050128846</c:v>
                </c:pt>
                <c:pt idx="99">
                  <c:v>-72.153461799872872</c:v>
                </c:pt>
                <c:pt idx="100">
                  <c:v>-292.24334178737593</c:v>
                </c:pt>
              </c:numCache>
            </c:numRef>
          </c:val>
        </c:ser>
        <c:ser>
          <c:idx val="15"/>
          <c:order val="15"/>
          <c:tx>
            <c:strRef>
              <c:f>'N=64'!$CL$1</c:f>
              <c:strCache>
                <c:ptCount val="1"/>
                <c:pt idx="0">
                  <c:v>20 Log10 |F16|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'N=64'!$CL$2:$CL$102</c:f>
              <c:numCache>
                <c:formatCode>#,##0.00_ </c:formatCode>
                <c:ptCount val="101"/>
                <c:pt idx="0">
                  <c:v>0</c:v>
                </c:pt>
                <c:pt idx="1">
                  <c:v>1.0491382687474083E-4</c:v>
                </c:pt>
                <c:pt idx="2">
                  <c:v>4.1669990992309708E-4</c:v>
                </c:pt>
                <c:pt idx="3">
                  <c:v>9.2645939469252847E-4</c:v>
                </c:pt>
                <c:pt idx="4">
                  <c:v>1.6192516996876957E-3</c:v>
                </c:pt>
                <c:pt idx="5">
                  <c:v>2.4739297855061468E-3</c:v>
                </c:pt>
                <c:pt idx="6">
                  <c:v>3.4629075489440277E-3</c:v>
                </c:pt>
                <c:pt idx="7">
                  <c:v>4.5518573803943925E-3</c:v>
                </c:pt>
                <c:pt idx="8">
                  <c:v>5.6993353909063488E-3</c:v>
                </c:pt>
                <c:pt idx="9">
                  <c:v>6.8563313177113202E-3</c:v>
                </c:pt>
                <c:pt idx="10">
                  <c:v>7.9657396517657398E-3</c:v>
                </c:pt>
                <c:pt idx="11">
                  <c:v>8.9617481308311587E-3</c:v>
                </c:pt>
                <c:pt idx="12">
                  <c:v>9.7691394127814579E-3</c:v>
                </c:pt>
                <c:pt idx="13">
                  <c:v>1.0302501523611559E-2</c:v>
                </c:pt>
                <c:pt idx="14">
                  <c:v>1.0465342590099827E-2</c:v>
                </c:pt>
                <c:pt idx="15">
                  <c:v>1.0149105467387612E-2</c:v>
                </c:pt>
                <c:pt idx="16">
                  <c:v>9.2320782029169501E-3</c:v>
                </c:pt>
                <c:pt idx="17">
                  <c:v>7.5781969112460748E-3</c:v>
                </c:pt>
                <c:pt idx="18">
                  <c:v>5.0357386411130339E-3</c:v>
                </c:pt>
                <c:pt idx="19">
                  <c:v>1.4359032919052624E-3</c:v>
                </c:pt>
                <c:pt idx="20">
                  <c:v>-3.4087143170214748E-3</c:v>
                </c:pt>
                <c:pt idx="21">
                  <c:v>-9.7057583776846545E-3</c:v>
                </c:pt>
                <c:pt idx="22">
                  <c:v>-1.7684844616367646E-2</c:v>
                </c:pt>
                <c:pt idx="23">
                  <c:v>-2.7599379467750793E-2</c:v>
                </c:pt>
                <c:pt idx="24">
                  <c:v>-3.9728448322249657E-2</c:v>
                </c:pt>
                <c:pt idx="25">
                  <c:v>-5.4378748392915024E-2</c:v>
                </c:pt>
                <c:pt idx="26">
                  <c:v>-7.1886533522100435E-2</c:v>
                </c:pt>
                <c:pt idx="27">
                  <c:v>-9.2619528613082397E-2</c:v>
                </c:pt>
                <c:pt idx="28">
                  <c:v>-0.11697876033865963</c:v>
                </c:pt>
                <c:pt idx="29">
                  <c:v>-0.14540023847609748</c:v>
                </c:pt>
                <c:pt idx="30">
                  <c:v>-0.17835640891676804</c:v>
                </c:pt>
                <c:pt idx="31">
                  <c:v>-0.216357285596118</c:v>
                </c:pt>
                <c:pt idx="32">
                  <c:v>-0.25995115501103228</c:v>
                </c:pt>
                <c:pt idx="33">
                  <c:v>-0.30972473469180301</c:v>
                </c:pt>
                <c:pt idx="34">
                  <c:v>-0.36630265733852091</c:v>
                </c:pt>
                <c:pt idx="35">
                  <c:v>-0.43034614703971652</c:v>
                </c:pt>
                <c:pt idx="36">
                  <c:v>-0.50255075506156743</c:v>
                </c:pt>
                <c:pt idx="37">
                  <c:v>-0.58364303232574044</c:v>
                </c:pt>
                <c:pt idx="38">
                  <c:v>-0.6743760360727612</c:v>
                </c:pt>
                <c:pt idx="39">
                  <c:v>-0.77552360124269137</c:v>
                </c:pt>
                <c:pt idx="40">
                  <c:v>-0.8878733540463688</c:v>
                </c:pt>
                <c:pt idx="41">
                  <c:v>-1.0122185062298175</c:v>
                </c:pt>
                <c:pt idx="42">
                  <c:v>-1.1493485422920398</c:v>
                </c:pt>
                <c:pt idx="43">
                  <c:v>-1.3000389951743352</c:v>
                </c:pt>
                <c:pt idx="44">
                  <c:v>-1.4650405933940256</c:v>
                </c:pt>
                <c:pt idx="45">
                  <c:v>-1.6450681469782813</c:v>
                </c:pt>
                <c:pt idx="46">
                  <c:v>-1.8407896121534835</c:v>
                </c:pt>
                <c:pt idx="47">
                  <c:v>-2.0528158262649292</c:v>
                </c:pt>
                <c:pt idx="48">
                  <c:v>-2.2816914262766059</c:v>
                </c:pt>
                <c:pt idx="49">
                  <c:v>-2.5278874499721766</c:v>
                </c:pt>
                <c:pt idx="50">
                  <c:v>-2.7917960657326617</c:v>
                </c:pt>
                <c:pt idx="51">
                  <c:v>-3.0737277860314971</c:v>
                </c:pt>
                <c:pt idx="52">
                  <c:v>-3.3739113979044317</c:v>
                </c:pt>
                <c:pt idx="53">
                  <c:v>-3.6924967012359082</c:v>
                </c:pt>
                <c:pt idx="54">
                  <c:v>-4.0295599963279951</c:v>
                </c:pt>
                <c:pt idx="55">
                  <c:v>-4.3851121205273937</c:v>
                </c:pt>
                <c:pt idx="56">
                  <c:v>-4.7591087132970342</c:v>
                </c:pt>
                <c:pt idx="57">
                  <c:v>-5.151462300678558</c:v>
                </c:pt>
                <c:pt idx="58">
                  <c:v>-5.5620557400415374</c:v>
                </c:pt>
                <c:pt idx="59">
                  <c:v>-5.9907565560044045</c:v>
                </c:pt>
                <c:pt idx="60">
                  <c:v>-6.4374317256848466</c:v>
                </c:pt>
                <c:pt idx="61">
                  <c:v>-6.9019625297512004</c:v>
                </c:pt>
                <c:pt idx="62">
                  <c:v>-7.384259166825399</c:v>
                </c:pt>
                <c:pt idx="63">
                  <c:v>-7.8842749236949858</c:v>
                </c:pt>
                <c:pt idx="64">
                  <c:v>-8.4020197942800348</c:v>
                </c:pt>
                <c:pt idx="65">
                  <c:v>-8.9375735397207698</c:v>
                </c:pt>
                <c:pt idx="66">
                  <c:v>-9.4910982757819689</c:v>
                </c:pt>
                <c:pt idx="67">
                  <c:v>-10.062850759812234</c:v>
                </c:pt>
                <c:pt idx="68">
                  <c:v>-10.653194627742543</c:v>
                </c:pt>
                <c:pt idx="69">
                  <c:v>-11.262612904018166</c:v>
                </c:pt>
                <c:pt idx="70">
                  <c:v>-11.891721177556994</c:v>
                </c:pt>
                <c:pt idx="71">
                  <c:v>-12.541281909879681</c:v>
                </c:pt>
                <c:pt idx="72">
                  <c:v>-13.212220423972028</c:v>
                </c:pt>
                <c:pt idx="73">
                  <c:v>-13.905643222234724</c:v>
                </c:pt>
                <c:pt idx="74">
                  <c:v>-14.622859409140785</c:v>
                </c:pt>
                <c:pt idx="75">
                  <c:v>-15.365406161907437</c:v>
                </c:pt>
                <c:pt idx="76">
                  <c:v>-16.135079417786695</c:v>
                </c:pt>
                <c:pt idx="77">
                  <c:v>-16.933971253120482</c:v>
                </c:pt>
                <c:pt idx="78">
                  <c:v>-17.764515850454139</c:v>
                </c:pt>
                <c:pt idx="79">
                  <c:v>-18.629546534058747</c:v>
                </c:pt>
                <c:pt idx="80">
                  <c:v>-19.532367172675979</c:v>
                </c:pt>
                <c:pt idx="81">
                  <c:v>-20.476842409058161</c:v>
                </c:pt>
                <c:pt idx="82">
                  <c:v>-21.467512845131044</c:v>
                </c:pt>
                <c:pt idx="83">
                  <c:v>-22.509743750641352</c:v>
                </c:pt>
                <c:pt idx="84">
                  <c:v>-23.609919492034322</c:v>
                </c:pt>
                <c:pt idx="85">
                  <c:v>-24.775701388938959</c:v>
                </c:pt>
                <c:pt idx="86">
                  <c:v>-26.016375268804886</c:v>
                </c:pt>
                <c:pt idx="87">
                  <c:v>-27.34332864731309</c:v>
                </c:pt>
                <c:pt idx="88">
                  <c:v>-28.770719894857276</c:v>
                </c:pt>
                <c:pt idx="89">
                  <c:v>-30.316439857046305</c:v>
                </c:pt>
                <c:pt idx="90">
                  <c:v>-32.003533688671958</c:v>
                </c:pt>
                <c:pt idx="91">
                  <c:v>-33.862374964329668</c:v>
                </c:pt>
                <c:pt idx="92">
                  <c:v>-35.934126289791955</c:v>
                </c:pt>
                <c:pt idx="93">
                  <c:v>-38.276523477667034</c:v>
                </c:pt>
                <c:pt idx="94">
                  <c:v>-40.97414934548685</c:v>
                </c:pt>
                <c:pt idx="95">
                  <c:v>-44.158160025421211</c:v>
                </c:pt>
                <c:pt idx="96">
                  <c:v>-48.048304587236352</c:v>
                </c:pt>
                <c:pt idx="97">
                  <c:v>-53.056562659343697</c:v>
                </c:pt>
                <c:pt idx="98">
                  <c:v>-60.107871989527439</c:v>
                </c:pt>
                <c:pt idx="99">
                  <c:v>-72.153671151159642</c:v>
                </c:pt>
                <c:pt idx="100">
                  <c:v>-292.24334178737593</c:v>
                </c:pt>
              </c:numCache>
            </c:numRef>
          </c:val>
        </c:ser>
        <c:ser>
          <c:idx val="16"/>
          <c:order val="16"/>
          <c:tx>
            <c:strRef>
              <c:f>'N=64'!$CM$1</c:f>
              <c:strCache>
                <c:ptCount val="1"/>
                <c:pt idx="0">
                  <c:v>20 Log10 |F17|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'N=64'!$CM$2:$CM$102</c:f>
              <c:numCache>
                <c:formatCode>#,##0.00_ </c:formatCode>
                <c:ptCount val="101"/>
                <c:pt idx="0">
                  <c:v>0</c:v>
                </c:pt>
                <c:pt idx="1">
                  <c:v>-1.0544025659635615E-4</c:v>
                </c:pt>
                <c:pt idx="2">
                  <c:v>-4.2513110101132206E-4</c:v>
                </c:pt>
                <c:pt idx="3">
                  <c:v>-9.692125368054458E-4</c:v>
                </c:pt>
                <c:pt idx="4">
                  <c:v>-1.7546840053421033E-3</c:v>
                </c:pt>
                <c:pt idx="5">
                  <c:v>-2.8055541290667976E-3</c:v>
                </c:pt>
                <c:pt idx="6">
                  <c:v>-4.1530515185548809E-3</c:v>
                </c:pt>
                <c:pt idx="7">
                  <c:v>-5.8358977726023359E-3</c:v>
                </c:pt>
                <c:pt idx="8">
                  <c:v>-7.9006440732824618E-3</c:v>
                </c:pt>
                <c:pt idx="9">
                  <c:v>-1.0402072999569884E-2</c:v>
                </c:pt>
                <c:pt idx="10">
                  <c:v>-1.3403667354950834E-2</c:v>
                </c:pt>
                <c:pt idx="11">
                  <c:v>-1.697814789152784E-2</c:v>
                </c:pt>
                <c:pt idx="12">
                  <c:v>-2.120808180977889E-2</c:v>
                </c:pt>
                <c:pt idx="13">
                  <c:v>-2.6186563785314077E-2</c:v>
                </c:pt>
                <c:pt idx="14">
                  <c:v>-3.2017970991755795E-2</c:v>
                </c:pt>
                <c:pt idx="15">
                  <c:v>-3.8818793124497188E-2</c:v>
                </c:pt>
                <c:pt idx="16">
                  <c:v>-4.6718537732335676E-2</c:v>
                </c:pt>
                <c:pt idx="17">
                  <c:v>-5.5860710193819316E-2</c:v>
                </c:pt>
                <c:pt idx="18">
                  <c:v>-6.6403866374941778E-2</c:v>
                </c:pt>
                <c:pt idx="19">
                  <c:v>-7.8522734318472204E-2</c:v>
                </c:pt>
                <c:pt idx="20">
                  <c:v>-9.2409399178964013E-2</c:v>
                </c:pt>
                <c:pt idx="21">
                  <c:v>-0.10827454296609801</c:v>
                </c:pt>
                <c:pt idx="22">
                  <c:v>-0.12634872743180095</c:v>
                </c:pt>
                <c:pt idx="23">
                  <c:v>-0.1468837045735534</c:v>
                </c:pt>
                <c:pt idx="24">
                  <c:v>-0.17015373468565104</c:v>
                </c:pt>
                <c:pt idx="25">
                  <c:v>-0.19645688665147115</c:v>
                </c:pt>
                <c:pt idx="26">
                  <c:v>-0.22611628924686142</c:v>
                </c:pt>
                <c:pt idx="27">
                  <c:v>-0.25948129567793721</c:v>
                </c:pt>
                <c:pt idx="28">
                  <c:v>-0.29692851654245189</c:v>
                </c:pt>
                <c:pt idx="29">
                  <c:v>-0.33886266909118545</c:v>
                </c:pt>
                <c:pt idx="30">
                  <c:v>-0.38571718340252531</c:v>
                </c:pt>
                <c:pt idx="31">
                  <c:v>-0.43795449931264097</c:v>
                </c:pt>
                <c:pt idx="32">
                  <c:v>-0.49606598225468634</c:v>
                </c:pt>
                <c:pt idx="33">
                  <c:v>-0.56057138228205927</c:v>
                </c:pt>
                <c:pt idx="34">
                  <c:v>-0.63201775934384974</c:v>
                </c:pt>
                <c:pt idx="35">
                  <c:v>-0.71097780032479296</c:v>
                </c:pt>
                <c:pt idx="36">
                  <c:v>-0.79804746046135144</c:v>
                </c:pt>
                <c:pt idx="37">
                  <c:v>-0.89384287448607314</c:v>
                </c:pt>
                <c:pt idx="38">
                  <c:v>-0.99899650204347057</c:v>
                </c:pt>
                <c:pt idx="39">
                  <c:v>-1.1141524980602897</c:v>
                </c:pt>
                <c:pt idx="40">
                  <c:v>-1.239961331849035</c:v>
                </c:pt>
                <c:pt idx="41">
                  <c:v>-1.3770737181333303</c:v>
                </c:pt>
                <c:pt idx="42">
                  <c:v>-1.5261339674489307</c:v>
                </c:pt>
                <c:pt idx="43">
                  <c:v>-1.6877729101796148</c:v>
                </c:pt>
                <c:pt idx="44">
                  <c:v>-1.8626005946566302</c:v>
                </c:pt>
                <c:pt idx="45">
                  <c:v>-2.0511990014255934</c:v>
                </c:pt>
                <c:pt idx="46">
                  <c:v>-2.2541150487538628</c:v>
                </c:pt>
                <c:pt idx="47">
                  <c:v>-2.4718541845638966</c:v>
                </c:pt>
                <c:pt idx="48">
                  <c:v>-2.7048748637506042</c:v>
                </c:pt>
                <c:pt idx="49">
                  <c:v>-2.953584194953879</c:v>
                </c:pt>
                <c:pt idx="50">
                  <c:v>-3.2183350067256549</c:v>
                </c:pt>
                <c:pt idx="51">
                  <c:v>-3.4994245310132079</c:v>
                </c:pt>
                <c:pt idx="52">
                  <c:v>-3.7970948353784268</c:v>
                </c:pt>
                <c:pt idx="53">
                  <c:v>-4.1115350595348774</c:v>
                </c:pt>
                <c:pt idx="54">
                  <c:v>-4.4428854329283665</c:v>
                </c:pt>
                <c:pt idx="55">
                  <c:v>-4.7912429749747005</c:v>
                </c:pt>
                <c:pt idx="56">
                  <c:v>-5.1566687145596148</c:v>
                </c:pt>
                <c:pt idx="57">
                  <c:v>-5.5391962156838499</c:v>
                </c:pt>
                <c:pt idx="58">
                  <c:v>-5.9388411651984105</c:v>
                </c:pt>
                <c:pt idx="59">
                  <c:v>-6.3556117679079192</c:v>
                </c:pt>
                <c:pt idx="60">
                  <c:v>-6.7895197034875725</c:v>
                </c:pt>
                <c:pt idx="61">
                  <c:v>-7.2405914265688009</c:v>
                </c:pt>
                <c:pt idx="62">
                  <c:v>-7.7088796327961155</c:v>
                </c:pt>
                <c:pt idx="63">
                  <c:v>-8.194474765855297</c:v>
                </c:pt>
                <c:pt idx="64">
                  <c:v>-8.697516499679832</c:v>
                </c:pt>
                <c:pt idx="65">
                  <c:v>-9.2182051930058364</c:v>
                </c:pt>
                <c:pt idx="66">
                  <c:v>-9.7568133777872976</c:v>
                </c:pt>
                <c:pt idx="67">
                  <c:v>-10.313697407402501</c:v>
                </c:pt>
                <c:pt idx="68">
                  <c:v>-10.889309454986213</c:v>
                </c:pt>
                <c:pt idx="69">
                  <c:v>-11.484210117734674</c:v>
                </c:pt>
                <c:pt idx="70">
                  <c:v>-12.09908195204277</c:v>
                </c:pt>
                <c:pt idx="71">
                  <c:v>-12.734744340494784</c:v>
                </c:pt>
                <c:pt idx="72">
                  <c:v>-13.392170180175748</c:v>
                </c:pt>
                <c:pt idx="73">
                  <c:v>-14.072504989299617</c:v>
                </c:pt>
                <c:pt idx="74">
                  <c:v>-14.777089164865515</c:v>
                </c:pt>
                <c:pt idx="75">
                  <c:v>-15.50748430016599</c:v>
                </c:pt>
                <c:pt idx="76">
                  <c:v>-16.265504704150025</c:v>
                </c:pt>
                <c:pt idx="77">
                  <c:v>-17.053255578226292</c:v>
                </c:pt>
                <c:pt idx="78">
                  <c:v>-17.873179733269559</c:v>
                </c:pt>
                <c:pt idx="79">
                  <c:v>-18.728115318647173</c:v>
                </c:pt>
                <c:pt idx="80">
                  <c:v>-19.621367857537926</c:v>
                </c:pt>
                <c:pt idx="81">
                  <c:v>-20.556801046668546</c:v>
                </c:pt>
                <c:pt idx="82">
                  <c:v>-21.538952450147097</c:v>
                </c:pt>
                <c:pt idx="83">
                  <c:v>-22.573182657746422</c:v>
                </c:pt>
                <c:pt idx="84">
                  <c:v>-23.665870107969567</c:v>
                </c:pt>
                <c:pt idx="85">
                  <c:v>-24.824669287530853</c:v>
                </c:pt>
                <c:pt idx="86">
                  <c:v>-26.05885858238674</c:v>
                </c:pt>
                <c:pt idx="87">
                  <c:v>-27.379817712622017</c:v>
                </c:pt>
                <c:pt idx="88">
                  <c:v>-28.801697116079843</c:v>
                </c:pt>
                <c:pt idx="89">
                  <c:v>-30.34237975306862</c:v>
                </c:pt>
                <c:pt idx="90">
                  <c:v>-32.024903095678724</c:v>
                </c:pt>
                <c:pt idx="91">
                  <c:v>-33.879633368646978</c:v>
                </c:pt>
                <c:pt idx="92">
                  <c:v>-35.947726269256137</c:v>
                </c:pt>
                <c:pt idx="93">
                  <c:v>-38.286911232820025</c:v>
                </c:pt>
                <c:pt idx="94">
                  <c:v>-40.981765304554358</c:v>
                </c:pt>
                <c:pt idx="95">
                  <c:v>-44.163439509335795</c:v>
                </c:pt>
                <c:pt idx="96">
                  <c:v>-48.051678522941387</c:v>
                </c:pt>
                <c:pt idx="97">
                  <c:v>-53.058458331275219</c:v>
                </c:pt>
                <c:pt idx="98">
                  <c:v>-60.108713820538384</c:v>
                </c:pt>
                <c:pt idx="99">
                  <c:v>-72.153881505243106</c:v>
                </c:pt>
                <c:pt idx="100">
                  <c:v>-292.24334178737593</c:v>
                </c:pt>
              </c:numCache>
            </c:numRef>
          </c:val>
        </c:ser>
        <c:ser>
          <c:idx val="17"/>
          <c:order val="17"/>
          <c:tx>
            <c:strRef>
              <c:f>'N=64'!$CN$1</c:f>
              <c:strCache>
                <c:ptCount val="1"/>
                <c:pt idx="0">
                  <c:v>20 Log10 |F18|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'N=64'!$CN$2:$CN$102</c:f>
              <c:numCache>
                <c:formatCode>#,##0.00_ </c:formatCode>
                <c:ptCount val="101"/>
                <c:pt idx="0">
                  <c:v>0</c:v>
                </c:pt>
                <c:pt idx="1">
                  <c:v>-3.1477131291969952E-4</c:v>
                </c:pt>
                <c:pt idx="2">
                  <c:v>-1.2627464940863254E-3</c:v>
                </c:pt>
                <c:pt idx="3">
                  <c:v>-2.8549351635197371E-3</c:v>
                </c:pt>
                <c:pt idx="4">
                  <c:v>-5.1097730685615034E-3</c:v>
                </c:pt>
                <c:pt idx="5">
                  <c:v>-8.0532518944098613E-3</c:v>
                </c:pt>
                <c:pt idx="6">
                  <c:v>-1.1719101461164342E-2</c:v>
                </c:pt>
                <c:pt idx="7">
                  <c:v>-1.6149024728330248E-2</c:v>
                </c:pt>
                <c:pt idx="8">
                  <c:v>-2.1392986087784741E-2</c:v>
                </c:pt>
                <c:pt idx="9">
                  <c:v>-2.75095534361194E-2</c:v>
                </c:pt>
                <c:pt idx="10">
                  <c:v>-3.4566294469046729E-2</c:v>
                </c:pt>
                <c:pt idx="11">
                  <c:v>-4.2640227510128997E-2</c:v>
                </c:pt>
                <c:pt idx="12">
                  <c:v>-5.1818326962521442E-2</c:v>
                </c:pt>
                <c:pt idx="13">
                  <c:v>-6.2198083135820509E-2</c:v>
                </c:pt>
                <c:pt idx="14">
                  <c:v>-7.3888115718681535E-2</c:v>
                </c:pt>
                <c:pt idx="15">
                  <c:v>-8.7008839533545518E-2</c:v>
                </c:pt>
                <c:pt idx="16">
                  <c:v>-0.10169318037615059</c:v>
                </c:pt>
                <c:pt idx="17">
                  <c:v>-0.11808733769758806</c:v>
                </c:pt>
                <c:pt idx="18">
                  <c:v>-0.13635158958864252</c:v>
                </c:pt>
                <c:pt idx="19">
                  <c:v>-0.15666113395170211</c:v>
                </c:pt>
                <c:pt idx="20">
                  <c:v>-0.17920695786419083</c:v>
                </c:pt>
                <c:pt idx="21">
                  <c:v>-0.2041967249247148</c:v>
                </c:pt>
                <c:pt idx="22">
                  <c:v>-0.23185566781604416</c:v>
                </c:pt>
                <c:pt idx="23">
                  <c:v>-0.2624274704083473</c:v>
                </c:pt>
                <c:pt idx="24">
                  <c:v>-0.29617512047859734</c:v>
                </c:pt>
                <c:pt idx="25">
                  <c:v>-0.33338171056988025</c:v>
                </c:pt>
                <c:pt idx="26">
                  <c:v>-0.37435116072315505</c:v>
                </c:pt>
                <c:pt idx="27">
                  <c:v>-0.41940883288861913</c:v>
                </c:pt>
                <c:pt idx="28">
                  <c:v>-0.46890200291303885</c:v>
                </c:pt>
                <c:pt idx="29">
                  <c:v>-0.52320015230249639</c:v>
                </c:pt>
                <c:pt idx="30">
                  <c:v>-0.5826950387460218</c:v>
                </c:pt>
                <c:pt idx="31">
                  <c:v>-0.64780050197160577</c:v>
                </c:pt>
                <c:pt idx="32">
                  <c:v>-0.71895196028220643</c:v>
                </c:pt>
                <c:pt idx="33">
                  <c:v>-0.79660555352072226</c:v>
                </c:pt>
                <c:pt idx="34">
                  <c:v>-0.88123689070356148</c:v>
                </c:pt>
                <c:pt idx="35">
                  <c:v>-0.97333936562679679</c:v>
                </c:pt>
                <c:pt idx="36">
                  <c:v>-1.0734220118087547</c:v>
                </c:pt>
                <c:pt idx="37">
                  <c:v>-1.1820068795406506</c:v>
                </c:pt>
                <c:pt idx="38">
                  <c:v>-1.2996259327568236</c:v>
                </c:pt>
                <c:pt idx="39">
                  <c:v>-1.426817481870011</c:v>
                </c:pt>
                <c:pt idx="40">
                  <c:v>-1.5641221903097537</c:v>
                </c:pt>
                <c:pt idx="41">
                  <c:v>-1.7120787165777824</c:v>
                </c:pt>
                <c:pt idx="42">
                  <c:v>-1.8712190791257444</c:v>
                </c:pt>
                <c:pt idx="43">
                  <c:v>-2.0420638568434319</c:v>
                </c:pt>
                <c:pt idx="44">
                  <c:v>-2.2251173616750162</c:v>
                </c:pt>
                <c:pt idx="45">
                  <c:v>-2.4208629399131207</c:v>
                </c:pt>
                <c:pt idx="46">
                  <c:v>-2.6297585730965904</c:v>
                </c:pt>
                <c:pt idx="47">
                  <c:v>-2.8522329563588658</c:v>
                </c:pt>
                <c:pt idx="48">
                  <c:v>-3.0886822301796082</c:v>
                </c:pt>
                <c:pt idx="49">
                  <c:v>-3.3394675300217882</c:v>
                </c:pt>
                <c:pt idx="50">
                  <c:v>-3.6049134973638104</c:v>
                </c:pt>
                <c:pt idx="51">
                  <c:v>-3.8853078660811176</c:v>
                </c:pt>
                <c:pt idx="52">
                  <c:v>-4.1809022018074291</c:v>
                </c:pt>
                <c:pt idx="53">
                  <c:v>-4.4919138313298497</c:v>
                </c:pt>
                <c:pt idx="54">
                  <c:v>-4.8185289572710985</c:v>
                </c:pt>
                <c:pt idx="55">
                  <c:v>-5.1609069134622212</c:v>
                </c:pt>
                <c:pt idx="56">
                  <c:v>-5.519185481578015</c:v>
                </c:pt>
                <c:pt idx="57">
                  <c:v>-5.8934871623476512</c:v>
                </c:pt>
                <c:pt idx="58">
                  <c:v>-6.2839262768752446</c:v>
                </c:pt>
                <c:pt idx="59">
                  <c:v>-6.6906167663523606</c:v>
                </c:pt>
                <c:pt idx="60">
                  <c:v>-7.1136805619482892</c:v>
                </c:pt>
                <c:pt idx="61">
                  <c:v>-7.5532564103785109</c:v>
                </c:pt>
                <c:pt idx="62">
                  <c:v>-8.009509063509423</c:v>
                </c:pt>
                <c:pt idx="63">
                  <c:v>-8.4826387709098832</c:v>
                </c:pt>
                <c:pt idx="64">
                  <c:v>-8.9728910510272382</c:v>
                </c:pt>
                <c:pt idx="65">
                  <c:v>-9.480566758307825</c:v>
                </c:pt>
                <c:pt idx="66">
                  <c:v>-10.006032509147014</c:v>
                </c:pt>
                <c:pt idx="67">
                  <c:v>-10.549731578641154</c:v>
                </c:pt>
                <c:pt idx="68">
                  <c:v>-11.112195433013714</c:v>
                </c:pt>
                <c:pt idx="69">
                  <c:v>-11.69405612039365</c:v>
                </c:pt>
                <c:pt idx="70">
                  <c:v>-12.296059807386273</c:v>
                </c:pt>
                <c:pt idx="71">
                  <c:v>-12.919081823706083</c:v>
                </c:pt>
                <c:pt idx="72">
                  <c:v>-13.564143666546343</c:v>
                </c:pt>
                <c:pt idx="73">
                  <c:v>-14.232432526510328</c:v>
                </c:pt>
                <c:pt idx="74">
                  <c:v>-14.925324036341793</c:v>
                </c:pt>
                <c:pt idx="75">
                  <c:v>-15.644409124084424</c:v>
                </c:pt>
                <c:pt idx="76">
                  <c:v>-16.391526089942957</c:v>
                </c:pt>
                <c:pt idx="77">
                  <c:v>-17.168799344061028</c:v>
                </c:pt>
                <c:pt idx="78">
                  <c:v>-17.978686673653794</c:v>
                </c:pt>
                <c:pt idx="79">
                  <c:v>-18.824037500605797</c:v>
                </c:pt>
                <c:pt idx="80">
                  <c:v>-19.708165416223153</c:v>
                </c:pt>
                <c:pt idx="81">
                  <c:v>-20.634939446301761</c:v>
                </c:pt>
                <c:pt idx="82">
                  <c:v>-21.608900173360801</c:v>
                </c:pt>
                <c:pt idx="83">
                  <c:v>-22.635409285250194</c:v>
                </c:pt>
                <c:pt idx="84">
                  <c:v>-23.720844750613374</c:v>
                </c:pt>
                <c:pt idx="85">
                  <c:v>-24.872859333939886</c:v>
                </c:pt>
                <c:pt idx="86">
                  <c:v>-26.100728727113662</c:v>
                </c:pt>
                <c:pt idx="87">
                  <c:v>-27.415829231972516</c:v>
                </c:pt>
                <c:pt idx="88">
                  <c:v>-28.832307361232566</c:v>
                </c:pt>
                <c:pt idx="89">
                  <c:v>-30.368041832687254</c:v>
                </c:pt>
                <c:pt idx="90">
                  <c:v>-32.046065722792846</c:v>
                </c:pt>
                <c:pt idx="91">
                  <c:v>-33.896740849083507</c:v>
                </c:pt>
                <c:pt idx="92">
                  <c:v>-35.961218611270624</c:v>
                </c:pt>
                <c:pt idx="93">
                  <c:v>-38.297224359775797</c:v>
                </c:pt>
                <c:pt idx="94">
                  <c:v>-40.989331354496954</c:v>
                </c:pt>
                <c:pt idx="95">
                  <c:v>-44.168687207101136</c:v>
                </c:pt>
                <c:pt idx="96">
                  <c:v>-48.055033612004607</c:v>
                </c:pt>
                <c:pt idx="97">
                  <c:v>-53.060344053901929</c:v>
                </c:pt>
                <c:pt idx="98">
                  <c:v>-60.109551435931444</c:v>
                </c:pt>
                <c:pt idx="99">
                  <c:v>-72.154090836299417</c:v>
                </c:pt>
                <c:pt idx="100">
                  <c:v>-292.24334178737593</c:v>
                </c:pt>
              </c:numCache>
            </c:numRef>
          </c:val>
        </c:ser>
        <c:ser>
          <c:idx val="18"/>
          <c:order val="18"/>
          <c:tx>
            <c:strRef>
              <c:f>'N=64'!$CO$1</c:f>
              <c:strCache>
                <c:ptCount val="1"/>
                <c:pt idx="0">
                  <c:v>20 Log10 |F19|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'N=64'!$CO$2:$CO$102</c:f>
              <c:numCache>
                <c:formatCode>#,##0.00_ </c:formatCode>
                <c:ptCount val="101"/>
                <c:pt idx="0">
                  <c:v>0</c:v>
                </c:pt>
                <c:pt idx="1">
                  <c:v>-5.2106366190783019E-4</c:v>
                </c:pt>
                <c:pt idx="2">
                  <c:v>-2.0880843005816794E-3</c:v>
                </c:pt>
                <c:pt idx="3">
                  <c:v>-4.7125722866752017E-3</c:v>
                </c:pt>
                <c:pt idx="4">
                  <c:v>-8.4137829374380142E-3</c:v>
                </c:pt>
                <c:pt idx="5">
                  <c:v>-1.3218823533284707E-2</c:v>
                </c:pt>
                <c:pt idx="6">
                  <c:v>-1.9162803062042238E-2</c:v>
                </c:pt>
                <c:pt idx="7">
                  <c:v>-2.6289024570005644E-2</c:v>
                </c:pt>
                <c:pt idx="8">
                  <c:v>-3.4649219912238405E-2</c:v>
                </c:pt>
                <c:pt idx="9">
                  <c:v>-4.4303826555922569E-2</c:v>
                </c:pt>
                <c:pt idx="10">
                  <c:v>-5.5322305905635236E-2</c:v>
                </c:pt>
                <c:pt idx="11">
                  <c:v>-6.7783502358735148E-2</c:v>
                </c:pt>
                <c:pt idx="12">
                  <c:v>-8.1776041965706744E-2</c:v>
                </c:pt>
                <c:pt idx="13">
                  <c:v>-9.7398769138056299E-2</c:v>
                </c:pt>
                <c:pt idx="14">
                  <c:v>-0.11476121930893009</c:v>
                </c:pt>
                <c:pt idx="15">
                  <c:v>-0.1339841247911599</c:v>
                </c:pt>
                <c:pt idx="16">
                  <c:v>-0.15519995027879765</c:v>
                </c:pt>
                <c:pt idx="17">
                  <c:v>-0.1785534534899362</c:v>
                </c:pt>
                <c:pt idx="18">
                  <c:v>-0.20420226533637928</c:v>
                </c:pt>
                <c:pt idx="19">
                  <c:v>-0.232317482720302</c:v>
                </c:pt>
                <c:pt idx="20">
                  <c:v>-0.26308426559696974</c:v>
                </c:pt>
                <c:pt idx="21">
                  <c:v>-0.29670242830132798</c:v>
                </c:pt>
                <c:pt idx="22">
                  <c:v>-0.3333870133306327</c:v>
                </c:pt>
                <c:pt idx="23">
                  <c:v>-0.37336883382258107</c:v>
                </c:pt>
                <c:pt idx="24">
                  <c:v>-0.41689496890298727</c:v>
                </c:pt>
                <c:pt idx="25">
                  <c:v>-0.46422919395132217</c:v>
                </c:pt>
                <c:pt idx="26">
                  <c:v>-0.51565232572405406</c:v>
                </c:pt>
                <c:pt idx="27">
                  <c:v>-0.57146246026994463</c:v>
                </c:pt>
                <c:pt idx="28">
                  <c:v>-0.63197507980512757</c:v>
                </c:pt>
                <c:pt idx="29">
                  <c:v>-0.6975230033262837</c:v>
                </c:pt>
                <c:pt idx="30">
                  <c:v>-0.76845615491209041</c:v>
                </c:pt>
                <c:pt idx="31">
                  <c:v>-0.84514112359355853</c:v>
                </c:pt>
                <c:pt idx="32">
                  <c:v>-0.92796048958316679</c:v>
                </c:pt>
                <c:pt idx="33">
                  <c:v>-1.0173118937654864</c:v>
                </c:pt>
                <c:pt idx="34">
                  <c:v>-1.1136068308848914</c:v>
                </c:pt>
                <c:pt idx="35">
                  <c:v>-1.2172691520170829</c:v>
                </c:pt>
                <c:pt idx="36">
                  <c:v>-1.3287332688129463</c:v>
                </c:pt>
                <c:pt idx="37">
                  <c:v>-1.4484420607210167</c:v>
                </c:pt>
                <c:pt idx="38">
                  <c:v>-1.5768444968888562</c:v>
                </c:pt>
                <c:pt idx="39">
                  <c:v>-1.7143929965292135</c:v>
                </c:pt>
                <c:pt idx="40">
                  <c:v>-1.8615405648817718</c:v>
                </c:pt>
                <c:pt idx="41">
                  <c:v>-2.0187377560115181</c:v>
                </c:pt>
                <c:pt idx="42">
                  <c:v>-2.1864295278885821</c:v>
                </c:pt>
                <c:pt idx="43">
                  <c:v>-2.3650520686966572</c:v>
                </c:pt>
                <c:pt idx="44">
                  <c:v>-2.5550296852113674</c:v>
                </c:pt>
                <c:pt idx="45">
                  <c:v>-2.7567718534469874</c:v>
                </c:pt>
                <c:pt idx="46">
                  <c:v>-2.9706705377029152</c:v>
                </c:pt>
                <c:pt idx="47">
                  <c:v>-3.1970978859122665</c:v>
                </c:pt>
                <c:pt idx="48">
                  <c:v>-3.4364044062995247</c:v>
                </c:pt>
                <c:pt idx="49">
                  <c:v>-3.6889177225954333</c:v>
                </c:pt>
                <c:pt idx="50">
                  <c:v>-3.9549419926357259</c:v>
                </c:pt>
                <c:pt idx="51">
                  <c:v>-4.2347580586547631</c:v>
                </c:pt>
                <c:pt idx="52">
                  <c:v>-4.5286243779273532</c:v>
                </c:pt>
                <c:pt idx="53">
                  <c:v>-4.8367787608832433</c:v>
                </c:pt>
                <c:pt idx="54">
                  <c:v>-5.1594409218774224</c:v>
                </c:pt>
                <c:pt idx="55">
                  <c:v>-5.4968158269960909</c:v>
                </c:pt>
                <c:pt idx="56">
                  <c:v>-5.8490978051143578</c:v>
                </c:pt>
                <c:pt idx="57">
                  <c:v>-6.216475374200825</c:v>
                </c:pt>
                <c:pt idx="58">
                  <c:v>-6.5991367256380693</c:v>
                </c:pt>
                <c:pt idx="59">
                  <c:v>-6.9972758057861046</c:v>
                </c:pt>
                <c:pt idx="60">
                  <c:v>-7.4110989365203075</c:v>
                </c:pt>
                <c:pt idx="61">
                  <c:v>-7.8408319250377199</c:v>
                </c:pt>
                <c:pt idx="62">
                  <c:v>-8.2867276276414454</c:v>
                </c:pt>
                <c:pt idx="63">
                  <c:v>-8.7490739520902476</c:v>
                </c:pt>
                <c:pt idx="64">
                  <c:v>-9.2282023080314772</c:v>
                </c:pt>
                <c:pt idx="65">
                  <c:v>-9.724496544698118</c:v>
                </c:pt>
                <c:pt idx="66">
                  <c:v>-10.238402449328348</c:v>
                </c:pt>
                <c:pt idx="67">
                  <c:v>-10.770437918885918</c:v>
                </c:pt>
                <c:pt idx="68">
                  <c:v>-11.32120396231468</c:v>
                </c:pt>
                <c:pt idx="69">
                  <c:v>-11.891396742015598</c:v>
                </c:pt>
                <c:pt idx="70">
                  <c:v>-12.481820923552309</c:v>
                </c:pt>
                <c:pt idx="71">
                  <c:v>-13.093404674729882</c:v>
                </c:pt>
                <c:pt idx="72">
                  <c:v>-13.727216743438424</c:v>
                </c:pt>
                <c:pt idx="73">
                  <c:v>-14.38448615389161</c:v>
                </c:pt>
                <c:pt idx="74">
                  <c:v>-15.066625201342699</c:v>
                </c:pt>
                <c:pt idx="75">
                  <c:v>-15.775256607465895</c:v>
                </c:pt>
                <c:pt idx="76">
                  <c:v>-16.512245938367347</c:v>
                </c:pt>
                <c:pt idx="77">
                  <c:v>-17.279740707475298</c:v>
                </c:pt>
                <c:pt idx="78">
                  <c:v>-18.080218019168388</c:v>
                </c:pt>
                <c:pt idx="79">
                  <c:v>-18.916543203982414</c:v>
                </c:pt>
                <c:pt idx="80">
                  <c:v>-19.792042723955934</c:v>
                </c:pt>
                <c:pt idx="81">
                  <c:v>-20.710595795070365</c:v>
                </c:pt>
                <c:pt idx="82">
                  <c:v>-21.676750849108537</c:v>
                </c:pt>
                <c:pt idx="83">
                  <c:v>-22.695875401042535</c:v>
                </c:pt>
                <c:pt idx="84">
                  <c:v>-23.774351520516039</c:v>
                </c:pt>
                <c:pt idx="85">
                  <c:v>-24.919834619197548</c:v>
                </c:pt>
                <c:pt idx="86">
                  <c:v>-26.141601830703912</c:v>
                </c:pt>
                <c:pt idx="87">
                  <c:v>-27.451029917974758</c:v>
                </c:pt>
                <c:pt idx="88">
                  <c:v>-28.862265076235772</c:v>
                </c:pt>
                <c:pt idx="89">
                  <c:v>-30.393185107535871</c:v>
                </c:pt>
                <c:pt idx="90">
                  <c:v>-32.066821734229364</c:v>
                </c:pt>
                <c:pt idx="91">
                  <c:v>-33.913535122203307</c:v>
                </c:pt>
                <c:pt idx="92">
                  <c:v>-35.974474845095116</c:v>
                </c:pt>
                <c:pt idx="93">
                  <c:v>-38.307364359617424</c:v>
                </c:pt>
                <c:pt idx="94">
                  <c:v>-40.996775056097839</c:v>
                </c:pt>
                <c:pt idx="95">
                  <c:v>-44.173852778740006</c:v>
                </c:pt>
                <c:pt idx="96">
                  <c:v>-48.058337621873491</c:v>
                </c:pt>
                <c:pt idx="97">
                  <c:v>-53.062201691025059</c:v>
                </c:pt>
                <c:pt idx="98">
                  <c:v>-60.11037677373794</c:v>
                </c:pt>
                <c:pt idx="99">
                  <c:v>-72.154297128648395</c:v>
                </c:pt>
                <c:pt idx="100">
                  <c:v>-292.24334178737593</c:v>
                </c:pt>
              </c:numCache>
            </c:numRef>
          </c:val>
        </c:ser>
        <c:ser>
          <c:idx val="19"/>
          <c:order val="19"/>
          <c:tx>
            <c:strRef>
              <c:f>'N=64'!$CP$1</c:f>
              <c:strCache>
                <c:ptCount val="1"/>
                <c:pt idx="0">
                  <c:v>20 Log10 |F20|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'N=64'!$CP$2:$CP$102</c:f>
              <c:numCache>
                <c:formatCode>#,##0.00_ </c:formatCode>
                <c:ptCount val="101"/>
                <c:pt idx="0">
                  <c:v>0</c:v>
                </c:pt>
                <c:pt idx="1">
                  <c:v>-7.2233116764130285E-4</c:v>
                </c:pt>
                <c:pt idx="2">
                  <c:v>-2.8932052698702826E-3</c:v>
                </c:pt>
                <c:pt idx="3">
                  <c:v>-6.5242808445458043E-3</c:v>
                </c:pt>
                <c:pt idx="4">
                  <c:v>-1.1635044528276767E-2</c:v>
                </c:pt>
                <c:pt idx="5">
                  <c:v>-1.8252894452856289E-2</c:v>
                </c:pt>
                <c:pt idx="6">
                  <c:v>-2.641325655990362E-2</c:v>
                </c:pt>
                <c:pt idx="7">
                  <c:v>-3.6159733361261534E-2</c:v>
                </c:pt>
                <c:pt idx="8">
                  <c:v>-4.7544284493479028E-2</c:v>
                </c:pt>
                <c:pt idx="9">
                  <c:v>-6.0627438198759195E-2</c:v>
                </c:pt>
                <c:pt idx="10">
                  <c:v>-7.5478532611317747E-2</c:v>
                </c:pt>
                <c:pt idx="11">
                  <c:v>-9.2175985418000969E-2</c:v>
                </c:pt>
                <c:pt idx="12">
                  <c:v>-0.11080759009921039</c:v>
                </c:pt>
                <c:pt idx="13">
                  <c:v>-0.13147083652643396</c:v>
                </c:pt>
                <c:pt idx="14">
                  <c:v>-0.15427325318546253</c:v>
                </c:pt>
                <c:pt idx="15">
                  <c:v>-0.17933276771558448</c:v>
                </c:pt>
                <c:pt idx="16">
                  <c:v>-0.2067780817811411</c:v>
                </c:pt>
                <c:pt idx="17">
                  <c:v>-0.23674905553967401</c:v>
                </c:pt>
                <c:pt idx="18">
                  <c:v>-0.26939709612004531</c:v>
                </c:pt>
                <c:pt idx="19">
                  <c:v>-0.30488554359285652</c:v>
                </c:pt>
                <c:pt idx="20">
                  <c:v>-0.34339004690025937</c:v>
                </c:pt>
                <c:pt idx="21">
                  <c:v>-0.38509892113081917</c:v>
                </c:pt>
                <c:pt idx="22">
                  <c:v>-0.43021347639441704</c:v>
                </c:pt>
                <c:pt idx="23">
                  <c:v>-0.47894830740091371</c:v>
                </c:pt>
                <c:pt idx="24">
                  <c:v>-0.53153153171154899</c:v>
                </c:pt>
                <c:pt idx="25">
                  <c:v>-0.58820496355824092</c:v>
                </c:pt>
                <c:pt idx="26">
                  <c:v>-0.64922420918015056</c:v>
                </c:pt>
                <c:pt idx="27">
                  <c:v>-0.71485866886901883</c:v>
                </c:pt>
                <c:pt idx="28">
                  <c:v>-0.78539143044268001</c:v>
                </c:pt>
                <c:pt idx="29">
                  <c:v>-0.86111903875985507</c:v>
                </c:pt>
                <c:pt idx="30">
                  <c:v>-0.94235112626419604</c:v>
                </c:pt>
                <c:pt idx="31">
                  <c:v>-1.0294098905005731</c:v>
                </c:pt>
                <c:pt idx="32">
                  <c:v>-1.1226294061935209</c:v>
                </c:pt>
                <c:pt idx="33">
                  <c:v>-1.2223547619157529</c:v>
                </c:pt>
                <c:pt idx="34">
                  <c:v>-1.3289410146786931</c:v>
                </c:pt>
                <c:pt idx="35">
                  <c:v>-1.442751960015745</c:v>
                </c:pt>
                <c:pt idx="36">
                  <c:v>-1.5641587202973537</c:v>
                </c:pt>
                <c:pt idx="37">
                  <c:v>-1.6935381600972561</c:v>
                </c:pt>
                <c:pt idx="38">
                  <c:v>-1.8312711443106862</c:v>
                </c:pt>
                <c:pt idx="39">
                  <c:v>-1.9777406622487284</c:v>
                </c:pt>
                <c:pt idx="40">
                  <c:v>-2.1333298488466603</c:v>
                </c:pt>
                <c:pt idx="41">
                  <c:v>-2.2984199421308245</c:v>
                </c:pt>
                <c:pt idx="42">
                  <c:v>-2.4733882237904643</c:v>
                </c:pt>
                <c:pt idx="43">
                  <c:v>-2.6586059967001296</c:v>
                </c:pt>
                <c:pt idx="44">
                  <c:v>-2.8544366590755006</c:v>
                </c:pt>
                <c:pt idx="45">
                  <c:v>-3.0612339391998571</c:v>
                </c:pt>
                <c:pt idx="46">
                  <c:v>-3.2793403569554869</c:v>
                </c:pt>
                <c:pt idx="47">
                  <c:v>-3.5090859784362993</c:v>
                </c:pt>
                <c:pt idx="48">
                  <c:v>-3.7507875275529514</c:v>
                </c:pt>
                <c:pt idx="49">
                  <c:v>-4.0047479137543265</c:v>
                </c:pt>
                <c:pt idx="50">
                  <c:v>-4.2712562279543871</c:v>
                </c:pt>
                <c:pt idx="51">
                  <c:v>-4.5505882498136501</c:v>
                </c:pt>
                <c:pt idx="52">
                  <c:v>-4.8430074991807794</c:v>
                </c:pt>
                <c:pt idx="53">
                  <c:v>-5.1487668534072908</c:v>
                </c:pt>
                <c:pt idx="54">
                  <c:v>-5.4681107411300047</c:v>
                </c:pt>
                <c:pt idx="55">
                  <c:v>-5.8012779127489615</c:v>
                </c:pt>
                <c:pt idx="56">
                  <c:v>-6.1485047789784906</c:v>
                </c:pt>
                <c:pt idx="57">
                  <c:v>-6.5100293022043418</c:v>
                </c:pt>
                <c:pt idx="58">
                  <c:v>-6.886095421539947</c:v>
                </c:pt>
                <c:pt idx="59">
                  <c:v>-7.2769579919054124</c:v>
                </c:pt>
                <c:pt idx="60">
                  <c:v>-7.6828882204851983</c:v>
                </c:pt>
                <c:pt idx="61">
                  <c:v>-8.1041795907572229</c:v>
                </c:pt>
                <c:pt idx="62">
                  <c:v>-8.5411542750633274</c:v>
                </c:pt>
                <c:pt idx="63">
                  <c:v>-8.9941700514664937</c:v>
                </c:pt>
                <c:pt idx="64">
                  <c:v>-9.4636277595158287</c:v>
                </c:pt>
                <c:pt idx="65">
                  <c:v>-9.9499793526967739</c:v>
                </c:pt>
                <c:pt idx="66">
                  <c:v>-10.453736633122158</c:v>
                </c:pt>
                <c:pt idx="67">
                  <c:v>-10.975480787036201</c:v>
                </c:pt>
                <c:pt idx="68">
                  <c:v>-11.515872878925073</c:v>
                </c:pt>
                <c:pt idx="69">
                  <c:v>-12.075665508922617</c:v>
                </c:pt>
                <c:pt idx="70">
                  <c:v>-12.655715894904439</c:v>
                </c:pt>
                <c:pt idx="71">
                  <c:v>-13.257000710163418</c:v>
                </c:pt>
                <c:pt idx="72">
                  <c:v>-13.880633094076046</c:v>
                </c:pt>
                <c:pt idx="73">
                  <c:v>-14.527882362490701</c:v>
                </c:pt>
                <c:pt idx="74">
                  <c:v>-15.200197084798791</c:v>
                </c:pt>
                <c:pt idx="75">
                  <c:v>-15.899232377072774</c:v>
                </c:pt>
                <c:pt idx="76">
                  <c:v>-16.626882501175931</c:v>
                </c:pt>
                <c:pt idx="77">
                  <c:v>-17.385320181053675</c:v>
                </c:pt>
                <c:pt idx="78">
                  <c:v>-18.177044482232183</c:v>
                </c:pt>
                <c:pt idx="79">
                  <c:v>-19.004939696811903</c:v>
                </c:pt>
                <c:pt idx="80">
                  <c:v>-19.872348505259229</c:v>
                </c:pt>
                <c:pt idx="81">
                  <c:v>-20.783163855942917</c:v>
                </c:pt>
                <c:pt idx="82">
                  <c:v>-21.741945679892197</c:v>
                </c:pt>
                <c:pt idx="83">
                  <c:v>-22.754071003092271</c:v>
                </c:pt>
                <c:pt idx="84">
                  <c:v>-23.825929652018377</c:v>
                </c:pt>
                <c:pt idx="85">
                  <c:v>-24.965183262121936</c:v>
                </c:pt>
                <c:pt idx="86">
                  <c:v>-26.18111386458045</c:v>
                </c:pt>
                <c:pt idx="87">
                  <c:v>-27.485101985363144</c:v>
                </c:pt>
                <c:pt idx="88">
                  <c:v>-28.891296624369257</c:v>
                </c:pt>
                <c:pt idx="89">
                  <c:v>-30.417577590595116</c:v>
                </c:pt>
                <c:pt idx="90">
                  <c:v>-32.086977960935059</c:v>
                </c:pt>
                <c:pt idx="91">
                  <c:v>-33.929858733846153</c:v>
                </c:pt>
                <c:pt idx="92">
                  <c:v>-35.987369909676303</c:v>
                </c:pt>
                <c:pt idx="93">
                  <c:v>-38.317235068408728</c:v>
                </c:pt>
                <c:pt idx="94">
                  <c:v>-41.004025509595692</c:v>
                </c:pt>
                <c:pt idx="95">
                  <c:v>-44.178886849659577</c:v>
                </c:pt>
                <c:pt idx="96">
                  <c:v>-48.061558883464315</c:v>
                </c:pt>
                <c:pt idx="97">
                  <c:v>-53.064013399582947</c:v>
                </c:pt>
                <c:pt idx="98">
                  <c:v>-60.111181894707229</c:v>
                </c:pt>
                <c:pt idx="99">
                  <c:v>-72.154498396154153</c:v>
                </c:pt>
                <c:pt idx="100">
                  <c:v>-292.24334178737593</c:v>
                </c:pt>
              </c:numCache>
            </c:numRef>
          </c:val>
        </c:ser>
        <c:ser>
          <c:idx val="20"/>
          <c:order val="20"/>
          <c:tx>
            <c:strRef>
              <c:f>'N=64'!$CQ$1</c:f>
              <c:strCache>
                <c:ptCount val="1"/>
                <c:pt idx="0">
                  <c:v>20 Log10 |F21|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'N=64'!$CQ$2:$CQ$102</c:f>
              <c:numCache>
                <c:formatCode>#,##0.00_ </c:formatCode>
                <c:ptCount val="101"/>
                <c:pt idx="0">
                  <c:v>0</c:v>
                </c:pt>
                <c:pt idx="1">
                  <c:v>-9.1663634420491487E-4</c:v>
                </c:pt>
                <c:pt idx="2">
                  <c:v>-3.6703689728529842E-3</c:v>
                </c:pt>
                <c:pt idx="3">
                  <c:v>-8.2726809165543369E-3</c:v>
                </c:pt>
                <c:pt idx="4">
                  <c:v>-1.4742751282330879E-2</c:v>
                </c:pt>
                <c:pt idx="5">
                  <c:v>-2.310751602895695E-2</c:v>
                </c:pt>
                <c:pt idx="6">
                  <c:v>-3.3401752427520158E-2</c:v>
                </c:pt>
                <c:pt idx="7">
                  <c:v>-4.5668186559191845E-2</c:v>
                </c:pt>
                <c:pt idx="8">
                  <c:v>-5.9957622988771206E-2</c:v>
                </c:pt>
                <c:pt idx="9">
                  <c:v>-7.6329095510228206E-2</c:v>
                </c:pt>
                <c:pt idx="10">
                  <c:v>-9.4850037598625106E-2</c:v>
                </c:pt>
                <c:pt idx="11">
                  <c:v>-0.11559647090159947</c:v>
                </c:pt>
                <c:pt idx="12">
                  <c:v>-0.13865320977053158</c:v>
                </c:pt>
                <c:pt idx="13">
                  <c:v>-0.16411407946001014</c:v>
                </c:pt>
                <c:pt idx="14">
                  <c:v>-0.19208214520715139</c:v>
                </c:pt>
                <c:pt idx="15">
                  <c:v>-0.22266994894910655</c:v>
                </c:pt>
                <c:pt idx="16">
                  <c:v>-0.25599974993425456</c:v>
                </c:pt>
                <c:pt idx="17">
                  <c:v>-0.29220376494724443</c:v>
                </c:pt>
                <c:pt idx="18">
                  <c:v>-0.33142440329032274</c:v>
                </c:pt>
                <c:pt idx="19">
                  <c:v>-0.37381449106314718</c:v>
                </c:pt>
                <c:pt idx="20">
                  <c:v>-0.41953747866345259</c:v>
                </c:pt>
                <c:pt idx="21">
                  <c:v>-0.46876762480840795</c:v>
                </c:pt>
                <c:pt idx="22">
                  <c:v>-0.52169014977221262</c:v>
                </c:pt>
                <c:pt idx="23">
                  <c:v>-0.57850134997295011</c:v>
                </c:pt>
                <c:pt idx="24">
                  <c:v>-0.63940866554813802</c:v>
                </c:pt>
                <c:pt idx="25">
                  <c:v>-0.70463069217263485</c:v>
                </c:pt>
                <c:pt idx="26">
                  <c:v>-0.77439712813320061</c:v>
                </c:pt>
                <c:pt idx="27">
                  <c:v>-0.84894864762476763</c:v>
                </c:pt>
                <c:pt idx="28">
                  <c:v>-0.92853669142737238</c:v>
                </c:pt>
                <c:pt idx="29">
                  <c:v>-1.0134231666083808</c:v>
                </c:pt>
                <c:pt idx="30">
                  <c:v>-1.1038800477239132</c:v>
                </c:pt>
                <c:pt idx="31">
                  <c:v>-1.2001888732194896</c:v>
                </c:pt>
                <c:pt idx="32">
                  <c:v>-1.3026401323900316</c:v>
                </c:pt>
                <c:pt idx="33">
                  <c:v>-1.4115325403934074</c:v>
                </c:pt>
                <c:pt idx="34">
                  <c:v>-1.5271722014305136</c:v>
                </c:pt>
                <c:pt idx="35">
                  <c:v>-1.6498716633154427</c:v>
                </c:pt>
                <c:pt idx="36">
                  <c:v>-1.7799488702278088</c:v>
                </c:pt>
                <c:pt idx="37">
                  <c:v>-1.9177260244148107</c:v>
                </c:pt>
                <c:pt idx="38">
                  <c:v>-2.0635283719095208</c:v>
                </c:pt>
                <c:pt idx="39">
                  <c:v>-2.2176829318317397</c:v>
                </c:pt>
                <c:pt idx="40">
                  <c:v>-2.3805171933889007</c:v>
                </c:pt>
                <c:pt idx="41">
                  <c:v>-2.5523578091262755</c:v>
                </c:pt>
                <c:pt idx="42">
                  <c:v>-2.7335293170784829</c:v>
                </c:pt>
                <c:pt idx="43">
                  <c:v>-2.924352928053997</c:v>
                </c:pt>
                <c:pt idx="44">
                  <c:v>-3.1251454171297683</c:v>
                </c:pt>
                <c:pt idx="45">
                  <c:v>-3.3362181603563306</c:v>
                </c:pt>
                <c:pt idx="46">
                  <c:v>-3.5578763585359203</c:v>
                </c:pt>
                <c:pt idx="47">
                  <c:v>-3.7904184896247974</c:v>
                </c:pt>
                <c:pt idx="48">
                  <c:v>-4.0341360298052233</c:v>
                </c:pt>
                <c:pt idx="49">
                  <c:v>-4.2893134806002005</c:v>
                </c:pt>
                <c:pt idx="50">
                  <c:v>-4.5562287357034359</c:v>
                </c:pt>
                <c:pt idx="51">
                  <c:v>-4.8351538166595196</c:v>
                </c:pt>
                <c:pt idx="52">
                  <c:v>-5.1263560014330487</c:v>
                </c:pt>
                <c:pt idx="53">
                  <c:v>-5.430099364595776</c:v>
                </c:pt>
                <c:pt idx="54">
                  <c:v>-5.7466467427104249</c:v>
                </c:pt>
                <c:pt idx="55">
                  <c:v>-6.0762621339054395</c:v>
                </c:pt>
                <c:pt idx="56">
                  <c:v>-6.419213537032765</c:v>
                </c:pt>
                <c:pt idx="57">
                  <c:v>-6.7757762335582292</c:v>
                </c:pt>
                <c:pt idx="58">
                  <c:v>-7.1462365148279776</c:v>
                </c:pt>
                <c:pt idx="59">
                  <c:v>-7.5308958589008723</c:v>
                </c:pt>
                <c:pt idx="60">
                  <c:v>-7.9300755650274368</c:v>
                </c:pt>
                <c:pt idx="61">
                  <c:v>-8.3441218603402465</c:v>
                </c:pt>
                <c:pt idx="62">
                  <c:v>-8.7734115026621673</c:v>
                </c:pt>
                <c:pt idx="63">
                  <c:v>-9.2183579157840505</c:v>
                </c:pt>
                <c:pt idx="64">
                  <c:v>-9.6794179094462791</c:v>
                </c:pt>
                <c:pt idx="65">
                  <c:v>-10.157099055996483</c:v>
                </c:pt>
                <c:pt idx="66">
                  <c:v>-10.65196781987396</c:v>
                </c:pt>
                <c:pt idx="67">
                  <c:v>-11.164658565513845</c:v>
                </c:pt>
                <c:pt idx="68">
                  <c:v>-11.695883605121544</c:v>
                </c:pt>
                <c:pt idx="69">
                  <c:v>-12.24644449164153</c:v>
                </c:pt>
                <c:pt idx="70">
                  <c:v>-12.817244816364152</c:v>
                </c:pt>
                <c:pt idx="71">
                  <c:v>-13.40930483801197</c:v>
                </c:pt>
                <c:pt idx="72">
                  <c:v>-14.023778355060726</c:v>
                </c:pt>
                <c:pt idx="73">
                  <c:v>-14.661972341246434</c:v>
                </c:pt>
                <c:pt idx="74">
                  <c:v>-15.32537000375182</c:v>
                </c:pt>
                <c:pt idx="75">
                  <c:v>-16.015658105687194</c:v>
                </c:pt>
                <c:pt idx="76">
                  <c:v>-16.734759635012505</c:v>
                </c:pt>
                <c:pt idx="77">
                  <c:v>-17.48487322362563</c:v>
                </c:pt>
                <c:pt idx="78">
                  <c:v>-18.268521155609974</c:v>
                </c:pt>
                <c:pt idx="79">
                  <c:v>-19.088608400489498</c:v>
                </c:pt>
                <c:pt idx="80">
                  <c:v>-19.948495937022418</c:v>
                </c:pt>
                <c:pt idx="81">
                  <c:v>-20.852092803413214</c:v>
                </c:pt>
                <c:pt idx="82">
                  <c:v>-21.803972987062483</c:v>
                </c:pt>
                <c:pt idx="83">
                  <c:v>-22.809525712499838</c:v>
                </c:pt>
                <c:pt idx="84">
                  <c:v>-23.87515132017143</c:v>
                </c:pt>
                <c:pt idx="85">
                  <c:v>-25.008520443355458</c:v>
                </c:pt>
                <c:pt idx="86">
                  <c:v>-26.21892275660214</c:v>
                </c:pt>
                <c:pt idx="87">
                  <c:v>-27.517745228296711</c:v>
                </c:pt>
                <c:pt idx="88">
                  <c:v>-28.919142244040586</c:v>
                </c:pt>
                <c:pt idx="89">
                  <c:v>-30.440998076078714</c:v>
                </c:pt>
                <c:pt idx="90">
                  <c:v>-32.106349465922371</c:v>
                </c:pt>
                <c:pt idx="91">
                  <c:v>-33.945560391157606</c:v>
                </c:pt>
                <c:pt idx="92">
                  <c:v>-35.999783248171639</c:v>
                </c:pt>
                <c:pt idx="93">
                  <c:v>-38.326743521606623</c:v>
                </c:pt>
                <c:pt idx="94">
                  <c:v>-41.011014005463309</c:v>
                </c:pt>
                <c:pt idx="95">
                  <c:v>-44.183741471235678</c:v>
                </c:pt>
                <c:pt idx="96">
                  <c:v>-48.06466659021838</c:v>
                </c:pt>
                <c:pt idx="97">
                  <c:v>-53.065761799654958</c:v>
                </c:pt>
                <c:pt idx="98">
                  <c:v>-60.111959058410207</c:v>
                </c:pt>
                <c:pt idx="99">
                  <c:v>-72.154692701330717</c:v>
                </c:pt>
                <c:pt idx="100">
                  <c:v>-292.24334178737593</c:v>
                </c:pt>
              </c:numCache>
            </c:numRef>
          </c:val>
        </c:ser>
        <c:ser>
          <c:idx val="21"/>
          <c:order val="21"/>
          <c:tx>
            <c:strRef>
              <c:f>'N=64'!$CR$1</c:f>
              <c:strCache>
                <c:ptCount val="1"/>
                <c:pt idx="0">
                  <c:v>20 Log10 |F22|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'N=64'!$CR$2:$CR$102</c:f>
              <c:numCache>
                <c:formatCode>#,##0.00_ </c:formatCode>
                <c:ptCount val="101"/>
                <c:pt idx="0">
                  <c:v>0</c:v>
                </c:pt>
                <c:pt idx="1">
                  <c:v>-1.1021089827954337E-3</c:v>
                </c:pt>
                <c:pt idx="2">
                  <c:v>-4.4121078321731561E-3</c:v>
                </c:pt>
                <c:pt idx="3">
                  <c:v>-9.9410204736304266E-3</c:v>
                </c:pt>
                <c:pt idx="4">
                  <c:v>-1.7707247431892347E-2</c:v>
                </c:pt>
                <c:pt idx="5">
                  <c:v>-2.7736606475898873E-2</c:v>
                </c:pt>
                <c:pt idx="6">
                  <c:v>-4.0062388861085846E-2</c:v>
                </c:pt>
                <c:pt idx="7">
                  <c:v>-5.4725430494724864E-2</c:v>
                </c:pt>
                <c:pt idx="8">
                  <c:v>-7.177419714235049E-2</c:v>
                </c:pt>
                <c:pt idx="9">
                  <c:v>-9.1264882568992664E-2</c:v>
                </c:pt>
                <c:pt idx="10">
                  <c:v>-0.11326151827552797</c:v>
                </c:pt>
                <c:pt idx="11">
                  <c:v>-0.13783609323519891</c:v>
                </c:pt>
                <c:pt idx="12">
                  <c:v>-0.16506868176814049</c:v>
                </c:pt>
                <c:pt idx="13">
                  <c:v>-0.1950475774044316</c:v>
                </c:pt>
                <c:pt idx="14">
                  <c:v>-0.22786943028146769</c:v>
                </c:pt>
                <c:pt idx="15">
                  <c:v>-0.26363938530483944</c:v>
                </c:pt>
                <c:pt idx="16">
                  <c:v>-0.30247121796844872</c:v>
                </c:pt>
                <c:pt idx="17">
                  <c:v>-0.34448746439298261</c:v>
                </c:pt>
                <c:pt idx="18">
                  <c:v>-0.38981954179912409</c:v>
                </c:pt>
                <c:pt idx="19">
                  <c:v>-0.43860785529910024</c:v>
                </c:pt>
                <c:pt idx="20">
                  <c:v>-0.49100188657158922</c:v>
                </c:pt>
                <c:pt idx="21">
                  <c:v>-0.5471602596966505</c:v>
                </c:pt>
                <c:pt idx="22">
                  <c:v>-0.60725077918172798</c:v>
                </c:pt>
                <c:pt idx="23">
                  <c:v>-0.6714504350283248</c:v>
                </c:pt>
                <c:pt idx="24">
                  <c:v>-0.73994536958570667</c:v>
                </c:pt>
                <c:pt idx="25">
                  <c:v>-0.81293080093984571</c:v>
                </c:pt>
                <c:pt idx="26">
                  <c:v>-0.89061089771508062</c:v>
                </c:pt>
                <c:pt idx="27">
                  <c:v>-0.97319860044532647</c:v>
                </c:pt>
                <c:pt idx="28">
                  <c:v>-1.0609153851300714</c:v>
                </c:pt>
                <c:pt idx="29">
                  <c:v>-1.1539909652492273</c:v>
                </c:pt>
                <c:pt idx="30">
                  <c:v>-1.2526629293910356</c:v>
                </c:pt>
                <c:pt idx="31">
                  <c:v>-1.3571763127712888</c:v>
                </c:pt>
                <c:pt idx="32">
                  <c:v>-1.4677831022970635</c:v>
                </c:pt>
                <c:pt idx="33">
                  <c:v>-1.5847416764616085</c:v>
                </c:pt>
                <c:pt idx="34">
                  <c:v>-1.7083161832393543</c:v>
                </c:pt>
                <c:pt idx="35">
                  <c:v>-1.8387758612738716</c:v>
                </c:pt>
                <c:pt idx="36">
                  <c:v>-1.9763943119734482</c:v>
                </c:pt>
                <c:pt idx="37">
                  <c:v>-2.1214487326149225</c:v>
                </c:pt>
                <c:pt idx="38">
                  <c:v>-2.2742191231463065</c:v>
                </c:pt>
                <c:pt idx="39">
                  <c:v>-2.4349874819972976</c:v>
                </c:pt>
                <c:pt idx="40">
                  <c:v>-2.6040370087740277</c:v>
                </c:pt>
                <c:pt idx="41">
                  <c:v>-2.7816513341395614</c:v>
                </c:pt>
                <c:pt idx="42">
                  <c:v>-2.9681137993642848</c:v>
                </c:pt>
                <c:pt idx="43">
                  <c:v>-3.1637068098790646</c:v>
                </c:pt>
                <c:pt idx="44">
                  <c:v>-3.3687112885967214</c:v>
                </c:pt>
                <c:pt idx="45">
                  <c:v>-3.583406255697283</c:v>
                </c:pt>
                <c:pt idx="46">
                  <c:v>-3.808068561967024</c:v>
                </c:pt>
                <c:pt idx="47">
                  <c:v>-4.0429728026019234</c:v>
                </c:pt>
                <c:pt idx="48">
                  <c:v>-4.2883914376542256</c:v>
                </c:pt>
                <c:pt idx="49">
                  <c:v>-4.5445951440490981</c:v>
                </c:pt>
                <c:pt idx="50">
                  <c:v>-4.8118534224294285</c:v>
                </c:pt>
                <c:pt idx="51">
                  <c:v>-5.0904354801084182</c:v>
                </c:pt>
                <c:pt idx="52">
                  <c:v>-5.3806114092820421</c:v>
                </c:pt>
                <c:pt idx="53">
                  <c:v>-5.6826536775729188</c:v>
                </c:pt>
                <c:pt idx="54">
                  <c:v>-5.9968389461415263</c:v>
                </c:pt>
                <c:pt idx="55">
                  <c:v>-6.3234502292463972</c:v>
                </c:pt>
                <c:pt idx="56">
                  <c:v>-6.6627794084997181</c:v>
                </c:pt>
                <c:pt idx="57">
                  <c:v>-7.0151301153832426</c:v>
                </c:pt>
                <c:pt idx="58">
                  <c:v>-7.3808209971137861</c:v>
                </c:pt>
                <c:pt idx="59">
                  <c:v>-7.7601893839142022</c:v>
                </c:pt>
                <c:pt idx="60">
                  <c:v>-8.1535953804125718</c:v>
                </c:pt>
                <c:pt idx="61">
                  <c:v>-8.5614264105057956</c:v>
                </c:pt>
                <c:pt idx="62">
                  <c:v>-8.9841022538989641</c:v>
                </c:pt>
                <c:pt idx="63">
                  <c:v>-9.4220806239841544</c:v>
                </c:pt>
                <c:pt idx="64">
                  <c:v>-9.8758633511919278</c:v>
                </c:pt>
                <c:pt idx="65">
                  <c:v>-10.346003253954915</c:v>
                </c:pt>
                <c:pt idx="66">
                  <c:v>-10.833111801682801</c:v>
                </c:pt>
                <c:pt idx="67">
                  <c:v>-11.337867701582049</c:v>
                </c:pt>
                <c:pt idx="68">
                  <c:v>-11.861026575028578</c:v>
                </c:pt>
                <c:pt idx="69">
                  <c:v>-12.403431931193294</c:v>
                </c:pt>
                <c:pt idx="70">
                  <c:v>-12.966027698031265</c:v>
                </c:pt>
                <c:pt idx="71">
                  <c:v>-13.549872636652825</c:v>
                </c:pt>
                <c:pt idx="72">
                  <c:v>-14.15615704876339</c:v>
                </c:pt>
                <c:pt idx="73">
                  <c:v>-14.786222294066961</c:v>
                </c:pt>
                <c:pt idx="74">
                  <c:v>-15.441583773333768</c:v>
                </c:pt>
                <c:pt idx="75">
                  <c:v>-16.123958214454369</c:v>
                </c:pt>
                <c:pt idx="76">
                  <c:v>-16.835296339050064</c:v>
                </c:pt>
                <c:pt idx="77">
                  <c:v>-17.577822308680993</c:v>
                </c:pt>
                <c:pt idx="78">
                  <c:v>-18.354081785019499</c:v>
                </c:pt>
                <c:pt idx="79">
                  <c:v>-19.167001035377737</c:v>
                </c:pt>
                <c:pt idx="80">
                  <c:v>-20.019960344930553</c:v>
                </c:pt>
                <c:pt idx="81">
                  <c:v>-20.916886167649164</c:v>
                </c:pt>
                <c:pt idx="82">
                  <c:v>-21.862368125571283</c:v>
                </c:pt>
                <c:pt idx="83">
                  <c:v>-22.86180941194559</c:v>
                </c:pt>
                <c:pt idx="84">
                  <c:v>-23.921622788205681</c:v>
                </c:pt>
                <c:pt idx="85">
                  <c:v>-25.049489879711185</c:v>
                </c:pt>
                <c:pt idx="86">
                  <c:v>-26.25471004167645</c:v>
                </c:pt>
                <c:pt idx="87">
                  <c:v>-27.548678726241135</c:v>
                </c:pt>
                <c:pt idx="88">
                  <c:v>-28.945557716038195</c:v>
                </c:pt>
                <c:pt idx="89">
                  <c:v>-30.463237698412318</c:v>
                </c:pt>
                <c:pt idx="90">
                  <c:v>-32.12476094659926</c:v>
                </c:pt>
                <c:pt idx="91">
                  <c:v>-33.960496178216403</c:v>
                </c:pt>
                <c:pt idx="92">
                  <c:v>-36.011599822325181</c:v>
                </c:pt>
                <c:pt idx="93">
                  <c:v>-38.335800765542167</c:v>
                </c:pt>
                <c:pt idx="94">
                  <c:v>-41.017674641896882</c:v>
                </c:pt>
                <c:pt idx="95">
                  <c:v>-44.188370561682632</c:v>
                </c:pt>
                <c:pt idx="96">
                  <c:v>-48.067631086367939</c:v>
                </c:pt>
                <c:pt idx="97">
                  <c:v>-53.067430139212021</c:v>
                </c:pt>
                <c:pt idx="98">
                  <c:v>-60.11270079726954</c:v>
                </c:pt>
                <c:pt idx="99">
                  <c:v>-72.154878173969294</c:v>
                </c:pt>
                <c:pt idx="100">
                  <c:v>-292.24334178737593</c:v>
                </c:pt>
              </c:numCache>
            </c:numRef>
          </c:val>
        </c:ser>
        <c:ser>
          <c:idx val="22"/>
          <c:order val="22"/>
          <c:tx>
            <c:strRef>
              <c:f>'N=64'!$CS$1</c:f>
              <c:strCache>
                <c:ptCount val="1"/>
                <c:pt idx="0">
                  <c:v>20 Log10 |F23|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'N=64'!$CS$2:$CS$102</c:f>
              <c:numCache>
                <c:formatCode>#,##0.00_ </c:formatCode>
                <c:ptCount val="101"/>
                <c:pt idx="0">
                  <c:v>0</c:v>
                </c:pt>
                <c:pt idx="1">
                  <c:v>-1.2769641220843789E-3</c:v>
                </c:pt>
                <c:pt idx="2">
                  <c:v>-5.1112983874316061E-3</c:v>
                </c:pt>
                <c:pt idx="3">
                  <c:v>-1.1513333391141163E-2</c:v>
                </c:pt>
                <c:pt idx="4">
                  <c:v>-2.0500303034454326E-2</c:v>
                </c:pt>
                <c:pt idx="5">
                  <c:v>-3.2096368595984588E-2</c:v>
                </c:pt>
                <c:pt idx="6">
                  <c:v>-4.6332651843158004E-2</c:v>
                </c:pt>
                <c:pt idx="7">
                  <c:v>-6.3247276591645904E-2</c:v>
                </c:pt>
                <c:pt idx="8">
                  <c:v>-8.2885417944283266E-2</c:v>
                </c:pt>
                <c:pt idx="9">
                  <c:v>-0.10529935826050188</c:v>
                </c:pt>
                <c:pt idx="10">
                  <c:v>-0.13054854872452937</c:v>
                </c:pt>
                <c:pt idx="11">
                  <c:v>-0.15869967518923433</c:v>
                </c:pt>
                <c:pt idx="12">
                  <c:v>-0.18982672678171927</c:v>
                </c:pt>
                <c:pt idx="13">
                  <c:v>-0.22401106556064113</c:v>
                </c:pt>
                <c:pt idx="14">
                  <c:v>-0.26134149531717382</c:v>
                </c:pt>
                <c:pt idx="15">
                  <c:v>-0.30191432741992086</c:v>
                </c:pt>
                <c:pt idx="16">
                  <c:v>-0.34583344141033812</c:v>
                </c:pt>
                <c:pt idx="17">
                  <c:v>-0.39321033787872484</c:v>
                </c:pt>
                <c:pt idx="18">
                  <c:v>-0.44416418098306287</c:v>
                </c:pt>
                <c:pt idx="19">
                  <c:v>-0.49882182782953666</c:v>
                </c:pt>
                <c:pt idx="20">
                  <c:v>-0.55731784181983113</c:v>
                </c:pt>
                <c:pt idx="21">
                  <c:v>-0.61979448699166806</c:v>
                </c:pt>
                <c:pt idx="22">
                  <c:v>-0.68640170034983616</c:v>
                </c:pt>
                <c:pt idx="23">
                  <c:v>-0.7572970392142242</c:v>
                </c:pt>
                <c:pt idx="24">
                  <c:v>-0.83264560070873284</c:v>
                </c:pt>
                <c:pt idx="25">
                  <c:v>-0.91261991069486781</c:v>
                </c:pt>
                <c:pt idx="26">
                  <c:v>-0.99739977972763294</c:v>
                </c:pt>
                <c:pt idx="27">
                  <c:v>-1.0871721239886742</c:v>
                </c:pt>
                <c:pt idx="28">
                  <c:v>-1.1821307496470719</c:v>
                </c:pt>
                <c:pt idx="29">
                  <c:v>-1.2824760997164275</c:v>
                </c:pt>
                <c:pt idx="30">
                  <c:v>-1.3884149632273899</c:v>
                </c:pt>
                <c:pt idx="31">
                  <c:v>-1.5001601474216391</c:v>
                </c:pt>
                <c:pt idx="32">
                  <c:v>-1.6179301146934586</c:v>
                </c:pt>
                <c:pt idx="33">
                  <c:v>-1.7419485871556182</c:v>
                </c:pt>
                <c:pt idx="34">
                  <c:v>-1.8724441229768141</c:v>
                </c:pt>
                <c:pt idx="35">
                  <c:v>-2.0096496700121715</c:v>
                </c:pt>
                <c:pt idx="36">
                  <c:v>-2.1538021037034465</c:v>
                </c:pt>
                <c:pt idx="37">
                  <c:v>-2.3051417577324935</c:v>
                </c:pt>
                <c:pt idx="38">
                  <c:v>-2.4639119574413177</c:v>
                </c:pt>
                <c:pt idx="39">
                  <c:v>-2.6303585675393162</c:v>
                </c:pt>
                <c:pt idx="40">
                  <c:v>-2.8047295670670169</c:v>
                </c:pt>
                <c:pt idx="41">
                  <c:v>-2.9872746659319422</c:v>
                </c:pt>
                <c:pt idx="42">
                  <c:v>-3.1782449785305595</c:v>
                </c:pt>
                <c:pt idx="43">
                  <c:v>-3.3778927709879896</c:v>
                </c:pt>
                <c:pt idx="44">
                  <c:v>-3.5864712993489989</c:v>
                </c:pt>
                <c:pt idx="45">
                  <c:v>-3.8042347566158776</c:v>
                </c:pt>
                <c:pt idx="46">
                  <c:v>-4.0314383468474579</c:v>
                </c:pt>
                <c:pt idx="47">
                  <c:v>-4.2683385046036104</c:v>
                </c:pt>
                <c:pt idx="48">
                  <c:v>-4.5151932778768353</c:v>
                </c:pt>
                <c:pt idx="49">
                  <c:v>-4.7722628923169506</c:v>
                </c:pt>
                <c:pt idx="50">
                  <c:v>-5.0398105141102114</c:v>
                </c:pt>
                <c:pt idx="51">
                  <c:v>-5.3181032283762733</c:v>
                </c:pt>
                <c:pt idx="52">
                  <c:v>-5.6074132495046562</c:v>
                </c:pt>
                <c:pt idx="53">
                  <c:v>-5.908019379574605</c:v>
                </c:pt>
                <c:pt idx="54">
                  <c:v>-6.2202087310219643</c:v>
                </c:pt>
                <c:pt idx="55">
                  <c:v>-6.544278730164983</c:v>
                </c:pt>
                <c:pt idx="56">
                  <c:v>-6.8805394192519911</c:v>
                </c:pt>
                <c:pt idx="57">
                  <c:v>-7.2293160764922257</c:v>
                </c:pt>
                <c:pt idx="58">
                  <c:v>-7.5909521762800463</c:v>
                </c:pt>
                <c:pt idx="59">
                  <c:v>-7.9658127157065355</c:v>
                </c:pt>
                <c:pt idx="60">
                  <c:v>-8.3542879387055642</c:v>
                </c:pt>
                <c:pt idx="61">
                  <c:v>-8.7567974960478114</c:v>
                </c:pt>
                <c:pt idx="62">
                  <c:v>-9.1737950881939678</c:v>
                </c:pt>
                <c:pt idx="63">
                  <c:v>-9.6057736491017245</c:v>
                </c:pt>
                <c:pt idx="64">
                  <c:v>-10.053271142921922</c:v>
                </c:pt>
                <c:pt idx="65">
                  <c:v>-10.516877062693215</c:v>
                </c:pt>
                <c:pt idx="66">
                  <c:v>-10.997239741420277</c:v>
                </c:pt>
                <c:pt idx="67">
                  <c:v>-11.495074612276062</c:v>
                </c:pt>
                <c:pt idx="68">
                  <c:v>-12.011173587424985</c:v>
                </c:pt>
                <c:pt idx="69">
                  <c:v>-12.54641576584369</c:v>
                </c:pt>
                <c:pt idx="70">
                  <c:v>-13.101779731867605</c:v>
                </c:pt>
                <c:pt idx="71">
                  <c:v>-13.678357771119991</c:v>
                </c:pt>
                <c:pt idx="72">
                  <c:v>-14.277372413280409</c:v>
                </c:pt>
                <c:pt idx="73">
                  <c:v>-14.900195817610326</c:v>
                </c:pt>
                <c:pt idx="74">
                  <c:v>-15.548372655346341</c:v>
                </c:pt>
                <c:pt idx="75">
                  <c:v>-16.223647324209452</c:v>
                </c:pt>
                <c:pt idx="76">
                  <c:v>-16.927996570173118</c:v>
                </c:pt>
                <c:pt idx="77">
                  <c:v>-17.663668912866967</c:v>
                </c:pt>
                <c:pt idx="78">
                  <c:v>-18.43323270618761</c:v>
                </c:pt>
                <c:pt idx="79">
                  <c:v>-19.239635262672749</c:v>
                </c:pt>
                <c:pt idx="80">
                  <c:v>-20.086276300178795</c:v>
                </c:pt>
                <c:pt idx="81">
                  <c:v>-20.977100140179608</c:v>
                </c:pt>
                <c:pt idx="82">
                  <c:v>-21.916712764755218</c:v>
                </c:pt>
                <c:pt idx="83">
                  <c:v>-22.910532285431323</c:v>
                </c:pt>
                <c:pt idx="84">
                  <c:v>-23.964985011647531</c:v>
                </c:pt>
                <c:pt idx="85">
                  <c:v>-25.087764821826269</c:v>
                </c:pt>
                <c:pt idx="86">
                  <c:v>-26.288182106712149</c:v>
                </c:pt>
                <c:pt idx="87">
                  <c:v>-27.577642214397351</c:v>
                </c:pt>
                <c:pt idx="88">
                  <c:v>-28.970315761051776</c:v>
                </c:pt>
                <c:pt idx="89">
                  <c:v>-30.484101280366367</c:v>
                </c:pt>
                <c:pt idx="90">
                  <c:v>-32.142047977048279</c:v>
                </c:pt>
                <c:pt idx="91">
                  <c:v>-33.974530653907884</c:v>
                </c:pt>
                <c:pt idx="92">
                  <c:v>-36.022711043127138</c:v>
                </c:pt>
                <c:pt idx="93">
                  <c:v>-38.344322611639093</c:v>
                </c:pt>
                <c:pt idx="94">
                  <c:v>-41.02394490487896</c:v>
                </c:pt>
                <c:pt idx="95">
                  <c:v>-44.192730323802714</c:v>
                </c:pt>
                <c:pt idx="96">
                  <c:v>-48.070424141970499</c:v>
                </c:pt>
                <c:pt idx="97">
                  <c:v>-53.069002452129524</c:v>
                </c:pt>
                <c:pt idx="98">
                  <c:v>-60.113399987824792</c:v>
                </c:pt>
                <c:pt idx="99">
                  <c:v>-72.155053029108572</c:v>
                </c:pt>
                <c:pt idx="100">
                  <c:v>-292.24334178737593</c:v>
                </c:pt>
              </c:numCache>
            </c:numRef>
          </c:val>
        </c:ser>
        <c:ser>
          <c:idx val="23"/>
          <c:order val="23"/>
          <c:tx>
            <c:strRef>
              <c:f>'N=64'!$CT$1</c:f>
              <c:strCache>
                <c:ptCount val="1"/>
                <c:pt idx="0">
                  <c:v>20 Log10 |F24|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'N=64'!$CT$2:$CT$102</c:f>
              <c:numCache>
                <c:formatCode>#,##0.00_ </c:formatCode>
                <c:ptCount val="101"/>
                <c:pt idx="0">
                  <c:v>0</c:v>
                </c:pt>
                <c:pt idx="1">
                  <c:v>-1.4395191908696697E-3</c:v>
                </c:pt>
                <c:pt idx="2">
                  <c:v>-5.7612291333421555E-3</c:v>
                </c:pt>
                <c:pt idx="3">
                  <c:v>-1.2974589330857971E-2</c:v>
                </c:pt>
                <c:pt idx="4">
                  <c:v>-2.3095373538115284E-2</c:v>
                </c:pt>
                <c:pt idx="5">
                  <c:v>-3.6145681408376415E-2</c:v>
                </c:pt>
                <c:pt idx="6">
                  <c:v>-5.2153954349416352E-2</c:v>
                </c:pt>
                <c:pt idx="7">
                  <c:v>-7.1154995136183966E-2</c:v>
                </c:pt>
                <c:pt idx="8">
                  <c:v>-9.318999070291839E-2</c:v>
                </c:pt>
                <c:pt idx="9">
                  <c:v>-0.1183065374058964</c:v>
                </c:pt>
                <c:pt idx="10">
                  <c:v>-0.14655866792734995</c:v>
                </c:pt>
                <c:pt idx="11">
                  <c:v>-0.17800687886299715</c:v>
                </c:pt>
                <c:pt idx="12">
                  <c:v>-0.21271815791789092</c:v>
                </c:pt>
                <c:pt idx="13">
                  <c:v>-0.25076600952092182</c:v>
                </c:pt>
                <c:pt idx="14">
                  <c:v>-0.29223047755911358</c:v>
                </c:pt>
                <c:pt idx="15">
                  <c:v>-0.33719816383628454</c:v>
                </c:pt>
                <c:pt idx="16">
                  <c:v>-0.3857622407745529</c:v>
                </c:pt>
                <c:pt idx="17">
                  <c:v>-0.43802245680789281</c:v>
                </c:pt>
                <c:pt idx="18">
                  <c:v>-0.49408513286639832</c:v>
                </c:pt>
                <c:pt idx="19">
                  <c:v>-0.55406314832540204</c:v>
                </c:pt>
                <c:pt idx="20">
                  <c:v>-0.61807591479602442</c:v>
                </c:pt>
                <c:pt idx="21">
                  <c:v>-0.68624933617057393</c:v>
                </c:pt>
                <c:pt idx="22">
                  <c:v>-0.75871575341403152</c:v>
                </c:pt>
                <c:pt idx="23">
                  <c:v>-0.83561387271470111</c:v>
                </c:pt>
                <c:pt idx="24">
                  <c:v>-0.91708867577880937</c:v>
                </c:pt>
                <c:pt idx="25">
                  <c:v>-1.0032913112848545</c:v>
                </c:pt>
                <c:pt idx="26">
                  <c:v>-1.094378966802801</c:v>
                </c:pt>
                <c:pt idx="27">
                  <c:v>-1.1905147208395181</c:v>
                </c:pt>
                <c:pt idx="28">
                  <c:v>-1.2918673750980729</c:v>
                </c:pt>
                <c:pt idx="29">
                  <c:v>-1.3986112675350857</c:v>
                </c:pt>
                <c:pt idx="30">
                  <c:v>-1.5109260673684275</c:v>
                </c:pt>
                <c:pt idx="31">
                  <c:v>-1.6289965538282971</c:v>
                </c:pt>
                <c:pt idx="32">
                  <c:v>-1.7530123811497187</c:v>
                </c:pt>
                <c:pt idx="33">
                  <c:v>-1.8831678330742905</c:v>
                </c:pt>
                <c:pt idx="34">
                  <c:v>-2.0196615709484802</c:v>
                </c:pt>
                <c:pt idx="35">
                  <c:v>-2.1626963803704444</c:v>
                </c:pt>
                <c:pt idx="36">
                  <c:v>-2.3124789222315822</c:v>
                </c:pt>
                <c:pt idx="37">
                  <c:v>-2.4692194949037569</c:v>
                </c:pt>
                <c:pt idx="38">
                  <c:v>-2.6331318152305379</c:v>
                </c:pt>
                <c:pt idx="39">
                  <c:v>-2.8044328268656207</c:v>
                </c:pt>
                <c:pt idx="40">
                  <c:v>-2.9833425453466518</c:v>
                </c:pt>
                <c:pt idx="41">
                  <c:v>-3.1700839500878262</c:v>
                </c:pt>
                <c:pt idx="42">
                  <c:v>-3.3648829341948399</c:v>
                </c:pt>
                <c:pt idx="43">
                  <c:v>-3.5679683236467401</c:v>
                </c:pt>
                <c:pt idx="44">
                  <c:v>-3.7795719779436823</c:v>
                </c:pt>
                <c:pt idx="45">
                  <c:v>-3.9999289847787085</c:v>
                </c:pt>
                <c:pt idx="46">
                  <c:v>-4.2292779616717544</c:v>
                </c:pt>
                <c:pt idx="47">
                  <c:v>-4.4678614778113035</c:v>
                </c:pt>
                <c:pt idx="48">
                  <c:v>-4.7159266096108885</c:v>
                </c:pt>
                <c:pt idx="49">
                  <c:v>-4.9737256437310444</c:v>
                </c:pt>
                <c:pt idx="50">
                  <c:v>-5.2415169415955702</c:v>
                </c:pt>
                <c:pt idx="51">
                  <c:v>-5.5195659797903627</c:v>
                </c:pt>
                <c:pt idx="52">
                  <c:v>-5.8081465812387094</c:v>
                </c:pt>
                <c:pt idx="53">
                  <c:v>-6.107542352782291</c:v>
                </c:pt>
                <c:pt idx="54">
                  <c:v>-6.4180483458462669</c:v>
                </c:pt>
                <c:pt idx="55">
                  <c:v>-6.7399729583278134</c:v>
                </c:pt>
                <c:pt idx="56">
                  <c:v>-7.0736400978466847</c:v>
                </c:pt>
                <c:pt idx="57">
                  <c:v>-7.4193916291509767</c:v>
                </c:pt>
                <c:pt idx="58">
                  <c:v>-7.7775901319443381</c:v>
                </c:pt>
                <c:pt idx="59">
                  <c:v>-8.1486219998624065</c:v>
                </c:pt>
                <c:pt idx="60">
                  <c:v>-8.5329009169851862</c:v>
                </c:pt>
                <c:pt idx="61">
                  <c:v>-8.9308717553741328</c:v>
                </c:pt>
                <c:pt idx="62">
                  <c:v>-9.3430149459831728</c:v>
                </c:pt>
                <c:pt idx="63">
                  <c:v>-9.7698513862729826</c:v>
                </c:pt>
                <c:pt idx="64">
                  <c:v>-10.211947961450056</c:v>
                </c:pt>
                <c:pt idx="65">
                  <c:v>-10.669923773051488</c:v>
                </c:pt>
                <c:pt idx="66">
                  <c:v>-11.14445718939194</c:v>
                </c:pt>
                <c:pt idx="67">
                  <c:v>-11.636293858194719</c:v>
                </c:pt>
                <c:pt idx="68">
                  <c:v>-12.146255853881234</c:v>
                </c:pt>
                <c:pt idx="69">
                  <c:v>-12.675252172250344</c:v>
                </c:pt>
                <c:pt idx="70">
                  <c:v>-13.224290836008672</c:v>
                </c:pt>
                <c:pt idx="71">
                  <c:v>-13.79449293893866</c:v>
                </c:pt>
                <c:pt idx="72">
                  <c:v>-14.38710903873144</c:v>
                </c:pt>
                <c:pt idx="73">
                  <c:v>-15.003538414461158</c:v>
                </c:pt>
                <c:pt idx="74">
                  <c:v>-15.645351842421489</c:v>
                </c:pt>
                <c:pt idx="75">
                  <c:v>-16.314318724799392</c:v>
                </c:pt>
                <c:pt idx="76">
                  <c:v>-17.012439645243209</c:v>
                </c:pt>
                <c:pt idx="77">
                  <c:v>-17.741985746367458</c:v>
                </c:pt>
                <c:pt idx="78">
                  <c:v>-18.505546759251803</c:v>
                </c:pt>
                <c:pt idx="79">
                  <c:v>-19.306090111851617</c:v>
                </c:pt>
                <c:pt idx="80">
                  <c:v>-20.147034373154987</c:v>
                </c:pt>
                <c:pt idx="81">
                  <c:v>-21.032341460675479</c:v>
                </c:pt>
                <c:pt idx="82">
                  <c:v>-21.966633716638555</c:v>
                </c:pt>
                <c:pt idx="83">
                  <c:v>-22.955344404360503</c:v>
                </c:pt>
                <c:pt idx="84">
                  <c:v>-24.004913811011789</c:v>
                </c:pt>
                <c:pt idx="85">
                  <c:v>-25.123048658242638</c:v>
                </c:pt>
                <c:pt idx="86">
                  <c:v>-26.319071088954097</c:v>
                </c:pt>
                <c:pt idx="87">
                  <c:v>-27.604397158357621</c:v>
                </c:pt>
                <c:pt idx="88">
                  <c:v>-28.993207192187946</c:v>
                </c:pt>
                <c:pt idx="89">
                  <c:v>-30.503408484040122</c:v>
                </c:pt>
                <c:pt idx="90">
                  <c:v>-32.158058096251082</c:v>
                </c:pt>
                <c:pt idx="91">
                  <c:v>-33.987537833053281</c:v>
                </c:pt>
                <c:pt idx="92">
                  <c:v>-36.033015615885787</c:v>
                </c:pt>
                <c:pt idx="93">
                  <c:v>-38.352230330183652</c:v>
                </c:pt>
                <c:pt idx="94">
                  <c:v>-41.029766207385208</c:v>
                </c:pt>
                <c:pt idx="95">
                  <c:v>-44.196779636615098</c:v>
                </c:pt>
                <c:pt idx="96">
                  <c:v>-48.073019212474151</c:v>
                </c:pt>
                <c:pt idx="97">
                  <c:v>-53.070463708069269</c:v>
                </c:pt>
                <c:pt idx="98">
                  <c:v>-60.1140499185707</c:v>
                </c:pt>
                <c:pt idx="99">
                  <c:v>-72.15521558417737</c:v>
                </c:pt>
                <c:pt idx="100">
                  <c:v>-292.24334178737593</c:v>
                </c:pt>
              </c:numCache>
            </c:numRef>
          </c:val>
        </c:ser>
        <c:ser>
          <c:idx val="24"/>
          <c:order val="24"/>
          <c:tx>
            <c:strRef>
              <c:f>'N=64'!$CU$1</c:f>
              <c:strCache>
                <c:ptCount val="1"/>
                <c:pt idx="0">
                  <c:v>20 Log10 |F25|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'N=64'!$CU$2:$CU$102</c:f>
              <c:numCache>
                <c:formatCode>#,##0.00_ </c:formatCode>
                <c:ptCount val="101"/>
                <c:pt idx="0">
                  <c:v>0</c:v>
                </c:pt>
                <c:pt idx="1">
                  <c:v>-1.5882101589961926E-3</c:v>
                </c:pt>
                <c:pt idx="2">
                  <c:v>-6.3556643070269408E-3</c:v>
                </c:pt>
                <c:pt idx="3">
                  <c:v>-1.4310834198309795E-2</c:v>
                </c:pt>
                <c:pt idx="4">
                  <c:v>-2.5467841851909943E-2</c:v>
                </c:pt>
                <c:pt idx="5">
                  <c:v>-3.9846463047807791E-2</c:v>
                </c:pt>
                <c:pt idx="6">
                  <c:v>-5.7472131929118715E-2</c:v>
                </c:pt>
                <c:pt idx="7">
                  <c:v>-7.8375946420223441E-2</c:v>
                </c:pt>
                <c:pt idx="8">
                  <c:v>-0.10259467409291208</c:v>
                </c:pt>
                <c:pt idx="9">
                  <c:v>-0.1301707580347749</c:v>
                </c:pt>
                <c:pt idx="10">
                  <c:v>-0.16115232220532891</c:v>
                </c:pt>
                <c:pt idx="11">
                  <c:v>-0.19559317569607387</c:v>
                </c:pt>
                <c:pt idx="12">
                  <c:v>-0.23355281525299215</c:v>
                </c:pt>
                <c:pt idx="13">
                  <c:v>-0.27509642536633733</c:v>
                </c:pt>
                <c:pt idx="14">
                  <c:v>-0.32029487519105138</c:v>
                </c:pt>
                <c:pt idx="15">
                  <c:v>-0.36922471152976449</c:v>
                </c:pt>
                <c:pt idx="16">
                  <c:v>-0.42196814709134878</c:v>
                </c:pt>
                <c:pt idx="17">
                  <c:v>-0.47861304323777076</c:v>
                </c:pt>
                <c:pt idx="18">
                  <c:v>-0.53925288644504832</c:v>
                </c:pt>
                <c:pt idx="19">
                  <c:v>-0.60398675774276367</c:v>
                </c:pt>
                <c:pt idx="20">
                  <c:v>-0.67291929445312826</c:v>
                </c:pt>
                <c:pt idx="21">
                  <c:v>-0.7461606436368049</c:v>
                </c:pt>
                <c:pt idx="22">
                  <c:v>-0.82382640676561136</c:v>
                </c:pt>
                <c:pt idx="23">
                  <c:v>-0.90603757528469775</c:v>
                </c:pt>
                <c:pt idx="24">
                  <c:v>-0.99292045690594699</c:v>
                </c:pt>
                <c:pt idx="25">
                  <c:v>-1.0846065926844193</c:v>
                </c:pt>
                <c:pt idx="26">
                  <c:v>-1.1812326651805469</c:v>
                </c:pt>
                <c:pt idx="27">
                  <c:v>-1.2829403982966436</c:v>
                </c:pt>
                <c:pt idx="28">
                  <c:v>-1.3898764497031753</c:v>
                </c:pt>
                <c:pt idx="29">
                  <c:v>-1.5021922971340165</c:v>
                </c:pt>
                <c:pt idx="30">
                  <c:v>-1.6200441202308844</c:v>
                </c:pt>
                <c:pt idx="31">
                  <c:v>-1.74359268005599</c:v>
                </c:pt>
                <c:pt idx="32">
                  <c:v>-1.8730031988589766</c:v>
                </c:pt>
                <c:pt idx="33">
                  <c:v>-2.0084452431861437</c:v>
                </c:pt>
                <c:pt idx="34">
                  <c:v>-2.1500926139383041</c:v>
                </c:pt>
                <c:pt idx="35">
                  <c:v>-2.2981232475292876</c:v>
                </c:pt>
                <c:pt idx="36">
                  <c:v>-2.452719132848669</c:v>
                </c:pt>
                <c:pt idx="37">
                  <c:v>-2.6140662492922626</c:v>
                </c:pt>
                <c:pt idx="38">
                  <c:v>-2.7823545316853253</c:v>
                </c:pt>
                <c:pt idx="39">
                  <c:v>-2.9577778684752083</c:v>
                </c:pt>
                <c:pt idx="40">
                  <c:v>-3.1405341401117433</c:v>
                </c:pt>
                <c:pt idx="41">
                  <c:v>-3.3308253050601149</c:v>
                </c:pt>
                <c:pt idx="42">
                  <c:v>-3.5288575413960821</c:v>
                </c:pt>
                <c:pt idx="43">
                  <c:v>-3.7348414524225406</c:v>
                </c:pt>
                <c:pt idx="44">
                  <c:v>-3.9489923452213116</c:v>
                </c:pt>
                <c:pt idx="45">
                  <c:v>-4.1715305915165999</c:v>
                </c:pt>
                <c:pt idx="46">
                  <c:v>-4.4026820806986251</c:v>
                </c:pt>
                <c:pt idx="47">
                  <c:v>-4.6426787753399221</c:v>
                </c:pt>
                <c:pt idx="48">
                  <c:v>-4.8917593800702432</c:v>
                </c:pt>
                <c:pt idx="49">
                  <c:v>-5.1501701352677598</c:v>
                </c:pt>
                <c:pt idx="50">
                  <c:v>-5.4181657477293523</c:v>
                </c:pt>
                <c:pt idx="51">
                  <c:v>-5.6960104713270816</c:v>
                </c:pt>
                <c:pt idx="52">
                  <c:v>-5.9839793516980757</c:v>
                </c:pt>
                <c:pt idx="53">
                  <c:v>-6.2823596503109069</c:v>
                </c:pt>
                <c:pt idx="54">
                  <c:v>-6.5914524648731234</c:v>
                </c:pt>
                <c:pt idx="55">
                  <c:v>-6.911574565065699</c:v>
                </c:pt>
                <c:pt idx="56">
                  <c:v>-7.2430604651243016</c:v>
                </c:pt>
                <c:pt idx="57">
                  <c:v>-7.5862647579267755</c:v>
                </c:pt>
                <c:pt idx="58">
                  <c:v>-7.9415647391455737</c:v>
                </c:pt>
                <c:pt idx="59">
                  <c:v>-8.3093633548347032</c:v>
                </c:pt>
                <c:pt idx="60">
                  <c:v>-8.6900925117502812</c:v>
                </c:pt>
                <c:pt idx="61">
                  <c:v>-9.0842167969837266</c:v>
                </c:pt>
                <c:pt idx="62">
                  <c:v>-9.4922376624379723</c:v>
                </c:pt>
                <c:pt idx="63">
                  <c:v>-9.9146981406614962</c:v>
                </c:pt>
                <c:pt idx="64">
                  <c:v>-10.352188172067144</c:v>
                </c:pt>
                <c:pt idx="65">
                  <c:v>-10.805350640210317</c:v>
                </c:pt>
                <c:pt idx="66">
                  <c:v>-11.274888232381748</c:v>
                </c:pt>
                <c:pt idx="67">
                  <c:v>-11.761571268306588</c:v>
                </c:pt>
                <c:pt idx="68">
                  <c:v>-12.266246671590512</c:v>
                </c:pt>
                <c:pt idx="69">
                  <c:v>-12.789848298477986</c:v>
                </c:pt>
                <c:pt idx="70">
                  <c:v>-13.333408888871126</c:v>
                </c:pt>
                <c:pt idx="71">
                  <c:v>-13.898073968537597</c:v>
                </c:pt>
                <c:pt idx="72">
                  <c:v>-14.485118113336544</c:v>
                </c:pt>
                <c:pt idx="73">
                  <c:v>-15.095964091918272</c:v>
                </c:pt>
                <c:pt idx="74">
                  <c:v>-15.732205540799203</c:v>
                </c:pt>
                <c:pt idx="75">
                  <c:v>-16.395634006198922</c:v>
                </c:pt>
                <c:pt idx="76">
                  <c:v>-17.088271426370319</c:v>
                </c:pt>
                <c:pt idx="77">
                  <c:v>-17.812409448937384</c:v>
                </c:pt>
                <c:pt idx="78">
                  <c:v>-18.570657412603385</c:v>
                </c:pt>
                <c:pt idx="79">
                  <c:v>-19.36600141931789</c:v>
                </c:pt>
                <c:pt idx="80">
                  <c:v>-20.201877752812084</c:v>
                </c:pt>
                <c:pt idx="81">
                  <c:v>-21.082265070092838</c:v>
                </c:pt>
                <c:pt idx="82">
                  <c:v>-22.011801470217204</c:v>
                </c:pt>
                <c:pt idx="83">
                  <c:v>-22.995934990790371</c:v>
                </c:pt>
                <c:pt idx="84">
                  <c:v>-24.041119717328581</c:v>
                </c:pt>
                <c:pt idx="85">
                  <c:v>-25.155075205936107</c:v>
                </c:pt>
                <c:pt idx="86">
                  <c:v>-26.347135486586023</c:v>
                </c:pt>
                <c:pt idx="87">
                  <c:v>-27.628727574203044</c:v>
                </c:pt>
                <c:pt idx="88">
                  <c:v>-29.014041849523053</c:v>
                </c:pt>
                <c:pt idx="89">
                  <c:v>-30.52099478087321</c:v>
                </c:pt>
                <c:pt idx="90">
                  <c:v>-32.17265175052907</c:v>
                </c:pt>
                <c:pt idx="91">
                  <c:v>-33.999402053682161</c:v>
                </c:pt>
                <c:pt idx="92">
                  <c:v>-36.042420299275747</c:v>
                </c:pt>
                <c:pt idx="93">
                  <c:v>-38.359451281467649</c:v>
                </c:pt>
                <c:pt idx="94">
                  <c:v>-41.035084384964911</c:v>
                </c:pt>
                <c:pt idx="95">
                  <c:v>-44.200480418254536</c:v>
                </c:pt>
                <c:pt idx="96">
                  <c:v>-48.075391680787945</c:v>
                </c:pt>
                <c:pt idx="97">
                  <c:v>-53.071799952936729</c:v>
                </c:pt>
                <c:pt idx="98">
                  <c:v>-60.114644353744389</c:v>
                </c:pt>
                <c:pt idx="99">
                  <c:v>-72.155364275145516</c:v>
                </c:pt>
                <c:pt idx="100">
                  <c:v>-292.24334178737593</c:v>
                </c:pt>
              </c:numCache>
            </c:numRef>
          </c:val>
        </c:ser>
        <c:ser>
          <c:idx val="25"/>
          <c:order val="25"/>
          <c:tx>
            <c:strRef>
              <c:f>'N=64'!$CV$1</c:f>
              <c:strCache>
                <c:ptCount val="1"/>
                <c:pt idx="0">
                  <c:v>20 Log10 |F26|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'N=64'!$CV$2:$CV$102</c:f>
              <c:numCache>
                <c:formatCode>#,##0.00_ </c:formatCode>
                <c:ptCount val="101"/>
                <c:pt idx="0">
                  <c:v>0</c:v>
                </c:pt>
                <c:pt idx="1">
                  <c:v>-1.7216065436626859E-3</c:v>
                </c:pt>
                <c:pt idx="2">
                  <c:v>-6.8889030431585644E-3</c:v>
                </c:pt>
                <c:pt idx="3">
                  <c:v>-1.5509319986571467E-2</c:v>
                </c:pt>
                <c:pt idx="4">
                  <c:v>-2.7595241108239556E-2</c:v>
                </c:pt>
                <c:pt idx="5">
                  <c:v>-4.3164002696475627E-2</c:v>
                </c:pt>
                <c:pt idx="6">
                  <c:v>-6.2237892478217816E-2</c:v>
                </c:pt>
                <c:pt idx="7">
                  <c:v>-8.4844147937444617E-2</c:v>
                </c:pt>
                <c:pt idx="8">
                  <c:v>-0.11101495388911092</c:v>
                </c:pt>
                <c:pt idx="9">
                  <c:v>-0.14078743909502667</c:v>
                </c:pt>
                <c:pt idx="10">
                  <c:v>-0.1742036716831486</c:v>
                </c:pt>
                <c:pt idx="11">
                  <c:v>-0.21131065310549663</c:v>
                </c:pt>
                <c:pt idx="12">
                  <c:v>-0.25216031035502046</c:v>
                </c:pt>
                <c:pt idx="13">
                  <c:v>-0.29680948615274011</c:v>
                </c:pt>
                <c:pt idx="14">
                  <c:v>-0.34531992681315238</c:v>
                </c:pt>
                <c:pt idx="15">
                  <c:v>-0.39775826750822391</c:v>
                </c:pt>
                <c:pt idx="16">
                  <c:v>-0.45419601466625237</c:v>
                </c:pt>
                <c:pt idx="17">
                  <c:v>-0.51470952527674241</c:v>
                </c:pt>
                <c:pt idx="18">
                  <c:v>-0.57937998291495285</c:v>
                </c:pt>
                <c:pt idx="19">
                  <c:v>-0.64829337036161838</c:v>
                </c:pt>
                <c:pt idx="20">
                  <c:v>-0.72154043876735674</c:v>
                </c:pt>
                <c:pt idx="21">
                  <c:v>-0.79921667340544778</c:v>
                </c:pt>
                <c:pt idx="22">
                  <c:v>-0.88142225616554892</c:v>
                </c:pt>
                <c:pt idx="23">
                  <c:v>-0.96826202507339887</c:v>
                </c:pt>
                <c:pt idx="24">
                  <c:v>-1.0598454312697481</c:v>
                </c:pt>
                <c:pt idx="25">
                  <c:v>-1.1562864940529129</c:v>
                </c:pt>
                <c:pt idx="26">
                  <c:v>-1.2577037547817107</c:v>
                </c:pt>
                <c:pt idx="27">
                  <c:v>-1.3642202306472084</c:v>
                </c:pt>
                <c:pt idx="28">
                  <c:v>-1.4759633695557755</c:v>
                </c:pt>
                <c:pt idx="29">
                  <c:v>-1.593065007621997</c:v>
                </c:pt>
                <c:pt idx="30">
                  <c:v>-1.7156613310407605</c:v>
                </c:pt>
                <c:pt idx="31">
                  <c:v>-1.8438928444035394</c:v>
                </c:pt>
                <c:pt idx="32">
                  <c:v>-1.9779043478328604</c:v>
                </c:pt>
                <c:pt idx="33">
                  <c:v>-2.1178449256351142</c:v>
                </c:pt>
                <c:pt idx="34">
                  <c:v>-2.2638679495102427</c:v>
                </c:pt>
                <c:pt idx="35">
                  <c:v>-2.4161310997120529</c:v>
                </c:pt>
                <c:pt idx="36">
                  <c:v>-2.5747964079134822</c:v>
                </c:pt>
                <c:pt idx="37">
                  <c:v>-2.7400303259034766</c:v>
                </c:pt>
                <c:pt idx="38">
                  <c:v>-2.9120038246230684</c:v>
                </c:pt>
                <c:pt idx="39">
                  <c:v>-3.0908925284363016</c:v>
                </c:pt>
                <c:pt idx="40">
                  <c:v>-3.2768768899269722</c:v>
                </c:pt>
                <c:pt idx="41">
                  <c:v>-3.4701424109212251</c:v>
                </c:pt>
                <c:pt idx="42">
                  <c:v>-3.6708799158537699</c:v>
                </c:pt>
                <c:pt idx="43">
                  <c:v>-3.8792858840350952</c:v>
                </c:pt>
                <c:pt idx="44">
                  <c:v>-4.0955628478428521</c:v>
                </c:pt>
                <c:pt idx="45">
                  <c:v>-4.3199198643571561</c:v>
                </c:pt>
                <c:pt idx="46">
                  <c:v>-4.5525730685107817</c:v>
                </c:pt>
                <c:pt idx="47">
                  <c:v>-4.7937463164349783</c:v>
                </c:pt>
                <c:pt idx="48">
                  <c:v>-5.0436719283819986</c:v>
                </c:pt>
                <c:pt idx="49">
                  <c:v>-5.3025915414060805</c:v>
                </c:pt>
                <c:pt idx="50">
                  <c:v>-5.5707570829328112</c:v>
                </c:pt>
                <c:pt idx="51">
                  <c:v>-5.8484318774654014</c:v>
                </c:pt>
                <c:pt idx="52">
                  <c:v>-6.1358919000098204</c:v>
                </c:pt>
                <c:pt idx="53">
                  <c:v>-6.433427191405956</c:v>
                </c:pt>
                <c:pt idx="54">
                  <c:v>-6.7413434526852845</c:v>
                </c:pt>
                <c:pt idx="55">
                  <c:v>-7.0599638379062579</c:v>
                </c:pt>
                <c:pt idx="56">
                  <c:v>-7.3896309677458358</c:v>
                </c:pt>
                <c:pt idx="57">
                  <c:v>-7.7307091895393309</c:v>
                </c:pt>
                <c:pt idx="58">
                  <c:v>-8.083587113603274</c:v>
                </c:pt>
                <c:pt idx="59">
                  <c:v>-8.4486804606958046</c:v>
                </c:pt>
                <c:pt idx="60">
                  <c:v>-8.826435261565523</c:v>
                </c:pt>
                <c:pt idx="61">
                  <c:v>-9.2173314569448195</c:v>
                </c:pt>
                <c:pt idx="62">
                  <c:v>-9.6218869553757127</c:v>
                </c:pt>
                <c:pt idx="63">
                  <c:v>-10.040662217272713</c:v>
                </c:pt>
                <c:pt idx="64">
                  <c:v>-10.474265447131945</c:v>
                </c:pt>
                <c:pt idx="65">
                  <c:v>-10.923358492393087</c:v>
                </c:pt>
                <c:pt idx="66">
                  <c:v>-11.388663567953685</c:v>
                </c:pt>
                <c:pt idx="67">
                  <c:v>-11.870970950755542</c:v>
                </c:pt>
                <c:pt idx="68">
                  <c:v>-12.371147820564383</c:v>
                </c:pt>
                <c:pt idx="69">
                  <c:v>-12.890148462825586</c:v>
                </c:pt>
                <c:pt idx="70">
                  <c:v>-13.429026099680987</c:v>
                </c:pt>
                <c:pt idx="71">
                  <c:v>-13.988946679025569</c:v>
                </c:pt>
                <c:pt idx="72">
                  <c:v>-14.571205033189152</c:v>
                </c:pt>
                <c:pt idx="73">
                  <c:v>-15.17724392426884</c:v>
                </c:pt>
                <c:pt idx="74">
                  <c:v>-15.808676630400411</c:v>
                </c:pt>
                <c:pt idx="75">
                  <c:v>-16.467313907567455</c:v>
                </c:pt>
                <c:pt idx="76">
                  <c:v>-17.155196400734106</c:v>
                </c:pt>
                <c:pt idx="77">
                  <c:v>-17.874633898726088</c:v>
                </c:pt>
                <c:pt idx="78">
                  <c:v>-18.628253262003319</c:v>
                </c:pt>
                <c:pt idx="79">
                  <c:v>-19.41905744908653</c:v>
                </c:pt>
                <c:pt idx="80">
                  <c:v>-20.250498897126313</c:v>
                </c:pt>
                <c:pt idx="81">
                  <c:v>-21.126571682711685</c:v>
                </c:pt>
                <c:pt idx="82">
                  <c:v>-22.051928566687113</c:v>
                </c:pt>
                <c:pt idx="83">
                  <c:v>-23.032031472829342</c:v>
                </c:pt>
                <c:pt idx="84">
                  <c:v>-24.073347584903484</c:v>
                </c:pt>
                <c:pt idx="85">
                  <c:v>-25.183608761914581</c:v>
                </c:pt>
                <c:pt idx="86">
                  <c:v>-26.372160538208128</c:v>
                </c:pt>
                <c:pt idx="87">
                  <c:v>-27.65044063498944</c:v>
                </c:pt>
                <c:pt idx="88">
                  <c:v>-29.032649344625078</c:v>
                </c:pt>
                <c:pt idx="89">
                  <c:v>-30.536712258282634</c:v>
                </c:pt>
                <c:pt idx="90">
                  <c:v>-32.185703100006876</c:v>
                </c:pt>
                <c:pt idx="91">
                  <c:v>-34.010018734742424</c:v>
                </c:pt>
                <c:pt idx="92">
                  <c:v>-36.050840579071945</c:v>
                </c:pt>
                <c:pt idx="93">
                  <c:v>-38.365919482984872</c:v>
                </c:pt>
                <c:pt idx="94">
                  <c:v>-41.039850145514016</c:v>
                </c:pt>
                <c:pt idx="95">
                  <c:v>-44.203797957903205</c:v>
                </c:pt>
                <c:pt idx="96">
                  <c:v>-48.077519080044276</c:v>
                </c:pt>
                <c:pt idx="97">
                  <c:v>-53.072998438724987</c:v>
                </c:pt>
                <c:pt idx="98">
                  <c:v>-60.115177592480521</c:v>
                </c:pt>
                <c:pt idx="99">
                  <c:v>-72.155497671530171</c:v>
                </c:pt>
                <c:pt idx="100">
                  <c:v>-292.24334178737593</c:v>
                </c:pt>
              </c:numCache>
            </c:numRef>
          </c:val>
        </c:ser>
        <c:ser>
          <c:idx val="26"/>
          <c:order val="26"/>
          <c:tx>
            <c:strRef>
              <c:f>'N=64'!$CW$1</c:f>
              <c:strCache>
                <c:ptCount val="1"/>
                <c:pt idx="0">
                  <c:v>20 Log10 |F27|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'N=64'!$CW$2:$CW$102</c:f>
              <c:numCache>
                <c:formatCode>#,##0.00_ </c:formatCode>
                <c:ptCount val="101"/>
                <c:pt idx="0">
                  <c:v>0</c:v>
                </c:pt>
                <c:pt idx="1">
                  <c:v>-1.8384251284157438E-3</c:v>
                </c:pt>
                <c:pt idx="2">
                  <c:v>-7.3558333611742086E-3</c:v>
                </c:pt>
                <c:pt idx="3">
                  <c:v>-1.6558622930070394E-2</c:v>
                </c:pt>
                <c:pt idx="4">
                  <c:v>-2.9457456513888574E-2</c:v>
                </c:pt>
                <c:pt idx="5">
                  <c:v>-4.606725965967947E-2</c:v>
                </c:pt>
                <c:pt idx="6">
                  <c:v>-6.6407218539968504E-2</c:v>
                </c:pt>
                <c:pt idx="7">
                  <c:v>-9.0500777014200229E-2</c:v>
                </c:pt>
                <c:pt idx="8">
                  <c:v>-0.11837563296026131</c:v>
                </c:pt>
                <c:pt idx="9">
                  <c:v>-0.15006373383685306</c:v>
                </c:pt>
                <c:pt idx="10">
                  <c:v>-0.18560127144163951</c:v>
                </c:pt>
                <c:pt idx="11">
                  <c:v>-0.22502867583292557</c:v>
                </c:pt>
                <c:pt idx="12">
                  <c:v>-0.26839060839442025</c:v>
                </c:pt>
                <c:pt idx="13">
                  <c:v>-0.31573595403789478</c:v>
                </c:pt>
                <c:pt idx="14">
                  <c:v>-0.36711781255938303</c:v>
                </c:pt>
                <c:pt idx="15">
                  <c:v>-0.42259348919459405</c:v>
                </c:pt>
                <c:pt idx="16">
                  <c:v>-0.48222448445319044</c:v>
                </c:pt>
                <c:pt idx="17">
                  <c:v>-0.54607648335790326</c:v>
                </c:pt>
                <c:pt idx="18">
                  <c:v>-0.61421934426483837</c:v>
                </c:pt>
                <c:pt idx="19">
                  <c:v>-0.68672708750555156</c:v>
                </c:pt>
                <c:pt idx="20">
                  <c:v>-0.76367788416243054</c:v>
                </c:pt>
                <c:pt idx="21">
                  <c:v>-0.84515404537109362</c:v>
                </c:pt>
                <c:pt idx="22">
                  <c:v>-0.93124201263821216</c:v>
                </c:pt>
                <c:pt idx="23">
                  <c:v>-1.0220323497665549</c:v>
                </c:pt>
                <c:pt idx="24">
                  <c:v>-1.1176197370963599</c:v>
                </c:pt>
                <c:pt idx="25">
                  <c:v>-1.2181029688993759</c:v>
                </c:pt>
                <c:pt idx="26">
                  <c:v>-1.3235849549039518</c:v>
                </c:pt>
                <c:pt idx="27">
                  <c:v>-1.4341727270795614</c:v>
                </c:pt>
                <c:pt idx="28">
                  <c:v>-1.5499774529760038</c:v>
                </c:pt>
                <c:pt idx="29">
                  <c:v>-1.6711144570886667</c:v>
                </c:pt>
                <c:pt idx="30">
                  <c:v>-1.7977032519089307</c:v>
                </c:pt>
                <c:pt idx="31">
                  <c:v>-1.9298675805220245</c:v>
                </c:pt>
                <c:pt idx="32">
                  <c:v>-2.0677354728253015</c:v>
                </c:pt>
                <c:pt idx="33">
                  <c:v>-2.2114393176671028</c:v>
                </c:pt>
                <c:pt idx="34">
                  <c:v>-2.3611159534405028</c:v>
                </c:pt>
                <c:pt idx="35">
                  <c:v>-2.5169067799200207</c:v>
                </c:pt>
                <c:pt idx="36">
                  <c:v>-2.6789578943900842</c:v>
                </c:pt>
                <c:pt idx="37">
                  <c:v>-2.8474202553922185</c:v>
                </c:pt>
                <c:pt idx="38">
                  <c:v>-3.0224498777129845</c:v>
                </c:pt>
                <c:pt idx="39">
                  <c:v>-3.2042080625476084</c:v>
                </c:pt>
                <c:pt idx="40">
                  <c:v>-3.3928616671073746</c:v>
                </c:pt>
                <c:pt idx="41">
                  <c:v>-3.5885834183029788</c:v>
                </c:pt>
                <c:pt idx="42">
                  <c:v>-3.791552275524892</c:v>
                </c:pt>
                <c:pt idx="43">
                  <c:v>-4.0019538479753933</c:v>
                </c:pt>
                <c:pt idx="44">
                  <c:v>-4.2199808724843981</c:v>
                </c:pt>
                <c:pt idx="45">
                  <c:v>-4.4458337582755618</c:v>
                </c:pt>
                <c:pt idx="46">
                  <c:v>-4.6797212057577262</c:v>
                </c:pt>
                <c:pt idx="47">
                  <c:v>-4.9218609071065709</c:v>
                </c:pt>
                <c:pt idx="48">
                  <c:v>-5.1724803372019501</c:v>
                </c:pt>
                <c:pt idx="49">
                  <c:v>-5.431817644409092</c:v>
                </c:pt>
                <c:pt idx="50">
                  <c:v>-5.7001226517733814</c:v>
                </c:pt>
                <c:pt idx="51">
                  <c:v>-5.9776579804684102</c:v>
                </c:pt>
                <c:pt idx="52">
                  <c:v>-6.2647003088297826</c:v>
                </c:pt>
                <c:pt idx="53">
                  <c:v>-6.5615417820775521</c:v>
                </c:pt>
                <c:pt idx="54">
                  <c:v>-6.868491589932237</c:v>
                </c:pt>
                <c:pt idx="55">
                  <c:v>-7.1858777318246592</c:v>
                </c:pt>
                <c:pt idx="56">
                  <c:v>-7.5140489923873997</c:v>
                </c:pt>
                <c:pt idx="57">
                  <c:v>-7.8533771534796282</c:v>
                </c:pt>
                <c:pt idx="58">
                  <c:v>-8.2042594732743872</c:v>
                </c:pt>
                <c:pt idx="59">
                  <c:v>-8.5671214680775609</c:v>
                </c:pt>
                <c:pt idx="60">
                  <c:v>-8.9424200387459187</c:v>
                </c:pt>
                <c:pt idx="61">
                  <c:v>-9.3306469910561205</c:v>
                </c:pt>
                <c:pt idx="62">
                  <c:v>-9.7323330084656181</c:v>
                </c:pt>
                <c:pt idx="63">
                  <c:v>-10.148052146761437</c:v>
                </c:pt>
                <c:pt idx="64">
                  <c:v>-10.578426933608577</c:v>
                </c:pt>
                <c:pt idx="65">
                  <c:v>-11.024134172601061</c:v>
                </c:pt>
                <c:pt idx="66">
                  <c:v>-11.48591157188396</c:v>
                </c:pt>
                <c:pt idx="67">
                  <c:v>-11.964565342787539</c:v>
                </c:pt>
                <c:pt idx="68">
                  <c:v>-12.460978945556816</c:v>
                </c:pt>
                <c:pt idx="69">
                  <c:v>-12.976123198944068</c:v>
                </c:pt>
                <c:pt idx="70">
                  <c:v>-13.51106802054916</c:v>
                </c:pt>
                <c:pt idx="71">
                  <c:v>-14.066996128492256</c:v>
                </c:pt>
                <c:pt idx="72">
                  <c:v>-14.645219116609372</c:v>
                </c:pt>
                <c:pt idx="73">
                  <c:v>-15.247196420701227</c:v>
                </c:pt>
                <c:pt idx="74">
                  <c:v>-15.874557830522647</c:v>
                </c:pt>
                <c:pt idx="75">
                  <c:v>-16.529130382413918</c:v>
                </c:pt>
                <c:pt idx="76">
                  <c:v>-17.212970706560739</c:v>
                </c:pt>
                <c:pt idx="77">
                  <c:v>-17.928404223419289</c:v>
                </c:pt>
                <c:pt idx="78">
                  <c:v>-18.678073018475988</c:v>
                </c:pt>
                <c:pt idx="79">
                  <c:v>-19.46499482105218</c:v>
                </c:pt>
                <c:pt idx="80">
                  <c:v>-20.292636342521387</c:v>
                </c:pt>
                <c:pt idx="81">
                  <c:v>-21.165005399855623</c:v>
                </c:pt>
                <c:pt idx="82">
                  <c:v>-22.086767928036998</c:v>
                </c:pt>
                <c:pt idx="83">
                  <c:v>-23.063398430910507</c:v>
                </c:pt>
                <c:pt idx="84">
                  <c:v>-24.101376054690423</c:v>
                </c:pt>
                <c:pt idx="85">
                  <c:v>-25.20844398360094</c:v>
                </c:pt>
                <c:pt idx="86">
                  <c:v>-26.39395842395437</c:v>
                </c:pt>
                <c:pt idx="87">
                  <c:v>-27.669367102874599</c:v>
                </c:pt>
                <c:pt idx="88">
                  <c:v>-29.048879642664474</c:v>
                </c:pt>
                <c:pt idx="89">
                  <c:v>-30.550430281010055</c:v>
                </c:pt>
                <c:pt idx="90">
                  <c:v>-32.197100699765393</c:v>
                </c:pt>
                <c:pt idx="91">
                  <c:v>-34.01929502948424</c:v>
                </c:pt>
                <c:pt idx="92">
                  <c:v>-36.058201258143107</c:v>
                </c:pt>
                <c:pt idx="93">
                  <c:v>-38.371576112061618</c:v>
                </c:pt>
                <c:pt idx="94">
                  <c:v>-41.044019471575766</c:v>
                </c:pt>
                <c:pt idx="95">
                  <c:v>-44.206701214866399</c:v>
                </c:pt>
                <c:pt idx="96">
                  <c:v>-48.079381295449934</c:v>
                </c:pt>
                <c:pt idx="97">
                  <c:v>-53.07404774166848</c:v>
                </c:pt>
                <c:pt idx="98">
                  <c:v>-60.115644522798533</c:v>
                </c:pt>
                <c:pt idx="99">
                  <c:v>-72.1556144901149</c:v>
                </c:pt>
                <c:pt idx="100">
                  <c:v>-292.24334178737593</c:v>
                </c:pt>
              </c:numCache>
            </c:numRef>
          </c:val>
        </c:ser>
        <c:ser>
          <c:idx val="27"/>
          <c:order val="27"/>
          <c:tx>
            <c:strRef>
              <c:f>'N=64'!$CX$1</c:f>
              <c:strCache>
                <c:ptCount val="1"/>
                <c:pt idx="0">
                  <c:v>20 Log10 |F28|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'N=64'!$CX$2:$CX$102</c:f>
              <c:numCache>
                <c:formatCode>#,##0.00_ </c:formatCode>
                <c:ptCount val="101"/>
                <c:pt idx="0">
                  <c:v>0</c:v>
                </c:pt>
                <c:pt idx="1">
                  <c:v>-1.9375422649432592E-3</c:v>
                </c:pt>
                <c:pt idx="2">
                  <c:v>-7.7519804997343619E-3</c:v>
                </c:pt>
                <c:pt idx="3">
                  <c:v>-1.744874900516449E-2</c:v>
                </c:pt>
                <c:pt idx="4">
                  <c:v>-3.1036904891882291E-2</c:v>
                </c:pt>
                <c:pt idx="5">
                  <c:v>-4.852912801308764E-2</c:v>
                </c:pt>
                <c:pt idx="6">
                  <c:v>-6.9941720908207453E-2</c:v>
                </c:pt>
                <c:pt idx="7">
                  <c:v>-9.5294608797880945E-2</c:v>
                </c:pt>
                <c:pt idx="8">
                  <c:v>-0.12461133968446142</c:v>
                </c:pt>
                <c:pt idx="9">
                  <c:v>-0.15791908462584409</c:v>
                </c:pt>
                <c:pt idx="10">
                  <c:v>-0.19524863827193978</c:v>
                </c:pt>
                <c:pt idx="11">
                  <c:v>-0.23663441977100214</c:v>
                </c:pt>
                <c:pt idx="12">
                  <c:v>-0.28211447417655638</c:v>
                </c:pt>
                <c:pt idx="13">
                  <c:v>-0.33173047451549142</c:v>
                </c:pt>
                <c:pt idx="14">
                  <c:v>-0.38552772470466229</c:v>
                </c:pt>
                <c:pt idx="15">
                  <c:v>-0.44355516354268543</c:v>
                </c:pt>
                <c:pt idx="16">
                  <c:v>-0.50586537003895327</c:v>
                </c:pt>
                <c:pt idx="17">
                  <c:v>-0.57251457039083875</c:v>
                </c:pt>
                <c:pt idx="18">
                  <c:v>-0.64356264696581833</c:v>
                </c:pt>
                <c:pt idx="19">
                  <c:v>-0.71907314970375924</c:v>
                </c:pt>
                <c:pt idx="20">
                  <c:v>-0.79911331041429379</c:v>
                </c:pt>
                <c:pt idx="21">
                  <c:v>-0.88375406051276673</c:v>
                </c:pt>
                <c:pt idx="22">
                  <c:v>-0.9730700528115922</c:v>
                </c:pt>
                <c:pt idx="23">
                  <c:v>-1.0671396880656263</c:v>
                </c:pt>
                <c:pt idx="24">
                  <c:v>-1.1660451470586539</c:v>
                </c:pt>
                <c:pt idx="25">
                  <c:v>-1.2698724291124195</c:v>
                </c:pt>
                <c:pt idx="26">
                  <c:v>-1.3787113980053025</c:v>
                </c:pt>
                <c:pt idx="27">
                  <c:v>-1.4926558363971443</c:v>
                </c:pt>
                <c:pt idx="28">
                  <c:v>-1.611803509978039</c:v>
                </c:pt>
                <c:pt idx="29">
                  <c:v>-1.7362562426890644</c:v>
                </c:pt>
                <c:pt idx="30">
                  <c:v>-1.8661200044987325</c:v>
                </c:pt>
                <c:pt idx="31">
                  <c:v>-2.001505013371129</c:v>
                </c:pt>
                <c:pt idx="32">
                  <c:v>-2.1425258532193667</c:v>
                </c:pt>
                <c:pt idx="33">
                  <c:v>-2.2893016098110071</c:v>
                </c:pt>
                <c:pt idx="34">
                  <c:v>-2.4419560267757565</c:v>
                </c:pt>
                <c:pt idx="35">
                  <c:v>-2.6006176840679629</c:v>
                </c:pt>
                <c:pt idx="36">
                  <c:v>-2.7654202014517666</c:v>
                </c:pt>
                <c:pt idx="37">
                  <c:v>-2.9365024698117415</c:v>
                </c:pt>
                <c:pt idx="38">
                  <c:v>-3.1140089133508257</c:v>
                </c:pt>
                <c:pt idx="39">
                  <c:v>-3.2980897860207747</c:v>
                </c:pt>
                <c:pt idx="40">
                  <c:v>-3.4889015058409276</c:v>
                </c:pt>
                <c:pt idx="41">
                  <c:v>-3.6866070311123962</c:v>
                </c:pt>
                <c:pt idx="42">
                  <c:v>-3.8913762829207506</c:v>
                </c:pt>
                <c:pt idx="43">
                  <c:v>-4.1033866187585701</c:v>
                </c:pt>
                <c:pt idx="44">
                  <c:v>-4.3228233625961803</c:v>
                </c:pt>
                <c:pt idx="45">
                  <c:v>-4.5498803972896518</c:v>
                </c:pt>
                <c:pt idx="46">
                  <c:v>-4.784760825861178</c:v>
                </c:pt>
                <c:pt idx="47">
                  <c:v>-5.0276777089271345</c:v>
                </c:pt>
                <c:pt idx="48">
                  <c:v>-5.278854886405937</c:v>
                </c:pt>
                <c:pt idx="49">
                  <c:v>-5.5385278926266457</c:v>
                </c:pt>
                <c:pt idx="50">
                  <c:v>-5.8069449751155497</c:v>
                </c:pt>
                <c:pt idx="51">
                  <c:v>-6.0843682286859737</c:v>
                </c:pt>
                <c:pt idx="52">
                  <c:v>-6.3710748580337597</c:v>
                </c:pt>
                <c:pt idx="53">
                  <c:v>-6.6673585838981184</c:v>
                </c:pt>
                <c:pt idx="54">
                  <c:v>-6.9735312100356754</c:v>
                </c:pt>
                <c:pt idx="55">
                  <c:v>-7.2899243708387758</c:v>
                </c:pt>
                <c:pt idx="56">
                  <c:v>-7.6168914824991667</c:v>
                </c:pt>
                <c:pt idx="57">
                  <c:v>-7.9548099242627917</c:v>
                </c:pt>
                <c:pt idx="58">
                  <c:v>-8.3040834806702399</c:v>
                </c:pt>
                <c:pt idx="59">
                  <c:v>-8.6651450808869885</c:v>
                </c:pt>
                <c:pt idx="60">
                  <c:v>-9.0384598774794682</c:v>
                </c:pt>
                <c:pt idx="61">
                  <c:v>-9.42452871452927</c:v>
                </c:pt>
                <c:pt idx="62">
                  <c:v>-9.8238920441034914</c:v>
                </c:pt>
                <c:pt idx="63">
                  <c:v>-10.237134361180955</c:v>
                </c:pt>
                <c:pt idx="64">
                  <c:v>-10.664889240670234</c:v>
                </c:pt>
                <c:pt idx="65">
                  <c:v>-11.107845076749012</c:v>
                </c:pt>
                <c:pt idx="66">
                  <c:v>-11.566751645219203</c:v>
                </c:pt>
                <c:pt idx="67">
                  <c:v>-12.042427634931457</c:v>
                </c:pt>
                <c:pt idx="68">
                  <c:v>-12.535769325950888</c:v>
                </c:pt>
                <c:pt idx="69">
                  <c:v>-13.047760631793196</c:v>
                </c:pt>
                <c:pt idx="70">
                  <c:v>-13.57948477313899</c:v>
                </c:pt>
                <c:pt idx="71">
                  <c:v>-14.132137914092656</c:v>
                </c:pt>
                <c:pt idx="72">
                  <c:v>-14.7070451736114</c:v>
                </c:pt>
                <c:pt idx="73">
                  <c:v>-15.30567953001877</c:v>
                </c:pt>
                <c:pt idx="74">
                  <c:v>-15.929684273623979</c:v>
                </c:pt>
                <c:pt idx="75">
                  <c:v>-16.580899842626952</c:v>
                </c:pt>
                <c:pt idx="76">
                  <c:v>-17.261396116523066</c:v>
                </c:pt>
                <c:pt idx="77">
                  <c:v>-17.973511561718361</c:v>
                </c:pt>
                <c:pt idx="78">
                  <c:v>-18.719901058649363</c:v>
                </c:pt>
                <c:pt idx="79">
                  <c:v>-19.503594836193852</c:v>
                </c:pt>
                <c:pt idx="80">
                  <c:v>-20.328071768773256</c:v>
                </c:pt>
                <c:pt idx="81">
                  <c:v>-21.197351462053827</c:v>
                </c:pt>
                <c:pt idx="82">
                  <c:v>-22.116111230737982</c:v>
                </c:pt>
                <c:pt idx="83">
                  <c:v>-23.089836517943439</c:v>
                </c:pt>
                <c:pt idx="84">
                  <c:v>-24.125016940276197</c:v>
                </c:pt>
                <c:pt idx="85">
                  <c:v>-25.22940565794903</c:v>
                </c:pt>
                <c:pt idx="86">
                  <c:v>-26.41236833609964</c:v>
                </c:pt>
                <c:pt idx="87">
                  <c:v>-27.685361623352183</c:v>
                </c:pt>
                <c:pt idx="88">
                  <c:v>-29.0626035084466</c:v>
                </c:pt>
                <c:pt idx="89">
                  <c:v>-30.562036024948135</c:v>
                </c:pt>
                <c:pt idx="90">
                  <c:v>-32.206748066595679</c:v>
                </c:pt>
                <c:pt idx="91">
                  <c:v>-34.027150380273234</c:v>
                </c:pt>
                <c:pt idx="92">
                  <c:v>-36.064436964867326</c:v>
                </c:pt>
                <c:pt idx="93">
                  <c:v>-38.376369943845305</c:v>
                </c:pt>
                <c:pt idx="94">
                  <c:v>-41.047553973944005</c:v>
                </c:pt>
                <c:pt idx="95">
                  <c:v>-44.209163083219813</c:v>
                </c:pt>
                <c:pt idx="96">
                  <c:v>-48.080960743827923</c:v>
                </c:pt>
                <c:pt idx="97">
                  <c:v>-53.074937867743557</c:v>
                </c:pt>
                <c:pt idx="98">
                  <c:v>-60.116040669937085</c:v>
                </c:pt>
                <c:pt idx="99">
                  <c:v>-72.155713607251442</c:v>
                </c:pt>
                <c:pt idx="100">
                  <c:v>-292.24334178737593</c:v>
                </c:pt>
              </c:numCache>
            </c:numRef>
          </c:val>
        </c:ser>
        <c:ser>
          <c:idx val="28"/>
          <c:order val="28"/>
          <c:tx>
            <c:strRef>
              <c:f>'N=64'!$CY$1</c:f>
              <c:strCache>
                <c:ptCount val="1"/>
                <c:pt idx="0">
                  <c:v>20 Log10 |F29|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'N=64'!$CY$2:$CY$102</c:f>
              <c:numCache>
                <c:formatCode>#,##0.00_ </c:formatCode>
                <c:ptCount val="101"/>
                <c:pt idx="0">
                  <c:v>0</c:v>
                </c:pt>
                <c:pt idx="1">
                  <c:v>-2.0180046416791537E-3</c:v>
                </c:pt>
                <c:pt idx="2">
                  <c:v>-8.0735491673970105E-3</c:v>
                </c:pt>
                <c:pt idx="3">
                  <c:v>-1.8171225932297877E-2</c:v>
                </c:pt>
                <c:pt idx="4">
                  <c:v>-3.2318690715466343E-2</c:v>
                </c:pt>
                <c:pt idx="5">
                  <c:v>-5.0526665535774548E-2</c:v>
                </c:pt>
                <c:pt idx="6">
                  <c:v>-7.2808942665834153E-2</c:v>
                </c:pt>
                <c:pt idx="7">
                  <c:v>-9.9182389915511995E-2</c:v>
                </c:pt>
                <c:pt idx="8">
                  <c:v>-0.12966695727998576</c:v>
                </c:pt>
                <c:pt idx="9">
                  <c:v>-0.16428568506921876</c:v>
                </c:pt>
                <c:pt idx="10">
                  <c:v>-0.20306471366145362</c:v>
                </c:pt>
                <c:pt idx="11">
                  <c:v>-0.24603329504819133</c:v>
                </c:pt>
                <c:pt idx="12">
                  <c:v>-0.29322380636607709</c:v>
                </c:pt>
                <c:pt idx="13">
                  <c:v>-0.34467176564230861</c:v>
                </c:pt>
                <c:pt idx="14">
                  <c:v>-0.40041585000976998</c:v>
                </c:pt>
                <c:pt idx="15">
                  <c:v>-0.46049791668542789</c:v>
                </c:pt>
                <c:pt idx="16">
                  <c:v>-0.52496302704020747</c:v>
                </c:pt>
                <c:pt idx="17">
                  <c:v>-0.59385947413154949</c:v>
                </c:pt>
                <c:pt idx="18">
                  <c:v>-0.66723881411078445</c:v>
                </c:pt>
                <c:pt idx="19">
                  <c:v>-0.74515590196714654</c:v>
                </c:pt>
                <c:pt idx="20">
                  <c:v>-0.82766893211968906</c:v>
                </c:pt>
                <c:pt idx="21">
                  <c:v>-0.91483948442384111</c:v>
                </c:pt>
                <c:pt idx="22">
                  <c:v>-1.0067325762186905</c:v>
                </c:pt>
                <c:pt idx="23">
                  <c:v>-1.1034167211071815</c:v>
                </c:pt>
                <c:pt idx="24">
                  <c:v>-1.2049639952279356</c:v>
                </c:pt>
                <c:pt idx="25">
                  <c:v>-1.3114501118560982</c:v>
                </c:pt>
                <c:pt idx="26">
                  <c:v>-1.4229545052503554</c:v>
                </c:pt>
                <c:pt idx="27">
                  <c:v>-1.5395604247509689</c:v>
                </c:pt>
                <c:pt idx="28">
                  <c:v>-1.6613550402313579</c:v>
                </c:pt>
                <c:pt idx="29">
                  <c:v>-1.7884295601088698</c:v>
                </c:pt>
                <c:pt idx="30">
                  <c:v>-1.9208793632318759</c:v>
                </c:pt>
                <c:pt idx="31">
                  <c:v>-2.0588041460869415</c:v>
                </c:pt>
                <c:pt idx="32">
                  <c:v>-2.202308086901283</c:v>
                </c:pt>
                <c:pt idx="33">
                  <c:v>-2.351500028365944</c:v>
                </c:pt>
                <c:pt idx="34">
                  <c:v>-2.5064936808650113</c:v>
                </c:pt>
                <c:pt idx="35">
                  <c:v>-2.6674078482772785</c:v>
                </c:pt>
                <c:pt idx="36">
                  <c:v>-2.8343666786143453</c:v>
                </c:pt>
                <c:pt idx="37">
                  <c:v>-3.0074999419774895</c:v>
                </c:pt>
                <c:pt idx="38">
                  <c:v>-3.1869433385630725</c:v>
                </c:pt>
                <c:pt idx="39">
                  <c:v>-3.3728388397194244</c:v>
                </c:pt>
                <c:pt idx="40">
                  <c:v>-3.5653350653657268</c:v>
                </c:pt>
                <c:pt idx="41">
                  <c:v>-3.7645877014332001</c:v>
                </c:pt>
                <c:pt idx="42">
                  <c:v>-3.9707599613788553</c:v>
                </c:pt>
                <c:pt idx="43">
                  <c:v>-4.1840230962709812</c:v>
                </c:pt>
                <c:pt idx="44">
                  <c:v>-4.404556958453993</c:v>
                </c:pt>
                <c:pt idx="45">
                  <c:v>-4.6325506243806354</c:v>
                </c:pt>
                <c:pt idx="46">
                  <c:v>-4.8682030828685035</c:v>
                </c:pt>
                <c:pt idx="47">
                  <c:v>-5.111723995805237</c:v>
                </c:pt>
                <c:pt idx="48">
                  <c:v>-5.3633345392145051</c:v>
                </c:pt>
                <c:pt idx="49">
                  <c:v>-5.6232683336186948</c:v>
                </c:pt>
                <c:pt idx="50">
                  <c:v>-5.8917724738285262</c:v>
                </c:pt>
                <c:pt idx="51">
                  <c:v>-6.1691086696780211</c:v>
                </c:pt>
                <c:pt idx="52">
                  <c:v>-6.4555545108423251</c:v>
                </c:pt>
                <c:pt idx="53">
                  <c:v>-6.7514048707762173</c:v>
                </c:pt>
                <c:pt idx="54">
                  <c:v>-7.0569734670430044</c:v>
                </c:pt>
                <c:pt idx="55">
                  <c:v>-7.372594597929746</c:v>
                </c:pt>
                <c:pt idx="56">
                  <c:v>-7.6986250783569865</c:v>
                </c:pt>
                <c:pt idx="57">
                  <c:v>-8.0354464017752143</c:v>
                </c:pt>
                <c:pt idx="58">
                  <c:v>-8.3834671591283385</c:v>
                </c:pt>
                <c:pt idx="59">
                  <c:v>-8.743125751207792</c:v>
                </c:pt>
                <c:pt idx="60">
                  <c:v>-9.114893437004266</c:v>
                </c:pt>
                <c:pt idx="61">
                  <c:v>-9.4992777682279232</c:v>
                </c:pt>
                <c:pt idx="62">
                  <c:v>-9.8968264693157071</c:v>
                </c:pt>
                <c:pt idx="63">
                  <c:v>-10.308131833346707</c:v>
                </c:pt>
                <c:pt idx="64">
                  <c:v>-10.733835717832815</c:v>
                </c:pt>
                <c:pt idx="65">
                  <c:v>-11.174635240958308</c:v>
                </c:pt>
                <c:pt idx="66">
                  <c:v>-11.631289299308476</c:v>
                </c:pt>
                <c:pt idx="67">
                  <c:v>-12.104626053486392</c:v>
                </c:pt>
                <c:pt idx="68">
                  <c:v>-12.595551559632787</c:v>
                </c:pt>
                <c:pt idx="69">
                  <c:v>-13.105059764508995</c:v>
                </c:pt>
                <c:pt idx="70">
                  <c:v>-13.634244131872123</c:v>
                </c:pt>
                <c:pt idx="71">
                  <c:v>-14.184311231512455</c:v>
                </c:pt>
                <c:pt idx="72">
                  <c:v>-14.756596703864734</c:v>
                </c:pt>
                <c:pt idx="73">
                  <c:v>-15.352584118372599</c:v>
                </c:pt>
                <c:pt idx="74">
                  <c:v>-15.973927380869053</c:v>
                </c:pt>
                <c:pt idx="75">
                  <c:v>-16.622477525370623</c:v>
                </c:pt>
                <c:pt idx="76">
                  <c:v>-17.300314964692316</c:v>
                </c:pt>
                <c:pt idx="77">
                  <c:v>-18.009788594759915</c:v>
                </c:pt>
                <c:pt idx="78">
                  <c:v>-18.753563582056472</c:v>
                </c:pt>
                <c:pt idx="79">
                  <c:v>-19.534680260104924</c:v>
                </c:pt>
                <c:pt idx="80">
                  <c:v>-20.356627390478653</c:v>
                </c:pt>
                <c:pt idx="81">
                  <c:v>-21.223434214317223</c:v>
                </c:pt>
                <c:pt idx="82">
                  <c:v>-22.139787397882952</c:v>
                </c:pt>
                <c:pt idx="83">
                  <c:v>-23.111181421684147</c:v>
                </c:pt>
                <c:pt idx="84">
                  <c:v>-24.144114597277436</c:v>
                </c:pt>
                <c:pt idx="85">
                  <c:v>-25.246348411091777</c:v>
                </c:pt>
                <c:pt idx="86">
                  <c:v>-26.427256461404749</c:v>
                </c:pt>
                <c:pt idx="87">
                  <c:v>-27.698302914479015</c:v>
                </c:pt>
                <c:pt idx="88">
                  <c:v>-29.073712840636119</c:v>
                </c:pt>
                <c:pt idx="89">
                  <c:v>-30.571434900225313</c:v>
                </c:pt>
                <c:pt idx="90">
                  <c:v>-32.214564141985193</c:v>
                </c:pt>
                <c:pt idx="91">
                  <c:v>-34.03351698071662</c:v>
                </c:pt>
                <c:pt idx="92">
                  <c:v>-36.069492582462821</c:v>
                </c:pt>
                <c:pt idx="93">
                  <c:v>-38.380257724962973</c:v>
                </c:pt>
                <c:pt idx="94">
                  <c:v>-41.050421195701638</c:v>
                </c:pt>
                <c:pt idx="95">
                  <c:v>-44.21116062074249</c:v>
                </c:pt>
                <c:pt idx="96">
                  <c:v>-48.082242529651523</c:v>
                </c:pt>
                <c:pt idx="97">
                  <c:v>-53.075660344670709</c:v>
                </c:pt>
                <c:pt idx="98">
                  <c:v>-60.116362238604751</c:v>
                </c:pt>
                <c:pt idx="99">
                  <c:v>-72.155794069628186</c:v>
                </c:pt>
                <c:pt idx="100">
                  <c:v>-292.24334178737593</c:v>
                </c:pt>
              </c:numCache>
            </c:numRef>
          </c:val>
        </c:ser>
        <c:ser>
          <c:idx val="29"/>
          <c:order val="29"/>
          <c:tx>
            <c:strRef>
              <c:f>'N=64'!$CZ$1</c:f>
              <c:strCache>
                <c:ptCount val="1"/>
                <c:pt idx="0">
                  <c:v>20 Log10 |F30|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'N=64'!$CZ$2:$CZ$102</c:f>
              <c:numCache>
                <c:formatCode>#,##0.00_ </c:formatCode>
                <c:ptCount val="101"/>
                <c:pt idx="0">
                  <c:v>0</c:v>
                </c:pt>
                <c:pt idx="1">
                  <c:v>-2.0790384168304769E-3</c:v>
                </c:pt>
                <c:pt idx="2">
                  <c:v>-8.3174593346086838E-3</c:v>
                </c:pt>
                <c:pt idx="3">
                  <c:v>-1.8719180955146124E-2</c:v>
                </c:pt>
                <c:pt idx="4">
                  <c:v>-3.329073762661134E-2</c:v>
                </c:pt>
                <c:pt idx="5">
                  <c:v>-5.2041285898735627E-2</c:v>
                </c:pt>
                <c:pt idx="6">
                  <c:v>-7.4982613078188584E-2</c:v>
                </c:pt>
                <c:pt idx="7">
                  <c:v>-0.10212914836052056</c:v>
                </c:pt>
                <c:pt idx="8">
                  <c:v>-0.13349797664093727</c:v>
                </c:pt>
                <c:pt idx="9">
                  <c:v>-0.16910885512649743</c:v>
                </c:pt>
                <c:pt idx="10">
                  <c:v>-0.20898423290147727</c:v>
                </c:pt>
                <c:pt idx="11">
                  <c:v>-0.25314927361883599</c:v>
                </c:pt>
                <c:pt idx="12">
                  <c:v>-0.30163188152015485</c:v>
                </c:pt>
                <c:pt idx="13">
                  <c:v>-0.35446273101430692</c:v>
                </c:pt>
                <c:pt idx="14">
                  <c:v>-0.41167530007336062</c:v>
                </c:pt>
                <c:pt idx="15">
                  <c:v>-0.47330590773755987</c:v>
                </c:pt>
                <c:pt idx="16">
                  <c:v>-0.5393937560530373</c:v>
                </c:pt>
                <c:pt idx="17">
                  <c:v>-0.60998097680243901</c:v>
                </c:pt>
                <c:pt idx="18">
                  <c:v>-0.68511268342577125</c:v>
                </c:pt>
                <c:pt idx="19">
                  <c:v>-0.76483702857114455</c:v>
                </c:pt>
                <c:pt idx="20">
                  <c:v>-0.84920526775652161</c:v>
                </c:pt>
                <c:pt idx="21">
                  <c:v>-0.93827182967286527</c:v>
                </c:pt>
                <c:pt idx="22">
                  <c:v>-1.032094393708773</c:v>
                </c:pt>
                <c:pt idx="23">
                  <c:v>-1.1307339753318317</c:v>
                </c:pt>
                <c:pt idx="24">
                  <c:v>-1.2342550200229598</c:v>
                </c:pt>
                <c:pt idx="25">
                  <c:v>-1.3427255065225121</c:v>
                </c:pt>
                <c:pt idx="26">
                  <c:v>-1.4562170602212878</c:v>
                </c:pt>
                <c:pt idx="27">
                  <c:v>-1.5748050776030185</c:v>
                </c:pt>
                <c:pt idx="28">
                  <c:v>-1.6985688627329176</c:v>
                </c:pt>
                <c:pt idx="29">
                  <c:v>-1.8275917768791352</c:v>
                </c:pt>
                <c:pt idx="30">
                  <c:v>-1.9619614024545786</c:v>
                </c:pt>
                <c:pt idx="31">
                  <c:v>-2.1017697225831879</c:v>
                </c:pt>
                <c:pt idx="32">
                  <c:v>-2.2471133177164986</c:v>
                </c:pt>
                <c:pt idx="33">
                  <c:v>-2.3980935808682551</c:v>
                </c:pt>
                <c:pt idx="34">
                  <c:v>-2.5548169531862714</c:v>
                </c:pt>
                <c:pt idx="35">
                  <c:v>-2.7173951817558768</c:v>
                </c:pt>
                <c:pt idx="36">
                  <c:v>-2.885945601721343</c:v>
                </c:pt>
                <c:pt idx="37">
                  <c:v>-3.0605914450260534</c:v>
                </c:pt>
                <c:pt idx="38">
                  <c:v>-3.2414621783171742</c:v>
                </c:pt>
                <c:pt idx="39">
                  <c:v>-3.4286938728345806</c:v>
                </c:pt>
                <c:pt idx="40">
                  <c:v>-3.6224296094106867</c:v>
                </c:pt>
                <c:pt idx="41">
                  <c:v>-3.8228199220625432</c:v>
                </c:pt>
                <c:pt idx="42">
                  <c:v>-4.0300232840519268</c:v>
                </c:pt>
                <c:pt idx="43">
                  <c:v>-4.2442066407450856</c:v>
                </c:pt>
                <c:pt idx="44">
                  <c:v>-4.4655459941214701</c:v>
                </c:pt>
                <c:pt idx="45">
                  <c:v>-4.6942270443721856</c:v>
                </c:pt>
                <c:pt idx="46">
                  <c:v>-4.9304458947102194</c:v>
                </c:pt>
                <c:pt idx="47">
                  <c:v>-5.1744098262960945</c:v>
                </c:pt>
                <c:pt idx="48">
                  <c:v>-5.4263381510865578</c:v>
                </c:pt>
                <c:pt idx="49">
                  <c:v>-5.6864631514548556</c:v>
                </c:pt>
                <c:pt idx="50">
                  <c:v>-5.9550311166428918</c:v>
                </c:pt>
                <c:pt idx="51">
                  <c:v>-6.2323034875141694</c:v>
                </c:pt>
                <c:pt idx="52">
                  <c:v>-6.5185581227143876</c:v>
                </c:pt>
                <c:pt idx="53">
                  <c:v>-6.8140907012670917</c:v>
                </c:pt>
                <c:pt idx="54">
                  <c:v>-7.1192162788847195</c:v>
                </c:pt>
                <c:pt idx="55">
                  <c:v>-7.4342710179212848</c:v>
                </c:pt>
                <c:pt idx="56">
                  <c:v>-7.7596141140244521</c:v>
                </c:pt>
                <c:pt idx="57">
                  <c:v>-8.0956299462493071</c:v>
                </c:pt>
                <c:pt idx="58">
                  <c:v>-8.4427304818014139</c:v>
                </c:pt>
                <c:pt idx="59">
                  <c:v>-8.8013579718371187</c:v>
                </c:pt>
                <c:pt idx="60">
                  <c:v>-9.1719879810492326</c:v>
                </c:pt>
                <c:pt idx="61">
                  <c:v>-9.5551328013430954</c:v>
                </c:pt>
                <c:pt idx="62">
                  <c:v>-9.9513453090698221</c:v>
                </c:pt>
                <c:pt idx="63">
                  <c:v>-10.36122333639528</c:v>
                </c:pt>
                <c:pt idx="64">
                  <c:v>-10.785414640939802</c:v>
                </c:pt>
                <c:pt idx="65">
                  <c:v>-11.224622574436921</c:v>
                </c:pt>
                <c:pt idx="66">
                  <c:v>-11.67961257162972</c:v>
                </c:pt>
                <c:pt idx="67">
                  <c:v>-12.151219605988686</c:v>
                </c:pt>
                <c:pt idx="68">
                  <c:v>-12.640356790448022</c:v>
                </c:pt>
                <c:pt idx="69">
                  <c:v>-13.148025341005226</c:v>
                </c:pt>
                <c:pt idx="70">
                  <c:v>-13.67532617109482</c:v>
                </c:pt>
                <c:pt idx="71">
                  <c:v>-14.223473448282702</c:v>
                </c:pt>
                <c:pt idx="72">
                  <c:v>-14.793810526366268</c:v>
                </c:pt>
                <c:pt idx="73">
                  <c:v>-15.387828771224651</c:v>
                </c:pt>
                <c:pt idx="74">
                  <c:v>-16.007189935839936</c:v>
                </c:pt>
                <c:pt idx="75">
                  <c:v>-16.653752920037064</c:v>
                </c:pt>
                <c:pt idx="76">
                  <c:v>-17.329605989487334</c:v>
                </c:pt>
                <c:pt idx="77">
                  <c:v>-18.037105848984567</c:v>
                </c:pt>
                <c:pt idx="78">
                  <c:v>-18.778925399546537</c:v>
                </c:pt>
                <c:pt idx="79">
                  <c:v>-19.558112605353951</c:v>
                </c:pt>
                <c:pt idx="80">
                  <c:v>-20.378163726115485</c:v>
                </c:pt>
                <c:pt idx="81">
                  <c:v>-21.243115340921214</c:v>
                </c:pt>
                <c:pt idx="82">
                  <c:v>-22.15766126719793</c:v>
                </c:pt>
                <c:pt idx="83">
                  <c:v>-23.127302924355035</c:v>
                </c:pt>
                <c:pt idx="84">
                  <c:v>-24.15854532629028</c:v>
                </c:pt>
                <c:pt idx="85">
                  <c:v>-25.259156402143908</c:v>
                </c:pt>
                <c:pt idx="86">
                  <c:v>-26.438515911468343</c:v>
                </c:pt>
                <c:pt idx="87">
                  <c:v>-27.708093879851017</c:v>
                </c:pt>
                <c:pt idx="88">
                  <c:v>-29.082120915790213</c:v>
                </c:pt>
                <c:pt idx="89">
                  <c:v>-30.578550878795951</c:v>
                </c:pt>
                <c:pt idx="90">
                  <c:v>-32.220483661225231</c:v>
                </c:pt>
                <c:pt idx="91">
                  <c:v>-34.03834015077387</c:v>
                </c:pt>
                <c:pt idx="92">
                  <c:v>-36.073323601823787</c:v>
                </c:pt>
                <c:pt idx="93">
                  <c:v>-38.383204483407994</c:v>
                </c:pt>
                <c:pt idx="94">
                  <c:v>-41.052594866113992</c:v>
                </c:pt>
                <c:pt idx="95">
                  <c:v>-44.212675241105458</c:v>
                </c:pt>
                <c:pt idx="96">
                  <c:v>-48.083214576562654</c:v>
                </c:pt>
                <c:pt idx="97">
                  <c:v>-53.076208299693555</c:v>
                </c:pt>
                <c:pt idx="98">
                  <c:v>-60.116606148771972</c:v>
                </c:pt>
                <c:pt idx="99">
                  <c:v>-72.155855103403354</c:v>
                </c:pt>
                <c:pt idx="100">
                  <c:v>-292.24334178737593</c:v>
                </c:pt>
              </c:numCache>
            </c:numRef>
          </c:val>
        </c:ser>
        <c:ser>
          <c:idx val="30"/>
          <c:order val="30"/>
          <c:tx>
            <c:strRef>
              <c:f>'N=64'!$DA$1</c:f>
              <c:strCache>
                <c:ptCount val="1"/>
                <c:pt idx="0">
                  <c:v>20 Log10 |F31|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'N=64'!$DA$2:$DA$102</c:f>
              <c:numCache>
                <c:formatCode>#,##0.00_ </c:formatCode>
                <c:ptCount val="101"/>
                <c:pt idx="0">
                  <c:v>0</c:v>
                </c:pt>
                <c:pt idx="1">
                  <c:v>-2.1200566306073076E-3</c:v>
                </c:pt>
                <c:pt idx="2">
                  <c:v>-8.4813752510014117E-3</c:v>
                </c:pt>
                <c:pt idx="3">
                  <c:v>-1.9087403789850913E-2</c:v>
                </c:pt>
                <c:pt idx="4">
                  <c:v>-3.3943894615671141E-2</c:v>
                </c:pt>
                <c:pt idx="5">
                  <c:v>-5.3058913302479603E-2</c:v>
                </c:pt>
                <c:pt idx="6">
                  <c:v>-7.6442850972074206E-2</c:v>
                </c:pt>
                <c:pt idx="7">
                  <c:v>-0.10410844028329719</c:v>
                </c:pt>
                <c:pt idx="8">
                  <c:v>-0.13607077516014349</c:v>
                </c:pt>
                <c:pt idx="9">
                  <c:v>-0.17234733437098076</c:v>
                </c:pt>
                <c:pt idx="10">
                  <c:v>-0.21295800909515658</c:v>
                </c:pt>
                <c:pt idx="11">
                  <c:v>-0.25792513463488143</c:v>
                </c:pt>
                <c:pt idx="12">
                  <c:v>-0.30727352645418105</c:v>
                </c:pt>
                <c:pt idx="13">
                  <c:v>-0.36103052075405201</c:v>
                </c:pt>
                <c:pt idx="14">
                  <c:v>-0.4192260198165631</c:v>
                </c:pt>
                <c:pt idx="15">
                  <c:v>-0.48189254238188545</c:v>
                </c:pt>
                <c:pt idx="16">
                  <c:v>-0.54906527934991167</c:v>
                </c:pt>
                <c:pt idx="17">
                  <c:v>-0.62078215513154256</c:v>
                </c:pt>
                <c:pt idx="18">
                  <c:v>-0.69708389500815271</c:v>
                </c:pt>
                <c:pt idx="19">
                  <c:v>-0.77801409889592499</c:v>
                </c:pt>
                <c:pt idx="20">
                  <c:v>-0.8636193219500663</c:v>
                </c:pt>
                <c:pt idx="21">
                  <c:v>-0.95394916248836048</c:v>
                </c:pt>
                <c:pt idx="22">
                  <c:v>-1.0490563577589387</c:v>
                </c:pt>
                <c:pt idx="23">
                  <c:v>-1.148996888130416</c:v>
                </c:pt>
                <c:pt idx="24">
                  <c:v>-1.2538300903352488</c:v>
                </c:pt>
                <c:pt idx="25">
                  <c:v>-1.3636187804608588</c:v>
                </c:pt>
                <c:pt idx="26">
                  <c:v>-1.4784293874487264</c:v>
                </c:pt>
                <c:pt idx="27">
                  <c:v>-1.5983320979349283</c:v>
                </c:pt>
                <c:pt idx="28">
                  <c:v>-1.7234010133476798</c:v>
                </c:pt>
                <c:pt idx="29">
                  <c:v>-1.8537143202674549</c:v>
                </c:pt>
                <c:pt idx="30">
                  <c:v>-1.9893544751529932</c:v>
                </c:pt>
                <c:pt idx="31">
                  <c:v>-2.1304084046495095</c:v>
                </c:pt>
                <c:pt idx="32">
                  <c:v>-2.2769677228160634</c:v>
                </c:pt>
                <c:pt idx="33">
                  <c:v>-2.4291289667480735</c:v>
                </c:pt>
                <c:pt idx="34">
                  <c:v>-2.5869938522221236</c:v>
                </c:pt>
                <c:pt idx="35">
                  <c:v>-2.7506695511638677</c:v>
                </c:pt>
                <c:pt idx="36">
                  <c:v>-2.9202689929315646</c:v>
                </c:pt>
                <c:pt idx="37">
                  <c:v>-3.0959111916236424</c:v>
                </c:pt>
                <c:pt idx="38">
                  <c:v>-3.277721601863417</c:v>
                </c:pt>
                <c:pt idx="39">
                  <c:v>-3.4658325057907864</c:v>
                </c:pt>
                <c:pt idx="40">
                  <c:v>-3.6603834342996984</c:v>
                </c:pt>
                <c:pt idx="41">
                  <c:v>-3.8615216259177765</c:v>
                </c:pt>
                <c:pt idx="42">
                  <c:v>-4.0694025271231125</c:v>
                </c:pt>
                <c:pt idx="43">
                  <c:v>-4.2841903383529338</c:v>
                </c:pt>
                <c:pt idx="44">
                  <c:v>-4.5060586104827012</c:v>
                </c:pt>
                <c:pt idx="45">
                  <c:v>-4.7351908971495087</c:v>
                </c:pt>
                <c:pt idx="46">
                  <c:v>-4.9717814689836084</c:v>
                </c:pt>
                <c:pt idx="47">
                  <c:v>-5.2160360965974686</c:v>
                </c:pt>
                <c:pt idx="48">
                  <c:v>-5.468172910096067</c:v>
                </c:pt>
                <c:pt idx="49">
                  <c:v>-5.7284233439177061</c:v>
                </c:pt>
                <c:pt idx="50">
                  <c:v>-5.9970331770370198</c:v>
                </c:pt>
                <c:pt idx="51">
                  <c:v>-6.2742636799770404</c:v>
                </c:pt>
                <c:pt idx="52">
                  <c:v>-6.5603928817238879</c:v>
                </c:pt>
                <c:pt idx="53">
                  <c:v>-6.8557169715684569</c:v>
                </c:pt>
                <c:pt idx="54">
                  <c:v>-7.1605518531581049</c:v>
                </c:pt>
                <c:pt idx="55">
                  <c:v>-7.4752348706986185</c:v>
                </c:pt>
                <c:pt idx="56">
                  <c:v>-7.8001267303857045</c:v>
                </c:pt>
                <c:pt idx="57">
                  <c:v>-8.1356136438571607</c:v>
                </c:pt>
                <c:pt idx="58">
                  <c:v>-8.4821097248726058</c:v>
                </c:pt>
                <c:pt idx="59">
                  <c:v>-8.8400596756923591</c:v>
                </c:pt>
                <c:pt idx="60">
                  <c:v>-9.2099418059382376</c:v>
                </c:pt>
                <c:pt idx="61">
                  <c:v>-9.5922714342992865</c:v>
                </c:pt>
                <c:pt idx="62">
                  <c:v>-9.9876047326160577</c:v>
                </c:pt>
                <c:pt idx="63">
                  <c:v>-10.396543082992869</c:v>
                </c:pt>
                <c:pt idx="64">
                  <c:v>-10.819738032150052</c:v>
                </c:pt>
                <c:pt idx="65">
                  <c:v>-11.257896943844901</c:v>
                </c:pt>
                <c:pt idx="66">
                  <c:v>-11.71178947066557</c:v>
                </c:pt>
                <c:pt idx="67">
                  <c:v>-12.182254991868513</c:v>
                </c:pt>
                <c:pt idx="68">
                  <c:v>-12.67021119554758</c:v>
                </c:pt>
                <c:pt idx="69">
                  <c:v>-13.176664023071547</c:v>
                </c:pt>
                <c:pt idx="70">
                  <c:v>-13.70271924379324</c:v>
                </c:pt>
                <c:pt idx="71">
                  <c:v>-14.249595991671031</c:v>
                </c:pt>
                <c:pt idx="72">
                  <c:v>-14.818642676981046</c:v>
                </c:pt>
                <c:pt idx="73">
                  <c:v>-15.411355791556559</c:v>
                </c:pt>
                <c:pt idx="74">
                  <c:v>-16.029402263067443</c:v>
                </c:pt>
                <c:pt idx="75">
                  <c:v>-16.674646193975423</c:v>
                </c:pt>
                <c:pt idx="76">
                  <c:v>-17.349181059799626</c:v>
                </c:pt>
                <c:pt idx="77">
                  <c:v>-18.05536876178315</c:v>
                </c:pt>
                <c:pt idx="78">
                  <c:v>-18.795887363596709</c:v>
                </c:pt>
                <c:pt idx="79">
                  <c:v>-19.573789938169448</c:v>
                </c:pt>
                <c:pt idx="80">
                  <c:v>-20.392577780309033</c:v>
                </c:pt>
                <c:pt idx="81">
                  <c:v>-21.25629241124599</c:v>
                </c:pt>
                <c:pt idx="82">
                  <c:v>-22.169632478780301</c:v>
                </c:pt>
                <c:pt idx="83">
                  <c:v>-23.138104102684149</c:v>
                </c:pt>
                <c:pt idx="84">
                  <c:v>-24.168216849587139</c:v>
                </c:pt>
                <c:pt idx="85">
                  <c:v>-25.267743036788232</c:v>
                </c:pt>
                <c:pt idx="86">
                  <c:v>-26.446066631211536</c:v>
                </c:pt>
                <c:pt idx="87">
                  <c:v>-27.71466166959074</c:v>
                </c:pt>
                <c:pt idx="88">
                  <c:v>-29.087762560724236</c:v>
                </c:pt>
                <c:pt idx="89">
                  <c:v>-30.583326739812009</c:v>
                </c:pt>
                <c:pt idx="90">
                  <c:v>-32.224457437418891</c:v>
                </c:pt>
                <c:pt idx="91">
                  <c:v>-34.041578630018357</c:v>
                </c:pt>
                <c:pt idx="92">
                  <c:v>-36.075896400343005</c:v>
                </c:pt>
                <c:pt idx="93">
                  <c:v>-38.385183775330773</c:v>
                </c:pt>
                <c:pt idx="94">
                  <c:v>-41.054055104007873</c:v>
                </c:pt>
                <c:pt idx="95">
                  <c:v>-44.213692868509192</c:v>
                </c:pt>
                <c:pt idx="96">
                  <c:v>-48.083867733551713</c:v>
                </c:pt>
                <c:pt idx="97">
                  <c:v>-53.076576522528256</c:v>
                </c:pt>
                <c:pt idx="98">
                  <c:v>-60.116770064688367</c:v>
                </c:pt>
                <c:pt idx="99">
                  <c:v>-72.155896121617118</c:v>
                </c:pt>
                <c:pt idx="100">
                  <c:v>-292.24334178737593</c:v>
                </c:pt>
              </c:numCache>
            </c:numRef>
          </c:val>
        </c:ser>
        <c:ser>
          <c:idx val="31"/>
          <c:order val="31"/>
          <c:tx>
            <c:strRef>
              <c:f>'N=64'!$DB$1</c:f>
              <c:strCache>
                <c:ptCount val="1"/>
                <c:pt idx="0">
                  <c:v>20 Log10 |F32|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'N=64'!$DB$2:$DB$102</c:f>
              <c:numCache>
                <c:formatCode>#,##0.00_ </c:formatCode>
                <c:ptCount val="101"/>
                <c:pt idx="0">
                  <c:v>0</c:v>
                </c:pt>
                <c:pt idx="1">
                  <c:v>-2.1406648261069893E-3</c:v>
                </c:pt>
                <c:pt idx="2">
                  <c:v>-8.5637274337861929E-3</c:v>
                </c:pt>
                <c:pt idx="3">
                  <c:v>-1.9272394261035226E-2</c:v>
                </c:pt>
                <c:pt idx="4">
                  <c:v>-3.4272016212851739E-2</c:v>
                </c:pt>
                <c:pt idx="5">
                  <c:v>-5.3570098954872074E-2</c:v>
                </c:pt>
                <c:pt idx="6">
                  <c:v>-7.7176317387625731E-2</c:v>
                </c:pt>
                <c:pt idx="7">
                  <c:v>-0.10510253436451679</c:v>
                </c:pt>
                <c:pt idx="8">
                  <c:v>-0.13736282373586459</c:v>
                </c:pt>
                <c:pt idx="9">
                  <c:v>-0.17397349782095739</c:v>
                </c:pt>
                <c:pt idx="10">
                  <c:v>-0.21495313942966057</c:v>
                </c:pt>
                <c:pt idx="11">
                  <c:v>-0.26032263857755744</c:v>
                </c:pt>
                <c:pt idx="12">
                  <c:v>-0.3101052340582699</c:v>
                </c:pt>
                <c:pt idx="13">
                  <c:v>-0.36432656006345054</c:v>
                </c:pt>
                <c:pt idx="14">
                  <c:v>-0.42301469806172898</c:v>
                </c:pt>
                <c:pt idx="15">
                  <c:v>-0.48620023417790903</c:v>
                </c:pt>
                <c:pt idx="16">
                  <c:v>-0.55391632233907306</c:v>
                </c:pt>
                <c:pt idx="17">
                  <c:v>-0.62619875348657517</c:v>
                </c:pt>
                <c:pt idx="18">
                  <c:v>-0.70308603118366109</c:v>
                </c:pt>
                <c:pt idx="19">
                  <c:v>-0.78461945398602728</c:v>
                </c:pt>
                <c:pt idx="20">
                  <c:v>-0.87084320497878609</c:v>
                </c:pt>
                <c:pt idx="21">
                  <c:v>-0.96180444892586425</c:v>
                </c:pt>
                <c:pt idx="22">
                  <c:v>-1.0575534375238829</c:v>
                </c:pt>
                <c:pt idx="23">
                  <c:v>-1.158143623300903</c:v>
                </c:pt>
                <c:pt idx="24">
                  <c:v>-1.2636317827566568</c:v>
                </c:pt>
                <c:pt idx="25">
                  <c:v>-1.3740781493990062</c:v>
                </c:pt>
                <c:pt idx="26">
                  <c:v>-1.4895465573993438</c:v>
                </c:pt>
                <c:pt idx="27">
                  <c:v>-1.6101045966601419</c:v>
                </c:pt>
                <c:pt idx="28">
                  <c:v>-1.7358237801710443</c:v>
                </c:pt>
                <c:pt idx="29">
                  <c:v>-1.8667797246173174</c:v>
                </c:pt>
                <c:pt idx="30">
                  <c:v>-2.0030523453038813</c:v>
                </c:pt>
                <c:pt idx="31">
                  <c:v>-2.1447260665699046</c:v>
                </c:pt>
                <c:pt idx="32">
                  <c:v>-2.2918900489894343</c:v>
                </c:pt>
                <c:pt idx="33">
                  <c:v>-2.4446384347941548</c:v>
                </c:pt>
                <c:pt idx="34">
                  <c:v>-2.6030706131033918</c:v>
                </c:pt>
                <c:pt idx="35">
                  <c:v>-2.76729150672399</c:v>
                </c:pt>
                <c:pt idx="36">
                  <c:v>-2.9374118824718543</c:v>
                </c:pt>
                <c:pt idx="37">
                  <c:v>-3.1135486871863445</c:v>
                </c:pt>
                <c:pt idx="38">
                  <c:v>-3.2958254118533556</c:v>
                </c:pt>
                <c:pt idx="39">
                  <c:v>-3.4843724865306074</c:v>
                </c:pt>
                <c:pt idx="40">
                  <c:v>-3.6793277090805372</c:v>
                </c:pt>
                <c:pt idx="41">
                  <c:v>-3.8808367110738828</c:v>
                </c:pt>
                <c:pt idx="42">
                  <c:v>-4.0890534646290124</c:v>
                </c:pt>
                <c:pt idx="43">
                  <c:v>-4.3041408344126211</c:v>
                </c:pt>
                <c:pt idx="44">
                  <c:v>-4.5262711795537971</c:v>
                </c:pt>
                <c:pt idx="45">
                  <c:v>-4.7556270108219136</c:v>
                </c:pt>
                <c:pt idx="46">
                  <c:v>-4.992401709110073</c:v>
                </c:pt>
                <c:pt idx="47">
                  <c:v>-5.2368003120547089</c:v>
                </c:pt>
                <c:pt idx="48">
                  <c:v>-5.4890403765386653</c:v>
                </c:pt>
                <c:pt idx="49">
                  <c:v>-5.7493529258739713</c:v>
                </c:pt>
                <c:pt idx="50">
                  <c:v>-6.0179834916853903</c:v>
                </c:pt>
                <c:pt idx="51">
                  <c:v>-6.295193261933294</c:v>
                </c:pt>
                <c:pt idx="52">
                  <c:v>-6.5812603481664844</c:v>
                </c:pt>
                <c:pt idx="53">
                  <c:v>-6.876481187025691</c:v>
                </c:pt>
                <c:pt idx="54">
                  <c:v>-7.1811720932845855</c:v>
                </c:pt>
                <c:pt idx="55">
                  <c:v>-7.4956709843710208</c:v>
                </c:pt>
                <c:pt idx="56">
                  <c:v>-7.8203392994567942</c:v>
                </c:pt>
                <c:pt idx="57">
                  <c:v>-8.1555641399168533</c:v>
                </c:pt>
                <c:pt idx="58">
                  <c:v>-8.5017606623784978</c:v>
                </c:pt>
                <c:pt idx="59">
                  <c:v>-8.8593747608484712</c:v>
                </c:pt>
                <c:pt idx="60">
                  <c:v>-9.2288860807190822</c:v>
                </c:pt>
                <c:pt idx="61">
                  <c:v>-9.6108114150391017</c:v>
                </c:pt>
                <c:pt idx="62">
                  <c:v>-10.005708542605991</c:v>
                </c:pt>
                <c:pt idx="63">
                  <c:v>-10.414180578555571</c:v>
                </c:pt>
                <c:pt idx="64">
                  <c:v>-10.836880921690323</c:v>
                </c:pt>
                <c:pt idx="65">
                  <c:v>-11.274518899405027</c:v>
                </c:pt>
                <c:pt idx="66">
                  <c:v>-11.727866231546834</c:v>
                </c:pt>
                <c:pt idx="67">
                  <c:v>-12.197764459914593</c:v>
                </c:pt>
                <c:pt idx="68">
                  <c:v>-12.685133521720955</c:v>
                </c:pt>
                <c:pt idx="69">
                  <c:v>-13.190981684991955</c:v>
                </c:pt>
                <c:pt idx="70">
                  <c:v>-13.71641711394413</c:v>
                </c:pt>
                <c:pt idx="71">
                  <c:v>-14.262661396020899</c:v>
                </c:pt>
                <c:pt idx="72">
                  <c:v>-14.83106544380442</c:v>
                </c:pt>
                <c:pt idx="73">
                  <c:v>-15.423128290281806</c:v>
                </c:pt>
                <c:pt idx="74">
                  <c:v>-16.040519433018041</c:v>
                </c:pt>
                <c:pt idx="75">
                  <c:v>-16.685105562913563</c:v>
                </c:pt>
                <c:pt idx="76">
                  <c:v>-17.358982752221031</c:v>
                </c:pt>
                <c:pt idx="77">
                  <c:v>-18.064515496953636</c:v>
                </c:pt>
                <c:pt idx="78">
                  <c:v>-18.804384443361656</c:v>
                </c:pt>
                <c:pt idx="79">
                  <c:v>-19.581645224606945</c:v>
                </c:pt>
                <c:pt idx="80">
                  <c:v>-20.399801663337747</c:v>
                </c:pt>
                <c:pt idx="81">
                  <c:v>-21.262897766336092</c:v>
                </c:pt>
                <c:pt idx="82">
                  <c:v>-22.175634614955818</c:v>
                </c:pt>
                <c:pt idx="83">
                  <c:v>-23.143520701039179</c:v>
                </c:pt>
                <c:pt idx="84">
                  <c:v>-24.173067892576316</c:v>
                </c:pt>
                <c:pt idx="85">
                  <c:v>-25.272050728584261</c:v>
                </c:pt>
                <c:pt idx="86">
                  <c:v>-26.449855309456701</c:v>
                </c:pt>
                <c:pt idx="87">
                  <c:v>-27.717957708900155</c:v>
                </c:pt>
                <c:pt idx="88">
                  <c:v>-29.090594268328317</c:v>
                </c:pt>
                <c:pt idx="89">
                  <c:v>-30.585724243754701</c:v>
                </c:pt>
                <c:pt idx="90">
                  <c:v>-32.226452567753384</c:v>
                </c:pt>
                <c:pt idx="91">
                  <c:v>-34.043204793468369</c:v>
                </c:pt>
                <c:pt idx="92">
                  <c:v>-36.077188448918719</c:v>
                </c:pt>
                <c:pt idx="93">
                  <c:v>-38.386177869411988</c:v>
                </c:pt>
                <c:pt idx="94">
                  <c:v>-41.054788570423426</c:v>
                </c:pt>
                <c:pt idx="95">
                  <c:v>-44.214204054161598</c:v>
                </c:pt>
                <c:pt idx="96">
                  <c:v>-48.084195855148899</c:v>
                </c:pt>
                <c:pt idx="97">
                  <c:v>-53.076761512999447</c:v>
                </c:pt>
                <c:pt idx="98">
                  <c:v>-60.116852416871147</c:v>
                </c:pt>
                <c:pt idx="99">
                  <c:v>-72.155916729812603</c:v>
                </c:pt>
                <c:pt idx="100">
                  <c:v>-292.24334178737593</c:v>
                </c:pt>
              </c:numCache>
            </c:numRef>
          </c:val>
        </c:ser>
        <c:ser>
          <c:idx val="32"/>
          <c:order val="32"/>
          <c:tx>
            <c:strRef>
              <c:f>'N=64'!$DC$1</c:f>
              <c:strCache>
                <c:ptCount val="1"/>
                <c:pt idx="0">
                  <c:v>20 Log10 |F|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'N=64'!$DC$2:$DC$102</c:f>
              <c:numCache>
                <c:formatCode>#,##0.00_ </c:formatCode>
                <c:ptCount val="101"/>
                <c:pt idx="0">
                  <c:v>0</c:v>
                </c:pt>
                <c:pt idx="1">
                  <c:v>3.7801636688888034E-13</c:v>
                </c:pt>
                <c:pt idx="2">
                  <c:v>1.9286549331065739E-15</c:v>
                </c:pt>
                <c:pt idx="3">
                  <c:v>8.1774969163714903E-13</c:v>
                </c:pt>
                <c:pt idx="4">
                  <c:v>8.6018010016548957E-13</c:v>
                </c:pt>
                <c:pt idx="5">
                  <c:v>8.67894719897915E-13</c:v>
                </c:pt>
                <c:pt idx="6">
                  <c:v>-5.149508671394706E-13</c:v>
                </c:pt>
                <c:pt idx="7">
                  <c:v>2.217953173072532E-13</c:v>
                </c:pt>
                <c:pt idx="8">
                  <c:v>-4.725204586111235E-13</c:v>
                </c:pt>
                <c:pt idx="9">
                  <c:v>-3.3751461329365706E-13</c:v>
                </c:pt>
                <c:pt idx="10">
                  <c:v>4.8987835300905606E-13</c:v>
                </c:pt>
                <c:pt idx="11">
                  <c:v>1.3500584531746009E-14</c:v>
                </c:pt>
                <c:pt idx="12">
                  <c:v>3.1244209916325938E-13</c:v>
                </c:pt>
                <c:pt idx="13">
                  <c:v>-7.897841951071781E-13</c:v>
                </c:pt>
                <c:pt idx="14">
                  <c:v>-5.7473917006577814E-13</c:v>
                </c:pt>
                <c:pt idx="15">
                  <c:v>-3.1822806396259062E-13</c:v>
                </c:pt>
                <c:pt idx="16">
                  <c:v>6.7888653645348765E-13</c:v>
                </c:pt>
                <c:pt idx="17">
                  <c:v>8.6210875509859593E-13</c:v>
                </c:pt>
                <c:pt idx="18">
                  <c:v>-1.2825555305158813E-13</c:v>
                </c:pt>
                <c:pt idx="19">
                  <c:v>-8.0328477963892532E-13</c:v>
                </c:pt>
                <c:pt idx="20">
                  <c:v>-1.4079181011678106E-13</c:v>
                </c:pt>
                <c:pt idx="21">
                  <c:v>-1.2246958825226833E-13</c:v>
                </c:pt>
                <c:pt idx="22">
                  <c:v>3.3172864849432441E-13</c:v>
                </c:pt>
                <c:pt idx="23">
                  <c:v>5.4388069113603686E-13</c:v>
                </c:pt>
                <c:pt idx="24">
                  <c:v>-2.9026256743254431E-13</c:v>
                </c:pt>
                <c:pt idx="25">
                  <c:v>5.4388069113603686E-13</c:v>
                </c:pt>
                <c:pt idx="26">
                  <c:v>1.031830389211956E-12</c:v>
                </c:pt>
                <c:pt idx="27">
                  <c:v>3.8380233168819981E-13</c:v>
                </c:pt>
                <c:pt idx="28">
                  <c:v>8.0039179723919142E-13</c:v>
                </c:pt>
                <c:pt idx="29">
                  <c:v>6.1524092366097537E-13</c:v>
                </c:pt>
                <c:pt idx="30">
                  <c:v>-1.4272046504988765E-13</c:v>
                </c:pt>
                <c:pt idx="31">
                  <c:v>-1.5188157598215599E-12</c:v>
                </c:pt>
                <c:pt idx="32">
                  <c:v>1.3134140094454777E-12</c:v>
                </c:pt>
                <c:pt idx="33">
                  <c:v>1.2767695657164583E-12</c:v>
                </c:pt>
                <c:pt idx="34">
                  <c:v>-2.2854560957313203E-13</c:v>
                </c:pt>
                <c:pt idx="35">
                  <c:v>-5.1880817700568392E-13</c:v>
                </c:pt>
                <c:pt idx="36">
                  <c:v>-8.7850232203008896E-13</c:v>
                </c:pt>
                <c:pt idx="37">
                  <c:v>-6.4224209272451303E-13</c:v>
                </c:pt>
                <c:pt idx="38">
                  <c:v>6.8467250125280692E-13</c:v>
                </c:pt>
                <c:pt idx="39">
                  <c:v>1.5236373971541801E-13</c:v>
                </c:pt>
                <c:pt idx="40">
                  <c:v>-5.863110996644183E-13</c:v>
                </c:pt>
                <c:pt idx="41">
                  <c:v>1.3500584531746009E-14</c:v>
                </c:pt>
                <c:pt idx="42">
                  <c:v>-1.2854485129156268E-12</c:v>
                </c:pt>
                <c:pt idx="43">
                  <c:v>-2.8997326919262186E-12</c:v>
                </c:pt>
                <c:pt idx="44">
                  <c:v>-1.2418030517882067E-10</c:v>
                </c:pt>
                <c:pt idx="45">
                  <c:v>-7.4055036018521029E-9</c:v>
                </c:pt>
                <c:pt idx="46">
                  <c:v>-4.302491747707859E-7</c:v>
                </c:pt>
                <c:pt idx="47">
                  <c:v>-2.459259060760507E-5</c:v>
                </c:pt>
                <c:pt idx="48">
                  <c:v>-1.388708086379426E-3</c:v>
                </c:pt>
                <c:pt idx="49">
                  <c:v>-7.7131706986010379E-2</c:v>
                </c:pt>
                <c:pt idx="50">
                  <c:v>-3.0102999566395727</c:v>
                </c:pt>
                <c:pt idx="51">
                  <c:v>-17.544022460884818</c:v>
                </c:pt>
                <c:pt idx="52">
                  <c:v>-34.952427800177205</c:v>
                </c:pt>
                <c:pt idx="53">
                  <c:v>-52.469812591662574</c:v>
                </c:pt>
                <c:pt idx="54">
                  <c:v>-70.040652723834057</c:v>
                </c:pt>
                <c:pt idx="55">
                  <c:v>-87.681407160976207</c:v>
                </c:pt>
                <c:pt idx="56">
                  <c:v>-105.41017983702046</c:v>
                </c:pt>
                <c:pt idx="57">
                  <c:v>-123.24554577613773</c:v>
                </c:pt>
                <c:pt idx="58">
                  <c:v>-141.20663032798535</c:v>
                </c:pt>
                <c:pt idx="59">
                  <c:v>-159.3132175927872</c:v>
                </c:pt>
                <c:pt idx="60">
                  <c:v>-177.58586789243316</c:v>
                </c:pt>
                <c:pt idx="61">
                  <c:v>-196.0460457122723</c:v>
                </c:pt>
                <c:pt idx="62">
                  <c:v>-214.7162601840833</c:v>
                </c:pt>
                <c:pt idx="63">
                  <c:v>-233.62022052381644</c:v>
                </c:pt>
                <c:pt idx="64">
                  <c:v>-252.78300925499238</c:v>
                </c:pt>
                <c:pt idx="65">
                  <c:v>-272.23127656579402</c:v>
                </c:pt>
                <c:pt idx="66">
                  <c:v>-291.99345979019114</c:v>
                </c:pt>
                <c:pt idx="67">
                  <c:v>-312.10003280385217</c:v>
                </c:pt>
                <c:pt idx="68">
                  <c:v>-332.58379112740738</c:v>
                </c:pt>
                <c:pt idx="69">
                  <c:v>-353.48017978950645</c:v>
                </c:pt>
                <c:pt idx="70">
                  <c:v>-374.82767259648801</c:v>
                </c:pt>
                <c:pt idx="71">
                  <c:v>-396.66821348491442</c:v>
                </c:pt>
                <c:pt idx="72">
                  <c:v>-419.04773323626625</c:v>
                </c:pt>
                <c:pt idx="73">
                  <c:v>-442.01675819589246</c:v>
                </c:pt>
                <c:pt idx="74">
                  <c:v>-465.6311320197965</c:v>
                </c:pt>
                <c:pt idx="75">
                  <c:v>-489.95287723246491</c:v>
                </c:pt>
                <c:pt idx="76">
                  <c:v>-515.05123102286052</c:v>
                </c:pt>
                <c:pt idx="77">
                  <c:v>-541.00389995688636</c:v>
                </c:pt>
                <c:pt idx="78">
                  <c:v>-567.8985921868084</c:v>
                </c:pt>
                <c:pt idx="79">
                  <c:v>-595.83490482179434</c:v>
                </c:pt>
                <c:pt idx="80">
                  <c:v>-624.92667066748697</c:v>
                </c:pt>
                <c:pt idx="81">
                  <c:v>-655.30490599520306</c:v>
                </c:pt>
                <c:pt idx="82">
                  <c:v>-687.12155468070921</c:v>
                </c:pt>
                <c:pt idx="83">
                  <c:v>-720.55430232168248</c:v>
                </c:pt>
                <c:pt idx="84">
                  <c:v>-755.8128502475904</c:v>
                </c:pt>
                <c:pt idx="85">
                  <c:v>-793.14721582100378</c:v>
                </c:pt>
                <c:pt idx="86">
                  <c:v>-832.85889956463961</c:v>
                </c:pt>
                <c:pt idx="87">
                  <c:v>-875.31619676277512</c:v>
                </c:pt>
                <c:pt idx="88">
                  <c:v>-920.97564909664175</c:v>
                </c:pt>
                <c:pt idx="89">
                  <c:v>-970.41285136566808</c:v>
                </c:pt>
                <c:pt idx="90">
                  <c:v>-1024.3679817063592</c:v>
                </c:pt>
                <c:pt idx="91">
                  <c:v>-1083.8154014607167</c:v>
                </c:pt>
                <c:pt idx="92">
                  <c:v>-1150.0744200058516</c:v>
                </c:pt>
                <c:pt idx="93">
                  <c:v>-1224.9944107215179</c:v>
                </c:pt>
                <c:pt idx="94">
                  <c:v>-1311.2835920971461</c:v>
                </c:pt>
                <c:pt idx="95">
                  <c:v>-1413.1402865666143</c:v>
                </c:pt>
                <c:pt idx="96">
                  <c:v>-1537.5975628459526</c:v>
                </c:pt>
                <c:pt idx="97">
                  <c:v>-1697.839651799628</c:v>
                </c:pt>
                <c:pt idx="98">
                  <c:v>-1923.4652380619955</c:v>
                </c:pt>
                <c:pt idx="99">
                  <c:v>-2308.9208340795681</c:v>
                </c:pt>
                <c:pt idx="100">
                  <c:v>-2308.9208340795681</c:v>
                </c:pt>
              </c:numCache>
            </c:numRef>
          </c:val>
        </c:ser>
        <c:ser>
          <c:idx val="33"/>
          <c:order val="33"/>
          <c:tx>
            <c:strRef>
              <c:f>'N=64'!$DD$1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'N=64'!$D$2:$D$102</c:f>
              <c:numCache>
                <c:formatCode>#,##0.00_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'N=64'!$DD$2:$DD$102</c:f>
              <c:numCache>
                <c:formatCode>#,##0.00_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</c:numCache>
            </c:numRef>
          </c:val>
        </c:ser>
        <c:marker val="1"/>
        <c:axId val="96442240"/>
        <c:axId val="96724864"/>
      </c:lineChart>
      <c:catAx>
        <c:axId val="96442240"/>
        <c:scaling>
          <c:orientation val="minMax"/>
        </c:scaling>
        <c:axPos val="b"/>
        <c:numFmt formatCode="#,##0.00_ " sourceLinked="1"/>
        <c:tickLblPos val="nextTo"/>
        <c:crossAx val="96724864"/>
        <c:crosses val="autoZero"/>
        <c:auto val="1"/>
        <c:lblAlgn val="ctr"/>
        <c:lblOffset val="100"/>
        <c:tickLblSkip val="10"/>
        <c:tickMarkSkip val="1"/>
      </c:catAx>
      <c:valAx>
        <c:axId val="96724864"/>
        <c:scaling>
          <c:orientation val="minMax"/>
          <c:max val="32"/>
          <c:min val="-64"/>
        </c:scaling>
        <c:axPos val="l"/>
        <c:majorGridlines/>
        <c:numFmt formatCode="#,##0.00_ " sourceLinked="1"/>
        <c:tickLblPos val="nextTo"/>
        <c:crossAx val="96442240"/>
        <c:crosses val="autoZero"/>
        <c:crossBetween val="between"/>
        <c:majorUnit val="8"/>
        <c:minorUnit val="4"/>
      </c:valAx>
    </c:plotArea>
    <c:legend>
      <c:legendPos val="r"/>
      <c:layout>
        <c:manualLayout>
          <c:xMode val="edge"/>
          <c:yMode val="edge"/>
          <c:x val="0.86333749331503018"/>
          <c:y val="1.267369152385364E-2"/>
          <c:w val="0.12960782378229432"/>
          <c:h val="0.9632147084555606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447674</xdr:colOff>
      <xdr:row>44</xdr:row>
      <xdr:rowOff>114299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323850</xdr:colOff>
      <xdr:row>44</xdr:row>
      <xdr:rowOff>85724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66675</xdr:colOff>
      <xdr:row>44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21</xdr:col>
      <xdr:colOff>190499</xdr:colOff>
      <xdr:row>38</xdr:row>
      <xdr:rowOff>82826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2"/>
  <sheetViews>
    <sheetView tabSelected="1" workbookViewId="0">
      <selection activeCell="C1" sqref="C1:D1048576"/>
    </sheetView>
  </sheetViews>
  <sheetFormatPr defaultRowHeight="13.5"/>
  <cols>
    <col min="3" max="4" width="9" style="1"/>
    <col min="5" max="7" width="14.375" style="1" customWidth="1"/>
    <col min="8" max="11" width="14.375" customWidth="1"/>
    <col min="12" max="20" width="9.125" style="1" bestFit="1" customWidth="1"/>
    <col min="21" max="21" width="9.875" style="1" bestFit="1" customWidth="1"/>
    <col min="22" max="22" width="9.125" style="1" bestFit="1" customWidth="1"/>
  </cols>
  <sheetData>
    <row r="1" spans="1:22">
      <c r="D1" s="1" t="s">
        <v>7</v>
      </c>
      <c r="E1" s="1" t="s">
        <v>5</v>
      </c>
      <c r="F1" s="1" t="s">
        <v>6</v>
      </c>
      <c r="G1" s="1" t="s">
        <v>10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30</v>
      </c>
      <c r="Q1" s="1" t="s">
        <v>29</v>
      </c>
      <c r="R1" s="1" t="s">
        <v>28</v>
      </c>
      <c r="S1" s="1" t="s">
        <v>27</v>
      </c>
      <c r="T1" s="1" t="s">
        <v>26</v>
      </c>
      <c r="U1" s="1" t="s">
        <v>25</v>
      </c>
      <c r="V1" s="1" t="s">
        <v>8</v>
      </c>
    </row>
    <row r="2" spans="1:22">
      <c r="A2">
        <f>SIN(PI()*1/16)</f>
        <v>0.19509032201612825</v>
      </c>
      <c r="B2">
        <v>0</v>
      </c>
      <c r="C2" s="1">
        <f>$B2/100</f>
        <v>0</v>
      </c>
      <c r="D2" s="1">
        <f>PI()*$C2</f>
        <v>0</v>
      </c>
      <c r="E2" s="1" t="str">
        <f>IMPRODUCT(COMPLEX(2,0), IMEXP(COMPLEX(0,-$D2)))</f>
        <v>2</v>
      </c>
      <c r="F2" s="1" t="str">
        <f>IMEXP(COMPLEX(0,-2*$D2))</f>
        <v>1</v>
      </c>
      <c r="G2" s="1" t="str">
        <f>IMDIV(IMSUM(COMPLEX(1,0), $E2, $F2), COMPLEX(2,0))</f>
        <v>2</v>
      </c>
      <c r="H2" t="str">
        <f>IMDIV($G2, IMSUM(COMPLEX(1+$A$2,0), IMPRODUCT(COMPLEX(1-$A$2,0), $F2)))</f>
        <v>1</v>
      </c>
      <c r="I2" t="str">
        <f>IMDIV($G2, IMSUM(COMPLEX(1+$A$3,0), IMPRODUCT(COMPLEX(1-$A$3,0), $F2)))</f>
        <v>1</v>
      </c>
      <c r="J2" t="str">
        <f>IMDIV($G2, IMSUM(COMPLEX(1+$A$4,0), IMPRODUCT(COMPLEX(1-$A$4,0), $F2)))</f>
        <v>1</v>
      </c>
      <c r="K2" t="str">
        <f>IMDIV($G2, IMSUM(COMPLEX(1+$A$5,0), IMPRODUCT(COMPLEX(1-$A$5,0), $F2)))</f>
        <v>1</v>
      </c>
      <c r="L2" s="1">
        <f>IMABS(H2)</f>
        <v>1</v>
      </c>
      <c r="M2" s="1">
        <f>IMABS(I2)</f>
        <v>1</v>
      </c>
      <c r="N2" s="1">
        <f>IMABS(J2)</f>
        <v>1</v>
      </c>
      <c r="O2" s="1">
        <f>IMABS(K2)</f>
        <v>1</v>
      </c>
      <c r="P2" s="1">
        <f>IMABS(IMPRODUCT(H2:K2))</f>
        <v>1</v>
      </c>
      <c r="Q2" s="1">
        <f>20*LOG10(L2)</f>
        <v>0</v>
      </c>
      <c r="R2" s="1">
        <f t="shared" ref="R2:U2" si="0">20*LOG10(M2)</f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>IF(2*D2&lt;PI(),0,-100)</f>
        <v>0</v>
      </c>
    </row>
    <row r="3" spans="1:22">
      <c r="A3">
        <f>SIN(PI()*3/16)</f>
        <v>0.55557023301960218</v>
      </c>
      <c r="B3">
        <f>B2+1</f>
        <v>1</v>
      </c>
      <c r="C3" s="1">
        <f t="shared" ref="C3:C66" si="1">$B3/100</f>
        <v>0.01</v>
      </c>
      <c r="D3" s="1">
        <f t="shared" ref="D3:D66" si="2">PI()*$C3</f>
        <v>3.1415926535897934E-2</v>
      </c>
      <c r="E3" s="1" t="str">
        <f t="shared" ref="E3:E66" si="3">IMPRODUCT(COMPLEX(2,0), IMEXP(COMPLEX(0,-$D3)))</f>
        <v>1.99901312073146-0.0628215181562566i</v>
      </c>
      <c r="F3" s="1" t="str">
        <f t="shared" ref="F3:F66" si="4">IMEXP(COMPLEX(0,-2*$D3))</f>
        <v>0.998026728428272-0.0627905195293134i</v>
      </c>
      <c r="G3" s="1" t="str">
        <f t="shared" ref="G3:G66" si="5">IMDIV(IMSUM(COMPLEX(1,0), $E3, $F3), COMPLEX(2,0))</f>
        <v>1.99851992457987-0.062806018842785i</v>
      </c>
      <c r="H3" t="str">
        <f t="shared" ref="H3:H66" si="6">IMDIV($G3, IMSUM(COMPLEX(1+$A$2,0), IMPRODUCT(COMPLEX(1-$A$2,0), $F3)))</f>
        <v>1.00020924507836-0.00613224323544331i</v>
      </c>
      <c r="I3" t="str">
        <f t="shared" ref="I3:I66" si="7">IMDIV($G3, IMSUM(COMPLEX(1+$A$3,0), IMPRODUCT(COMPLEX(1-$A$3,0), $F3)))</f>
        <v>0.999942025222641-0.0174584857381342i</v>
      </c>
      <c r="J3" t="str">
        <f t="shared" ref="J3:J66" si="8">IMDIV($G3, IMSUM(COMPLEX(1+$A$4,0), IMPRODUCT(COMPLEX(1-$A$4,0), $F3)))</f>
        <v>0.999564362932352-0.0261186020530328i</v>
      </c>
      <c r="K3" t="str">
        <f t="shared" ref="K3:K66" si="9">IMDIV($G3, IMSUM(COMPLEX(1+$A$5,0), IMPRODUCT(COMPLEX(1-$A$5,0), $F3)))</f>
        <v>0.999297487498106-0.0308007660185608i</v>
      </c>
      <c r="L3" s="1">
        <f t="shared" ref="L3:L66" si="10">IMABS(H3)</f>
        <v>1.0002280431718165</v>
      </c>
      <c r="M3" s="1">
        <f t="shared" ref="M3:M66" si="11">IMABS(I3)</f>
        <v>1.0000944218075736</v>
      </c>
      <c r="N3" s="1">
        <f t="shared" ref="N3:N66" si="12">IMABS(J3)</f>
        <v>0.99990554404781817</v>
      </c>
      <c r="O3" s="1">
        <f t="shared" ref="O3:O66" si="13">IMABS(K3)</f>
        <v>0.9997720518735046</v>
      </c>
      <c r="P3" s="1">
        <f t="shared" ref="P3:P66" si="14">IMABS(IMPRODUCT(H3:K3))</f>
        <v>0.999999999999996</v>
      </c>
      <c r="Q3" s="1">
        <f t="shared" ref="Q3:Q66" si="15">20*LOG10(L3)</f>
        <v>1.9805320082934919E-3</v>
      </c>
      <c r="R3" s="1">
        <f t="shared" ref="R3:R66" si="16">20*LOG10(M3)</f>
        <v>8.2009868301993305E-4</v>
      </c>
      <c r="S3" s="1">
        <f t="shared" ref="S3:S66" si="17">20*LOG10(N3)</f>
        <v>-8.2047272618603583E-4</v>
      </c>
      <c r="T3" s="1">
        <f t="shared" ref="T3:T66" si="18">20*LOG10(O3)</f>
        <v>-1.9801579651670411E-3</v>
      </c>
      <c r="U3" s="1">
        <f t="shared" ref="U3:U66" si="19">20*LOG10(P3)</f>
        <v>-3.4715788795918406E-14</v>
      </c>
      <c r="V3" s="1">
        <f t="shared" ref="V3:V66" si="20">IF(2*D3&lt;PI(),0,-100)</f>
        <v>0</v>
      </c>
    </row>
    <row r="4" spans="1:22">
      <c r="A4">
        <f>SIN(PI()*5/16)</f>
        <v>0.83146961230254524</v>
      </c>
      <c r="B4">
        <f>B3+1</f>
        <v>2</v>
      </c>
      <c r="C4" s="1">
        <f t="shared" si="1"/>
        <v>0.02</v>
      </c>
      <c r="D4" s="1">
        <f t="shared" si="2"/>
        <v>6.2831853071795868E-2</v>
      </c>
      <c r="E4" s="1" t="str">
        <f t="shared" si="3"/>
        <v>1.99605345685654-0.125581039058627i</v>
      </c>
      <c r="F4" s="1" t="str">
        <f t="shared" si="4"/>
        <v>0.992114701314478-0.125333233564305i</v>
      </c>
      <c r="G4" s="1" t="str">
        <f t="shared" si="5"/>
        <v>1.99408407908551-0.125457136311466i</v>
      </c>
      <c r="H4" t="str">
        <f t="shared" si="6"/>
        <v>1.00083780819393-0.0122843259875939i</v>
      </c>
      <c r="I4" t="str">
        <f t="shared" si="7"/>
        <v>0.999767122747978-0.0349453764676257i</v>
      </c>
      <c r="J4" t="str">
        <f t="shared" si="8"/>
        <v>0.998256849628198-0.0522204469452976i</v>
      </c>
      <c r="K4" t="str">
        <f t="shared" si="9"/>
        <v>0.997191676286436-0.061532489759834i</v>
      </c>
      <c r="L4" s="1">
        <f t="shared" si="10"/>
        <v>1.0009131945255789</v>
      </c>
      <c r="M4" s="1">
        <f t="shared" si="11"/>
        <v>1.0003776682154768</v>
      </c>
      <c r="N4" s="1">
        <f t="shared" si="12"/>
        <v>0.99962178493107146</v>
      </c>
      <c r="O4" s="1">
        <f t="shared" si="13"/>
        <v>0.99908832770230904</v>
      </c>
      <c r="P4" s="1">
        <f t="shared" si="14"/>
        <v>0.99999999999999878</v>
      </c>
      <c r="Q4" s="1">
        <f t="shared" si="15"/>
        <v>7.9282873836601653E-3</v>
      </c>
      <c r="R4" s="1">
        <f t="shared" si="16"/>
        <v>3.2797651468876319E-3</v>
      </c>
      <c r="S4" s="1">
        <f t="shared" si="17"/>
        <v>-3.2857557485103869E-3</v>
      </c>
      <c r="T4" s="1">
        <f t="shared" si="18"/>
        <v>-7.9222967820459286E-3</v>
      </c>
      <c r="U4" s="1">
        <f t="shared" si="19"/>
        <v>-1.0607602132086164E-14</v>
      </c>
      <c r="V4" s="1">
        <f t="shared" si="20"/>
        <v>0</v>
      </c>
    </row>
    <row r="5" spans="1:22">
      <c r="A5">
        <f>SIN(PI()*7/16)</f>
        <v>0.98078528040323043</v>
      </c>
      <c r="B5">
        <f t="shared" ref="B5:B68" si="21">B4+1</f>
        <v>3</v>
      </c>
      <c r="C5" s="1">
        <f t="shared" si="1"/>
        <v>0.03</v>
      </c>
      <c r="D5" s="1">
        <f t="shared" si="2"/>
        <v>9.4247779607693788E-2</v>
      </c>
      <c r="E5" s="1" t="str">
        <f t="shared" si="3"/>
        <v>1.99112392920616-0.188216626637029i</v>
      </c>
      <c r="F5" s="1" t="str">
        <f t="shared" si="4"/>
        <v>0.982287250728689-0.187381314585725i</v>
      </c>
      <c r="G5" s="1" t="str">
        <f t="shared" si="5"/>
        <v>1.98670558996743-0.187798970611377i</v>
      </c>
      <c r="H5" t="str">
        <f t="shared" si="6"/>
        <v>1.00188817989964-0.0184762858278306i</v>
      </c>
      <c r="I5" t="str">
        <f t="shared" si="7"/>
        <v>0.999472345510475-0.0524891384438577i</v>
      </c>
      <c r="J5" t="str">
        <f t="shared" si="8"/>
        <v>0.996075660831967-0.0782885777817267i</v>
      </c>
      <c r="K5" t="str">
        <f t="shared" si="9"/>
        <v>0.993687742964089-0.092126286556753i</v>
      </c>
      <c r="L5" s="1">
        <f t="shared" si="10"/>
        <v>1.0020585303067906</v>
      </c>
      <c r="M5" s="1">
        <f t="shared" si="11"/>
        <v>1.0008496785705578</v>
      </c>
      <c r="N5" s="1">
        <f t="shared" si="12"/>
        <v>0.99914754841961417</v>
      </c>
      <c r="O5" s="1">
        <f t="shared" si="13"/>
        <v>0.99794918868237081</v>
      </c>
      <c r="P5" s="1">
        <f t="shared" si="14"/>
        <v>1.0000000000000109</v>
      </c>
      <c r="Q5" s="1">
        <f t="shared" si="15"/>
        <v>1.7861788845589734E-2</v>
      </c>
      <c r="R5" s="1">
        <f t="shared" si="16"/>
        <v>7.3770806616559638E-3</v>
      </c>
      <c r="S5" s="1">
        <f t="shared" si="17"/>
        <v>-7.4074580474433813E-3</v>
      </c>
      <c r="T5" s="1">
        <f t="shared" si="18"/>
        <v>-1.7831411459706792E-2</v>
      </c>
      <c r="U5" s="1">
        <f t="shared" si="19"/>
        <v>9.4504091722221625E-14</v>
      </c>
      <c r="V5" s="1">
        <f t="shared" si="20"/>
        <v>0</v>
      </c>
    </row>
    <row r="6" spans="1:22">
      <c r="B6">
        <f t="shared" si="21"/>
        <v>4</v>
      </c>
      <c r="C6" s="1">
        <f t="shared" si="1"/>
        <v>0.04</v>
      </c>
      <c r="D6" s="1">
        <f t="shared" si="2"/>
        <v>0.12566370614359174</v>
      </c>
      <c r="E6" s="1" t="str">
        <f t="shared" si="3"/>
        <v>1.98422940262896-0.25066646712861i</v>
      </c>
      <c r="F6" s="1" t="str">
        <f t="shared" si="4"/>
        <v>0.968583161128631-0.248689887164854i</v>
      </c>
      <c r="G6" s="1" t="str">
        <f t="shared" si="5"/>
        <v>1.9764062818788-0.249678177146732i</v>
      </c>
      <c r="H6" t="str">
        <f t="shared" si="6"/>
        <v>1.00336453423354-0.0247285602176795i</v>
      </c>
      <c r="I6" t="str">
        <f t="shared" si="7"/>
        <v>0.999052739449322-0.0701183588882343i</v>
      </c>
      <c r="J6" t="str">
        <f t="shared" si="8"/>
        <v>0.993017821395047-0.104305637985989i</v>
      </c>
      <c r="K6" t="str">
        <f t="shared" si="9"/>
        <v>0.988794307551061-0.122513587214193i</v>
      </c>
      <c r="L6" s="1">
        <f t="shared" si="10"/>
        <v>1.0036692135599894</v>
      </c>
      <c r="M6" s="1">
        <f t="shared" si="11"/>
        <v>1.0015103396642364</v>
      </c>
      <c r="N6" s="1">
        <f t="shared" si="12"/>
        <v>0.99848087599304058</v>
      </c>
      <c r="O6" s="1">
        <f t="shared" si="13"/>
        <v>0.99635523870629195</v>
      </c>
      <c r="P6" s="1">
        <f t="shared" si="14"/>
        <v>1.0000000000000138</v>
      </c>
      <c r="Q6" s="1">
        <f t="shared" si="15"/>
        <v>3.1812057050499047E-2</v>
      </c>
      <c r="R6" s="1">
        <f t="shared" si="16"/>
        <v>1.3108746799441708E-2</v>
      </c>
      <c r="S6" s="1">
        <f t="shared" si="17"/>
        <v>-1.3204976010418212E-2</v>
      </c>
      <c r="T6" s="1">
        <f t="shared" si="18"/>
        <v>-3.1715827839399337E-2</v>
      </c>
      <c r="U6" s="1">
        <f t="shared" si="19"/>
        <v>1.1957660585260678E-13</v>
      </c>
      <c r="V6" s="1">
        <f t="shared" si="20"/>
        <v>0</v>
      </c>
    </row>
    <row r="7" spans="1:22">
      <c r="B7">
        <f t="shared" si="21"/>
        <v>5</v>
      </c>
      <c r="C7" s="1">
        <f t="shared" si="1"/>
        <v>0.05</v>
      </c>
      <c r="D7" s="1">
        <f t="shared" si="2"/>
        <v>0.15707963267948966</v>
      </c>
      <c r="E7" s="1" t="str">
        <f t="shared" si="3"/>
        <v>1.97537668119028-0.312868930080462i</v>
      </c>
      <c r="F7" s="1" t="str">
        <f t="shared" si="4"/>
        <v>0.951056516295154-0.309016994374947i</v>
      </c>
      <c r="G7" s="1" t="str">
        <f t="shared" si="5"/>
        <v>1.96321659874272-0.310942962227705i</v>
      </c>
      <c r="H7" t="str">
        <f t="shared" si="6"/>
        <v>1.00527276366684-0.0310621960211719i</v>
      </c>
      <c r="I7" t="str">
        <f t="shared" si="7"/>
        <v>0.998501279525012-0.0878618024872697i</v>
      </c>
      <c r="J7" t="str">
        <f t="shared" si="8"/>
        <v>0.989079216100645-0.130253670965072i</v>
      </c>
      <c r="K7" t="str">
        <f t="shared" si="9"/>
        <v>0.982523421897794-0.152626296364209i</v>
      </c>
      <c r="L7" s="1">
        <f t="shared" si="10"/>
        <v>1.0057525487872372</v>
      </c>
      <c r="M7" s="1">
        <f t="shared" si="11"/>
        <v>1.0023594672318901</v>
      </c>
      <c r="N7" s="1">
        <f t="shared" si="12"/>
        <v>0.99761902273470282</v>
      </c>
      <c r="O7" s="1">
        <f t="shared" si="13"/>
        <v>0.99430732719798742</v>
      </c>
      <c r="P7" s="1">
        <f t="shared" si="14"/>
        <v>1.0000000000000162</v>
      </c>
      <c r="Q7" s="1">
        <f t="shared" si="15"/>
        <v>4.9822836754223124E-2</v>
      </c>
      <c r="R7" s="1">
        <f t="shared" si="16"/>
        <v>2.0469932398763224E-2</v>
      </c>
      <c r="S7" s="1">
        <f t="shared" si="17"/>
        <v>-2.0705565290632038E-2</v>
      </c>
      <c r="T7" s="1">
        <f t="shared" si="18"/>
        <v>-4.9587203862220229E-2</v>
      </c>
      <c r="U7" s="1">
        <f t="shared" si="19"/>
        <v>1.4079181011677879E-13</v>
      </c>
      <c r="V7" s="1">
        <f t="shared" si="20"/>
        <v>0</v>
      </c>
    </row>
    <row r="8" spans="1:22">
      <c r="B8">
        <f t="shared" si="21"/>
        <v>6</v>
      </c>
      <c r="C8" s="1">
        <f t="shared" si="1"/>
        <v>0.06</v>
      </c>
      <c r="D8" s="1">
        <f t="shared" si="2"/>
        <v>0.18849555921538758</v>
      </c>
      <c r="E8" s="1" t="str">
        <f t="shared" si="3"/>
        <v>1.96457450145738-0.37476262917145i</v>
      </c>
      <c r="F8" s="1" t="str">
        <f t="shared" si="4"/>
        <v>0.929776485888251-0.368124552684678i</v>
      </c>
      <c r="G8" s="1" t="str">
        <f t="shared" si="5"/>
        <v>1.94717549367281-0.371443590928064i</v>
      </c>
      <c r="H8" t="str">
        <f t="shared" si="6"/>
        <v>1.00762052857722-0.0374990708258356i</v>
      </c>
      <c r="I8" t="str">
        <f t="shared" si="7"/>
        <v>0.997808779032548-0.105748462887369i</v>
      </c>
      <c r="J8" t="str">
        <f t="shared" si="8"/>
        <v>0.984254640632981-0.156113919284053i</v>
      </c>
      <c r="K8" t="str">
        <f t="shared" si="9"/>
        <v>0.97489055321462-0.182396951537898i</v>
      </c>
      <c r="L8" s="1">
        <f t="shared" si="10"/>
        <v>1.008318059901258</v>
      </c>
      <c r="M8" s="1">
        <f t="shared" si="11"/>
        <v>1.0033967794035745</v>
      </c>
      <c r="N8" s="1">
        <f t="shared" si="12"/>
        <v>0.99655845458346626</v>
      </c>
      <c r="O8" s="1">
        <f t="shared" si="13"/>
        <v>0.99180655305227039</v>
      </c>
      <c r="P8" s="1">
        <f t="shared" si="14"/>
        <v>0.99999999999999212</v>
      </c>
      <c r="Q8" s="1">
        <f t="shared" si="15"/>
        <v>7.1950917425942659E-2</v>
      </c>
      <c r="R8" s="1">
        <f t="shared" si="16"/>
        <v>2.9454054833244765E-2</v>
      </c>
      <c r="S8" s="1">
        <f t="shared" si="17"/>
        <v>-2.9944440855708493E-2</v>
      </c>
      <c r="T8" s="1">
        <f t="shared" si="18"/>
        <v>-7.1460531403546551E-2</v>
      </c>
      <c r="U8" s="1">
        <f t="shared" si="19"/>
        <v>-6.8467250125283658E-14</v>
      </c>
      <c r="V8" s="1">
        <f t="shared" si="20"/>
        <v>0</v>
      </c>
    </row>
    <row r="9" spans="1:22">
      <c r="B9">
        <f t="shared" si="21"/>
        <v>7</v>
      </c>
      <c r="C9" s="1">
        <f t="shared" si="1"/>
        <v>7.0000000000000007E-2</v>
      </c>
      <c r="D9" s="1">
        <f t="shared" si="2"/>
        <v>0.21991148575128555</v>
      </c>
      <c r="E9" s="1" t="str">
        <f t="shared" si="3"/>
        <v>1.95183352387749-0.436286482793086i</v>
      </c>
      <c r="F9" s="1" t="str">
        <f t="shared" si="4"/>
        <v>0.90482705246602-0.425779291565073i</v>
      </c>
      <c r="G9" s="1" t="str">
        <f t="shared" si="5"/>
        <v>1.92833028817176-0.43103288717908i</v>
      </c>
      <c r="H9" t="str">
        <f t="shared" si="6"/>
        <v>1.01041732179193-0.0440621305703892i</v>
      </c>
      <c r="I9" t="str">
        <f t="shared" si="7"/>
        <v>0.996963771106945-0.123807607135881i</v>
      </c>
      <c r="J9" t="str">
        <f t="shared" si="8"/>
        <v>0.978537868497164-0.181866623362901i</v>
      </c>
      <c r="K9" t="str">
        <f t="shared" si="9"/>
        <v>0.965914562481462-0.211758883148835i</v>
      </c>
      <c r="L9" s="1">
        <f t="shared" si="10"/>
        <v>1.0113775929530862</v>
      </c>
      <c r="M9" s="1">
        <f t="shared" si="11"/>
        <v>1.0046218614406586</v>
      </c>
      <c r="N9" s="1">
        <f t="shared" si="12"/>
        <v>0.9952948451471032</v>
      </c>
      <c r="O9" s="1">
        <f t="shared" si="13"/>
        <v>0.98885426965058709</v>
      </c>
      <c r="P9" s="1">
        <f t="shared" si="14"/>
        <v>1.00000000000001</v>
      </c>
      <c r="Q9" s="1">
        <f t="shared" si="15"/>
        <v>9.826655238043458E-2</v>
      </c>
      <c r="R9" s="1">
        <f t="shared" si="16"/>
        <v>4.0052490998613292E-2</v>
      </c>
      <c r="S9" s="1">
        <f t="shared" si="17"/>
        <v>-4.0964904645609042E-2</v>
      </c>
      <c r="T9" s="1">
        <f t="shared" si="18"/>
        <v>-9.7354138733353038E-2</v>
      </c>
      <c r="U9" s="1">
        <f t="shared" si="19"/>
        <v>8.6789471989795417E-14</v>
      </c>
      <c r="V9" s="1">
        <f t="shared" si="20"/>
        <v>0</v>
      </c>
    </row>
    <row r="10" spans="1:22">
      <c r="B10">
        <f t="shared" si="21"/>
        <v>8</v>
      </c>
      <c r="C10" s="1">
        <f t="shared" si="1"/>
        <v>0.08</v>
      </c>
      <c r="D10" s="1">
        <f t="shared" si="2"/>
        <v>0.25132741228718347</v>
      </c>
      <c r="E10" s="1" t="str">
        <f t="shared" si="3"/>
        <v>1.93716632225726-0.497379774329708i</v>
      </c>
      <c r="F10" s="1" t="str">
        <f t="shared" si="4"/>
        <v>0.876306680043863-0.481753674101715i</v>
      </c>
      <c r="G10" s="1" t="str">
        <f t="shared" si="5"/>
        <v>1.90673650115056-0.489566724215712i</v>
      </c>
      <c r="H10" t="str">
        <f t="shared" si="6"/>
        <v>1.01367454889634-0.0507756484907403i</v>
      </c>
      <c r="I10" t="str">
        <f t="shared" si="7"/>
        <v>0.995952361011878-0.142068810674731i</v>
      </c>
      <c r="J10" t="str">
        <f t="shared" si="8"/>
        <v>0.971921734913844-0.207490819861016i</v>
      </c>
      <c r="K10" t="str">
        <f t="shared" si="9"/>
        <v>0.955617677435161-0.240646375545737i</v>
      </c>
      <c r="L10" s="1">
        <f t="shared" si="10"/>
        <v>1.01494544560772</v>
      </c>
      <c r="M10" s="1">
        <f t="shared" si="11"/>
        <v>1.0060341208784456</v>
      </c>
      <c r="N10" s="1">
        <f t="shared" si="12"/>
        <v>0.99382307234463663</v>
      </c>
      <c r="O10" s="1">
        <f t="shared" si="13"/>
        <v>0.9854520909155714</v>
      </c>
      <c r="P10" s="1">
        <f t="shared" si="14"/>
        <v>0.99999999999999134</v>
      </c>
      <c r="Q10" s="1">
        <f t="shared" si="15"/>
        <v>0.12885398176744328</v>
      </c>
      <c r="R10" s="1">
        <f t="shared" si="16"/>
        <v>5.2254211971329373E-2</v>
      </c>
      <c r="S10" s="1">
        <f t="shared" si="17"/>
        <v>-5.3818500055921863E-2</v>
      </c>
      <c r="T10" s="1">
        <f t="shared" si="18"/>
        <v>-0.12728969368292409</v>
      </c>
      <c r="U10" s="1">
        <f t="shared" si="19"/>
        <v>-7.5217542391156713E-14</v>
      </c>
      <c r="V10" s="1">
        <f t="shared" si="20"/>
        <v>0</v>
      </c>
    </row>
    <row r="11" spans="1:22">
      <c r="B11">
        <f t="shared" si="21"/>
        <v>9</v>
      </c>
      <c r="C11" s="1">
        <f t="shared" si="1"/>
        <v>0.09</v>
      </c>
      <c r="D11" s="1">
        <f t="shared" si="2"/>
        <v>0.28274333882308139</v>
      </c>
      <c r="E11" s="1" t="str">
        <f t="shared" si="3"/>
        <v>1.92058737135389-0.557982212078458i</v>
      </c>
      <c r="F11" s="1" t="str">
        <f t="shared" si="4"/>
        <v>0.844327925502015-0.535826794978997i</v>
      </c>
      <c r="G11" s="1" t="str">
        <f t="shared" si="5"/>
        <v>1.88245764842795-0.546904503528725i</v>
      </c>
      <c r="H11" t="str">
        <f t="shared" si="6"/>
        <v>1.01740562514952-0.0576655110796828i</v>
      </c>
      <c r="I11" t="str">
        <f t="shared" si="7"/>
        <v>0.994758047510803-0.160561980040379i</v>
      </c>
      <c r="J11" t="str">
        <f t="shared" si="8"/>
        <v>0.964398238919625-0.232964140111976i</v>
      </c>
      <c r="K11" t="str">
        <f t="shared" si="9"/>
        <v>0.944025459773712-0.26899482924598i</v>
      </c>
      <c r="L11" s="1">
        <f t="shared" si="10"/>
        <v>1.0190385258928962</v>
      </c>
      <c r="M11" s="1">
        <f t="shared" si="11"/>
        <v>1.007632731962391</v>
      </c>
      <c r="N11" s="1">
        <f t="shared" si="12"/>
        <v>0.99213721521238496</v>
      </c>
      <c r="O11" s="1">
        <f t="shared" si="13"/>
        <v>0.98160189835902534</v>
      </c>
      <c r="P11" s="1">
        <f t="shared" si="14"/>
        <v>0.99999999999998102</v>
      </c>
      <c r="Q11" s="1">
        <f t="shared" si="15"/>
        <v>0.1638120661228975</v>
      </c>
      <c r="R11" s="1">
        <f t="shared" si="16"/>
        <v>6.6045333721995919E-2</v>
      </c>
      <c r="S11" s="1">
        <f t="shared" si="17"/>
        <v>-6.8565192228338165E-2</v>
      </c>
      <c r="T11" s="1">
        <f t="shared" si="18"/>
        <v>-0.16129220761672072</v>
      </c>
      <c r="U11" s="1">
        <f t="shared" si="19"/>
        <v>-1.6489999678061365E-13</v>
      </c>
      <c r="V11" s="1">
        <f t="shared" si="20"/>
        <v>0</v>
      </c>
    </row>
    <row r="12" spans="1:22">
      <c r="B12">
        <f t="shared" si="21"/>
        <v>10</v>
      </c>
      <c r="C12" s="1">
        <f t="shared" si="1"/>
        <v>0.1</v>
      </c>
      <c r="D12" s="1">
        <f t="shared" si="2"/>
        <v>0.31415926535897931</v>
      </c>
      <c r="E12" s="1" t="str">
        <f t="shared" si="3"/>
        <v>1.90211303259031-0.618033988749894i</v>
      </c>
      <c r="F12" s="1" t="str">
        <f t="shared" si="4"/>
        <v>0.809016994374947-0.587785252292473i</v>
      </c>
      <c r="G12" s="1" t="str">
        <f t="shared" si="5"/>
        <v>1.85556501348263-0.602909620521185i</v>
      </c>
      <c r="H12" t="str">
        <f t="shared" si="6"/>
        <v>1.0216260899817-0.0647595376415925i</v>
      </c>
      <c r="I12" t="str">
        <f t="shared" si="7"/>
        <v>0.99336151134905-0.179317359847667i</v>
      </c>
      <c r="J12" t="str">
        <f t="shared" si="8"/>
        <v>0.955958665094925-0.258262609213312i</v>
      </c>
      <c r="K12" t="str">
        <f t="shared" si="9"/>
        <v>0.931166766163407-0.296740924407051i</v>
      </c>
      <c r="L12" s="1">
        <f t="shared" si="10"/>
        <v>1.0236765433704385</v>
      </c>
      <c r="M12" s="1">
        <f t="shared" si="11"/>
        <v>1.009416568009663</v>
      </c>
      <c r="N12" s="1">
        <f t="shared" si="12"/>
        <v>0.99023055127972037</v>
      </c>
      <c r="O12" s="1">
        <f t="shared" si="13"/>
        <v>0.97730584906935258</v>
      </c>
      <c r="P12" s="1">
        <f t="shared" si="14"/>
        <v>0.9999999999999204</v>
      </c>
      <c r="Q12" s="1">
        <f t="shared" si="15"/>
        <v>0.20325503864764316</v>
      </c>
      <c r="R12" s="1">
        <f t="shared" si="16"/>
        <v>8.1408574549770449E-2</v>
      </c>
      <c r="S12" s="1">
        <f t="shared" si="17"/>
        <v>-8.5273572865590938E-2</v>
      </c>
      <c r="T12" s="1">
        <f t="shared" si="18"/>
        <v>-0.19939004033251534</v>
      </c>
      <c r="U12" s="1">
        <f t="shared" si="19"/>
        <v>-6.9142279351873435E-13</v>
      </c>
      <c r="V12" s="1">
        <f t="shared" si="20"/>
        <v>0</v>
      </c>
    </row>
    <row r="13" spans="1:22">
      <c r="B13">
        <f t="shared" si="21"/>
        <v>11</v>
      </c>
      <c r="C13" s="1">
        <f t="shared" si="1"/>
        <v>0.11</v>
      </c>
      <c r="D13" s="1">
        <f t="shared" si="2"/>
        <v>0.34557519189487723</v>
      </c>
      <c r="E13" s="1" t="str">
        <f t="shared" si="3"/>
        <v>1.88176153790845-0.677475840490582i</v>
      </c>
      <c r="F13" s="1" t="str">
        <f t="shared" si="4"/>
        <v>0.77051324277579-0.637423989748689i</v>
      </c>
      <c r="G13" s="1" t="str">
        <f t="shared" si="5"/>
        <v>1.82613739034212-0.657449915119635i</v>
      </c>
      <c r="H13" t="str">
        <f t="shared" si="6"/>
        <v>1.02635374016304-0.0720878411531294i</v>
      </c>
      <c r="I13" t="str">
        <f t="shared" si="7"/>
        <v>0.991740368640174-0.19836551991646i</v>
      </c>
      <c r="J13" t="str">
        <f t="shared" si="8"/>
        <v>0.946593726511116-0.283360446666838i</v>
      </c>
      <c r="K13" t="str">
        <f t="shared" si="9"/>
        <v>0.917073702588359-0.32382278553057i</v>
      </c>
      <c r="L13" s="1">
        <f t="shared" si="10"/>
        <v>1.0288822365989123</v>
      </c>
      <c r="M13" s="1">
        <f t="shared" si="11"/>
        <v>1.011384120046521</v>
      </c>
      <c r="N13" s="1">
        <f t="shared" si="12"/>
        <v>0.9880955549973045</v>
      </c>
      <c r="O13" s="1">
        <f t="shared" si="13"/>
        <v>0.97256638457634315</v>
      </c>
      <c r="P13" s="1">
        <f t="shared" si="14"/>
        <v>0.99999999999962041</v>
      </c>
      <c r="Q13" s="1">
        <f t="shared" si="15"/>
        <v>0.24731338597634384</v>
      </c>
      <c r="R13" s="1">
        <f t="shared" si="16"/>
        <v>9.8322608032336917E-2</v>
      </c>
      <c r="S13" s="1">
        <f t="shared" si="17"/>
        <v>-0.10402108797665613</v>
      </c>
      <c r="T13" s="1">
        <f t="shared" si="18"/>
        <v>-0.2416149060353231</v>
      </c>
      <c r="U13" s="1">
        <f t="shared" si="19"/>
        <v>-3.2970356081463143E-12</v>
      </c>
      <c r="V13" s="1">
        <f t="shared" si="20"/>
        <v>0</v>
      </c>
    </row>
    <row r="14" spans="1:22">
      <c r="B14">
        <f t="shared" si="21"/>
        <v>12</v>
      </c>
      <c r="C14" s="1">
        <f t="shared" si="1"/>
        <v>0.12</v>
      </c>
      <c r="D14" s="1">
        <f t="shared" si="2"/>
        <v>0.37699111843077515</v>
      </c>
      <c r="E14" s="1" t="str">
        <f t="shared" si="3"/>
        <v>1.8595529717765-0.736249105369356i</v>
      </c>
      <c r="F14" s="1" t="str">
        <f t="shared" si="4"/>
        <v>0.728968627421412-0.684547105928688i</v>
      </c>
      <c r="G14" s="1" t="str">
        <f t="shared" si="5"/>
        <v>1.79426079959896-0.71039810564902i</v>
      </c>
      <c r="H14" t="str">
        <f t="shared" si="6"/>
        <v>1.03160878281394-0.0796832395695465i</v>
      </c>
      <c r="I14" t="str">
        <f t="shared" si="7"/>
        <v>0.989868886766757-0.217737317516315i</v>
      </c>
      <c r="J14" t="str">
        <f t="shared" si="8"/>
        <v>0.936293730629902-0.308229869806914i</v>
      </c>
      <c r="K14" t="str">
        <f t="shared" si="9"/>
        <v>0.901781571542174-0.350180147323543i</v>
      </c>
      <c r="L14" s="1">
        <f t="shared" si="10"/>
        <v>1.0346816415918263</v>
      </c>
      <c r="M14" s="1">
        <f t="shared" si="11"/>
        <v>1.0135333997595044</v>
      </c>
      <c r="N14" s="1">
        <f t="shared" si="12"/>
        <v>0.9857238977817504</v>
      </c>
      <c r="O14" s="1">
        <f t="shared" si="13"/>
        <v>0.96738624052268352</v>
      </c>
      <c r="P14" s="1">
        <f t="shared" si="14"/>
        <v>0.99999999999846578</v>
      </c>
      <c r="Q14" s="1">
        <f t="shared" si="15"/>
        <v>0.29613486893352053</v>
      </c>
      <c r="R14" s="1">
        <f t="shared" si="16"/>
        <v>0.11676129821733897</v>
      </c>
      <c r="S14" s="1">
        <f t="shared" si="17"/>
        <v>-0.12489428660511921</v>
      </c>
      <c r="T14" s="1">
        <f t="shared" si="18"/>
        <v>-0.28800188055907</v>
      </c>
      <c r="U14" s="1">
        <f t="shared" si="19"/>
        <v>-1.3326041260310097E-11</v>
      </c>
      <c r="V14" s="1">
        <f t="shared" si="20"/>
        <v>0</v>
      </c>
    </row>
    <row r="15" spans="1:22">
      <c r="B15">
        <f t="shared" si="21"/>
        <v>13</v>
      </c>
      <c r="C15" s="1">
        <f t="shared" si="1"/>
        <v>0.13</v>
      </c>
      <c r="D15" s="1">
        <f t="shared" si="2"/>
        <v>0.40840704496667313</v>
      </c>
      <c r="E15" s="1" t="str">
        <f t="shared" si="3"/>
        <v>1.83550925136796-0.794295781269562i</v>
      </c>
      <c r="F15" s="1" t="str">
        <f t="shared" si="4"/>
        <v>0.684547105928689-0.728968627421411i</v>
      </c>
      <c r="G15" s="1" t="str">
        <f t="shared" si="5"/>
        <v>1.76002817864832-0.761632204345485i</v>
      </c>
      <c r="H15" t="str">
        <f t="shared" si="6"/>
        <v>1.03741400945489-0.0875817285146055i</v>
      </c>
      <c r="I15" t="str">
        <f t="shared" si="7"/>
        <v>0.987717660302541-0.237463828629581i</v>
      </c>
      <c r="J15" t="str">
        <f t="shared" si="8"/>
        <v>0.92504876999226-0.332840901649124i</v>
      </c>
      <c r="K15" t="str">
        <f t="shared" si="9"/>
        <v>0.88532881153048-0.375754521564761i</v>
      </c>
      <c r="L15" s="1">
        <f t="shared" si="10"/>
        <v>1.0411044069558428</v>
      </c>
      <c r="M15" s="1">
        <f t="shared" si="11"/>
        <v>1.0158618244529838</v>
      </c>
      <c r="N15" s="1">
        <f t="shared" si="12"/>
        <v>0.98310645032712241</v>
      </c>
      <c r="O15" s="1">
        <f t="shared" si="13"/>
        <v>0.96176845706351521</v>
      </c>
      <c r="P15" s="1">
        <f t="shared" si="14"/>
        <v>0.99999999999426825</v>
      </c>
      <c r="Q15" s="1">
        <f t="shared" si="15"/>
        <v>0.34988569666785146</v>
      </c>
      <c r="R15" s="1">
        <f t="shared" si="16"/>
        <v>0.13669280150597327</v>
      </c>
      <c r="S15" s="1">
        <f t="shared" si="17"/>
        <v>-0.14798908818635997</v>
      </c>
      <c r="T15" s="1">
        <f t="shared" si="18"/>
        <v>-0.33858941003725218</v>
      </c>
      <c r="U15" s="1">
        <f t="shared" si="19"/>
        <v>-4.978533411588923E-11</v>
      </c>
      <c r="V15" s="1">
        <f t="shared" si="20"/>
        <v>0</v>
      </c>
    </row>
    <row r="16" spans="1:22">
      <c r="B16">
        <f t="shared" si="21"/>
        <v>14</v>
      </c>
      <c r="C16" s="1">
        <f t="shared" si="1"/>
        <v>0.14000000000000001</v>
      </c>
      <c r="D16" s="1">
        <f t="shared" si="2"/>
        <v>0.4398229715025711</v>
      </c>
      <c r="E16" s="1" t="str">
        <f t="shared" si="3"/>
        <v>1.80965410493204-0.851558583130146i</v>
      </c>
      <c r="F16" s="1" t="str">
        <f t="shared" si="4"/>
        <v>0.63742398974869-0.770513242775789i</v>
      </c>
      <c r="G16" s="1" t="str">
        <f t="shared" si="5"/>
        <v>1.72353904734036-0.81103591295297i</v>
      </c>
      <c r="H16" t="str">
        <f t="shared" si="6"/>
        <v>1.04379499223953-0.0958230285530854i</v>
      </c>
      <c r="I16" t="str">
        <f t="shared" si="7"/>
        <v>0.98525324447479-0.257576240838114i</v>
      </c>
      <c r="J16" t="str">
        <f t="shared" si="8"/>
        <v>0.912848939591109-0.357161185242154i</v>
      </c>
      <c r="K16" t="str">
        <f t="shared" si="9"/>
        <v>0.867756928330667-0.400489364741475i</v>
      </c>
      <c r="L16" s="1">
        <f t="shared" si="10"/>
        <v>1.0481841625522712</v>
      </c>
      <c r="M16" s="1">
        <f t="shared" si="11"/>
        <v>1.0183660813245865</v>
      </c>
      <c r="N16" s="1">
        <f t="shared" si="12"/>
        <v>0.98023328792496767</v>
      </c>
      <c r="O16" s="1">
        <f t="shared" si="13"/>
        <v>0.95571638990701868</v>
      </c>
      <c r="P16" s="1">
        <f t="shared" si="14"/>
        <v>0.9999999999805631</v>
      </c>
      <c r="Q16" s="1">
        <f t="shared" si="15"/>
        <v>0.40875186962651272</v>
      </c>
      <c r="R16" s="1">
        <f t="shared" si="16"/>
        <v>0.15807851717592081</v>
      </c>
      <c r="S16" s="1">
        <f t="shared" si="17"/>
        <v>-0.17341106571375892</v>
      </c>
      <c r="T16" s="1">
        <f t="shared" si="18"/>
        <v>-0.3934193212575009</v>
      </c>
      <c r="U16" s="1">
        <f t="shared" si="19"/>
        <v>-1.6882673822605783E-10</v>
      </c>
      <c r="V16" s="1">
        <f t="shared" si="20"/>
        <v>0</v>
      </c>
    </row>
    <row r="17" spans="2:22">
      <c r="B17">
        <f t="shared" si="21"/>
        <v>15</v>
      </c>
      <c r="C17" s="1">
        <f t="shared" si="1"/>
        <v>0.15</v>
      </c>
      <c r="D17" s="1">
        <f t="shared" si="2"/>
        <v>0.47123889803846897</v>
      </c>
      <c r="E17" s="1" t="str">
        <f t="shared" si="3"/>
        <v>1.78201304837674-0.907980999479094i</v>
      </c>
      <c r="F17" s="1" t="str">
        <f t="shared" si="4"/>
        <v>0.587785252292473-0.809016994374947i</v>
      </c>
      <c r="G17" s="1" t="str">
        <f t="shared" si="5"/>
        <v>1.6848991503346-0.85849899692702i</v>
      </c>
      <c r="H17" t="str">
        <f t="shared" si="6"/>
        <v>1.05078030333237-0.104451223087973i</v>
      </c>
      <c r="I17" t="str">
        <f t="shared" si="7"/>
        <v>0.982437743861914-0.278105698891147i</v>
      </c>
      <c r="J17" t="str">
        <f t="shared" si="8"/>
        <v>0.899684582818068-0.381155807110987i</v>
      </c>
      <c r="K17" t="str">
        <f t="shared" si="9"/>
        <v>0.849110417443047-0.424330246133496i</v>
      </c>
      <c r="L17" s="1">
        <f t="shared" si="10"/>
        <v>1.0559589499009139</v>
      </c>
      <c r="M17" s="1">
        <f t="shared" si="11"/>
        <v>1.0210419679524545</v>
      </c>
      <c r="N17" s="1">
        <f t="shared" si="12"/>
        <v>0.97709369962913428</v>
      </c>
      <c r="O17" s="1">
        <f t="shared" si="13"/>
        <v>0.94923372190099686</v>
      </c>
      <c r="P17" s="1">
        <f t="shared" si="14"/>
        <v>0.99999999993908617</v>
      </c>
      <c r="Q17" s="1">
        <f t="shared" si="15"/>
        <v>0.47294070906882191</v>
      </c>
      <c r="R17" s="1">
        <f t="shared" si="16"/>
        <v>0.18087186574567152</v>
      </c>
      <c r="S17" s="1">
        <f t="shared" si="17"/>
        <v>-0.20127574137351087</v>
      </c>
      <c r="T17" s="1">
        <f t="shared" si="18"/>
        <v>-0.45253683397007283</v>
      </c>
      <c r="U17" s="1">
        <f t="shared" si="19"/>
        <v>-5.2909080079764068E-10</v>
      </c>
      <c r="V17" s="1">
        <f t="shared" si="20"/>
        <v>0</v>
      </c>
    </row>
    <row r="18" spans="2:22">
      <c r="B18">
        <f t="shared" si="21"/>
        <v>16</v>
      </c>
      <c r="C18" s="1">
        <f t="shared" si="1"/>
        <v>0.16</v>
      </c>
      <c r="D18" s="1">
        <f t="shared" si="2"/>
        <v>0.50265482457436694</v>
      </c>
      <c r="E18" s="1" t="str">
        <f t="shared" si="3"/>
        <v>1.75261336008773-0.96350734820343i</v>
      </c>
      <c r="F18" s="1" t="str">
        <f t="shared" si="4"/>
        <v>0.535826794979-0.844327925502013i</v>
      </c>
      <c r="G18" s="1" t="str">
        <f t="shared" si="5"/>
        <v>1.64422007753337-0.90391763685272i</v>
      </c>
      <c r="H18" t="str">
        <f t="shared" si="6"/>
        <v>1.05840175801904-0.113515506505046i</v>
      </c>
      <c r="I18" t="str">
        <f t="shared" si="7"/>
        <v>0.979228354428162-0.29908309217873i</v>
      </c>
      <c r="J18" t="str">
        <f t="shared" si="8"/>
        <v>0.885546567796791-0.404787132938746i</v>
      </c>
      <c r="K18" t="str">
        <f t="shared" si="9"/>
        <v>0.829436677166407-0.447225015929744i</v>
      </c>
      <c r="L18" s="1">
        <f t="shared" si="10"/>
        <v>1.0644717241875856</v>
      </c>
      <c r="M18" s="1">
        <f t="shared" si="11"/>
        <v>1.023884205436961</v>
      </c>
      <c r="N18" s="1">
        <f t="shared" si="12"/>
        <v>0.97367620219939999</v>
      </c>
      <c r="O18" s="1">
        <f t="shared" si="13"/>
        <v>0.94232447506270911</v>
      </c>
      <c r="P18" s="1">
        <f t="shared" si="14"/>
        <v>0.99999999982164212</v>
      </c>
      <c r="Q18" s="1">
        <f t="shared" si="15"/>
        <v>0.54268259322473056</v>
      </c>
      <c r="R18" s="1">
        <f t="shared" si="16"/>
        <v>0.20501687140309366</v>
      </c>
      <c r="S18" s="1">
        <f t="shared" si="17"/>
        <v>-0.2317088907188343</v>
      </c>
      <c r="T18" s="1">
        <f t="shared" si="18"/>
        <v>-0.51599057545818372</v>
      </c>
      <c r="U18" s="1">
        <f t="shared" si="19"/>
        <v>-1.5491968967933442E-9</v>
      </c>
      <c r="V18" s="1">
        <f t="shared" si="20"/>
        <v>0</v>
      </c>
    </row>
    <row r="19" spans="2:22">
      <c r="B19">
        <f t="shared" si="21"/>
        <v>17</v>
      </c>
      <c r="C19" s="1">
        <f t="shared" si="1"/>
        <v>0.17</v>
      </c>
      <c r="D19" s="1">
        <f t="shared" si="2"/>
        <v>0.53407075111026492</v>
      </c>
      <c r="E19" s="1" t="str">
        <f t="shared" si="3"/>
        <v>1.72148405400789-1.01808283150074i</v>
      </c>
      <c r="F19" s="1" t="str">
        <f t="shared" si="4"/>
        <v>0.481753674101715-0.876306680043864i</v>
      </c>
      <c r="G19" s="1" t="str">
        <f t="shared" si="5"/>
        <v>1.60161886405481-0.9471947557723i</v>
      </c>
      <c r="H19" t="str">
        <f t="shared" si="6"/>
        <v>1.066694681475-0.123071066707798i</v>
      </c>
      <c r="I19" t="str">
        <f t="shared" si="7"/>
        <v>0.975576857720979-0.32053877118496i</v>
      </c>
      <c r="J19" t="str">
        <f t="shared" si="8"/>
        <v>0.870426595745752-0.428014659243199i</v>
      </c>
      <c r="K19" t="str">
        <f t="shared" si="9"/>
        <v>0.808785911740995-0.469123972866987i</v>
      </c>
      <c r="L19" s="1">
        <f t="shared" si="10"/>
        <v>1.0737709397015953</v>
      </c>
      <c r="M19" s="1">
        <f t="shared" si="11"/>
        <v>1.0268862201595186</v>
      </c>
      <c r="N19" s="1">
        <f t="shared" si="12"/>
        <v>0.96996855985573605</v>
      </c>
      <c r="O19" s="1">
        <f t="shared" si="13"/>
        <v>0.93499302294146469</v>
      </c>
      <c r="P19" s="1">
        <f t="shared" si="14"/>
        <v>0.99999999950791296</v>
      </c>
      <c r="Q19" s="1">
        <f t="shared" si="15"/>
        <v>0.61823292273584263</v>
      </c>
      <c r="R19" s="1">
        <f t="shared" si="16"/>
        <v>0.23044652152053169</v>
      </c>
      <c r="S19" s="1">
        <f t="shared" si="17"/>
        <v>-0.26484685080816872</v>
      </c>
      <c r="T19" s="1">
        <f t="shared" si="18"/>
        <v>-0.58383259772242091</v>
      </c>
      <c r="U19" s="1">
        <f t="shared" si="19"/>
        <v>-4.2742137035699074E-9</v>
      </c>
      <c r="V19" s="1">
        <f t="shared" si="20"/>
        <v>0</v>
      </c>
    </row>
    <row r="20" spans="2:22">
      <c r="B20">
        <f t="shared" si="21"/>
        <v>18</v>
      </c>
      <c r="C20" s="1">
        <f t="shared" si="1"/>
        <v>0.18</v>
      </c>
      <c r="D20" s="1">
        <f t="shared" si="2"/>
        <v>0.56548667764616278</v>
      </c>
      <c r="E20" s="1" t="str">
        <f t="shared" si="3"/>
        <v>1.68865585100403-1.07165358995799i</v>
      </c>
      <c r="F20" s="1" t="str">
        <f t="shared" si="4"/>
        <v>0.425779291565069-0.904827052466021i</v>
      </c>
      <c r="G20" s="1" t="str">
        <f t="shared" si="5"/>
        <v>1.55721757128455-0.988240321212005i</v>
      </c>
      <c r="H20" t="str">
        <f t="shared" si="6"/>
        <v>1.07569819802777-0.133180131908654i</v>
      </c>
      <c r="I20" t="str">
        <f t="shared" si="7"/>
        <v>0.971429067211771-0.342502177501668i</v>
      </c>
      <c r="J20" t="str">
        <f t="shared" si="8"/>
        <v>0.854317542734351-0.45079488545504i</v>
      </c>
      <c r="K20" t="str">
        <f t="shared" si="9"/>
        <v>0.787211024024662-0.489980030783543i</v>
      </c>
      <c r="L20" s="1">
        <f t="shared" si="10"/>
        <v>1.0839112328855154</v>
      </c>
      <c r="M20" s="1">
        <f t="shared" si="11"/>
        <v>1.0300398896243366</v>
      </c>
      <c r="N20" s="1">
        <f t="shared" si="12"/>
        <v>0.96595781097110156</v>
      </c>
      <c r="O20" s="1">
        <f t="shared" si="13"/>
        <v>0.92724410319645534</v>
      </c>
      <c r="P20" s="1">
        <f t="shared" si="14"/>
        <v>0.99999999871189393</v>
      </c>
      <c r="Q20" s="1">
        <f t="shared" si="15"/>
        <v>0.69987434060593179</v>
      </c>
      <c r="R20" s="1">
        <f t="shared" si="16"/>
        <v>0.25708087290511655</v>
      </c>
      <c r="S20" s="1">
        <f t="shared" si="17"/>
        <v>-0.30083682702276648</v>
      </c>
      <c r="T20" s="1">
        <f t="shared" si="18"/>
        <v>-0.65611839767663171</v>
      </c>
      <c r="U20" s="1">
        <f t="shared" si="19"/>
        <v>-1.1188347140819501E-8</v>
      </c>
      <c r="V20" s="1">
        <f t="shared" si="20"/>
        <v>0</v>
      </c>
    </row>
    <row r="21" spans="2:22">
      <c r="B21">
        <f t="shared" si="21"/>
        <v>19</v>
      </c>
      <c r="C21" s="1">
        <f t="shared" si="1"/>
        <v>0.19</v>
      </c>
      <c r="D21" s="1">
        <f t="shared" si="2"/>
        <v>0.59690260418206065</v>
      </c>
      <c r="E21" s="1" t="str">
        <f t="shared" si="3"/>
        <v>1.65416114854912-1.12416675570426i</v>
      </c>
      <c r="F21" s="1" t="str">
        <f t="shared" si="4"/>
        <v>0.368124552684679-0.929776485888251i</v>
      </c>
      <c r="G21" s="1" t="str">
        <f t="shared" si="5"/>
        <v>1.5111428506169-1.02697162079625i</v>
      </c>
      <c r="H21" t="str">
        <f t="shared" si="6"/>
        <v>1.08545554002065-0.143913218811412i</v>
      </c>
      <c r="I21" t="str">
        <f t="shared" si="7"/>
        <v>0.966724228493762-0.365001369131404i</v>
      </c>
      <c r="J21" t="str">
        <f t="shared" si="8"/>
        <v>0.837213835787479-0.47308121148662i</v>
      </c>
      <c r="K21" t="str">
        <f t="shared" si="9"/>
        <v>0.764767497202997-0.509748883383208i</v>
      </c>
      <c r="L21" s="1">
        <f t="shared" si="10"/>
        <v>1.0949542200065636</v>
      </c>
      <c r="M21" s="1">
        <f t="shared" si="11"/>
        <v>1.0333352473542452</v>
      </c>
      <c r="N21" s="1">
        <f t="shared" si="12"/>
        <v>0.96163030292084273</v>
      </c>
      <c r="O21" s="1">
        <f t="shared" si="13"/>
        <v>0.91908283026534854</v>
      </c>
      <c r="P21" s="1">
        <f t="shared" si="14"/>
        <v>0.99999999678145191</v>
      </c>
      <c r="Q21" s="1">
        <f t="shared" si="15"/>
        <v>0.78791923440570188</v>
      </c>
      <c r="R21" s="1">
        <f t="shared" si="16"/>
        <v>0.28482487096221298</v>
      </c>
      <c r="S21" s="1">
        <f t="shared" si="17"/>
        <v>-0.33983719251826849</v>
      </c>
      <c r="T21" s="1">
        <f t="shared" si="18"/>
        <v>-0.73290694080560193</v>
      </c>
      <c r="U21" s="1">
        <f t="shared" si="19"/>
        <v>-2.7955953590425104E-8</v>
      </c>
      <c r="V21" s="1">
        <f t="shared" si="20"/>
        <v>0</v>
      </c>
    </row>
    <row r="22" spans="2:22">
      <c r="B22">
        <f t="shared" si="21"/>
        <v>20</v>
      </c>
      <c r="C22" s="1">
        <f t="shared" si="1"/>
        <v>0.2</v>
      </c>
      <c r="D22" s="1">
        <f t="shared" si="2"/>
        <v>0.62831853071795862</v>
      </c>
      <c r="E22" s="1" t="str">
        <f t="shared" si="3"/>
        <v>1.61803398874989-1.17557050458495i</v>
      </c>
      <c r="F22" s="1" t="str">
        <f t="shared" si="4"/>
        <v>0.309016994374945-0.951056516295154i</v>
      </c>
      <c r="G22" s="1" t="str">
        <f t="shared" si="5"/>
        <v>1.46352549156242-1.06331351044005i</v>
      </c>
      <c r="H22" t="str">
        <f t="shared" si="6"/>
        <v>1.09601437071715-0.155350628584481i</v>
      </c>
      <c r="I22" t="str">
        <f t="shared" si="7"/>
        <v>0.961394377549276-0.388062419605121i</v>
      </c>
      <c r="J22" t="str">
        <f t="shared" si="8"/>
        <v>0.819111863734865-0.494823866575417i</v>
      </c>
      <c r="K22" t="str">
        <f t="shared" si="9"/>
        <v>0.741513265083046-0.52838916640828i</v>
      </c>
      <c r="L22" s="1">
        <f t="shared" si="10"/>
        <v>1.1069694298489474</v>
      </c>
      <c r="M22" s="1">
        <f t="shared" si="11"/>
        <v>1.0367601413505154</v>
      </c>
      <c r="N22" s="1">
        <f t="shared" si="12"/>
        <v>0.95697173638715693</v>
      </c>
      <c r="O22" s="1">
        <f t="shared" si="13"/>
        <v>0.91051470799309808</v>
      </c>
      <c r="P22" s="1">
        <f t="shared" si="14"/>
        <v>0.99999999228410219</v>
      </c>
      <c r="Q22" s="1">
        <f t="shared" si="15"/>
        <v>0.88271255070484289</v>
      </c>
      <c r="R22" s="1">
        <f t="shared" si="16"/>
        <v>0.31356584452196351</v>
      </c>
      <c r="S22" s="1">
        <f t="shared" si="17"/>
        <v>-0.38201777345703025</v>
      </c>
      <c r="T22" s="1">
        <f t="shared" si="18"/>
        <v>-0.81426068878921776</v>
      </c>
      <c r="U22" s="1">
        <f t="shared" si="19"/>
        <v>-6.7019437091054371E-8</v>
      </c>
      <c r="V22" s="1">
        <f t="shared" si="20"/>
        <v>0</v>
      </c>
    </row>
    <row r="23" spans="2:22">
      <c r="B23">
        <f t="shared" si="21"/>
        <v>21</v>
      </c>
      <c r="C23" s="1">
        <f t="shared" si="1"/>
        <v>0.21</v>
      </c>
      <c r="D23" s="1">
        <f t="shared" si="2"/>
        <v>0.65973445725385649</v>
      </c>
      <c r="E23" s="1" t="str">
        <f t="shared" si="3"/>
        <v>1.58031002475138-1.22581410730595i</v>
      </c>
      <c r="F23" s="1" t="str">
        <f t="shared" si="4"/>
        <v>0.248689887164858-0.96858316112863i</v>
      </c>
      <c r="G23" s="1" t="str">
        <f t="shared" si="5"/>
        <v>1.41449995595812-1.09719863421729i</v>
      </c>
      <c r="H23" t="str">
        <f t="shared" si="6"/>
        <v>1.10742711162262-0.167584248872411i</v>
      </c>
      <c r="I23" t="str">
        <f t="shared" si="7"/>
        <v>0.955363664796341-0.411708665925201i</v>
      </c>
      <c r="J23" t="str">
        <f t="shared" si="8"/>
        <v>0.80001042247165-0.515969875872937i</v>
      </c>
      <c r="K23" t="str">
        <f t="shared" si="9"/>
        <v>0.717508570582232-0.545862616326668i</v>
      </c>
      <c r="L23" s="1">
        <f t="shared" si="10"/>
        <v>1.1200353958812859</v>
      </c>
      <c r="M23" s="1">
        <f t="shared" si="11"/>
        <v>1.0402998402436696</v>
      </c>
      <c r="N23" s="1">
        <f t="shared" si="12"/>
        <v>0.95196722048167282</v>
      </c>
      <c r="O23" s="1">
        <f t="shared" si="13"/>
        <v>0.90154564208472154</v>
      </c>
      <c r="P23" s="1">
        <f t="shared" si="14"/>
        <v>0.99999998217482888</v>
      </c>
      <c r="Q23" s="1">
        <f t="shared" si="15"/>
        <v>0.98463495327901995</v>
      </c>
      <c r="R23" s="1">
        <f t="shared" si="16"/>
        <v>0.34317063588533414</v>
      </c>
      <c r="S23" s="1">
        <f t="shared" si="17"/>
        <v>-0.42756011233200103</v>
      </c>
      <c r="T23" s="1">
        <f t="shared" si="18"/>
        <v>-0.9002456316598284</v>
      </c>
      <c r="U23" s="1">
        <f t="shared" si="19"/>
        <v>-1.548274704811505E-7</v>
      </c>
      <c r="V23" s="1">
        <f t="shared" si="20"/>
        <v>0</v>
      </c>
    </row>
    <row r="24" spans="2:22">
      <c r="B24">
        <f t="shared" si="21"/>
        <v>22</v>
      </c>
      <c r="C24" s="1">
        <f t="shared" si="1"/>
        <v>0.22</v>
      </c>
      <c r="D24" s="1">
        <f t="shared" si="2"/>
        <v>0.69115038378975446</v>
      </c>
      <c r="E24" s="1" t="str">
        <f t="shared" si="3"/>
        <v>1.54102648555158-1.27484797949738i</v>
      </c>
      <c r="F24" s="1" t="str">
        <f t="shared" si="4"/>
        <v>0.187381314585724-0.982287250728689i</v>
      </c>
      <c r="G24" s="1" t="str">
        <f t="shared" si="5"/>
        <v>1.36420390006865-1.12856761511304i</v>
      </c>
      <c r="H24" t="str">
        <f t="shared" si="6"/>
        <v>1.11975125847323-0.180719735295717i</v>
      </c>
      <c r="I24" t="str">
        <f t="shared" si="7"/>
        <v>0.948547657410431-0.435959776614355i</v>
      </c>
      <c r="J24" t="str">
        <f t="shared" si="8"/>
        <v>0.77991119337635-0.536463071897595i</v>
      </c>
      <c r="K24" t="str">
        <f t="shared" si="9"/>
        <v>0.692815812099812-0.562134224548869i</v>
      </c>
      <c r="L24" s="1">
        <f t="shared" si="10"/>
        <v>1.1342409371812219</v>
      </c>
      <c r="M24" s="1">
        <f t="shared" si="11"/>
        <v>1.0439365810260959</v>
      </c>
      <c r="N24" s="1">
        <f t="shared" si="12"/>
        <v>0.94660134009176566</v>
      </c>
      <c r="O24" s="1">
        <f t="shared" si="13"/>
        <v>0.89218195224106633</v>
      </c>
      <c r="P24" s="1">
        <f t="shared" si="14"/>
        <v>0.99999996016750226</v>
      </c>
      <c r="Q24" s="1">
        <f t="shared" si="15"/>
        <v>1.094106356990572</v>
      </c>
      <c r="R24" s="1">
        <f t="shared" si="16"/>
        <v>0.37348232299921469</v>
      </c>
      <c r="S24" s="1">
        <f t="shared" si="17"/>
        <v>-0.4766577008456615</v>
      </c>
      <c r="T24" s="1">
        <f t="shared" si="18"/>
        <v>-0.99093132512480875</v>
      </c>
      <c r="U24" s="1">
        <f t="shared" si="19"/>
        <v>-3.4598068630906118E-7</v>
      </c>
      <c r="V24" s="1">
        <f t="shared" si="20"/>
        <v>0</v>
      </c>
    </row>
    <row r="25" spans="2:22">
      <c r="B25">
        <f t="shared" si="21"/>
        <v>23</v>
      </c>
      <c r="C25" s="1">
        <f t="shared" si="1"/>
        <v>0.23</v>
      </c>
      <c r="D25" s="1">
        <f t="shared" si="2"/>
        <v>0.72256631032565244</v>
      </c>
      <c r="E25" s="1" t="str">
        <f t="shared" si="3"/>
        <v>1.50022213926092-1.3226237306473i</v>
      </c>
      <c r="F25" s="1" t="str">
        <f t="shared" si="4"/>
        <v>0.125333233564309-0.992114701314477i</v>
      </c>
      <c r="G25" s="1" t="str">
        <f t="shared" si="5"/>
        <v>1.31277768641262-1.15736921598089i</v>
      </c>
      <c r="H25" t="str">
        <f t="shared" si="6"/>
        <v>1.13304966095324-0.194879165453435i</v>
      </c>
      <c r="I25" t="str">
        <f t="shared" si="7"/>
        <v>0.940852638835688-0.460830607380267i</v>
      </c>
      <c r="J25" t="str">
        <f t="shared" si="8"/>
        <v>0.758819252505467-0.556244158540766i</v>
      </c>
      <c r="K25" t="str">
        <f t="shared" si="9"/>
        <v>0.667499377547563-0.577172386107087i</v>
      </c>
      <c r="L25" s="1">
        <f t="shared" si="10"/>
        <v>1.1496866631017684</v>
      </c>
      <c r="M25" s="1">
        <f t="shared" si="11"/>
        <v>1.0476490522606048</v>
      </c>
      <c r="N25" s="1">
        <f t="shared" si="12"/>
        <v>0.94085823686870096</v>
      </c>
      <c r="O25" s="1">
        <f t="shared" si="13"/>
        <v>0.88243038383259009</v>
      </c>
      <c r="P25" s="1">
        <f t="shared" si="14"/>
        <v>0.99999991361842022</v>
      </c>
      <c r="Q25" s="1">
        <f t="shared" si="15"/>
        <v>1.2115898674555603</v>
      </c>
      <c r="R25" s="1">
        <f t="shared" si="16"/>
        <v>0.40431648898099742</v>
      </c>
      <c r="S25" s="1">
        <f t="shared" si="17"/>
        <v>-0.5295161729788781</v>
      </c>
      <c r="T25" s="1">
        <f t="shared" si="18"/>
        <v>-1.086390933758582</v>
      </c>
      <c r="U25" s="1">
        <f t="shared" si="19"/>
        <v>-7.5030090111974751E-7</v>
      </c>
      <c r="V25" s="1">
        <f t="shared" si="20"/>
        <v>0</v>
      </c>
    </row>
    <row r="26" spans="2:22">
      <c r="B26">
        <f t="shared" si="21"/>
        <v>24</v>
      </c>
      <c r="C26" s="1">
        <f t="shared" si="1"/>
        <v>0.24</v>
      </c>
      <c r="D26" s="1">
        <f t="shared" si="2"/>
        <v>0.7539822368615503</v>
      </c>
      <c r="E26" s="1" t="str">
        <f t="shared" si="3"/>
        <v>1.45793725484282-1.36909421185738i</v>
      </c>
      <c r="F26" s="1" t="str">
        <f t="shared" si="4"/>
        <v>0.0627905195293142-0.998026728428272i</v>
      </c>
      <c r="G26" s="1" t="str">
        <f t="shared" si="5"/>
        <v>1.26036388718606-1.18356047014283i</v>
      </c>
      <c r="H26" t="str">
        <f t="shared" si="6"/>
        <v>1.14739072745428-0.210204283684914i</v>
      </c>
      <c r="I26" t="str">
        <f t="shared" si="7"/>
        <v>0.932174932854565-0.486329808389829i</v>
      </c>
      <c r="J26" t="str">
        <f t="shared" si="8"/>
        <v>0.736743606839093-0.575250835763799i</v>
      </c>
      <c r="K26" t="str">
        <f t="shared" si="9"/>
        <v>0.641625465918574-0.590949041653726i</v>
      </c>
      <c r="L26" s="1">
        <f t="shared" si="10"/>
        <v>1.1664867433141062</v>
      </c>
      <c r="M26" s="1">
        <f t="shared" si="11"/>
        <v>1.0514118070341898</v>
      </c>
      <c r="N26" s="1">
        <f t="shared" si="12"/>
        <v>0.9347217052498703</v>
      </c>
      <c r="O26" s="1">
        <f t="shared" si="13"/>
        <v>0.87229811896316967</v>
      </c>
      <c r="P26" s="1">
        <f t="shared" si="14"/>
        <v>0.99999981768201462</v>
      </c>
      <c r="Q26" s="1">
        <f t="shared" si="15"/>
        <v>1.337596151266724</v>
      </c>
      <c r="R26" s="1">
        <f t="shared" si="16"/>
        <v>0.43545699408953481</v>
      </c>
      <c r="S26" s="1">
        <f t="shared" si="17"/>
        <v>-0.58635344810355328</v>
      </c>
      <c r="T26" s="1">
        <f t="shared" si="18"/>
        <v>-1.1867012808467496</v>
      </c>
      <c r="U26" s="1">
        <f t="shared" si="19"/>
        <v>-1.5835940443647107E-6</v>
      </c>
      <c r="V26" s="1">
        <f t="shared" si="20"/>
        <v>0</v>
      </c>
    </row>
    <row r="27" spans="2:22">
      <c r="B27">
        <f t="shared" si="21"/>
        <v>25</v>
      </c>
      <c r="C27" s="1">
        <f t="shared" si="1"/>
        <v>0.25</v>
      </c>
      <c r="D27" s="1">
        <f t="shared" si="2"/>
        <v>0.78539816339744828</v>
      </c>
      <c r="E27" s="1" t="str">
        <f t="shared" si="3"/>
        <v>1.4142135623731-1.41421356237309i</v>
      </c>
      <c r="F27" s="1" t="str">
        <f t="shared" si="4"/>
        <v>-3.49145625605507E-15-i</v>
      </c>
      <c r="G27" s="1" t="str">
        <f t="shared" si="5"/>
        <v>1.20710678118655-1.20710678118655i</v>
      </c>
      <c r="H27" t="str">
        <f t="shared" si="6"/>
        <v>1.16284849563347-0.226860487469104i</v>
      </c>
      <c r="I27" t="str">
        <f t="shared" si="7"/>
        <v>0.922400290521472-0.512458144342362i</v>
      </c>
      <c r="J27" t="str">
        <f t="shared" si="8"/>
        <v>0.713697752285715-0.593417993394202i</v>
      </c>
      <c r="K27" t="str">
        <f t="shared" si="9"/>
        <v>0.615261896388547-0.603439811570865i</v>
      </c>
      <c r="L27" s="1">
        <f t="shared" si="10"/>
        <v>1.1847709924587719</v>
      </c>
      <c r="M27" s="1">
        <f t="shared" si="11"/>
        <v>1.05519460084712</v>
      </c>
      <c r="N27" s="1">
        <f t="shared" si="12"/>
        <v>0.92817530483291943</v>
      </c>
      <c r="O27" s="1">
        <f t="shared" si="13"/>
        <v>0.861792786774357</v>
      </c>
      <c r="P27" s="1">
        <f t="shared" si="14"/>
        <v>0.99999962454422886</v>
      </c>
      <c r="Q27" s="1">
        <f t="shared" si="15"/>
        <v>1.472688250416518</v>
      </c>
      <c r="R27" s="1">
        <f t="shared" si="16"/>
        <v>0.46665120747008904</v>
      </c>
      <c r="S27" s="1">
        <f t="shared" si="17"/>
        <v>-0.64739981330781426</v>
      </c>
      <c r="T27" s="1">
        <f t="shared" si="18"/>
        <v>-1.2919429057467937</v>
      </c>
      <c r="U27" s="1">
        <f t="shared" si="19"/>
        <v>-3.2611680043084587E-6</v>
      </c>
      <c r="V27" s="1">
        <f t="shared" si="20"/>
        <v>0</v>
      </c>
    </row>
    <row r="28" spans="2:22">
      <c r="B28">
        <f t="shared" si="21"/>
        <v>26</v>
      </c>
      <c r="C28" s="1">
        <f t="shared" si="1"/>
        <v>0.26</v>
      </c>
      <c r="D28" s="1">
        <f t="shared" si="2"/>
        <v>0.81681408993334625</v>
      </c>
      <c r="E28" s="1" t="str">
        <f t="shared" si="3"/>
        <v>1.36909421185738-1.45793725484282i</v>
      </c>
      <c r="F28" s="1" t="str">
        <f t="shared" si="4"/>
        <v>-0.062790519529311-0.998026728428272i</v>
      </c>
      <c r="G28" s="1" t="str">
        <f t="shared" si="5"/>
        <v>1.15315184616404-1.22798199163555i</v>
      </c>
      <c r="H28" t="str">
        <f t="shared" si="6"/>
        <v>1.17950247875152-0.245041748523581i</v>
      </c>
      <c r="I28" t="str">
        <f t="shared" si="7"/>
        <v>0.911403392150912-0.539206487124452i</v>
      </c>
      <c r="J28" t="str">
        <f t="shared" si="8"/>
        <v>0.689700246373766-0.610677982460963i</v>
      </c>
      <c r="K28" t="str">
        <f t="shared" si="9"/>
        <v>0.588477905070152-0.614624120928864i</v>
      </c>
      <c r="L28" s="1">
        <f t="shared" si="10"/>
        <v>1.2046873270274214</v>
      </c>
      <c r="M28" s="1">
        <f t="shared" si="11"/>
        <v>1.058961651327035</v>
      </c>
      <c r="N28" s="1">
        <f t="shared" si="12"/>
        <v>0.921202490286813</v>
      </c>
      <c r="O28" s="1">
        <f t="shared" si="13"/>
        <v>0.85092247283952593</v>
      </c>
      <c r="P28" s="1">
        <f t="shared" si="14"/>
        <v>0.99999924389805661</v>
      </c>
      <c r="Q28" s="1">
        <f t="shared" si="15"/>
        <v>1.6174868341956958</v>
      </c>
      <c r="R28" s="1">
        <f t="shared" si="16"/>
        <v>0.49760466166595918</v>
      </c>
      <c r="S28" s="1">
        <f t="shared" si="17"/>
        <v>-0.71289793355779252</v>
      </c>
      <c r="T28" s="1">
        <f t="shared" si="18"/>
        <v>-1.4022001297243822</v>
      </c>
      <c r="U28" s="1">
        <f t="shared" si="19"/>
        <v>-6.5674205182218152E-6</v>
      </c>
      <c r="V28" s="1">
        <f t="shared" si="20"/>
        <v>0</v>
      </c>
    </row>
    <row r="29" spans="2:22">
      <c r="B29">
        <f t="shared" si="21"/>
        <v>27</v>
      </c>
      <c r="C29" s="1">
        <f t="shared" si="1"/>
        <v>0.27</v>
      </c>
      <c r="D29" s="1">
        <f t="shared" si="2"/>
        <v>0.84823001646924423</v>
      </c>
      <c r="E29" s="1" t="str">
        <f t="shared" si="3"/>
        <v>1.3226237306473-1.50022213926092i</v>
      </c>
      <c r="F29" s="1" t="str">
        <f t="shared" si="4"/>
        <v>-0.125333233564306-0.992114701314478i</v>
      </c>
      <c r="G29" s="1" t="str">
        <f t="shared" si="5"/>
        <v>1.0986452485415-1.2461684202877i</v>
      </c>
      <c r="H29" t="str">
        <f t="shared" si="6"/>
        <v>1.19743715158869-0.26497671614584i</v>
      </c>
      <c r="I29" t="str">
        <f t="shared" si="7"/>
        <v>0.899047533814034-0.566553441798328i</v>
      </c>
      <c r="J29" t="str">
        <f t="shared" si="8"/>
        <v>0.664775286584915-0.626960972231139i</v>
      </c>
      <c r="K29" t="str">
        <f t="shared" si="9"/>
        <v>0.561343929679195-0.624485313991943i</v>
      </c>
      <c r="L29" s="1">
        <f t="shared" si="10"/>
        <v>1.2264046608294785</v>
      </c>
      <c r="M29" s="1">
        <f t="shared" si="11"/>
        <v>1.0626708194312235</v>
      </c>
      <c r="N29" s="1">
        <f t="shared" si="12"/>
        <v>0.91378675978319523</v>
      </c>
      <c r="O29" s="1">
        <f t="shared" si="13"/>
        <v>0.8396957274985366</v>
      </c>
      <c r="P29" s="1">
        <f t="shared" si="14"/>
        <v>0.99999850803183454</v>
      </c>
      <c r="Q29" s="1">
        <f t="shared" si="15"/>
        <v>1.7726758468526191</v>
      </c>
      <c r="R29" s="1">
        <f t="shared" si="16"/>
        <v>0.52797510336066267</v>
      </c>
      <c r="S29" s="1">
        <f t="shared" si="17"/>
        <v>-0.78310277797562189</v>
      </c>
      <c r="T29" s="1">
        <f t="shared" si="18"/>
        <v>-1.5175611313181603</v>
      </c>
      <c r="U29" s="1">
        <f t="shared" si="19"/>
        <v>-1.2959080495934521E-5</v>
      </c>
      <c r="V29" s="1">
        <f t="shared" si="20"/>
        <v>0</v>
      </c>
    </row>
    <row r="30" spans="2:22">
      <c r="B30">
        <f t="shared" si="21"/>
        <v>28</v>
      </c>
      <c r="C30" s="1">
        <f t="shared" si="1"/>
        <v>0.28000000000000003</v>
      </c>
      <c r="D30" s="1">
        <f t="shared" si="2"/>
        <v>0.87964594300514221</v>
      </c>
      <c r="E30" s="1" t="str">
        <f t="shared" si="3"/>
        <v>1.27484797949738-1.54102648555158i</v>
      </c>
      <c r="F30" s="1" t="str">
        <f t="shared" si="4"/>
        <v>-0.18738131458572-0.982287250728689i</v>
      </c>
      <c r="G30" s="1" t="str">
        <f t="shared" si="5"/>
        <v>1.04373333245583-1.26165686814014i</v>
      </c>
      <c r="H30" t="str">
        <f t="shared" si="6"/>
        <v>1.2167408701908-0.286936320434113i</v>
      </c>
      <c r="I30" t="str">
        <f t="shared" si="7"/>
        <v>0.885184588744112-0.594462571380718i</v>
      </c>
      <c r="J30" t="str">
        <f t="shared" si="8"/>
        <v>0.638953283157011-0.642195400451396i</v>
      </c>
      <c r="K30" t="str">
        <f t="shared" si="9"/>
        <v>0.533931382517535-0.633010756943968i</v>
      </c>
      <c r="L30" s="1">
        <f t="shared" si="10"/>
        <v>1.250116313459245</v>
      </c>
      <c r="M30" s="1">
        <f t="shared" si="11"/>
        <v>1.0662727160171819</v>
      </c>
      <c r="N30" s="1">
        <f t="shared" si="12"/>
        <v>0.90591182265055592</v>
      </c>
      <c r="O30" s="1">
        <f t="shared" si="13"/>
        <v>0.82812157298542932</v>
      </c>
      <c r="P30" s="1">
        <f t="shared" si="14"/>
        <v>0.99999711017559056</v>
      </c>
      <c r="Q30" s="1">
        <f t="shared" si="15"/>
        <v>1.9390084512566497</v>
      </c>
      <c r="R30" s="1">
        <f t="shared" si="16"/>
        <v>0.55736593084241792</v>
      </c>
      <c r="S30" s="1">
        <f t="shared" si="17"/>
        <v>-0.85828145043635873</v>
      </c>
      <c r="T30" s="1">
        <f t="shared" si="18"/>
        <v>-1.6381180323948719</v>
      </c>
      <c r="U30" s="1">
        <f t="shared" si="19"/>
        <v>-2.510073216211517E-5</v>
      </c>
      <c r="V30" s="1">
        <f t="shared" si="20"/>
        <v>0</v>
      </c>
    </row>
    <row r="31" spans="2:22">
      <c r="B31">
        <f t="shared" si="21"/>
        <v>29</v>
      </c>
      <c r="C31" s="1">
        <f t="shared" si="1"/>
        <v>0.28999999999999998</v>
      </c>
      <c r="D31" s="1">
        <f t="shared" si="2"/>
        <v>0.91106186954103996</v>
      </c>
      <c r="E31" s="1" t="str">
        <f t="shared" si="3"/>
        <v>1.22581410730595-1.58031002475138i</v>
      </c>
      <c r="F31" s="1" t="str">
        <f t="shared" si="4"/>
        <v>-0.248689887164855-0.968583161128631i</v>
      </c>
      <c r="G31" s="1" t="str">
        <f t="shared" si="5"/>
        <v>0.98856211007055-1.27444659294001i</v>
      </c>
      <c r="H31" t="str">
        <f t="shared" si="6"/>
        <v>1.23750391454123-0.311243282496125i</v>
      </c>
      <c r="I31" t="str">
        <f t="shared" si="7"/>
        <v>0.869655358715519-0.622879196118697i</v>
      </c>
      <c r="J31" t="str">
        <f t="shared" si="8"/>
        <v>0.612271412964342-0.656308523184432i</v>
      </c>
      <c r="K31" t="str">
        <f t="shared" si="9"/>
        <v>0.506312412332193-0.640191927499688i</v>
      </c>
      <c r="L31" s="1">
        <f t="shared" si="10"/>
        <v>1.2760440115465574</v>
      </c>
      <c r="M31" s="1">
        <f t="shared" si="11"/>
        <v>1.0697097437623406</v>
      </c>
      <c r="N31" s="1">
        <f t="shared" si="12"/>
        <v>0.8975617865851252</v>
      </c>
      <c r="O31" s="1">
        <f t="shared" si="13"/>
        <v>0.81620950920545543</v>
      </c>
      <c r="P31" s="1">
        <f t="shared" si="14"/>
        <v>0.99999449681958963</v>
      </c>
      <c r="Q31" s="1">
        <f t="shared" si="15"/>
        <v>2.1173130745708919</v>
      </c>
      <c r="R31" s="1">
        <f t="shared" si="16"/>
        <v>0.5853190343960174</v>
      </c>
      <c r="S31" s="1">
        <f t="shared" si="17"/>
        <v>-0.93871291294570747</v>
      </c>
      <c r="T31" s="1">
        <f t="shared" si="18"/>
        <v>-1.7639669961704318</v>
      </c>
      <c r="U31" s="1">
        <f t="shared" si="19"/>
        <v>-4.7800149229388086E-5</v>
      </c>
      <c r="V31" s="1">
        <f t="shared" si="20"/>
        <v>0</v>
      </c>
    </row>
    <row r="32" spans="2:22">
      <c r="B32">
        <f t="shared" si="21"/>
        <v>30</v>
      </c>
      <c r="C32" s="1">
        <f t="shared" si="1"/>
        <v>0.3</v>
      </c>
      <c r="D32" s="1">
        <f t="shared" si="2"/>
        <v>0.94247779607693793</v>
      </c>
      <c r="E32" s="1" t="str">
        <f t="shared" si="3"/>
        <v>1.17557050458495-1.61803398874989i</v>
      </c>
      <c r="F32" s="1" t="str">
        <f t="shared" si="4"/>
        <v>-0.309016994374951-0.951056516295152i</v>
      </c>
      <c r="G32" s="1" t="str">
        <f t="shared" si="5"/>
        <v>0.933276755105-1.28454525252252i</v>
      </c>
      <c r="H32" t="str">
        <f t="shared" si="6"/>
        <v>1.25981518351032-0.338284051322623i</v>
      </c>
      <c r="I32" t="str">
        <f t="shared" si="7"/>
        <v>0.852290458387775-0.651726761084224i</v>
      </c>
      <c r="J32" t="str">
        <f t="shared" si="8"/>
        <v>0.584774138852514-0.669227068993634i</v>
      </c>
      <c r="K32" t="str">
        <f t="shared" si="9"/>
        <v>0.478559655770174-0.646024490077419i</v>
      </c>
      <c r="L32" s="1">
        <f t="shared" si="10"/>
        <v>1.3044425613963953</v>
      </c>
      <c r="M32" s="1">
        <f t="shared" si="11"/>
        <v>1.0729150928997955</v>
      </c>
      <c r="N32" s="1">
        <f t="shared" si="12"/>
        <v>0.8887213642894547</v>
      </c>
      <c r="O32" s="1">
        <f t="shared" si="13"/>
        <v>0.8039695180233245</v>
      </c>
      <c r="P32" s="1">
        <f t="shared" si="14"/>
        <v>0.99998968148083178</v>
      </c>
      <c r="Q32" s="1">
        <f t="shared" si="15"/>
        <v>2.3084992108053735</v>
      </c>
      <c r="R32" s="1">
        <f t="shared" si="16"/>
        <v>0.61130709273696016</v>
      </c>
      <c r="S32" s="1">
        <f t="shared" si="17"/>
        <v>-1.0246875909297364</v>
      </c>
      <c r="T32" s="1">
        <f t="shared" si="18"/>
        <v>-1.8952083385937226</v>
      </c>
      <c r="U32" s="1">
        <f t="shared" si="19"/>
        <v>-8.962598112789385E-5</v>
      </c>
      <c r="V32" s="1">
        <f t="shared" si="20"/>
        <v>0</v>
      </c>
    </row>
    <row r="33" spans="2:22">
      <c r="B33">
        <f t="shared" si="21"/>
        <v>31</v>
      </c>
      <c r="C33" s="1">
        <f t="shared" si="1"/>
        <v>0.31</v>
      </c>
      <c r="D33" s="1">
        <f t="shared" si="2"/>
        <v>0.97389372261283591</v>
      </c>
      <c r="E33" s="1" t="str">
        <f t="shared" si="3"/>
        <v>1.12416675570426-1.65416114854912i</v>
      </c>
      <c r="F33" s="1" t="str">
        <f t="shared" si="4"/>
        <v>-0.368124552684676-0.929776485888252i</v>
      </c>
      <c r="G33" s="1" t="str">
        <f t="shared" si="5"/>
        <v>0.87802110150979-1.29196881721868i</v>
      </c>
      <c r="H33" t="str">
        <f t="shared" si="6"/>
        <v>1.28375682758217-0.368523825050605i</v>
      </c>
      <c r="I33" t="str">
        <f t="shared" si="7"/>
        <v>0.832911905544967-0.680902794716448i</v>
      </c>
      <c r="J33" t="str">
        <f t="shared" si="8"/>
        <v>0.556513676673753-0.680878000012461i</v>
      </c>
      <c r="K33" t="str">
        <f t="shared" si="9"/>
        <v>0.450745979311557-0.650508355239143i</v>
      </c>
      <c r="L33" s="1">
        <f t="shared" si="10"/>
        <v>1.3356052568007382</v>
      </c>
      <c r="M33" s="1">
        <f t="shared" si="11"/>
        <v>1.0758117206329449</v>
      </c>
      <c r="N33" s="1">
        <f t="shared" si="12"/>
        <v>0.87937609884844337</v>
      </c>
      <c r="O33" s="1">
        <f t="shared" si="13"/>
        <v>0.79141206593118707</v>
      </c>
      <c r="P33" s="1">
        <f t="shared" si="14"/>
        <v>0.99998092540474137</v>
      </c>
      <c r="Q33" s="1">
        <f t="shared" si="15"/>
        <v>2.5135623944549916</v>
      </c>
      <c r="R33" s="1">
        <f t="shared" si="16"/>
        <v>0.63472542948883293</v>
      </c>
      <c r="S33" s="1">
        <f t="shared" si="17"/>
        <v>-1.1165068507259615</v>
      </c>
      <c r="T33" s="1">
        <f t="shared" si="18"/>
        <v>-2.0319466546273333</v>
      </c>
      <c r="U33" s="1">
        <f t="shared" si="19"/>
        <v>-1.6568140946513849E-4</v>
      </c>
      <c r="V33" s="1">
        <f t="shared" si="20"/>
        <v>0</v>
      </c>
    </row>
    <row r="34" spans="2:22">
      <c r="B34">
        <f t="shared" si="21"/>
        <v>32</v>
      </c>
      <c r="C34" s="1">
        <f t="shared" si="1"/>
        <v>0.32</v>
      </c>
      <c r="D34" s="1">
        <f t="shared" si="2"/>
        <v>1.0053096491487339</v>
      </c>
      <c r="E34" s="1" t="str">
        <f t="shared" si="3"/>
        <v>1.071653589958-1.68865585100403i</v>
      </c>
      <c r="F34" s="1" t="str">
        <f t="shared" si="4"/>
        <v>-0.425779291565075-0.904827052466019i</v>
      </c>
      <c r="G34" s="1" t="str">
        <f t="shared" si="5"/>
        <v>0.822937149196465-1.29674145173503i</v>
      </c>
      <c r="H34" t="str">
        <f t="shared" si="6"/>
        <v>1.30939573085346-0.402525475930668i</v>
      </c>
      <c r="I34" t="str">
        <f t="shared" si="7"/>
        <v>0.811335619659166-0.71027452366399i</v>
      </c>
      <c r="J34" t="str">
        <f t="shared" si="8"/>
        <v>0.527550390371212-0.691189379600441i</v>
      </c>
      <c r="K34" t="str">
        <f t="shared" si="9"/>
        <v>0.422944212727991-0.653647722155011i</v>
      </c>
      <c r="L34" s="1">
        <f t="shared" si="10"/>
        <v>1.3698700444751968</v>
      </c>
      <c r="M34" s="1">
        <f t="shared" si="11"/>
        <v>1.0783113588819468</v>
      </c>
      <c r="N34" s="1">
        <f t="shared" si="12"/>
        <v>0.86951260649473083</v>
      </c>
      <c r="O34" s="1">
        <f t="shared" si="13"/>
        <v>0.77854810497395377</v>
      </c>
      <c r="P34" s="1">
        <f t="shared" si="14"/>
        <v>0.99996519433460673</v>
      </c>
      <c r="Q34" s="1">
        <f t="shared" si="15"/>
        <v>2.7335873775174893</v>
      </c>
      <c r="R34" s="1">
        <f t="shared" si="16"/>
        <v>0.65488360143121926</v>
      </c>
      <c r="S34" s="1">
        <f t="shared" si="17"/>
        <v>-1.2144823412780756</v>
      </c>
      <c r="T34" s="1">
        <f t="shared" si="18"/>
        <v>-2.1742909611003292</v>
      </c>
      <c r="U34" s="1">
        <f t="shared" si="19"/>
        <v>-3.023234296999261E-4</v>
      </c>
      <c r="V34" s="1">
        <f t="shared" si="20"/>
        <v>0</v>
      </c>
    </row>
    <row r="35" spans="2:22">
      <c r="B35">
        <f t="shared" si="21"/>
        <v>33</v>
      </c>
      <c r="C35" s="1">
        <f t="shared" si="1"/>
        <v>0.33</v>
      </c>
      <c r="D35" s="1">
        <f t="shared" si="2"/>
        <v>1.0367255756846319</v>
      </c>
      <c r="E35" s="1" t="str">
        <f t="shared" si="3"/>
        <v>1.01808283150075-1.72148405400789i</v>
      </c>
      <c r="F35" s="1" t="str">
        <f t="shared" si="4"/>
        <v>-0.481753674101712-0.876306680043865i</v>
      </c>
      <c r="G35" s="1" t="str">
        <f t="shared" si="5"/>
        <v>0.76816457869952-1.29889536702588i</v>
      </c>
      <c r="H35" t="str">
        <f t="shared" si="6"/>
        <v>1.33677017778933-0.440973370705799i</v>
      </c>
      <c r="I35" t="str">
        <f t="shared" si="7"/>
        <v>0.787375056113019-0.73967426923558i</v>
      </c>
      <c r="J35" t="str">
        <f t="shared" si="8"/>
        <v>0.497953093956124-0.700091342826358i</v>
      </c>
      <c r="K35" t="str">
        <f t="shared" si="9"/>
        <v>0.395226875276056-0.655451102921123i</v>
      </c>
      <c r="L35" s="1">
        <f t="shared" si="10"/>
        <v>1.407626378659675</v>
      </c>
      <c r="M35" s="1">
        <f t="shared" si="11"/>
        <v>1.0803136135207076</v>
      </c>
      <c r="N35" s="1">
        <f t="shared" si="12"/>
        <v>0.85911883466775973</v>
      </c>
      <c r="O35" s="1">
        <f t="shared" si="13"/>
        <v>0.76538907181968019</v>
      </c>
      <c r="P35" s="1">
        <f t="shared" si="14"/>
        <v>0.99993724061073652</v>
      </c>
      <c r="Q35" s="1">
        <f t="shared" si="15"/>
        <v>2.9697479367639841</v>
      </c>
      <c r="R35" s="1">
        <f t="shared" si="16"/>
        <v>0.67099697733447528</v>
      </c>
      <c r="S35" s="1">
        <f t="shared" si="17"/>
        <v>-1.3189351943654535</v>
      </c>
      <c r="T35" s="1">
        <f t="shared" si="18"/>
        <v>-2.3223548579683535</v>
      </c>
      <c r="U35" s="1">
        <f t="shared" si="19"/>
        <v>-5.4513823534522749E-4</v>
      </c>
      <c r="V35" s="1">
        <f t="shared" si="20"/>
        <v>0</v>
      </c>
    </row>
    <row r="36" spans="2:22">
      <c r="B36">
        <f t="shared" si="21"/>
        <v>34</v>
      </c>
      <c r="C36" s="1">
        <f t="shared" si="1"/>
        <v>0.34</v>
      </c>
      <c r="D36" s="1">
        <f t="shared" si="2"/>
        <v>1.0681415022205298</v>
      </c>
      <c r="E36" s="1" t="str">
        <f t="shared" si="3"/>
        <v>0.96350734820343-1.75261336008773i</v>
      </c>
      <c r="F36" s="1" t="str">
        <f t="shared" si="4"/>
        <v>-0.535826794978997-0.844327925502015i</v>
      </c>
      <c r="G36" s="1" t="str">
        <f t="shared" si="5"/>
        <v>0.713840276612215-1.29847064279487i</v>
      </c>
      <c r="H36" t="str">
        <f t="shared" si="6"/>
        <v>1.3658691505632-0.484703224160865i</v>
      </c>
      <c r="I36" t="str">
        <f t="shared" si="7"/>
        <v>0.760846217350133-0.768894830774577i</v>
      </c>
      <c r="J36" t="str">
        <f t="shared" si="8"/>
        <v>0.467799238286688-0.707517161959862i</v>
      </c>
      <c r="K36" t="str">
        <f t="shared" si="9"/>
        <v>0.367665895993152-0.655931327653241i</v>
      </c>
      <c r="L36" s="1">
        <f t="shared" si="10"/>
        <v>1.449322514822762</v>
      </c>
      <c r="M36" s="1">
        <f t="shared" si="11"/>
        <v>1.0817052404642733</v>
      </c>
      <c r="N36" s="1">
        <f t="shared" si="12"/>
        <v>0.84818433244745983</v>
      </c>
      <c r="O36" s="1">
        <f t="shared" si="13"/>
        <v>0.75194688487511585</v>
      </c>
      <c r="P36" s="1">
        <f t="shared" si="14"/>
        <v>0.99988806166806887</v>
      </c>
      <c r="Q36" s="1">
        <f t="shared" si="15"/>
        <v>3.2233007780550094</v>
      </c>
      <c r="R36" s="1">
        <f t="shared" si="16"/>
        <v>0.68217867419731371</v>
      </c>
      <c r="S36" s="1">
        <f t="shared" si="17"/>
        <v>-1.4301950806871624</v>
      </c>
      <c r="T36" s="1">
        <f t="shared" si="18"/>
        <v>-2.4762567099845643</v>
      </c>
      <c r="U36" s="1">
        <f t="shared" si="19"/>
        <v>-9.7233841940858978E-4</v>
      </c>
      <c r="V36" s="1">
        <f t="shared" si="20"/>
        <v>0</v>
      </c>
    </row>
    <row r="37" spans="2:22">
      <c r="B37">
        <f t="shared" si="21"/>
        <v>35</v>
      </c>
      <c r="C37" s="1">
        <f t="shared" si="1"/>
        <v>0.35</v>
      </c>
      <c r="D37" s="1">
        <f t="shared" si="2"/>
        <v>1.0995574287564276</v>
      </c>
      <c r="E37" s="1" t="str">
        <f t="shared" si="3"/>
        <v>0.90798099947909-1.78201304837674i</v>
      </c>
      <c r="F37" s="1" t="str">
        <f t="shared" si="4"/>
        <v>-0.587785252292477-0.809016994374945i</v>
      </c>
      <c r="G37" s="1" t="str">
        <f t="shared" si="5"/>
        <v>0.660097873593305-1.29551502137584i</v>
      </c>
      <c r="H37" t="str">
        <f t="shared" si="6"/>
        <v>1.396600327933-0.534739153804056i</v>
      </c>
      <c r="I37" t="str">
        <f t="shared" si="7"/>
        <v>0.731574276115619-0.79768516264691i</v>
      </c>
      <c r="J37" t="str">
        <f t="shared" si="8"/>
        <v>0.437174960379702-0.713404394571401i</v>
      </c>
      <c r="K37" t="str">
        <f t="shared" si="9"/>
        <v>0.34033232961398-0.655105529393943i</v>
      </c>
      <c r="L37" s="1">
        <f t="shared" si="10"/>
        <v>1.4954726472234925</v>
      </c>
      <c r="M37" s="1">
        <f t="shared" si="11"/>
        <v>1.0823597092377004</v>
      </c>
      <c r="N37" s="1">
        <f t="shared" si="12"/>
        <v>0.83670052956645191</v>
      </c>
      <c r="O37" s="1">
        <f t="shared" si="13"/>
        <v>0.7382339393600087</v>
      </c>
      <c r="P37" s="1">
        <f t="shared" si="14"/>
        <v>0.99980232567743943</v>
      </c>
      <c r="Q37" s="1">
        <f t="shared" si="15"/>
        <v>3.4955694804990163</v>
      </c>
      <c r="R37" s="1">
        <f t="shared" si="16"/>
        <v>0.68743234619236082</v>
      </c>
      <c r="S37" s="1">
        <f t="shared" si="17"/>
        <v>-1.548599122790473</v>
      </c>
      <c r="T37" s="1">
        <f t="shared" si="18"/>
        <v>-2.6361198509744765</v>
      </c>
      <c r="U37" s="1">
        <f t="shared" si="19"/>
        <v>-1.7171470735746696E-3</v>
      </c>
      <c r="V37" s="1">
        <f t="shared" si="20"/>
        <v>0</v>
      </c>
    </row>
    <row r="38" spans="2:22">
      <c r="B38">
        <f t="shared" si="21"/>
        <v>36</v>
      </c>
      <c r="C38" s="1">
        <f t="shared" si="1"/>
        <v>0.36</v>
      </c>
      <c r="D38" s="1">
        <f t="shared" si="2"/>
        <v>1.1309733552923256</v>
      </c>
      <c r="E38" s="1" t="str">
        <f t="shared" si="3"/>
        <v>0.851558583130138-1.80965410493204i</v>
      </c>
      <c r="F38" s="1" t="str">
        <f t="shared" si="4"/>
        <v>-0.637423989748689-0.77051324277579i</v>
      </c>
      <c r="G38" s="1" t="str">
        <f t="shared" si="5"/>
        <v>0.607067296690725-1.29008367385391i</v>
      </c>
      <c r="H38" t="str">
        <f t="shared" si="6"/>
        <v>1.42874073909465-0.592338819575242i</v>
      </c>
      <c r="I38" t="str">
        <f t="shared" si="7"/>
        <v>0.699402007899909-0.825746772581881i</v>
      </c>
      <c r="J38" t="str">
        <f t="shared" si="8"/>
        <v>0.406174973751267-0.717696096868922i</v>
      </c>
      <c r="K38" t="str">
        <f t="shared" si="9"/>
        <v>0.313296069765669-0.652995108006833i</v>
      </c>
      <c r="L38" s="1">
        <f t="shared" si="10"/>
        <v>1.546662657700288</v>
      </c>
      <c r="M38" s="1">
        <f t="shared" si="11"/>
        <v>1.082137191433608</v>
      </c>
      <c r="N38" s="1">
        <f t="shared" si="12"/>
        <v>0.82466101930594937</v>
      </c>
      <c r="O38" s="1">
        <f t="shared" si="13"/>
        <v>0.72426310026914287</v>
      </c>
      <c r="P38" s="1">
        <f t="shared" si="14"/>
        <v>0.99965409486744339</v>
      </c>
      <c r="Q38" s="1">
        <f t="shared" si="15"/>
        <v>3.7879120028134268</v>
      </c>
      <c r="R38" s="1">
        <f t="shared" si="16"/>
        <v>0.68564646690090891</v>
      </c>
      <c r="S38" s="1">
        <f t="shared" si="17"/>
        <v>-1.6744906701640663</v>
      </c>
      <c r="T38" s="1">
        <f t="shared" si="18"/>
        <v>-2.8020728131116686</v>
      </c>
      <c r="U38" s="1">
        <f t="shared" si="19"/>
        <v>-3.0050135614018976E-3</v>
      </c>
      <c r="V38" s="1">
        <f t="shared" si="20"/>
        <v>0</v>
      </c>
    </row>
    <row r="39" spans="2:22">
      <c r="B39">
        <f t="shared" si="21"/>
        <v>37</v>
      </c>
      <c r="C39" s="1">
        <f t="shared" si="1"/>
        <v>0.37</v>
      </c>
      <c r="D39" s="1">
        <f t="shared" si="2"/>
        <v>1.1623892818282235</v>
      </c>
      <c r="E39" s="1" t="str">
        <f t="shared" si="3"/>
        <v>0.794295781269568-1.83550925136796i</v>
      </c>
      <c r="F39" s="1" t="str">
        <f t="shared" si="4"/>
        <v>-0.684547105928691-0.728968627421409i</v>
      </c>
      <c r="G39" s="1" t="str">
        <f t="shared" si="5"/>
        <v>0.55487433767044-1.28223893939468i</v>
      </c>
      <c r="H39" t="str">
        <f t="shared" si="6"/>
        <v>1.4618607977053-0.659046514279197i</v>
      </c>
      <c r="I39" t="str">
        <f t="shared" si="7"/>
        <v>0.664200145451742-0.852731403102401i</v>
      </c>
      <c r="J39" t="str">
        <f t="shared" si="8"/>
        <v>0.37490228015901-0.720342079727924i</v>
      </c>
      <c r="K39" t="str">
        <f t="shared" si="9"/>
        <v>0.286625561226229-0.649625672387405i</v>
      </c>
      <c r="L39" s="1">
        <f t="shared" si="10"/>
        <v>1.6035520882874792</v>
      </c>
      <c r="M39" s="1">
        <f t="shared" si="11"/>
        <v>1.0808851368462353</v>
      </c>
      <c r="N39" s="1">
        <f t="shared" si="12"/>
        <v>0.81206183969890844</v>
      </c>
      <c r="O39" s="1">
        <f t="shared" si="13"/>
        <v>0.71004769316788774</v>
      </c>
      <c r="P39" s="1">
        <f t="shared" si="14"/>
        <v>0.99939975840371664</v>
      </c>
      <c r="Q39" s="1">
        <f t="shared" si="15"/>
        <v>4.1016614341935771</v>
      </c>
      <c r="R39" s="1">
        <f t="shared" si="16"/>
        <v>0.67559089878292111</v>
      </c>
      <c r="S39" s="1">
        <f t="shared" si="17"/>
        <v>-1.8082179467679644</v>
      </c>
      <c r="T39" s="1">
        <f t="shared" si="18"/>
        <v>-2.9742495838159244</v>
      </c>
      <c r="U39" s="1">
        <f t="shared" si="19"/>
        <v>-5.2151976073905905E-3</v>
      </c>
      <c r="V39" s="1">
        <f t="shared" si="20"/>
        <v>0</v>
      </c>
    </row>
    <row r="40" spans="2:22">
      <c r="B40">
        <f t="shared" si="21"/>
        <v>38</v>
      </c>
      <c r="C40" s="1">
        <f t="shared" si="1"/>
        <v>0.38</v>
      </c>
      <c r="D40" s="1">
        <f t="shared" si="2"/>
        <v>1.1938052083641213</v>
      </c>
      <c r="E40" s="1" t="str">
        <f t="shared" si="3"/>
        <v>0.736249105369358-1.8595529717765i</v>
      </c>
      <c r="F40" s="1" t="str">
        <f t="shared" si="4"/>
        <v>-0.72896862742141-0.684547105928691i</v>
      </c>
      <c r="G40" s="1" t="str">
        <f t="shared" si="5"/>
        <v>0.503640238973975-1.2720500388526i</v>
      </c>
      <c r="H40" t="str">
        <f t="shared" si="6"/>
        <v>1.49520762777135-0.736751457591152i</v>
      </c>
      <c r="I40" t="str">
        <f t="shared" si="7"/>
        <v>0.625879622778057-0.878240690586438i</v>
      </c>
      <c r="J40" t="str">
        <f t="shared" si="8"/>
        <v>0.343467686237543-0.721300179751328i</v>
      </c>
      <c r="K40" t="str">
        <f t="shared" si="9"/>
        <v>0.26038751314096-0.645026960494554i</v>
      </c>
      <c r="L40" s="1">
        <f t="shared" si="10"/>
        <v>1.6668678893086624</v>
      </c>
      <c r="M40" s="1">
        <f t="shared" si="11"/>
        <v>1.0784396194551398</v>
      </c>
      <c r="N40" s="1">
        <f t="shared" si="12"/>
        <v>0.79890174664890379</v>
      </c>
      <c r="O40" s="1">
        <f t="shared" si="13"/>
        <v>0.69560149278489669</v>
      </c>
      <c r="P40" s="1">
        <f t="shared" si="14"/>
        <v>0.99896642253874701</v>
      </c>
      <c r="Q40" s="1">
        <f t="shared" si="15"/>
        <v>4.4380236076234922</v>
      </c>
      <c r="R40" s="1">
        <f t="shared" si="16"/>
        <v>0.65591668980922113</v>
      </c>
      <c r="S40" s="1">
        <f t="shared" si="17"/>
        <v>-1.9501325867377648</v>
      </c>
      <c r="T40" s="1">
        <f t="shared" si="18"/>
        <v>-3.1527898931464899</v>
      </c>
      <c r="U40" s="1">
        <f t="shared" si="19"/>
        <v>-8.9821824515413859E-3</v>
      </c>
      <c r="V40" s="1">
        <f t="shared" si="20"/>
        <v>0</v>
      </c>
    </row>
    <row r="41" spans="2:22">
      <c r="B41">
        <f t="shared" si="21"/>
        <v>39</v>
      </c>
      <c r="C41" s="1">
        <f t="shared" si="1"/>
        <v>0.39</v>
      </c>
      <c r="D41" s="1">
        <f t="shared" si="2"/>
        <v>1.2252211349000193</v>
      </c>
      <c r="E41" s="1" t="str">
        <f t="shared" si="3"/>
        <v>0.677475840490582-1.88176153790845i</v>
      </c>
      <c r="F41" s="1" t="str">
        <f t="shared" si="4"/>
        <v>-0.77051324277579-0.637423989748689i</v>
      </c>
      <c r="G41" s="1" t="str">
        <f t="shared" si="5"/>
        <v>0.453481298857396-1.25959276382857i</v>
      </c>
      <c r="H41" t="str">
        <f t="shared" si="6"/>
        <v>1.52752673308892-0.827742625513661i</v>
      </c>
      <c r="I41" t="str">
        <f t="shared" si="7"/>
        <v>0.584405456874941-0.901828604329195i</v>
      </c>
      <c r="J41" t="str">
        <f t="shared" si="8"/>
        <v>0.311989112955929-0.720537512932115i</v>
      </c>
      <c r="K41" t="str">
        <f t="shared" si="9"/>
        <v>0.234646615182343-0.639232736897924i</v>
      </c>
      <c r="L41" s="1">
        <f t="shared" si="10"/>
        <v>1.7373818735078241</v>
      </c>
      <c r="M41" s="1">
        <f t="shared" si="11"/>
        <v>1.074627642307582</v>
      </c>
      <c r="N41" s="1">
        <f t="shared" si="12"/>
        <v>0.78518247187862333</v>
      </c>
      <c r="O41" s="1">
        <f t="shared" si="13"/>
        <v>0.68093870938472945</v>
      </c>
      <c r="P41" s="1">
        <f t="shared" si="14"/>
        <v>0.99823297728415994</v>
      </c>
      <c r="Q41" s="1">
        <f t="shared" si="15"/>
        <v>4.7979057221902783</v>
      </c>
      <c r="R41" s="1">
        <f t="shared" si="16"/>
        <v>0.62516015192410557</v>
      </c>
      <c r="S41" s="1">
        <f t="shared" si="17"/>
        <v>-2.1005880798450907</v>
      </c>
      <c r="T41" s="1">
        <f t="shared" si="18"/>
        <v>-3.3378395348399295</v>
      </c>
      <c r="U41" s="1">
        <f t="shared" si="19"/>
        <v>-1.5361740570633295E-2</v>
      </c>
      <c r="V41" s="1">
        <f t="shared" si="20"/>
        <v>0</v>
      </c>
    </row>
    <row r="42" spans="2:22">
      <c r="B42">
        <f t="shared" si="21"/>
        <v>40</v>
      </c>
      <c r="C42" s="1">
        <f t="shared" si="1"/>
        <v>0.4</v>
      </c>
      <c r="D42" s="1">
        <f t="shared" si="2"/>
        <v>1.2566370614359172</v>
      </c>
      <c r="E42" s="1" t="str">
        <f t="shared" si="3"/>
        <v>0.61803398874989-1.90211303259031i</v>
      </c>
      <c r="F42" s="1" t="str">
        <f t="shared" si="4"/>
        <v>-0.809016994374945-0.587785252292477i</v>
      </c>
      <c r="G42" s="1" t="str">
        <f t="shared" si="5"/>
        <v>0.404508497187473-1.24494914244139i</v>
      </c>
      <c r="H42" t="str">
        <f t="shared" si="6"/>
        <v>1.55679218011019-0.934738925498009i</v>
      </c>
      <c r="I42" t="str">
        <f t="shared" si="7"/>
        <v>0.539811717727511-0.92300751626214i</v>
      </c>
      <c r="J42" t="str">
        <f t="shared" si="8"/>
        <v>0.280590691578541-0.718031674433421i</v>
      </c>
      <c r="K42" t="str">
        <f t="shared" si="9"/>
        <v>0.209465258707995-0.632280667741959i</v>
      </c>
      <c r="L42" s="1">
        <f t="shared" si="10"/>
        <v>1.8158575800137551</v>
      </c>
      <c r="M42" s="1">
        <f t="shared" si="11"/>
        <v>1.0692705764549639</v>
      </c>
      <c r="N42" s="1">
        <f t="shared" si="12"/>
        <v>0.77090895810736704</v>
      </c>
      <c r="O42" s="1">
        <f t="shared" si="13"/>
        <v>0.66607397292329695</v>
      </c>
      <c r="P42" s="1">
        <f t="shared" si="14"/>
        <v>0.99699953476639069</v>
      </c>
      <c r="Q42" s="1">
        <f t="shared" si="15"/>
        <v>5.1816356652029905</v>
      </c>
      <c r="R42" s="1">
        <f t="shared" si="16"/>
        <v>0.58175232666891386</v>
      </c>
      <c r="S42" s="1">
        <f t="shared" si="17"/>
        <v>-2.2599381543171799</v>
      </c>
      <c r="T42" s="1">
        <f t="shared" si="18"/>
        <v>-3.5295507244497237</v>
      </c>
      <c r="U42" s="1">
        <f t="shared" si="19"/>
        <v>-2.610088689499912E-2</v>
      </c>
      <c r="V42" s="1">
        <f t="shared" si="20"/>
        <v>0</v>
      </c>
    </row>
    <row r="43" spans="2:22">
      <c r="B43">
        <f t="shared" si="21"/>
        <v>41</v>
      </c>
      <c r="C43" s="1">
        <f t="shared" si="1"/>
        <v>0.41</v>
      </c>
      <c r="D43" s="1">
        <f t="shared" si="2"/>
        <v>1.288052987971815</v>
      </c>
      <c r="E43" s="1" t="str">
        <f t="shared" si="3"/>
        <v>0.557982212078468-1.92058737135388i</v>
      </c>
      <c r="F43" s="1" t="str">
        <f t="shared" si="4"/>
        <v>-0.844327925502015-0.535826794978997i</v>
      </c>
      <c r="G43" s="1" t="str">
        <f t="shared" si="5"/>
        <v>0.356827143288227-1.22820708316644i</v>
      </c>
      <c r="H43" t="str">
        <f t="shared" si="6"/>
        <v>1.57980649509747-1.06084842316705i</v>
      </c>
      <c r="I43" t="str">
        <f t="shared" si="7"/>
        <v>0.492216670914803-0.941258696811645i</v>
      </c>
      <c r="J43" t="str">
        <f t="shared" si="8"/>
        <v>0.249401646780722-0.713771845016485i</v>
      </c>
      <c r="K43" t="str">
        <f t="shared" si="9"/>
        <v>0.184903265016318-0.62421217324442i</v>
      </c>
      <c r="L43" s="1">
        <f t="shared" si="10"/>
        <v>1.9029419168456427</v>
      </c>
      <c r="M43" s="1">
        <f t="shared" si="11"/>
        <v>1.0621888652447866</v>
      </c>
      <c r="N43" s="1">
        <f t="shared" si="12"/>
        <v>0.75608956358038248</v>
      </c>
      <c r="O43" s="1">
        <f t="shared" si="13"/>
        <v>0.65102231500941399</v>
      </c>
      <c r="P43" s="1">
        <f t="shared" si="14"/>
        <v>0.99493886431888345</v>
      </c>
      <c r="Q43" s="1">
        <f t="shared" si="15"/>
        <v>5.5885106519369723</v>
      </c>
      <c r="R43" s="1">
        <f t="shared" si="16"/>
        <v>0.52403488935408882</v>
      </c>
      <c r="S43" s="1">
        <f t="shared" si="17"/>
        <v>-2.4285351305882257</v>
      </c>
      <c r="T43" s="1">
        <f t="shared" si="18"/>
        <v>-3.7280824983947869</v>
      </c>
      <c r="U43" s="1">
        <f t="shared" si="19"/>
        <v>-4.407208769195272E-2</v>
      </c>
      <c r="V43" s="1">
        <f t="shared" si="20"/>
        <v>0</v>
      </c>
    </row>
    <row r="44" spans="2:22">
      <c r="B44">
        <f t="shared" si="21"/>
        <v>42</v>
      </c>
      <c r="C44" s="1">
        <f t="shared" si="1"/>
        <v>0.42</v>
      </c>
      <c r="D44" s="1">
        <f t="shared" si="2"/>
        <v>1.319468914507713</v>
      </c>
      <c r="E44" s="1" t="str">
        <f t="shared" si="3"/>
        <v>0.497379774329716-1.93716632225726i</v>
      </c>
      <c r="F44" s="1" t="str">
        <f t="shared" si="4"/>
        <v>-0.876306680043865-0.481753674101712i</v>
      </c>
      <c r="G44" s="1" t="str">
        <f t="shared" si="5"/>
        <v>0.310536547142926-1.20945999817948i</v>
      </c>
      <c r="H44" t="str">
        <f t="shared" si="6"/>
        <v>1.59162999511127-1.2093628677088i</v>
      </c>
      <c r="I44" t="str">
        <f t="shared" si="7"/>
        <v>0.441836775281007-0.956047826226905i</v>
      </c>
      <c r="J44" t="str">
        <f t="shared" si="8"/>
        <v>0.218554975551686-0.707759763101828i</v>
      </c>
      <c r="K44" t="str">
        <f t="shared" si="9"/>
        <v>0.161017622818631-0.615072258073183i</v>
      </c>
      <c r="L44" s="1">
        <f t="shared" si="10"/>
        <v>1.9989608768384524</v>
      </c>
      <c r="M44" s="1">
        <f t="shared" si="11"/>
        <v>1.0532080430873616</v>
      </c>
      <c r="N44" s="1">
        <f t="shared" si="12"/>
        <v>0.74073622808956341</v>
      </c>
      <c r="O44" s="1">
        <f t="shared" si="13"/>
        <v>0.63579914871711429</v>
      </c>
      <c r="P44" s="1">
        <f t="shared" si="14"/>
        <v>0.99152116521330969</v>
      </c>
      <c r="Q44" s="1">
        <f t="shared" si="15"/>
        <v>6.0160858859696908</v>
      </c>
      <c r="R44" s="1">
        <f t="shared" si="16"/>
        <v>0.45028334090850175</v>
      </c>
      <c r="S44" s="1">
        <f t="shared" si="17"/>
        <v>-2.6067282851879412</v>
      </c>
      <c r="T44" s="1">
        <f t="shared" si="18"/>
        <v>-3.9336011581105836</v>
      </c>
      <c r="U44" s="1">
        <f t="shared" si="19"/>
        <v>-7.3960216420337177E-2</v>
      </c>
      <c r="V44" s="1">
        <f t="shared" si="20"/>
        <v>0</v>
      </c>
    </row>
    <row r="45" spans="2:22">
      <c r="B45">
        <f t="shared" si="21"/>
        <v>43</v>
      </c>
      <c r="C45" s="1">
        <f t="shared" si="1"/>
        <v>0.43</v>
      </c>
      <c r="D45" s="1">
        <f t="shared" si="2"/>
        <v>1.350884841043611</v>
      </c>
      <c r="E45" s="1" t="str">
        <f t="shared" si="3"/>
        <v>0.436286482793088-1.95183352387749i</v>
      </c>
      <c r="F45" s="1" t="str">
        <f t="shared" si="4"/>
        <v>-0.904827052466019-0.425779291565074i</v>
      </c>
      <c r="G45" s="1" t="str">
        <f t="shared" si="5"/>
        <v>0.265729715163534-1.18880640772128i</v>
      </c>
      <c r="H45" t="str">
        <f t="shared" si="6"/>
        <v>1.58482707331062-1.38321160009622i</v>
      </c>
      <c r="I45" t="str">
        <f t="shared" si="7"/>
        <v>0.388997842406202-0.966845713978222i</v>
      </c>
      <c r="J45" t="str">
        <f t="shared" si="8"/>
        <v>0.188185939190296-0.700010521667545i</v>
      </c>
      <c r="K45" t="str">
        <f t="shared" si="9"/>
        <v>0.13786223703825-0.60490932017568i</v>
      </c>
      <c r="L45" s="1">
        <f t="shared" si="10"/>
        <v>2.1035567933714199</v>
      </c>
      <c r="M45" s="1">
        <f t="shared" si="11"/>
        <v>1.042165992553364</v>
      </c>
      <c r="N45" s="1">
        <f t="shared" si="12"/>
        <v>0.72486459297871775</v>
      </c>
      <c r="O45" s="1">
        <f t="shared" si="13"/>
        <v>0.62042024631421722</v>
      </c>
      <c r="P45" s="1">
        <f t="shared" si="14"/>
        <v>0.98590254487740114</v>
      </c>
      <c r="Q45" s="1">
        <f t="shared" si="15"/>
        <v>6.459084838254511</v>
      </c>
      <c r="R45" s="1">
        <f t="shared" si="16"/>
        <v>0.35873794757269573</v>
      </c>
      <c r="S45" s="1">
        <f t="shared" si="17"/>
        <v>-2.7948622689783313</v>
      </c>
      <c r="T45" s="1">
        <f t="shared" si="18"/>
        <v>-4.1462807639426016</v>
      </c>
      <c r="U45" s="1">
        <f t="shared" si="19"/>
        <v>-0.12332024709372283</v>
      </c>
      <c r="V45" s="1">
        <f t="shared" si="20"/>
        <v>0</v>
      </c>
    </row>
    <row r="46" spans="2:22">
      <c r="B46">
        <f t="shared" si="21"/>
        <v>44</v>
      </c>
      <c r="C46" s="1">
        <f t="shared" si="1"/>
        <v>0.44</v>
      </c>
      <c r="D46" s="1">
        <f t="shared" si="2"/>
        <v>1.3823007675795089</v>
      </c>
      <c r="E46" s="1" t="str">
        <f t="shared" si="3"/>
        <v>0.374762629171448-1.96457450145738i</v>
      </c>
      <c r="F46" s="1" t="str">
        <f t="shared" si="4"/>
        <v>-0.929776485888252-0.368124552684676i</v>
      </c>
      <c r="G46" s="1" t="str">
        <f t="shared" si="5"/>
        <v>0.222493071641598-1.16634952707103i</v>
      </c>
      <c r="H46" t="str">
        <f t="shared" si="6"/>
        <v>1.54862617874097-1.58377888248946i</v>
      </c>
      <c r="I46" t="str">
        <f t="shared" si="7"/>
        <v>0.334141406289788-0.973153817174174i</v>
      </c>
      <c r="J46" t="str">
        <f t="shared" si="8"/>
        <v>0.158430394639243-0.690553151420439i</v>
      </c>
      <c r="K46" t="str">
        <f t="shared" si="9"/>
        <v>0.115487691010389-0.593774938867842i</v>
      </c>
      <c r="L46" s="1">
        <f t="shared" si="10"/>
        <v>2.2150843302460115</v>
      </c>
      <c r="M46" s="1">
        <f t="shared" si="11"/>
        <v>1.0289211977979573</v>
      </c>
      <c r="N46" s="1">
        <f t="shared" si="12"/>
        <v>0.70849406834655027</v>
      </c>
      <c r="O46" s="1">
        <f t="shared" si="13"/>
        <v>0.60490171499378365</v>
      </c>
      <c r="P46" s="1">
        <f t="shared" si="14"/>
        <v>0.97677247725086747</v>
      </c>
      <c r="Q46" s="1">
        <f t="shared" si="15"/>
        <v>6.9078052970809463</v>
      </c>
      <c r="R46" s="1">
        <f t="shared" si="16"/>
        <v>0.24764229268284008</v>
      </c>
      <c r="S46" s="1">
        <f t="shared" si="17"/>
        <v>-2.993275628024008</v>
      </c>
      <c r="T46" s="1">
        <f t="shared" si="18"/>
        <v>-4.3663036839220579</v>
      </c>
      <c r="U46" s="1">
        <f t="shared" si="19"/>
        <v>-0.20413172218228365</v>
      </c>
      <c r="V46" s="1">
        <f t="shared" si="20"/>
        <v>0</v>
      </c>
    </row>
    <row r="47" spans="2:22">
      <c r="B47">
        <f t="shared" si="21"/>
        <v>45</v>
      </c>
      <c r="C47" s="1">
        <f t="shared" si="1"/>
        <v>0.45</v>
      </c>
      <c r="D47" s="1">
        <f t="shared" si="2"/>
        <v>1.4137166941154069</v>
      </c>
      <c r="E47" s="1" t="str">
        <f t="shared" si="3"/>
        <v>0.312868930080456-1.97537668119028i</v>
      </c>
      <c r="F47" s="1" t="str">
        <f t="shared" si="4"/>
        <v>-0.951056516295152-0.309016994374951i</v>
      </c>
      <c r="G47" s="1" t="str">
        <f t="shared" si="5"/>
        <v>0.180906206892652-1.14219683778262i</v>
      </c>
      <c r="H47" t="str">
        <f t="shared" si="6"/>
        <v>1.46838082088974-1.80868074289812i</v>
      </c>
      <c r="I47" t="str">
        <f t="shared" si="7"/>
        <v>0.277824321335482-0.974533373522021i</v>
      </c>
      <c r="J47" t="str">
        <f t="shared" si="8"/>
        <v>0.129423000098038-0.679430956058876i</v>
      </c>
      <c r="K47" t="str">
        <f t="shared" si="9"/>
        <v>0.0939410240913892-0.581723643219315i</v>
      </c>
      <c r="L47" s="1">
        <f t="shared" si="10"/>
        <v>2.3296927404461134</v>
      </c>
      <c r="M47" s="1">
        <f t="shared" si="11"/>
        <v>1.0133615591849396</v>
      </c>
      <c r="N47" s="1">
        <f t="shared" si="12"/>
        <v>0.6916478417557993</v>
      </c>
      <c r="O47" s="1">
        <f t="shared" si="13"/>
        <v>0.58925997071555092</v>
      </c>
      <c r="P47" s="1">
        <f t="shared" si="14"/>
        <v>0.96217714801228549</v>
      </c>
      <c r="Q47" s="1">
        <f t="shared" si="15"/>
        <v>7.3459729275757466</v>
      </c>
      <c r="R47" s="1">
        <f t="shared" si="16"/>
        <v>0.11528851516758032</v>
      </c>
      <c r="S47" s="1">
        <f t="shared" si="17"/>
        <v>-3.2022994782359344</v>
      </c>
      <c r="T47" s="1">
        <f t="shared" si="18"/>
        <v>-4.5938612031373847</v>
      </c>
      <c r="U47" s="1">
        <f t="shared" si="19"/>
        <v>-0.3348992386299906</v>
      </c>
      <c r="V47" s="1">
        <f t="shared" si="20"/>
        <v>0</v>
      </c>
    </row>
    <row r="48" spans="2:22">
      <c r="B48">
        <f t="shared" si="21"/>
        <v>46</v>
      </c>
      <c r="C48" s="1">
        <f t="shared" si="1"/>
        <v>0.46</v>
      </c>
      <c r="D48" s="1">
        <f t="shared" si="2"/>
        <v>1.4451326206513049</v>
      </c>
      <c r="E48" s="1" t="str">
        <f t="shared" si="3"/>
        <v>0.250666467128618-1.98422940262895i</v>
      </c>
      <c r="F48" s="1" t="str">
        <f t="shared" si="4"/>
        <v>-0.968583161128631-0.248689887164854i</v>
      </c>
      <c r="G48" s="1" t="str">
        <f t="shared" si="5"/>
        <v>0.141041652999993-1.1164596448969i</v>
      </c>
      <c r="H48" t="str">
        <f t="shared" si="6"/>
        <v>1.3263077413987-2.04821560546455i</v>
      </c>
      <c r="I48" t="str">
        <f t="shared" si="7"/>
        <v>0.220709910229122-0.970636108274966i</v>
      </c>
      <c r="J48" t="str">
        <f t="shared" si="8"/>
        <v>0.101295337737542-0.66670157197533i</v>
      </c>
      <c r="K48" t="str">
        <f t="shared" si="9"/>
        <v>0.0732655265916982-0.568812661995174i</v>
      </c>
      <c r="L48" s="1">
        <f t="shared" si="10"/>
        <v>2.4401392155700119</v>
      </c>
      <c r="M48" s="1">
        <f t="shared" si="11"/>
        <v>0.99541313993764358</v>
      </c>
      <c r="N48" s="1">
        <f t="shared" si="12"/>
        <v>0.67435282421128684</v>
      </c>
      <c r="O48" s="1">
        <f t="shared" si="13"/>
        <v>0.57351171028392689</v>
      </c>
      <c r="P48" s="1">
        <f t="shared" si="14"/>
        <v>0.93939327018375118</v>
      </c>
      <c r="Q48" s="1">
        <f t="shared" si="15"/>
        <v>7.7482920909476327</v>
      </c>
      <c r="R48" s="1">
        <f t="shared" si="16"/>
        <v>-3.9932613114857601E-2</v>
      </c>
      <c r="S48" s="1">
        <f t="shared" si="17"/>
        <v>-3.4222563863302247</v>
      </c>
      <c r="T48" s="1">
        <f t="shared" si="18"/>
        <v>-4.8291542000748748</v>
      </c>
      <c r="U48" s="1">
        <f t="shared" si="19"/>
        <v>-0.54305110857232908</v>
      </c>
      <c r="V48" s="1">
        <f t="shared" si="20"/>
        <v>0</v>
      </c>
    </row>
    <row r="49" spans="2:22">
      <c r="B49">
        <f t="shared" si="21"/>
        <v>47</v>
      </c>
      <c r="C49" s="1">
        <f t="shared" si="1"/>
        <v>0.47</v>
      </c>
      <c r="D49" s="1">
        <f t="shared" si="2"/>
        <v>1.4765485471872026</v>
      </c>
      <c r="E49" s="1" t="str">
        <f t="shared" si="3"/>
        <v>0.188216626637034-1.99112392920616i</v>
      </c>
      <c r="F49" s="1" t="str">
        <f t="shared" si="4"/>
        <v>-0.982287250728689-0.18738131458572i</v>
      </c>
      <c r="G49" s="1" t="str">
        <f t="shared" si="5"/>
        <v>0.102964687954173-1.08925262189594i</v>
      </c>
      <c r="H49" t="str">
        <f t="shared" si="6"/>
        <v>1.10525677271884-2.28107317189233i</v>
      </c>
      <c r="I49" t="str">
        <f t="shared" si="7"/>
        <v>0.16354968481896-0.961233695638475i</v>
      </c>
      <c r="J49" t="str">
        <f t="shared" si="8"/>
        <v>0.0741740028302624-0.652436733254089i</v>
      </c>
      <c r="K49" t="str">
        <f t="shared" si="9"/>
        <v>0.0535005538250922-0.555101656627981i</v>
      </c>
      <c r="L49" s="1">
        <f t="shared" si="10"/>
        <v>2.5347361498127965</v>
      </c>
      <c r="M49" s="1">
        <f t="shared" si="11"/>
        <v>0.97504805883360524</v>
      </c>
      <c r="N49" s="1">
        <f t="shared" si="12"/>
        <v>0.65663953094154404</v>
      </c>
      <c r="O49" s="1">
        <f t="shared" si="13"/>
        <v>0.55767388180792599</v>
      </c>
      <c r="P49" s="1">
        <f t="shared" si="14"/>
        <v>0.90503653290646635</v>
      </c>
      <c r="Q49" s="1">
        <f t="shared" si="15"/>
        <v>8.0786551736306667</v>
      </c>
      <c r="R49" s="1">
        <f t="shared" si="16"/>
        <v>-0.21947955942692404</v>
      </c>
      <c r="S49" s="1">
        <f t="shared" si="17"/>
        <v>-3.6534595094107134</v>
      </c>
      <c r="T49" s="1">
        <f t="shared" si="18"/>
        <v>-5.0723938970545799</v>
      </c>
      <c r="U49" s="1">
        <f t="shared" si="19"/>
        <v>-0.86667779226154984</v>
      </c>
      <c r="V49" s="1">
        <f t="shared" si="20"/>
        <v>0</v>
      </c>
    </row>
    <row r="50" spans="2:22">
      <c r="B50">
        <f t="shared" si="21"/>
        <v>48</v>
      </c>
      <c r="C50" s="1">
        <f t="shared" si="1"/>
        <v>0.48</v>
      </c>
      <c r="D50" s="1">
        <f t="shared" si="2"/>
        <v>1.5079644737231006</v>
      </c>
      <c r="E50" s="1" t="str">
        <f t="shared" si="3"/>
        <v>0.125581039058628-1.99605345685654i</v>
      </c>
      <c r="F50" s="1" t="str">
        <f t="shared" si="4"/>
        <v>-0.992114701314478-0.125333233564306i</v>
      </c>
      <c r="G50" s="1" t="str">
        <f t="shared" si="5"/>
        <v>0.066733168872075-1.06069334521043i</v>
      </c>
      <c r="H50" t="str">
        <f t="shared" si="6"/>
        <v>0.797236136165248-2.47212710988864i</v>
      </c>
      <c r="I50" t="str">
        <f t="shared" si="7"/>
        <v>0.10715574417844-0.946242654714994i</v>
      </c>
      <c r="J50" t="str">
        <f t="shared" si="8"/>
        <v>0.048178713172493-0.636721732966716i</v>
      </c>
      <c r="K50" t="str">
        <f t="shared" si="9"/>
        <v>0.0346813609181012-0.540652438892971i</v>
      </c>
      <c r="L50" s="1">
        <f t="shared" si="10"/>
        <v>2.5974983935036522</v>
      </c>
      <c r="M50" s="1">
        <f t="shared" si="11"/>
        <v>0.95229066734506784</v>
      </c>
      <c r="N50" s="1">
        <f t="shared" si="12"/>
        <v>0.63854189653858684</v>
      </c>
      <c r="O50" s="1">
        <f t="shared" si="13"/>
        <v>0.54176365370523827</v>
      </c>
      <c r="P50" s="1">
        <f t="shared" si="14"/>
        <v>0.85570501841255897</v>
      </c>
      <c r="Q50" s="1">
        <f t="shared" si="15"/>
        <v>8.2911057525518466</v>
      </c>
      <c r="R50" s="1">
        <f t="shared" si="16"/>
        <v>-0.42460943658140549</v>
      </c>
      <c r="S50" s="1">
        <f t="shared" si="17"/>
        <v>-3.8962120435452547</v>
      </c>
      <c r="T50" s="1">
        <f t="shared" si="18"/>
        <v>-5.3238026927657343</v>
      </c>
      <c r="U50" s="1">
        <f t="shared" si="19"/>
        <v>-1.3535184203405513</v>
      </c>
      <c r="V50" s="1">
        <f t="shared" si="20"/>
        <v>0</v>
      </c>
    </row>
    <row r="51" spans="2:22">
      <c r="B51">
        <f t="shared" si="21"/>
        <v>49</v>
      </c>
      <c r="C51" s="1">
        <f t="shared" si="1"/>
        <v>0.49</v>
      </c>
      <c r="D51" s="1">
        <f t="shared" si="2"/>
        <v>1.5393804002589986</v>
      </c>
      <c r="E51" s="1" t="str">
        <f t="shared" si="3"/>
        <v>0.0628215181562542-1.99901312073146i</v>
      </c>
      <c r="F51" s="1" t="str">
        <f t="shared" si="4"/>
        <v>-0.998026728428272-0.0627905195293109i</v>
      </c>
      <c r="G51" s="1" t="str">
        <f t="shared" si="5"/>
        <v>0.032397394863991-1.03090182013039i</v>
      </c>
      <c r="H51" t="str">
        <f t="shared" si="6"/>
        <v>0.415252003540547-2.57783240862339i</v>
      </c>
      <c r="I51" t="str">
        <f t="shared" si="7"/>
        <v>0.0523652848113829-0.925741335119707i</v>
      </c>
      <c r="J51" t="str">
        <f t="shared" si="8"/>
        <v>0.0234204948612349-0.619654583059372i</v>
      </c>
      <c r="K51" t="str">
        <f t="shared" si="9"/>
        <v>0.0168389598502132-0.525528675140999i</v>
      </c>
      <c r="L51" s="1">
        <f t="shared" si="10"/>
        <v>2.6110637972660702</v>
      </c>
      <c r="M51" s="1">
        <f t="shared" si="11"/>
        <v>0.92722119399989722</v>
      </c>
      <c r="N51" s="1">
        <f t="shared" si="12"/>
        <v>0.6200970261870552</v>
      </c>
      <c r="O51" s="1">
        <f t="shared" si="13"/>
        <v>0.52579838242837029</v>
      </c>
      <c r="P51" s="1">
        <f t="shared" si="14"/>
        <v>0.78936838329042236</v>
      </c>
      <c r="Q51" s="1">
        <f t="shared" si="15"/>
        <v>8.3363496651997995</v>
      </c>
      <c r="R51" s="1">
        <f t="shared" si="16"/>
        <v>-0.65633300050938526</v>
      </c>
      <c r="S51" s="1">
        <f t="shared" si="17"/>
        <v>-4.1508070280730482</v>
      </c>
      <c r="T51" s="1">
        <f t="shared" si="18"/>
        <v>-5.583615085913527</v>
      </c>
      <c r="U51" s="1">
        <f t="shared" si="19"/>
        <v>-2.0544054492961643</v>
      </c>
      <c r="V51" s="1">
        <f t="shared" si="20"/>
        <v>0</v>
      </c>
    </row>
    <row r="52" spans="2:22">
      <c r="B52">
        <f t="shared" si="21"/>
        <v>50</v>
      </c>
      <c r="C52" s="1">
        <f t="shared" si="1"/>
        <v>0.5</v>
      </c>
      <c r="D52" s="1">
        <f t="shared" si="2"/>
        <v>1.5707963267948966</v>
      </c>
      <c r="E52" s="1" t="str">
        <f t="shared" si="3"/>
        <v>-6.98291251211014E-15-2i</v>
      </c>
      <c r="F52" s="1" t="str">
        <f t="shared" si="4"/>
        <v>-1-3.2311393144413E-15i</v>
      </c>
      <c r="G52" s="1" t="str">
        <f t="shared" si="5"/>
        <v>-3.49720252756925E-15-i</v>
      </c>
      <c r="H52" t="str">
        <f t="shared" si="6"/>
        <v>8.12025077731599E-15-2.5629154477415i</v>
      </c>
      <c r="I52" t="str">
        <f t="shared" si="7"/>
        <v>-1.98428884154566E-15-0.899976223136419i</v>
      </c>
      <c r="J52" t="str">
        <f t="shared" si="8"/>
        <v>-1.90610879349998E-15-0.601344886935042i</v>
      </c>
      <c r="K52" t="str">
        <f t="shared" si="9"/>
        <v>-1.766722908705E-15-0.509795579104159i</v>
      </c>
      <c r="L52" s="1">
        <f t="shared" si="10"/>
        <v>2.5629154477415002</v>
      </c>
      <c r="M52" s="1">
        <f t="shared" si="11"/>
        <v>0.89997622313641901</v>
      </c>
      <c r="N52" s="1">
        <f t="shared" si="12"/>
        <v>0.60134488693504196</v>
      </c>
      <c r="O52" s="1">
        <f t="shared" si="13"/>
        <v>0.50979557910415896</v>
      </c>
      <c r="P52" s="1">
        <f t="shared" si="14"/>
        <v>0.70710678118654402</v>
      </c>
      <c r="Q52" s="1">
        <f t="shared" si="15"/>
        <v>8.1746855752259631</v>
      </c>
      <c r="R52" s="1">
        <f t="shared" si="16"/>
        <v>-0.91537928448138373</v>
      </c>
      <c r="S52" s="1">
        <f t="shared" si="17"/>
        <v>-4.4175275472171691</v>
      </c>
      <c r="T52" s="1">
        <f t="shared" si="18"/>
        <v>-5.8520787001672625</v>
      </c>
      <c r="U52" s="1">
        <f t="shared" si="19"/>
        <v>-3.0102999566398547</v>
      </c>
      <c r="V52" s="1">
        <f t="shared" si="20"/>
        <v>-100</v>
      </c>
    </row>
    <row r="53" spans="2:22">
      <c r="B53">
        <f t="shared" si="21"/>
        <v>51</v>
      </c>
      <c r="C53" s="1">
        <f t="shared" si="1"/>
        <v>0.51</v>
      </c>
      <c r="D53" s="1">
        <f t="shared" si="2"/>
        <v>1.6022122533307945</v>
      </c>
      <c r="E53" s="1" t="str">
        <f t="shared" si="3"/>
        <v>-0.0628215181562476-1.99901312073146i</v>
      </c>
      <c r="F53" s="1" t="str">
        <f t="shared" si="4"/>
        <v>-0.998026728428272+0.0627905195293142i</v>
      </c>
      <c r="G53" s="1" t="str">
        <f t="shared" si="5"/>
        <v>-0.0304241232922598-0.968111300601075i</v>
      </c>
      <c r="H53" t="str">
        <f t="shared" si="6"/>
        <v>-0.389959692935651-2.42082091340991i</v>
      </c>
      <c r="I53" t="str">
        <f t="shared" si="7"/>
        <v>-0.0491758021910176-0.86935596626414i</v>
      </c>
      <c r="J53" t="str">
        <f t="shared" si="8"/>
        <v>-0.0219939913753975-0.581912450453478i</v>
      </c>
      <c r="K53" t="str">
        <f t="shared" si="9"/>
        <v>-0.015813326742692-0.493519595425258i</v>
      </c>
      <c r="L53" s="1">
        <f t="shared" si="10"/>
        <v>2.4520282333034538</v>
      </c>
      <c r="M53" s="1">
        <f t="shared" si="11"/>
        <v>0.8707456893951222</v>
      </c>
      <c r="N53" s="1">
        <f t="shared" si="12"/>
        <v>0.58232794510429642</v>
      </c>
      <c r="O53" s="1">
        <f t="shared" si="13"/>
        <v>0.49377287528921776</v>
      </c>
      <c r="P53" s="1">
        <f t="shared" si="14"/>
        <v>0.61391982820355451</v>
      </c>
      <c r="Q53" s="1">
        <f t="shared" si="15"/>
        <v>7.7905093291404697</v>
      </c>
      <c r="R53" s="1">
        <f t="shared" si="16"/>
        <v>-1.2021733365687033</v>
      </c>
      <c r="S53" s="1">
        <f t="shared" si="17"/>
        <v>-4.6966473641323701</v>
      </c>
      <c r="T53" s="1">
        <f t="shared" si="18"/>
        <v>-6.1294554219728559</v>
      </c>
      <c r="U53" s="1">
        <f t="shared" si="19"/>
        <v>-4.2377667935334573</v>
      </c>
      <c r="V53" s="1">
        <f t="shared" si="20"/>
        <v>-100</v>
      </c>
    </row>
    <row r="54" spans="2:22">
      <c r="B54">
        <f t="shared" si="21"/>
        <v>52</v>
      </c>
      <c r="C54" s="1">
        <f t="shared" si="1"/>
        <v>0.52</v>
      </c>
      <c r="D54" s="1">
        <f t="shared" si="2"/>
        <v>1.6336281798666925</v>
      </c>
      <c r="E54" s="1" t="str">
        <f t="shared" si="3"/>
        <v>-0.125581039058622-1.99605345685654i</v>
      </c>
      <c r="F54" s="1" t="str">
        <f t="shared" si="4"/>
        <v>-0.992114701314477+0.125333233564309i</v>
      </c>
      <c r="G54" s="1" t="str">
        <f t="shared" si="5"/>
        <v>-0.0588478701865495-0.935360111646115i</v>
      </c>
      <c r="H54" t="str">
        <f t="shared" si="6"/>
        <v>-0.703033430632022-2.18001659004476i</v>
      </c>
      <c r="I54" t="str">
        <f t="shared" si="7"/>
        <v>-0.0944940489075869-0.834433099024434i</v>
      </c>
      <c r="J54" t="str">
        <f t="shared" si="8"/>
        <v>-0.0424858388482181-0.561485667770549i</v>
      </c>
      <c r="K54" t="str">
        <f t="shared" si="9"/>
        <v>-0.0305833554692071-0.476768076172239i</v>
      </c>
      <c r="L54" s="1">
        <f t="shared" si="10"/>
        <v>2.2905738009190215</v>
      </c>
      <c r="M54" s="1">
        <f t="shared" si="11"/>
        <v>0.83976646874382299</v>
      </c>
      <c r="N54" s="1">
        <f t="shared" si="12"/>
        <v>0.56309075788399865</v>
      </c>
      <c r="O54" s="1">
        <f t="shared" si="13"/>
        <v>0.47774798805304636</v>
      </c>
      <c r="P54" s="1">
        <f t="shared" si="14"/>
        <v>0.51746393252435396</v>
      </c>
      <c r="Q54" s="1">
        <f t="shared" si="15"/>
        <v>7.1988857809239732</v>
      </c>
      <c r="R54" s="1">
        <f t="shared" si="16"/>
        <v>-1.5168294082092328</v>
      </c>
      <c r="S54" s="1">
        <f t="shared" si="17"/>
        <v>-4.9884320151730748</v>
      </c>
      <c r="T54" s="1">
        <f t="shared" si="18"/>
        <v>-6.4160226643935676</v>
      </c>
      <c r="U54" s="1">
        <f t="shared" si="19"/>
        <v>-5.7223983068519004</v>
      </c>
      <c r="V54" s="1">
        <f t="shared" si="20"/>
        <v>-100</v>
      </c>
    </row>
    <row r="55" spans="2:22">
      <c r="B55">
        <f t="shared" si="21"/>
        <v>53</v>
      </c>
      <c r="C55" s="1">
        <f t="shared" si="1"/>
        <v>0.53</v>
      </c>
      <c r="D55" s="1">
        <f t="shared" si="2"/>
        <v>1.6650441064025905</v>
      </c>
      <c r="E55" s="1" t="str">
        <f t="shared" si="3"/>
        <v>-0.188216626637028-1.99112392920616i</v>
      </c>
      <c r="F55" s="1" t="str">
        <f t="shared" si="4"/>
        <v>-0.982287250728689+0.187381314585724i</v>
      </c>
      <c r="G55" s="1" t="str">
        <f t="shared" si="5"/>
        <v>-0.0852519386828585-0.90187130731022i</v>
      </c>
      <c r="H55" t="str">
        <f t="shared" si="6"/>
        <v>-0.915122305411943-1.88866604702222i</v>
      </c>
      <c r="I55" t="str">
        <f t="shared" si="7"/>
        <v>-0.135414655051378-0.795875146214635i</v>
      </c>
      <c r="J55" t="str">
        <f t="shared" si="8"/>
        <v>-0.0614140407433875-0.54019972752775i</v>
      </c>
      <c r="K55" t="str">
        <f t="shared" si="9"/>
        <v>-0.0442969917630959-0.459608952679641i</v>
      </c>
      <c r="L55" s="1">
        <f t="shared" si="10"/>
        <v>2.0986920381601983</v>
      </c>
      <c r="M55" s="1">
        <f t="shared" si="11"/>
        <v>0.80731306019712712</v>
      </c>
      <c r="N55" s="1">
        <f t="shared" si="12"/>
        <v>0.54367952878647718</v>
      </c>
      <c r="O55" s="1">
        <f t="shared" si="13"/>
        <v>0.46173868460692824</v>
      </c>
      <c r="P55" s="1">
        <f t="shared" si="14"/>
        <v>0.42533383841945899</v>
      </c>
      <c r="Q55" s="1">
        <f t="shared" si="15"/>
        <v>6.4389742986596454</v>
      </c>
      <c r="R55" s="1">
        <f t="shared" si="16"/>
        <v>-1.8591604343979098</v>
      </c>
      <c r="S55" s="1">
        <f t="shared" si="17"/>
        <v>-5.2931403843817035</v>
      </c>
      <c r="T55" s="1">
        <f t="shared" si="18"/>
        <v>-6.7120747720255665</v>
      </c>
      <c r="U55" s="1">
        <f t="shared" si="19"/>
        <v>-7.4254012921455352</v>
      </c>
      <c r="V55" s="1">
        <f t="shared" si="20"/>
        <v>-100</v>
      </c>
    </row>
    <row r="56" spans="2:22">
      <c r="B56">
        <f t="shared" si="21"/>
        <v>54</v>
      </c>
      <c r="C56" s="1">
        <f t="shared" si="1"/>
        <v>0.54</v>
      </c>
      <c r="D56" s="1">
        <f t="shared" si="2"/>
        <v>1.6964600329384885</v>
      </c>
      <c r="E56" s="1" t="str">
        <f t="shared" si="3"/>
        <v>-0.250666467128612-1.98422940262896i</v>
      </c>
      <c r="F56" s="1" t="str">
        <f t="shared" si="4"/>
        <v>-0.96858316112863+0.248689887164858i</v>
      </c>
      <c r="G56" s="1" t="str">
        <f t="shared" si="5"/>
        <v>-0.109624814128621-0.86776975773205i</v>
      </c>
      <c r="H56" t="str">
        <f t="shared" si="6"/>
        <v>-1.03087447243826-1.59197832887287i</v>
      </c>
      <c r="I56" t="str">
        <f t="shared" si="7"/>
        <v>-0.171547074006665-0.754428218139064i</v>
      </c>
      <c r="J56" t="str">
        <f t="shared" si="8"/>
        <v>-0.0787319372354102-0.518194691798318i</v>
      </c>
      <c r="K56" t="str">
        <f t="shared" si="9"/>
        <v>-0.0569457288950723-0.442110405110125i</v>
      </c>
      <c r="L56" s="1">
        <f t="shared" si="10"/>
        <v>1.8966014809457776</v>
      </c>
      <c r="M56" s="1">
        <f t="shared" si="11"/>
        <v>0.77368619925957793</v>
      </c>
      <c r="N56" s="1">
        <f t="shared" si="12"/>
        <v>0.52414163786975976</v>
      </c>
      <c r="O56" s="1">
        <f t="shared" si="13"/>
        <v>0.44576274670056265</v>
      </c>
      <c r="P56" s="1">
        <f t="shared" si="14"/>
        <v>0.34284148514063784</v>
      </c>
      <c r="Q56" s="1">
        <f t="shared" si="15"/>
        <v>5.5595217067731051</v>
      </c>
      <c r="R56" s="1">
        <f t="shared" si="16"/>
        <v>-2.2287029972894357</v>
      </c>
      <c r="S56" s="1">
        <f t="shared" si="17"/>
        <v>-5.6110267705047345</v>
      </c>
      <c r="T56" s="1">
        <f t="shared" si="18"/>
        <v>-7.0179245842493767</v>
      </c>
      <c r="U56" s="1">
        <f t="shared" si="19"/>
        <v>-9.2981326452704369</v>
      </c>
      <c r="V56" s="1">
        <f t="shared" si="20"/>
        <v>-100</v>
      </c>
    </row>
    <row r="57" spans="2:22">
      <c r="B57">
        <f t="shared" si="21"/>
        <v>55</v>
      </c>
      <c r="C57" s="1">
        <f t="shared" si="1"/>
        <v>0.55000000000000004</v>
      </c>
      <c r="D57" s="1">
        <f t="shared" si="2"/>
        <v>1.7278759594743864</v>
      </c>
      <c r="E57" s="1" t="str">
        <f t="shared" si="3"/>
        <v>-0.31286893008047-1.97537668119027i</v>
      </c>
      <c r="F57" s="1" t="str">
        <f t="shared" si="4"/>
        <v>-0.951056516295154+0.309016994374945i</v>
      </c>
      <c r="G57" s="1" t="str">
        <f t="shared" si="5"/>
        <v>-0.131962723187812-0.83317984340766i</v>
      </c>
      <c r="H57" t="str">
        <f t="shared" si="6"/>
        <v>-1.07111599502132-1.31934907215101i</v>
      </c>
      <c r="I57" t="str">
        <f t="shared" si="7"/>
        <v>-0.20266001173188-0.710877089384086i</v>
      </c>
      <c r="J57" t="str">
        <f t="shared" si="8"/>
        <v>-0.0944081014655726-0.495613504476526i</v>
      </c>
      <c r="K57" t="str">
        <f t="shared" si="9"/>
        <v>-0.0685256386228232-0.424340532149368i</v>
      </c>
      <c r="L57" s="1">
        <f t="shared" si="10"/>
        <v>1.6994032626119802</v>
      </c>
      <c r="M57" s="1">
        <f t="shared" si="11"/>
        <v>0.73920045763402742</v>
      </c>
      <c r="N57" s="1">
        <f t="shared" si="12"/>
        <v>0.50452515838344203</v>
      </c>
      <c r="O57" s="1">
        <f t="shared" si="13"/>
        <v>0.42983793500978323</v>
      </c>
      <c r="P57" s="1">
        <f t="shared" si="14"/>
        <v>0.27242455073463218</v>
      </c>
      <c r="Q57" s="1">
        <f t="shared" si="15"/>
        <v>4.6059289540266999</v>
      </c>
      <c r="R57" s="1">
        <f t="shared" si="16"/>
        <v>-2.6247554583815234</v>
      </c>
      <c r="S57" s="1">
        <f t="shared" si="17"/>
        <v>-5.9423434517850513</v>
      </c>
      <c r="T57" s="1">
        <f t="shared" si="18"/>
        <v>-7.3339051766864918</v>
      </c>
      <c r="U57" s="1">
        <f t="shared" si="19"/>
        <v>-11.295075132826362</v>
      </c>
      <c r="V57" s="1">
        <f t="shared" si="20"/>
        <v>-100</v>
      </c>
    </row>
    <row r="58" spans="2:22">
      <c r="B58">
        <f t="shared" si="21"/>
        <v>56</v>
      </c>
      <c r="C58" s="1">
        <f t="shared" si="1"/>
        <v>0.56000000000000005</v>
      </c>
      <c r="D58" s="1">
        <f t="shared" si="2"/>
        <v>1.7592918860102844</v>
      </c>
      <c r="E58" s="1" t="str">
        <f t="shared" si="3"/>
        <v>-0.37476262917144-1.96457450145738i</v>
      </c>
      <c r="F58" s="1" t="str">
        <f t="shared" si="4"/>
        <v>-0.929776485888251+0.36812455268468i</v>
      </c>
      <c r="G58" s="1" t="str">
        <f t="shared" si="5"/>
        <v>-0.152269557529846-0.79822497438635i</v>
      </c>
      <c r="H58" t="str">
        <f t="shared" si="6"/>
        <v>-1.05984703827488-1.08390480603486i</v>
      </c>
      <c r="I58" t="str">
        <f t="shared" si="7"/>
        <v>-0.228679318923271-0.666005912257319i</v>
      </c>
      <c r="J58" t="str">
        <f t="shared" si="8"/>
        <v>-0.108426414867681-0.472599987234722i</v>
      </c>
      <c r="K58" t="str">
        <f t="shared" si="9"/>
        <v>-0.0790373357720669-0.406367023236402i</v>
      </c>
      <c r="L58" s="1">
        <f t="shared" si="10"/>
        <v>1.5159569166323632</v>
      </c>
      <c r="M58" s="1">
        <f t="shared" si="11"/>
        <v>0.70417192933609252</v>
      </c>
      <c r="N58" s="1">
        <f t="shared" si="12"/>
        <v>0.48487837173389975</v>
      </c>
      <c r="O58" s="1">
        <f t="shared" si="13"/>
        <v>0.41398195373706925</v>
      </c>
      <c r="P58" s="1">
        <f t="shared" si="14"/>
        <v>0.21427908830590553</v>
      </c>
      <c r="Q58" s="1">
        <f t="shared" si="15"/>
        <v>3.6137371771778897</v>
      </c>
      <c r="R58" s="1">
        <f t="shared" si="16"/>
        <v>-3.0464258272201565</v>
      </c>
      <c r="S58" s="1">
        <f t="shared" si="17"/>
        <v>-6.28734374792701</v>
      </c>
      <c r="T58" s="1">
        <f t="shared" si="18"/>
        <v>-7.6603718038250523</v>
      </c>
      <c r="U58" s="1">
        <f t="shared" si="19"/>
        <v>-13.380404201794347</v>
      </c>
      <c r="V58" s="1">
        <f t="shared" si="20"/>
        <v>-100</v>
      </c>
    </row>
    <row r="59" spans="2:22">
      <c r="B59">
        <f t="shared" si="21"/>
        <v>57</v>
      </c>
      <c r="C59" s="1">
        <f t="shared" si="1"/>
        <v>0.56999999999999995</v>
      </c>
      <c r="D59" s="1">
        <f t="shared" si="2"/>
        <v>1.7907078125461819</v>
      </c>
      <c r="E59" s="1" t="str">
        <f t="shared" si="3"/>
        <v>-0.43628648279308-1.9518335238775i</v>
      </c>
      <c r="F59" s="1" t="str">
        <f t="shared" si="4"/>
        <v>-0.904827052466021+0.425779291565069i</v>
      </c>
      <c r="G59" s="1" t="str">
        <f t="shared" si="5"/>
        <v>-0.17055676762955-0.763027116156215i</v>
      </c>
      <c r="H59" t="str">
        <f t="shared" si="6"/>
        <v>-1.0172102232124-0.88780473540542i</v>
      </c>
      <c r="I59" t="str">
        <f t="shared" si="7"/>
        <v>-0.249675556889981-0.620563190199227i</v>
      </c>
      <c r="J59" t="str">
        <f t="shared" si="8"/>
        <v>-0.120785834891952-0.449296879759268i</v>
      </c>
      <c r="K59" t="str">
        <f t="shared" si="9"/>
        <v>-0.08848591702645-0.388256835689836i</v>
      </c>
      <c r="L59" s="1">
        <f t="shared" si="10"/>
        <v>1.3501532825631719</v>
      </c>
      <c r="M59" s="1">
        <f t="shared" si="11"/>
        <v>0.66890698661216275</v>
      </c>
      <c r="N59" s="1">
        <f t="shared" si="12"/>
        <v>0.46524929239275592</v>
      </c>
      <c r="O59" s="1">
        <f t="shared" si="13"/>
        <v>0.39821241564257648</v>
      </c>
      <c r="P59" s="1">
        <f t="shared" si="14"/>
        <v>0.16732056659069394</v>
      </c>
      <c r="Q59" s="1">
        <f t="shared" si="15"/>
        <v>2.6076615327503423</v>
      </c>
      <c r="R59" s="1">
        <f t="shared" si="16"/>
        <v>-3.4926853579315358</v>
      </c>
      <c r="S59" s="1">
        <f t="shared" si="17"/>
        <v>-6.6462855744825493</v>
      </c>
      <c r="T59" s="1">
        <f t="shared" si="18"/>
        <v>-7.9977040694468418</v>
      </c>
      <c r="U59" s="1">
        <f t="shared" si="19"/>
        <v>-15.52901346911057</v>
      </c>
      <c r="V59" s="1">
        <f t="shared" si="20"/>
        <v>-100</v>
      </c>
    </row>
    <row r="60" spans="2:22">
      <c r="B60">
        <f t="shared" si="21"/>
        <v>58</v>
      </c>
      <c r="C60" s="1">
        <f t="shared" si="1"/>
        <v>0.57999999999999996</v>
      </c>
      <c r="D60" s="1">
        <f t="shared" si="2"/>
        <v>1.8221237390820799</v>
      </c>
      <c r="E60" s="1" t="str">
        <f t="shared" si="3"/>
        <v>-0.49737977432971-1.93716632225726i</v>
      </c>
      <c r="F60" s="1" t="str">
        <f t="shared" si="4"/>
        <v>-0.876306680043864+0.481753674101715i</v>
      </c>
      <c r="G60" s="1" t="str">
        <f t="shared" si="5"/>
        <v>-0.186843227186787-0.72770632407777i</v>
      </c>
      <c r="H60" t="str">
        <f t="shared" si="6"/>
        <v>-0.957649872486698-0.727647882742059i</v>
      </c>
      <c r="I60" t="str">
        <f t="shared" si="7"/>
        <v>-0.265843778269716-0.575233616914448i</v>
      </c>
      <c r="J60" t="str">
        <f t="shared" si="8"/>
        <v>-0.131499874412565-0.425843976908903i</v>
      </c>
      <c r="K60" t="str">
        <f t="shared" si="9"/>
        <v>-0.0968808745964802-0.37007587901905i</v>
      </c>
      <c r="L60" s="1">
        <f t="shared" si="10"/>
        <v>1.2027321894473391</v>
      </c>
      <c r="M60" s="1">
        <f t="shared" si="11"/>
        <v>0.63369285026201438</v>
      </c>
      <c r="N60" s="1">
        <f t="shared" si="12"/>
        <v>0.44568521362067948</v>
      </c>
      <c r="O60" s="1">
        <f t="shared" si="13"/>
        <v>0.38254680771678312</v>
      </c>
      <c r="P60" s="1">
        <f t="shared" si="14"/>
        <v>0.12994529208090344</v>
      </c>
      <c r="Q60" s="1">
        <f t="shared" si="15"/>
        <v>1.6033786882201715</v>
      </c>
      <c r="R60" s="1">
        <f t="shared" si="16"/>
        <v>-3.9624238568409864</v>
      </c>
      <c r="S60" s="1">
        <f t="shared" si="17"/>
        <v>-7.0194354829374381</v>
      </c>
      <c r="T60" s="1">
        <f t="shared" si="18"/>
        <v>-8.3463083558600744</v>
      </c>
      <c r="U60" s="1">
        <f t="shared" si="19"/>
        <v>-17.724789007418323</v>
      </c>
      <c r="V60" s="1">
        <f t="shared" si="20"/>
        <v>-100</v>
      </c>
    </row>
    <row r="61" spans="2:22">
      <c r="B61">
        <f t="shared" si="21"/>
        <v>59</v>
      </c>
      <c r="C61" s="1">
        <f t="shared" si="1"/>
        <v>0.59</v>
      </c>
      <c r="D61" s="1">
        <f t="shared" si="2"/>
        <v>1.8535396656179779</v>
      </c>
      <c r="E61" s="1" t="str">
        <f t="shared" si="3"/>
        <v>-0.557982212078462-1.92058737135389i</v>
      </c>
      <c r="F61" s="1" t="str">
        <f t="shared" si="4"/>
        <v>-0.844327925502013+0.535826794979i</v>
      </c>
      <c r="G61" s="1" t="str">
        <f t="shared" si="5"/>
        <v>-0.201155068790238-0.692380288187445i</v>
      </c>
      <c r="H61" t="str">
        <f t="shared" si="6"/>
        <v>-0.890588314745739-0.598034767119206i</v>
      </c>
      <c r="I61" t="str">
        <f t="shared" si="7"/>
        <v>-0.277478549936412-0.530618147940667i</v>
      </c>
      <c r="J61" t="str">
        <f t="shared" si="8"/>
        <v>-0.140595821697486-0.402376409097477i</v>
      </c>
      <c r="K61" t="str">
        <f t="shared" si="9"/>
        <v>-0.104235985668426-0.351888708609991i</v>
      </c>
      <c r="L61" s="1">
        <f t="shared" si="10"/>
        <v>1.0727502640619477</v>
      </c>
      <c r="M61" s="1">
        <f t="shared" si="11"/>
        <v>0.59879041792500098</v>
      </c>
      <c r="N61" s="1">
        <f t="shared" si="12"/>
        <v>0.42623228371038657</v>
      </c>
      <c r="O61" s="1">
        <f t="shared" si="13"/>
        <v>0.36700245769677819</v>
      </c>
      <c r="P61" s="1">
        <f t="shared" si="14"/>
        <v>0.10048211914479205</v>
      </c>
      <c r="Q61" s="1">
        <f t="shared" si="15"/>
        <v>0.60997260216238192</v>
      </c>
      <c r="R61" s="1">
        <f t="shared" si="16"/>
        <v>-4.4545031604205061</v>
      </c>
      <c r="S61" s="1">
        <f t="shared" si="17"/>
        <v>-7.4070731803628087</v>
      </c>
      <c r="T61" s="1">
        <f t="shared" si="18"/>
        <v>-8.706620548169381</v>
      </c>
      <c r="U61" s="1">
        <f t="shared" si="19"/>
        <v>-19.958224286790315</v>
      </c>
      <c r="V61" s="1">
        <f t="shared" si="20"/>
        <v>-100</v>
      </c>
    </row>
    <row r="62" spans="2:22">
      <c r="B62">
        <f t="shared" si="21"/>
        <v>60</v>
      </c>
      <c r="C62" s="1">
        <f t="shared" si="1"/>
        <v>0.6</v>
      </c>
      <c r="D62" s="1">
        <f t="shared" si="2"/>
        <v>1.8849555921538759</v>
      </c>
      <c r="E62" s="1" t="str">
        <f t="shared" si="3"/>
        <v>-0.618033988749902-1.9021130325903i</v>
      </c>
      <c r="F62" s="1" t="str">
        <f t="shared" si="4"/>
        <v>-0.809016994374949+0.587785252292472i</v>
      </c>
      <c r="G62" s="1" t="str">
        <f t="shared" si="5"/>
        <v>-0.213525491562426-0.657163890148915i</v>
      </c>
      <c r="H62" t="str">
        <f t="shared" si="6"/>
        <v>-0.821774617417995-0.493415070232724i</v>
      </c>
      <c r="I62" t="str">
        <f t="shared" si="7"/>
        <v>-0.284947196858272-0.487222481099923i</v>
      </c>
      <c r="J62" t="str">
        <f t="shared" si="8"/>
        <v>-0.148113737446117-0.37902310410485i</v>
      </c>
      <c r="K62" t="str">
        <f t="shared" si="9"/>
        <v>-0.110569178748665-0.333758230849837i</v>
      </c>
      <c r="L62" s="1">
        <f t="shared" si="10"/>
        <v>0.95852592733074038</v>
      </c>
      <c r="M62" s="1">
        <f t="shared" si="11"/>
        <v>0.5644294916874486</v>
      </c>
      <c r="N62" s="1">
        <f t="shared" si="12"/>
        <v>0.406935120953615</v>
      </c>
      <c r="O62" s="1">
        <f t="shared" si="13"/>
        <v>0.35159650161679268</v>
      </c>
      <c r="P62" s="1">
        <f t="shared" si="14"/>
        <v>7.7407542756441183E-2</v>
      </c>
      <c r="Q62" s="1">
        <f t="shared" si="15"/>
        <v>-0.36792270643550251</v>
      </c>
      <c r="R62" s="1">
        <f t="shared" si="16"/>
        <v>-4.9678060449696249</v>
      </c>
      <c r="S62" s="1">
        <f t="shared" si="17"/>
        <v>-7.8094965259557059</v>
      </c>
      <c r="T62" s="1">
        <f t="shared" si="18"/>
        <v>-9.0791090960882475</v>
      </c>
      <c r="U62" s="1">
        <f t="shared" si="19"/>
        <v>-22.224334373449079</v>
      </c>
      <c r="V62" s="1">
        <f t="shared" si="20"/>
        <v>-100</v>
      </c>
    </row>
    <row r="63" spans="2:22">
      <c r="B63">
        <f t="shared" si="21"/>
        <v>61</v>
      </c>
      <c r="C63" s="1">
        <f t="shared" si="1"/>
        <v>0.61</v>
      </c>
      <c r="D63" s="1">
        <f t="shared" si="2"/>
        <v>1.9163715186897738</v>
      </c>
      <c r="E63" s="1" t="str">
        <f t="shared" si="3"/>
        <v>-0.677475840490576-1.88176153790845i</v>
      </c>
      <c r="F63" s="1" t="str">
        <f t="shared" si="4"/>
        <v>-0.770513242775788+0.637423989748691i</v>
      </c>
      <c r="G63" s="1" t="str">
        <f t="shared" si="5"/>
        <v>-0.223994541633182-0.62216877407988i</v>
      </c>
      <c r="H63" t="str">
        <f t="shared" si="6"/>
        <v>-0.754513253959528-0.408858822754866i</v>
      </c>
      <c r="I63" t="str">
        <f t="shared" si="7"/>
        <v>-0.288663794450754-0.445453176056849i</v>
      </c>
      <c r="J63" t="str">
        <f t="shared" si="8"/>
        <v>-0.154105270773432-0.355905459266796i</v>
      </c>
      <c r="K63" t="str">
        <f t="shared" si="9"/>
        <v>-0.115902378214884-0.315745421606468i</v>
      </c>
      <c r="L63" s="1">
        <f t="shared" si="10"/>
        <v>0.85817002239946027</v>
      </c>
      <c r="M63" s="1">
        <f t="shared" si="11"/>
        <v>0.53080629073687635</v>
      </c>
      <c r="N63" s="1">
        <f t="shared" si="12"/>
        <v>0.38783647380830727</v>
      </c>
      <c r="O63" s="1">
        <f t="shared" si="13"/>
        <v>0.3363458525704045</v>
      </c>
      <c r="P63" s="1">
        <f t="shared" si="14"/>
        <v>5.9421570682764359E-2</v>
      </c>
      <c r="Q63" s="1">
        <f t="shared" si="15"/>
        <v>-1.3285332063182604</v>
      </c>
      <c r="R63" s="1">
        <f t="shared" si="16"/>
        <v>-5.5012787765844688</v>
      </c>
      <c r="S63" s="1">
        <f t="shared" si="17"/>
        <v>-8.2270270083535877</v>
      </c>
      <c r="T63" s="1">
        <f t="shared" si="18"/>
        <v>-9.4642784633484229</v>
      </c>
      <c r="U63" s="1">
        <f t="shared" si="19"/>
        <v>-24.521117454604735</v>
      </c>
      <c r="V63" s="1">
        <f t="shared" si="20"/>
        <v>-100</v>
      </c>
    </row>
    <row r="64" spans="2:22">
      <c r="B64">
        <f t="shared" si="21"/>
        <v>62</v>
      </c>
      <c r="C64" s="1">
        <f t="shared" si="1"/>
        <v>0.62</v>
      </c>
      <c r="D64" s="1">
        <f t="shared" si="2"/>
        <v>1.9477874452256718</v>
      </c>
      <c r="E64" s="1" t="str">
        <f t="shared" si="3"/>
        <v>-0.736249105369352-1.8595529717765i</v>
      </c>
      <c r="F64" s="1" t="str">
        <f t="shared" si="4"/>
        <v>-0.728968627421414+0.684547105928686i</v>
      </c>
      <c r="G64" s="1" t="str">
        <f t="shared" si="5"/>
        <v>-0.232608866395383-0.587502932923905i</v>
      </c>
      <c r="H64" t="str">
        <f t="shared" si="6"/>
        <v>-0.690569427157304-0.340272496325063i</v>
      </c>
      <c r="I64" t="str">
        <f t="shared" si="7"/>
        <v>-0.289065762201532-0.405620035197717i</v>
      </c>
      <c r="J64" t="str">
        <f t="shared" si="8"/>
        <v>-0.158632339032165-0.33313624321311i</v>
      </c>
      <c r="K64" t="str">
        <f t="shared" si="9"/>
        <v>-0.120261328559892-0.297909059809757i</v>
      </c>
      <c r="L64" s="1">
        <f t="shared" si="10"/>
        <v>0.76985161263691382</v>
      </c>
      <c r="M64" s="1">
        <f t="shared" si="11"/>
        <v>0.4980829527608327</v>
      </c>
      <c r="N64" s="1">
        <f t="shared" si="12"/>
        <v>0.36897693088994077</v>
      </c>
      <c r="O64" s="1">
        <f t="shared" si="13"/>
        <v>0.32126717084651474</v>
      </c>
      <c r="P64" s="1">
        <f t="shared" si="14"/>
        <v>4.5454225767801462E-2</v>
      </c>
      <c r="Q64" s="1">
        <f t="shared" si="15"/>
        <v>-2.2718595231291085</v>
      </c>
      <c r="R64" s="1">
        <f t="shared" si="16"/>
        <v>-6.0539664409434168</v>
      </c>
      <c r="S64" s="1">
        <f t="shared" si="17"/>
        <v>-8.6600157174903938</v>
      </c>
      <c r="T64" s="1">
        <f t="shared" si="18"/>
        <v>-9.86267302389912</v>
      </c>
      <c r="U64" s="1">
        <f t="shared" si="19"/>
        <v>-26.848514705462044</v>
      </c>
      <c r="V64" s="1">
        <f t="shared" si="20"/>
        <v>-100</v>
      </c>
    </row>
    <row r="65" spans="2:22">
      <c r="B65">
        <f t="shared" si="21"/>
        <v>63</v>
      </c>
      <c r="C65" s="1">
        <f t="shared" si="1"/>
        <v>0.63</v>
      </c>
      <c r="D65" s="1">
        <f t="shared" si="2"/>
        <v>1.9792033717615696</v>
      </c>
      <c r="E65" s="1" t="str">
        <f t="shared" si="3"/>
        <v>-0.794295781269562-1.83550925136796i</v>
      </c>
      <c r="F65" s="1" t="str">
        <f t="shared" si="4"/>
        <v>-0.684547105928688+0.728968627421412i</v>
      </c>
      <c r="G65" s="1" t="str">
        <f t="shared" si="5"/>
        <v>-0.239421443599125-0.553270311973275i</v>
      </c>
      <c r="H65" t="str">
        <f t="shared" si="6"/>
        <v>-0.630774931846731-0.284370454957706i</v>
      </c>
      <c r="I65" t="str">
        <f t="shared" si="7"/>
        <v>-0.286594183343285-0.367943099315481i</v>
      </c>
      <c r="J65" t="str">
        <f t="shared" si="8"/>
        <v>-0.161765717083109-0.310818736612921i</v>
      </c>
      <c r="K65" t="str">
        <f t="shared" si="9"/>
        <v>-0.123675399964075-0.280305477696148i</v>
      </c>
      <c r="L65" s="1">
        <f t="shared" si="10"/>
        <v>0.69191297884856928</v>
      </c>
      <c r="M65" s="1">
        <f t="shared" si="11"/>
        <v>0.46638862578335499</v>
      </c>
      <c r="N65" s="1">
        <f t="shared" si="12"/>
        <v>0.35039468353995445</v>
      </c>
      <c r="O65" s="1">
        <f t="shared" si="13"/>
        <v>0.30637683558444762</v>
      </c>
      <c r="P65" s="1">
        <f t="shared" si="14"/>
        <v>3.4642790051686301E-2</v>
      </c>
      <c r="Q65" s="1">
        <f t="shared" si="15"/>
        <v>-3.1989704571757076</v>
      </c>
      <c r="R65" s="1">
        <f t="shared" si="16"/>
        <v>-6.625040992586313</v>
      </c>
      <c r="S65" s="1">
        <f t="shared" si="17"/>
        <v>-9.1088498381371981</v>
      </c>
      <c r="T65" s="1">
        <f t="shared" si="18"/>
        <v>-10.274881475185165</v>
      </c>
      <c r="U65" s="1">
        <f t="shared" si="19"/>
        <v>-29.20774276308439</v>
      </c>
      <c r="V65" s="1">
        <f t="shared" si="20"/>
        <v>-100</v>
      </c>
    </row>
    <row r="66" spans="2:22">
      <c r="B66">
        <f t="shared" si="21"/>
        <v>64</v>
      </c>
      <c r="C66" s="1">
        <f t="shared" si="1"/>
        <v>0.64</v>
      </c>
      <c r="D66" s="1">
        <f t="shared" si="2"/>
        <v>2.0106192982974678</v>
      </c>
      <c r="E66" s="1" t="str">
        <f t="shared" si="3"/>
        <v>-0.85155858313015-1.80965410493204i</v>
      </c>
      <c r="F66" s="1" t="str">
        <f t="shared" si="4"/>
        <v>-0.637423989748686+0.770513242775792i</v>
      </c>
      <c r="G66" s="1" t="str">
        <f t="shared" si="5"/>
        <v>-0.244491286439418-0.519570431078125i</v>
      </c>
      <c r="H66" t="str">
        <f t="shared" si="6"/>
        <v>-0.575413406707715-0.238559515222472i</v>
      </c>
      <c r="I66" t="str">
        <f t="shared" si="7"/>
        <v>-0.281678320644037-0.332562619996631i</v>
      </c>
      <c r="J66" t="str">
        <f t="shared" si="8"/>
        <v>-0.163583580260849-0.289046112272172i</v>
      </c>
      <c r="K66" t="str">
        <f t="shared" si="9"/>
        <v>-0.126177376958004-0.262988329079062i</v>
      </c>
      <c r="L66" s="1">
        <f t="shared" si="10"/>
        <v>0.62290547511011585</v>
      </c>
      <c r="M66" s="1">
        <f t="shared" si="11"/>
        <v>0.43582172105101474</v>
      </c>
      <c r="N66" s="1">
        <f t="shared" si="12"/>
        <v>0.33212534192773469</v>
      </c>
      <c r="O66" s="1">
        <f t="shared" si="13"/>
        <v>0.29169091807562203</v>
      </c>
      <c r="P66" s="1">
        <f t="shared" si="14"/>
        <v>2.6300011686996163E-2</v>
      </c>
      <c r="Q66" s="1">
        <f t="shared" si="15"/>
        <v>-4.11155703640509</v>
      </c>
      <c r="R66" s="1">
        <f t="shared" si="16"/>
        <v>-7.2138225723176328</v>
      </c>
      <c r="S66" s="1">
        <f t="shared" si="17"/>
        <v>-9.5739597093825459</v>
      </c>
      <c r="T66" s="1">
        <f t="shared" si="18"/>
        <v>-10.701541852330134</v>
      </c>
      <c r="U66" s="1">
        <f t="shared" si="19"/>
        <v>-31.6008811704354</v>
      </c>
      <c r="V66" s="1">
        <f t="shared" si="20"/>
        <v>-100</v>
      </c>
    </row>
    <row r="67" spans="2:22">
      <c r="B67">
        <f t="shared" si="21"/>
        <v>65</v>
      </c>
      <c r="C67" s="1">
        <f t="shared" ref="C67:C102" si="22">$B67/100</f>
        <v>0.65</v>
      </c>
      <c r="D67" s="1">
        <f t="shared" ref="D67:D102" si="23">PI()*$C67</f>
        <v>2.0420352248333655</v>
      </c>
      <c r="E67" s="1" t="str">
        <f t="shared" ref="E67:E102" si="24">IMPRODUCT(COMPLEX(2,0), IMEXP(COMPLEX(0,-$D67)))</f>
        <v>-0.907980999479102-1.78201304837673i</v>
      </c>
      <c r="F67" s="1" t="str">
        <f t="shared" ref="F67:F102" si="25">IMEXP(COMPLEX(0,-2*$D67))</f>
        <v>-0.587785252292474+0.809016994374947i</v>
      </c>
      <c r="G67" s="1" t="str">
        <f t="shared" ref="G67:G102" si="26">IMDIV(IMSUM(COMPLEX(1,0), $E67, $F67), COMPLEX(2,0))</f>
        <v>-0.247883125885788-0.486498027000892i</v>
      </c>
      <c r="H67" t="str">
        <f t="shared" ref="H67:H102" si="27">IMDIV($G67, IMSUM(COMPLEX(1+$A$2,0), IMPRODUCT(COMPLEX(1-$A$2,0), $F67)))</f>
        <v>-0.524458067129657-0.200807816963414i</v>
      </c>
      <c r="I67" t="str">
        <f t="shared" ref="I67:I102" si="28">IMDIV($G67, IMSUM(COMPLEX(1+$A$3,0), IMPRODUCT(COMPLEX(1-$A$3,0), $F67)))</f>
        <v>-0.274724288072619-0.299550565908122i</v>
      </c>
      <c r="J67" t="str">
        <f t="shared" ref="J67:J102" si="29">IMDIV($G67, IMSUM(COMPLEX(1+$A$4,0), IMPRODUCT(COMPLEX(1-$A$4,0), $F67)))</f>
        <v>-0.16417004216057-0.267901046831679i</v>
      </c>
      <c r="K67" t="str">
        <f t="shared" ref="K67:K102" si="30">IMDIV($G67, IMSUM(COMPLEX(1+$A$5,0), IMPRODUCT(COMPLEX(1-$A$5,0), $F67)))</f>
        <v>-0.127803232035076-0.246008376799105i</v>
      </c>
      <c r="L67" s="1">
        <f t="shared" ref="L67:L102" si="31">IMABS(H67)</f>
        <v>0.56158707564454136</v>
      </c>
      <c r="M67" s="1">
        <f t="shared" ref="M67:M102" si="32">IMABS(I67)</f>
        <v>0.40645291977409082</v>
      </c>
      <c r="N67" s="1">
        <f t="shared" ref="N67:N102" si="33">IMABS(J67)</f>
        <v>0.31420180399945635</v>
      </c>
      <c r="O67" s="1">
        <f t="shared" ref="O67:O102" si="34">IMABS(K67)</f>
        <v>0.27722515682012322</v>
      </c>
      <c r="P67" s="1">
        <f t="shared" ref="P67:P102" si="35">IMABS(IMPRODUCT(H67:K67))</f>
        <v>1.9882393466881705E-2</v>
      </c>
      <c r="Q67" s="1">
        <f t="shared" ref="Q67:Q102" si="36">20*LOG10(L67)</f>
        <v>-5.0116579121820397</v>
      </c>
      <c r="R67" s="1">
        <f t="shared" ref="R67:R102" si="37">20*LOG10(M67)</f>
        <v>-7.8197950464886778</v>
      </c>
      <c r="S67" s="1">
        <f t="shared" ref="S67:S102" si="38">20*LOG10(N67)</f>
        <v>-10.055826515471509</v>
      </c>
      <c r="T67" s="1">
        <f t="shared" ref="T67:T102" si="39">20*LOG10(O67)</f>
        <v>-11.143347243655519</v>
      </c>
      <c r="U67" s="1">
        <f t="shared" ref="U67:U102" si="40">20*LOG10(P67)</f>
        <v>-34.030626717797723</v>
      </c>
      <c r="V67" s="1">
        <f t="shared" ref="V67:V102" si="41">IF(2*D67&lt;PI(),0,-100)</f>
        <v>-100</v>
      </c>
    </row>
    <row r="68" spans="2:22">
      <c r="B68">
        <f t="shared" si="21"/>
        <v>66</v>
      </c>
      <c r="C68" s="1">
        <f t="shared" si="22"/>
        <v>0.66</v>
      </c>
      <c r="D68" s="1">
        <f t="shared" si="23"/>
        <v>2.0734511513692637</v>
      </c>
      <c r="E68" s="1" t="str">
        <f t="shared" si="24"/>
        <v>-0.963507348203424-1.75261336008773i</v>
      </c>
      <c r="F68" s="1" t="str">
        <f t="shared" si="25"/>
        <v>-0.535826794978994+0.844327925502017i</v>
      </c>
      <c r="G68" s="1" t="str">
        <f t="shared" si="26"/>
        <v>-0.249667071591209-0.454142717292856i</v>
      </c>
      <c r="H68" t="str">
        <f t="shared" si="27"/>
        <v>-0.477715480858387-0.169525926922171i</v>
      </c>
      <c r="I68" t="str">
        <f t="shared" si="28"/>
        <v>-0.266107493848025-0.268922512571246i</v>
      </c>
      <c r="J68" t="str">
        <f t="shared" si="29"/>
        <v>-0.163613723885017-0.247455549531851i</v>
      </c>
      <c r="K68" t="str">
        <f t="shared" si="30"/>
        <v>-0.12859188614603-0.229413300293623i</v>
      </c>
      <c r="L68" s="1">
        <f t="shared" si="31"/>
        <v>0.50690346275260467</v>
      </c>
      <c r="M68" s="1">
        <f t="shared" si="32"/>
        <v>0.3783285821210296</v>
      </c>
      <c r="N68" s="1">
        <f t="shared" si="33"/>
        <v>0.29665417515624642</v>
      </c>
      <c r="O68" s="1">
        <f t="shared" si="34"/>
        <v>0.2629949344268927</v>
      </c>
      <c r="P68" s="1">
        <f t="shared" si="35"/>
        <v>1.4962089883069031E-2</v>
      </c>
      <c r="Q68" s="1">
        <f t="shared" si="36"/>
        <v>-5.9014948403884713</v>
      </c>
      <c r="R68" s="1">
        <f t="shared" si="37"/>
        <v>-8.4426169442461454</v>
      </c>
      <c r="S68" s="1">
        <f t="shared" si="38"/>
        <v>-10.554990699130656</v>
      </c>
      <c r="T68" s="1">
        <f t="shared" si="39"/>
        <v>-11.601052328428018</v>
      </c>
      <c r="U68" s="1">
        <f t="shared" si="40"/>
        <v>-36.500154812193315</v>
      </c>
      <c r="V68" s="1">
        <f t="shared" si="41"/>
        <v>-100</v>
      </c>
    </row>
    <row r="69" spans="2:22">
      <c r="B69">
        <f t="shared" ref="B69:B102" si="42">B68+1</f>
        <v>67</v>
      </c>
      <c r="C69" s="1">
        <f t="shared" si="22"/>
        <v>0.67</v>
      </c>
      <c r="D69" s="1">
        <f t="shared" si="23"/>
        <v>2.1048670779051615</v>
      </c>
      <c r="E69" s="1" t="str">
        <f t="shared" si="24"/>
        <v>-1.01808283150074-1.72148405400789i</v>
      </c>
      <c r="F69" s="1" t="str">
        <f t="shared" si="25"/>
        <v>-0.481753674101718+0.876306680043862i</v>
      </c>
      <c r="G69" s="1" t="str">
        <f t="shared" si="26"/>
        <v>-0.249918252801229-0.422588686982014i</v>
      </c>
      <c r="H69" t="str">
        <f t="shared" si="27"/>
        <v>-0.43491105486209-0.143468336596881i</v>
      </c>
      <c r="I69" t="str">
        <f t="shared" si="28"/>
        <v>-0.256168279271845-0.240649082417136i</v>
      </c>
      <c r="J69" t="str">
        <f t="shared" si="29"/>
        <v>-0.162006385961154-0.227770988212765i</v>
      </c>
      <c r="K69" t="str">
        <f t="shared" si="30"/>
        <v>-0.128584958051962-0.213247524008476i</v>
      </c>
      <c r="L69" s="1">
        <f t="shared" si="31"/>
        <v>0.4579637422843994</v>
      </c>
      <c r="M69" s="1">
        <f t="shared" si="32"/>
        <v>0.35147427811051479</v>
      </c>
      <c r="N69" s="1">
        <f t="shared" si="33"/>
        <v>0.27950973536464513</v>
      </c>
      <c r="O69" s="1">
        <f t="shared" si="34"/>
        <v>0.24901525642612818</v>
      </c>
      <c r="P69" s="1">
        <f t="shared" si="35"/>
        <v>1.1203340564500393E-2</v>
      </c>
      <c r="Q69" s="1">
        <f t="shared" si="36"/>
        <v>-6.7833780883564163</v>
      </c>
      <c r="R69" s="1">
        <f t="shared" si="37"/>
        <v>-9.0821290477858927</v>
      </c>
      <c r="S69" s="1">
        <f t="shared" si="38"/>
        <v>-11.072061219485851</v>
      </c>
      <c r="T69" s="1">
        <f t="shared" si="39"/>
        <v>-12.075480883088815</v>
      </c>
      <c r="U69" s="1">
        <f t="shared" si="40"/>
        <v>-39.013049238716995</v>
      </c>
      <c r="V69" s="1">
        <f t="shared" si="41"/>
        <v>-100</v>
      </c>
    </row>
    <row r="70" spans="2:22">
      <c r="B70">
        <f t="shared" si="42"/>
        <v>68</v>
      </c>
      <c r="C70" s="1">
        <f t="shared" si="22"/>
        <v>0.68</v>
      </c>
      <c r="D70" s="1">
        <f t="shared" si="23"/>
        <v>2.1362830044410597</v>
      </c>
      <c r="E70" s="1" t="str">
        <f t="shared" si="24"/>
        <v>-1.07165358995799-1.68865585100403i</v>
      </c>
      <c r="F70" s="1" t="str">
        <f t="shared" si="25"/>
        <v>-0.425779291565071+0.90482705246602i</v>
      </c>
      <c r="G70" s="1" t="str">
        <f t="shared" si="26"/>
        <v>-0.24871644076153-0.391914399269005i</v>
      </c>
      <c r="H70" t="str">
        <f t="shared" si="27"/>
        <v>-0.39573890429446-0.121655346082108i</v>
      </c>
      <c r="I70" t="str">
        <f t="shared" si="28"/>
        <v>-0.245210108428954-0.214666395437116i</v>
      </c>
      <c r="J70" t="str">
        <f t="shared" si="29"/>
        <v>-0.159441648178844-0.208898288957123i</v>
      </c>
      <c r="K70" t="str">
        <f t="shared" si="30"/>
        <v>-0.127826504530882-0.197552067159707i</v>
      </c>
      <c r="L70" s="1">
        <f t="shared" si="31"/>
        <v>0.41401606684105541</v>
      </c>
      <c r="M70" s="1">
        <f t="shared" si="32"/>
        <v>0.32589823351117392</v>
      </c>
      <c r="N70" s="1">
        <f t="shared" si="33"/>
        <v>0.26279294949294196</v>
      </c>
      <c r="O70" s="1">
        <f t="shared" si="34"/>
        <v>0.23530073204233126</v>
      </c>
      <c r="P70" s="1">
        <f t="shared" si="35"/>
        <v>8.3432679076860753E-3</v>
      </c>
      <c r="Q70" s="1">
        <f t="shared" si="36"/>
        <v>-7.6596560952140678</v>
      </c>
      <c r="R70" s="1">
        <f t="shared" si="37"/>
        <v>-9.7383598713002879</v>
      </c>
      <c r="S70" s="1">
        <f t="shared" si="38"/>
        <v>-11.607725814009591</v>
      </c>
      <c r="T70" s="1">
        <f t="shared" si="39"/>
        <v>-12.567534433831852</v>
      </c>
      <c r="U70" s="1">
        <f t="shared" si="40"/>
        <v>-41.573276214355801</v>
      </c>
      <c r="V70" s="1">
        <f t="shared" si="41"/>
        <v>-100</v>
      </c>
    </row>
    <row r="71" spans="2:22">
      <c r="B71">
        <f t="shared" si="42"/>
        <v>69</v>
      </c>
      <c r="C71" s="1">
        <f t="shared" si="22"/>
        <v>0.69</v>
      </c>
      <c r="D71" s="1">
        <f t="shared" si="23"/>
        <v>2.167698930976957</v>
      </c>
      <c r="E71" s="1" t="str">
        <f t="shared" si="24"/>
        <v>-1.12416675570427-1.65416114854912i</v>
      </c>
      <c r="F71" s="1" t="str">
        <f t="shared" si="25"/>
        <v>-0.368124552684682+0.92977648588825i</v>
      </c>
      <c r="G71" s="1" t="str">
        <f t="shared" si="26"/>
        <v>-0.246145654194476-0.362192331330435i</v>
      </c>
      <c r="H71" t="str">
        <f t="shared" si="27"/>
        <v>-0.359890170758399-0.103312480585428i</v>
      </c>
      <c r="I71" t="str">
        <f t="shared" si="28"/>
        <v>-0.233499679591069-0.190885234489383i</v>
      </c>
      <c r="J71" t="str">
        <f t="shared" si="29"/>
        <v>-0.156013816498812-0.190878283507655i</v>
      </c>
      <c r="K71" t="str">
        <f t="shared" si="30"/>
        <v>-0.126362753426304-0.182364415142159i</v>
      </c>
      <c r="L71" s="1">
        <f t="shared" si="31"/>
        <v>0.37442543136547773</v>
      </c>
      <c r="M71" s="1">
        <f t="shared" si="32"/>
        <v>0.3015945508711963</v>
      </c>
      <c r="N71" s="1">
        <f t="shared" si="33"/>
        <v>0.24652551602897763</v>
      </c>
      <c r="O71" s="1">
        <f t="shared" si="34"/>
        <v>0.22186555695650151</v>
      </c>
      <c r="P71" s="1">
        <f t="shared" si="35"/>
        <v>6.1764736395829457E-3</v>
      </c>
      <c r="Q71" s="1">
        <f t="shared" si="36"/>
        <v>-8.5326932239670068</v>
      </c>
      <c r="R71" s="1">
        <f t="shared" si="37"/>
        <v>-10.41153018893316</v>
      </c>
      <c r="S71" s="1">
        <f t="shared" si="38"/>
        <v>-12.162762469148019</v>
      </c>
      <c r="T71" s="1">
        <f t="shared" si="39"/>
        <v>-13.07820227304938</v>
      </c>
      <c r="U71" s="1">
        <f t="shared" si="40"/>
        <v>-44.185188155097563</v>
      </c>
      <c r="V71" s="1">
        <f t="shared" si="41"/>
        <v>-100</v>
      </c>
    </row>
    <row r="72" spans="2:22">
      <c r="B72">
        <f t="shared" si="42"/>
        <v>70</v>
      </c>
      <c r="C72" s="1">
        <f t="shared" si="22"/>
        <v>0.7</v>
      </c>
      <c r="D72" s="1">
        <f t="shared" si="23"/>
        <v>2.1991148575128552</v>
      </c>
      <c r="E72" s="1" t="str">
        <f t="shared" si="24"/>
        <v>-1.17557050458495-1.61803398874989i</v>
      </c>
      <c r="F72" s="1" t="str">
        <f t="shared" si="25"/>
        <v>-0.309016994374948+0.951056516295154i</v>
      </c>
      <c r="G72" s="1" t="str">
        <f t="shared" si="26"/>
        <v>-0.242293749479949-0.333488736227368i</v>
      </c>
      <c r="H72" t="str">
        <f t="shared" si="27"/>
        <v>-0.327068410088216-0.087824014405032i</v>
      </c>
      <c r="I72" t="str">
        <f t="shared" si="28"/>
        <v>-0.221268396195643-0.169198814516441i</v>
      </c>
      <c r="J72" t="str">
        <f t="shared" si="29"/>
        <v>-0.151816830245111-0.173742177669151i</v>
      </c>
      <c r="K72" t="str">
        <f t="shared" si="30"/>
        <v>-0.124241831495464-0.167718412679332i</v>
      </c>
      <c r="L72" s="1">
        <f t="shared" si="31"/>
        <v>0.33865439962275512</v>
      </c>
      <c r="M72" s="1">
        <f t="shared" si="32"/>
        <v>0.27854612183399907</v>
      </c>
      <c r="N72" s="1">
        <f t="shared" si="33"/>
        <v>0.23072644895393266</v>
      </c>
      <c r="O72" s="1">
        <f t="shared" si="34"/>
        <v>0.20872349806627422</v>
      </c>
      <c r="P72" s="1">
        <f t="shared" si="35"/>
        <v>4.5427889944436054E-3</v>
      </c>
      <c r="Q72" s="1">
        <f t="shared" si="36"/>
        <v>-9.4048655578349134</v>
      </c>
      <c r="R72" s="1">
        <f t="shared" si="37"/>
        <v>-11.102057675903295</v>
      </c>
      <c r="S72" s="1">
        <f t="shared" si="38"/>
        <v>-12.738052359569982</v>
      </c>
      <c r="T72" s="1">
        <f t="shared" si="39"/>
        <v>-13.608573107233962</v>
      </c>
      <c r="U72" s="1">
        <f t="shared" si="40"/>
        <v>-46.853548700542149</v>
      </c>
      <c r="V72" s="1">
        <f t="shared" si="41"/>
        <v>-100</v>
      </c>
    </row>
    <row r="73" spans="2:22">
      <c r="B73">
        <f t="shared" si="42"/>
        <v>71</v>
      </c>
      <c r="C73" s="1">
        <f t="shared" si="22"/>
        <v>0.71</v>
      </c>
      <c r="D73" s="1">
        <f t="shared" si="23"/>
        <v>2.2305307840487529</v>
      </c>
      <c r="E73" s="1" t="str">
        <f t="shared" si="24"/>
        <v>-1.22581410730595-1.58031002475138i</v>
      </c>
      <c r="F73" s="1" t="str">
        <f t="shared" si="25"/>
        <v>-0.248689887164851+0.968583161128632i</v>
      </c>
      <c r="G73" s="1" t="str">
        <f t="shared" si="26"/>
        <v>-0.2372519972354-0.305863431811374i</v>
      </c>
      <c r="H73" t="str">
        <f t="shared" si="27"/>
        <v>-0.29699729771211-0.0746974718594462i</v>
      </c>
      <c r="I73" t="str">
        <f t="shared" si="28"/>
        <v>-0.208714726833907-0.149489174033786i</v>
      </c>
      <c r="J73" t="str">
        <f t="shared" si="29"/>
        <v>-0.146943337293763-0.157512114152354i</v>
      </c>
      <c r="K73" t="str">
        <f t="shared" si="30"/>
        <v>-0.121513488962584-0.153644178616601i</v>
      </c>
      <c r="L73" s="1">
        <f t="shared" si="31"/>
        <v>0.30624680757599487</v>
      </c>
      <c r="M73" s="1">
        <f t="shared" si="32"/>
        <v>0.25672719051681298</v>
      </c>
      <c r="N73" s="1">
        <f t="shared" si="33"/>
        <v>0.2154121873984218</v>
      </c>
      <c r="O73" s="1">
        <f t="shared" si="34"/>
        <v>0.19588788023415338</v>
      </c>
      <c r="P73" s="1">
        <f t="shared" si="35"/>
        <v>3.3175790182971318E-3</v>
      </c>
      <c r="Q73" s="1">
        <f t="shared" si="36"/>
        <v>-10.278568596832677</v>
      </c>
      <c r="R73" s="1">
        <f t="shared" si="37"/>
        <v>-11.810562637007578</v>
      </c>
      <c r="S73" s="1">
        <f t="shared" si="38"/>
        <v>-13.334594584349279</v>
      </c>
      <c r="T73" s="1">
        <f t="shared" si="39"/>
        <v>-14.159848667573991</v>
      </c>
      <c r="U73" s="1">
        <f t="shared" si="40"/>
        <v>-49.583574485763521</v>
      </c>
      <c r="V73" s="1">
        <f t="shared" si="41"/>
        <v>-100</v>
      </c>
    </row>
    <row r="74" spans="2:22">
      <c r="B74">
        <f t="shared" si="42"/>
        <v>72</v>
      </c>
      <c r="C74" s="1">
        <f t="shared" si="22"/>
        <v>0.72</v>
      </c>
      <c r="D74" s="1">
        <f t="shared" si="23"/>
        <v>2.2619467105846511</v>
      </c>
      <c r="E74" s="1" t="str">
        <f t="shared" si="24"/>
        <v>-1.27484797949738-1.54102648555158i</v>
      </c>
      <c r="F74" s="1" t="str">
        <f t="shared" si="25"/>
        <v>-0.187381314585727+0.982287250728688i</v>
      </c>
      <c r="G74" s="1" t="str">
        <f t="shared" si="26"/>
        <v>-0.231114647041553-0.279369617411446i</v>
      </c>
      <c r="H74" t="str">
        <f t="shared" si="27"/>
        <v>-0.269423834624042-0.0635365225564816i</v>
      </c>
      <c r="I74" t="str">
        <f t="shared" si="28"/>
        <v>-0.196007080958945-0.131632288719574i</v>
      </c>
      <c r="J74" t="str">
        <f t="shared" si="29"/>
        <v>-0.141483900073799-0.142201804514386i</v>
      </c>
      <c r="K74" t="str">
        <f t="shared" si="30"/>
        <v>-0.118228822609889-0.140168042080617i</v>
      </c>
      <c r="L74" s="1">
        <f t="shared" si="31"/>
        <v>0.27681418381667772</v>
      </c>
      <c r="M74" s="1">
        <f t="shared" si="32"/>
        <v>0.23610555948473494</v>
      </c>
      <c r="N74" s="1">
        <f t="shared" si="33"/>
        <v>0.2005967277580579</v>
      </c>
      <c r="O74" s="1">
        <f t="shared" si="34"/>
        <v>0.18337157499578341</v>
      </c>
      <c r="P74" s="1">
        <f t="shared" si="35"/>
        <v>2.4040882854277565E-3</v>
      </c>
      <c r="Q74" s="1">
        <f t="shared" si="36"/>
        <v>-11.156233212376669</v>
      </c>
      <c r="R74" s="1">
        <f t="shared" si="37"/>
        <v>-12.537875732790873</v>
      </c>
      <c r="S74" s="1">
        <f t="shared" si="38"/>
        <v>-13.953523114069725</v>
      </c>
      <c r="T74" s="1">
        <f t="shared" si="39"/>
        <v>-14.733359696028216</v>
      </c>
      <c r="U74" s="1">
        <f t="shared" si="40"/>
        <v>-52.38099175526547</v>
      </c>
      <c r="V74" s="1">
        <f t="shared" si="41"/>
        <v>-100</v>
      </c>
    </row>
    <row r="75" spans="2:22">
      <c r="B75">
        <f t="shared" si="42"/>
        <v>73</v>
      </c>
      <c r="C75" s="1">
        <f t="shared" si="22"/>
        <v>0.73</v>
      </c>
      <c r="D75" s="1">
        <f t="shared" si="23"/>
        <v>2.2933626371205489</v>
      </c>
      <c r="E75" s="1" t="str">
        <f t="shared" si="24"/>
        <v>-1.32262373064731-1.50022213926092i</v>
      </c>
      <c r="F75" s="1" t="str">
        <f t="shared" si="25"/>
        <v>-0.125333233564302+0.992114701314478i</v>
      </c>
      <c r="G75" s="1" t="str">
        <f t="shared" si="26"/>
        <v>-0.223978482105806-0.254053718973221i</v>
      </c>
      <c r="H75" t="str">
        <f t="shared" si="27"/>
        <v>-0.244118978338078-0.0540202424345013i</v>
      </c>
      <c r="I75" t="str">
        <f t="shared" si="28"/>
        <v>-0.18328691834963-0.115502051362137i</v>
      </c>
      <c r="J75" t="str">
        <f t="shared" si="29"/>
        <v>-0.135526331023054-0.127817206770184i</v>
      </c>
      <c r="K75" t="str">
        <f t="shared" si="30"/>
        <v>-0.114439999149648-0.12731249956341i</v>
      </c>
      <c r="L75" s="1">
        <f t="shared" si="31"/>
        <v>0.2500245231522486</v>
      </c>
      <c r="M75" s="1">
        <f t="shared" si="32"/>
        <v>0.21664445136436258</v>
      </c>
      <c r="N75" s="1">
        <f t="shared" si="33"/>
        <v>0.18629177316001469</v>
      </c>
      <c r="O75" s="1">
        <f t="shared" si="34"/>
        <v>0.17118699118348538</v>
      </c>
      <c r="P75" s="1">
        <f t="shared" si="35"/>
        <v>1.7274067540218976E-3</v>
      </c>
      <c r="Q75" s="1">
        <f t="shared" si="36"/>
        <v>-12.040347846768992</v>
      </c>
      <c r="R75" s="1">
        <f t="shared" si="37"/>
        <v>-13.28504859026099</v>
      </c>
      <c r="S75" s="1">
        <f t="shared" si="38"/>
        <v>-14.596126471597298</v>
      </c>
      <c r="T75" s="1">
        <f t="shared" si="39"/>
        <v>-15.330584824939802</v>
      </c>
      <c r="U75" s="1">
        <f t="shared" si="40"/>
        <v>-55.25210773356708</v>
      </c>
      <c r="V75" s="1">
        <f t="shared" si="41"/>
        <v>-100</v>
      </c>
    </row>
    <row r="76" spans="2:22">
      <c r="B76">
        <f t="shared" si="42"/>
        <v>74</v>
      </c>
      <c r="C76" s="1">
        <f t="shared" si="22"/>
        <v>0.74</v>
      </c>
      <c r="D76" s="1">
        <f t="shared" si="23"/>
        <v>2.3247785636564471</v>
      </c>
      <c r="E76" s="1" t="str">
        <f t="shared" si="24"/>
        <v>-1.36909421185738-1.45793725484282i</v>
      </c>
      <c r="F76" s="1" t="str">
        <f t="shared" si="25"/>
        <v>-0.0627905195293176+0.998026728428271i</v>
      </c>
      <c r="G76" s="1" t="str">
        <f t="shared" si="26"/>
        <v>-0.215942365693348-0.229955263207274i</v>
      </c>
      <c r="H76" t="str">
        <f t="shared" si="27"/>
        <v>-0.220876857154628-0.0458871874036674i</v>
      </c>
      <c r="I76" t="str">
        <f t="shared" si="28"/>
        <v>-0.170671889618614-0.100973280157493i</v>
      </c>
      <c r="J76" t="str">
        <f t="shared" si="29"/>
        <v>-0.129155152737837-0.114357227669651i</v>
      </c>
      <c r="K76" t="str">
        <f t="shared" si="30"/>
        <v>-0.110199980515868-0.11509619234195i</v>
      </c>
      <c r="L76" s="1">
        <f t="shared" si="31"/>
        <v>0.22559304066022343</v>
      </c>
      <c r="M76" s="1">
        <f t="shared" si="32"/>
        <v>0.19830405243401339</v>
      </c>
      <c r="N76" s="1">
        <f t="shared" si="33"/>
        <v>0.17250689551151976</v>
      </c>
      <c r="O76" s="1">
        <f t="shared" si="34"/>
        <v>0.15934606740460472</v>
      </c>
      <c r="P76" s="1">
        <f t="shared" si="35"/>
        <v>1.2297167723512525E-3</v>
      </c>
      <c r="Q76" s="1">
        <f t="shared" si="36"/>
        <v>-12.933486041422963</v>
      </c>
      <c r="R76" s="1">
        <f t="shared" si="37"/>
        <v>-14.053368213952698</v>
      </c>
      <c r="S76" s="1">
        <f t="shared" si="38"/>
        <v>-15.263870809176478</v>
      </c>
      <c r="T76" s="1">
        <f t="shared" si="39"/>
        <v>-15.953173005343062</v>
      </c>
      <c r="U76" s="1">
        <f t="shared" si="40"/>
        <v>-58.203898069895203</v>
      </c>
      <c r="V76" s="1">
        <f t="shared" si="41"/>
        <v>-100</v>
      </c>
    </row>
    <row r="77" spans="2:22">
      <c r="B77">
        <f t="shared" si="42"/>
        <v>75</v>
      </c>
      <c r="C77" s="1">
        <f t="shared" si="22"/>
        <v>0.75</v>
      </c>
      <c r="D77" s="1">
        <f t="shared" si="23"/>
        <v>2.3561944901923448</v>
      </c>
      <c r="E77" s="1" t="str">
        <f t="shared" si="24"/>
        <v>-1.41421356237309-1.4142135623731i</v>
      </c>
      <c r="F77" s="1" t="str">
        <f t="shared" si="25"/>
        <v>-1.83772268236293E-16+i</v>
      </c>
      <c r="G77" s="1" t="str">
        <f t="shared" si="26"/>
        <v>-0.207106781186545-0.20710678118655i</v>
      </c>
      <c r="H77" t="str">
        <f t="shared" si="27"/>
        <v>-0.1995132598804-0.0389231061165573i</v>
      </c>
      <c r="I77" t="str">
        <f t="shared" si="28"/>
        <v>-0.158258869979717-0.0879239172720528i</v>
      </c>
      <c r="J77" t="str">
        <f t="shared" si="29"/>
        <v>-0.12245117542184-0.101814431353991i</v>
      </c>
      <c r="K77" t="str">
        <f t="shared" si="30"/>
        <v>-0.105562252597493-0.103533903513832i</v>
      </c>
      <c r="L77" s="1">
        <f t="shared" si="31"/>
        <v>0.20327456569346006</v>
      </c>
      <c r="M77" s="1">
        <f t="shared" si="32"/>
        <v>0.18104277161963622</v>
      </c>
      <c r="N77" s="1">
        <f t="shared" si="33"/>
        <v>0.15924970578976522</v>
      </c>
      <c r="O77" s="1">
        <f t="shared" si="34"/>
        <v>0.14786026629986973</v>
      </c>
      <c r="P77" s="1">
        <f t="shared" si="35"/>
        <v>8.6655145186821333E-4</v>
      </c>
      <c r="Q77" s="1">
        <f t="shared" si="36"/>
        <v>-13.838339163098063</v>
      </c>
      <c r="R77" s="1">
        <f t="shared" si="37"/>
        <v>-14.844376206044455</v>
      </c>
      <c r="S77" s="1">
        <f t="shared" si="38"/>
        <v>-15.958427226822351</v>
      </c>
      <c r="T77" s="1">
        <f t="shared" si="39"/>
        <v>-16.602970319261331</v>
      </c>
      <c r="U77" s="1">
        <f t="shared" si="40"/>
        <v>-61.244112915226196</v>
      </c>
      <c r="V77" s="1">
        <f t="shared" si="41"/>
        <v>-100</v>
      </c>
    </row>
    <row r="78" spans="2:22">
      <c r="B78">
        <f t="shared" si="42"/>
        <v>76</v>
      </c>
      <c r="C78" s="1">
        <f t="shared" si="22"/>
        <v>0.76</v>
      </c>
      <c r="D78" s="1">
        <f t="shared" si="23"/>
        <v>2.3876104167282426</v>
      </c>
      <c r="E78" s="1" t="str">
        <f t="shared" si="24"/>
        <v>-1.45793725484282-1.36909421185738i</v>
      </c>
      <c r="F78" s="1" t="str">
        <f t="shared" si="25"/>
        <v>0.0627905195293173+0.998026728428271i</v>
      </c>
      <c r="G78" s="1" t="str">
        <f t="shared" si="26"/>
        <v>-0.197573367656751-0.185533741714555i</v>
      </c>
      <c r="H78" t="str">
        <f t="shared" si="27"/>
        <v>-0.179863809449031-0.0329514108153555i</v>
      </c>
      <c r="I78" t="str">
        <f t="shared" si="28"/>
        <v>-0.146126799253567-0.0762365686706313i</v>
      </c>
      <c r="J78" t="str">
        <f t="shared" si="29"/>
        <v>-0.115491182334466-0.0901757389470798i</v>
      </c>
      <c r="K78" t="str">
        <f t="shared" si="30"/>
        <v>-0.100580558809006-0.0926365738181632i</v>
      </c>
      <c r="L78" s="1">
        <f t="shared" si="31"/>
        <v>0.18285728157292414</v>
      </c>
      <c r="M78" s="1">
        <f t="shared" si="32"/>
        <v>0.16481825100019765</v>
      </c>
      <c r="N78" s="1">
        <f t="shared" si="33"/>
        <v>0.14652602871730591</v>
      </c>
      <c r="O78" s="1">
        <f t="shared" si="34"/>
        <v>0.13674057049427546</v>
      </c>
      <c r="P78" s="1">
        <f t="shared" si="35"/>
        <v>6.0385091251810173E-4</v>
      </c>
      <c r="Q78" s="1">
        <f t="shared" si="36"/>
        <v>-14.757754818197634</v>
      </c>
      <c r="R78" s="1">
        <f t="shared" si="37"/>
        <v>-15.659893975374839</v>
      </c>
      <c r="S78" s="1">
        <f t="shared" si="38"/>
        <v>-16.681704417567911</v>
      </c>
      <c r="T78" s="1">
        <f t="shared" si="39"/>
        <v>-17.282052250311111</v>
      </c>
      <c r="U78" s="1">
        <f t="shared" si="40"/>
        <v>-64.381405461451493</v>
      </c>
      <c r="V78" s="1">
        <f t="shared" si="41"/>
        <v>-100</v>
      </c>
    </row>
    <row r="79" spans="2:22">
      <c r="B79">
        <f t="shared" si="42"/>
        <v>77</v>
      </c>
      <c r="C79" s="1">
        <f t="shared" si="22"/>
        <v>0.77</v>
      </c>
      <c r="D79" s="1">
        <f t="shared" si="23"/>
        <v>2.4190263432641408</v>
      </c>
      <c r="E79" s="1" t="str">
        <f t="shared" si="24"/>
        <v>-1.50022213926092-1.3226237306473i</v>
      </c>
      <c r="F79" s="1" t="str">
        <f t="shared" si="25"/>
        <v>0.125333233564302+0.992114701314478i</v>
      </c>
      <c r="G79" s="1" t="str">
        <f t="shared" si="26"/>
        <v>-0.187444452848309-0.165254514666411i</v>
      </c>
      <c r="H79" t="str">
        <f t="shared" si="27"/>
        <v>-0.161782056433115-0.0278257460635045i</v>
      </c>
      <c r="I79" t="str">
        <f t="shared" si="28"/>
        <v>-0.134339279165667-0.0657995195608438i</v>
      </c>
      <c r="J79" t="str">
        <f t="shared" si="29"/>
        <v>-0.108347712692569-0.0794231064611261i</v>
      </c>
      <c r="K79" t="str">
        <f t="shared" si="30"/>
        <v>-0.0953086397613126-0.0824113353180424i</v>
      </c>
      <c r="L79" s="1">
        <f t="shared" si="31"/>
        <v>0.16415756433292447</v>
      </c>
      <c r="M79" s="1">
        <f t="shared" si="32"/>
        <v>0.14958816364000491</v>
      </c>
      <c r="N79" s="1">
        <f t="shared" si="33"/>
        <v>0.13434007847863885</v>
      </c>
      <c r="O79" s="1">
        <f t="shared" si="34"/>
        <v>0.12599748014168569</v>
      </c>
      <c r="P79" s="1">
        <f t="shared" si="35"/>
        <v>4.1564789724372094E-4</v>
      </c>
      <c r="Q79" s="1">
        <f t="shared" si="36"/>
        <v>-15.694782006197192</v>
      </c>
      <c r="R79" s="1">
        <f t="shared" si="37"/>
        <v>-16.502055384671706</v>
      </c>
      <c r="S79" s="1">
        <f t="shared" si="38"/>
        <v>-17.435888046631614</v>
      </c>
      <c r="T79" s="1">
        <f t="shared" si="39"/>
        <v>-17.992762807411317</v>
      </c>
      <c r="U79" s="1">
        <f t="shared" si="40"/>
        <v>-67.625488244911836</v>
      </c>
      <c r="V79" s="1">
        <f t="shared" si="41"/>
        <v>-100</v>
      </c>
    </row>
    <row r="80" spans="2:22">
      <c r="B80">
        <f t="shared" si="42"/>
        <v>78</v>
      </c>
      <c r="C80" s="1">
        <f t="shared" si="22"/>
        <v>0.78</v>
      </c>
      <c r="D80" s="1">
        <f t="shared" si="23"/>
        <v>2.4504422698000385</v>
      </c>
      <c r="E80" s="1" t="str">
        <f t="shared" si="24"/>
        <v>-1.54102648555158-1.27484797949738i</v>
      </c>
      <c r="F80" s="1" t="str">
        <f t="shared" si="25"/>
        <v>0.187381314585727+0.982287250728688i</v>
      </c>
      <c r="G80" s="1" t="str">
        <f t="shared" si="26"/>
        <v>-0.176822585482927-0.146280364384346i</v>
      </c>
      <c r="H80" t="str">
        <f t="shared" si="27"/>
        <v>-0.145137623936594-0.0234241603041676i</v>
      </c>
      <c r="I80" t="str">
        <f t="shared" si="28"/>
        <v>-0.122946906418201-0.0565073409214193i</v>
      </c>
      <c r="J80" t="str">
        <f t="shared" si="29"/>
        <v>-0.101088930806415-0.0695341710900199i</v>
      </c>
      <c r="K80" t="str">
        <f t="shared" si="30"/>
        <v>-0.0897999801589614-0.0728615619469854i</v>
      </c>
      <c r="L80" s="1">
        <f t="shared" si="31"/>
        <v>0.14701571741795338</v>
      </c>
      <c r="M80" s="1">
        <f t="shared" si="32"/>
        <v>0.1353108324407746</v>
      </c>
      <c r="N80" s="1">
        <f t="shared" si="33"/>
        <v>0.12269463264854059</v>
      </c>
      <c r="O80" s="1">
        <f t="shared" si="34"/>
        <v>0.11564101195468783</v>
      </c>
      <c r="P80" s="1">
        <f t="shared" si="35"/>
        <v>2.822498901248067E-4</v>
      </c>
      <c r="Q80" s="1">
        <f t="shared" si="36"/>
        <v>-16.652724648847158</v>
      </c>
      <c r="R80" s="1">
        <f t="shared" si="37"/>
        <v>-17.3733486828386</v>
      </c>
      <c r="S80" s="1">
        <f t="shared" si="38"/>
        <v>-18.22348870668343</v>
      </c>
      <c r="T80" s="1">
        <f t="shared" si="39"/>
        <v>-18.737762330962578</v>
      </c>
      <c r="U80" s="1">
        <f t="shared" si="40"/>
        <v>-70.987324369331773</v>
      </c>
      <c r="V80" s="1">
        <f t="shared" si="41"/>
        <v>-100</v>
      </c>
    </row>
    <row r="81" spans="2:22">
      <c r="B81">
        <f t="shared" si="42"/>
        <v>79</v>
      </c>
      <c r="C81" s="1">
        <f t="shared" si="22"/>
        <v>0.79</v>
      </c>
      <c r="D81" s="1">
        <f t="shared" si="23"/>
        <v>2.4818581963359367</v>
      </c>
      <c r="E81" s="1" t="str">
        <f t="shared" si="24"/>
        <v>-1.58031002475138-1.22581410730595i</v>
      </c>
      <c r="F81" s="1" t="str">
        <f t="shared" si="25"/>
        <v>0.248689887164851+0.968583161128632i</v>
      </c>
      <c r="G81" s="1" t="str">
        <f t="shared" si="26"/>
        <v>-0.165810068793264-0.128615473088659i</v>
      </c>
      <c r="H81" t="str">
        <f t="shared" si="27"/>
        <v>-0.129814472448883-0.0196445080942955i</v>
      </c>
      <c r="I81" t="str">
        <f t="shared" si="28"/>
        <v>-0.111989338928729-0.0482611837012032i</v>
      </c>
      <c r="J81" t="str">
        <f t="shared" si="29"/>
        <v>-0.0937785700357277-0.060482858449997i</v>
      </c>
      <c r="K81" t="str">
        <f t="shared" si="30"/>
        <v>-0.0841075639111004-0.0639869358663126i</v>
      </c>
      <c r="L81" s="1">
        <f t="shared" si="31"/>
        <v>0.13129243677930821</v>
      </c>
      <c r="M81" s="1">
        <f t="shared" si="32"/>
        <v>0.12194570056355009</v>
      </c>
      <c r="N81" s="1">
        <f t="shared" si="33"/>
        <v>0.11159120200189736</v>
      </c>
      <c r="O81" s="1">
        <f t="shared" si="34"/>
        <v>0.10568069960318885</v>
      </c>
      <c r="P81" s="1">
        <f t="shared" si="35"/>
        <v>1.8881297584416709E-4</v>
      </c>
      <c r="Q81" s="1">
        <f t="shared" si="36"/>
        <v>-17.63520582240205</v>
      </c>
      <c r="R81" s="1">
        <f t="shared" si="37"/>
        <v>-18.276670139795726</v>
      </c>
      <c r="S81" s="1">
        <f t="shared" si="38"/>
        <v>-19.047400888013083</v>
      </c>
      <c r="T81" s="1">
        <f t="shared" si="39"/>
        <v>-19.520086407340919</v>
      </c>
      <c r="U81" s="1">
        <f t="shared" si="40"/>
        <v>-74.479363257551796</v>
      </c>
      <c r="V81" s="1">
        <f t="shared" si="41"/>
        <v>-100</v>
      </c>
    </row>
    <row r="82" spans="2:22">
      <c r="B82">
        <f t="shared" si="42"/>
        <v>80</v>
      </c>
      <c r="C82" s="1">
        <f t="shared" si="22"/>
        <v>0.8</v>
      </c>
      <c r="D82" s="1">
        <f t="shared" si="23"/>
        <v>2.5132741228718345</v>
      </c>
      <c r="E82" s="1" t="str">
        <f t="shared" si="24"/>
        <v>-1.61803398874989-1.17557050458495i</v>
      </c>
      <c r="F82" s="1" t="str">
        <f t="shared" si="25"/>
        <v>0.309016994374948+0.951056516295153i</v>
      </c>
      <c r="G82" s="1" t="str">
        <f t="shared" si="26"/>
        <v>-0.154508497187471-0.112256994144898i</v>
      </c>
      <c r="H82" t="str">
        <f t="shared" si="27"/>
        <v>-0.115709315821068-0.0164008022395941i</v>
      </c>
      <c r="I82" t="str">
        <f t="shared" si="28"/>
        <v>-0.101497104994763-0.0409688397050832i</v>
      </c>
      <c r="J82" t="str">
        <f t="shared" si="29"/>
        <v>-0.0864759403397826-0.0522399455546506i</v>
      </c>
      <c r="K82" t="str">
        <f t="shared" si="30"/>
        <v>-0.0782836383056399-0.0557835285429358i</v>
      </c>
      <c r="L82" s="1">
        <f t="shared" si="31"/>
        <v>0.11686587218637411</v>
      </c>
      <c r="M82" s="1">
        <f t="shared" si="32"/>
        <v>0.1094536803816973</v>
      </c>
      <c r="N82" s="1">
        <f t="shared" si="33"/>
        <v>0.10103019434407963</v>
      </c>
      <c r="O82" s="1">
        <f t="shared" si="34"/>
        <v>9.612559535872213E-2</v>
      </c>
      <c r="P82" s="1">
        <f t="shared" si="35"/>
        <v>1.2422479964716558E-4</v>
      </c>
      <c r="Q82" s="1">
        <f t="shared" si="36"/>
        <v>-18.64624590765413</v>
      </c>
      <c r="R82" s="1">
        <f t="shared" si="37"/>
        <v>-19.215392613837018</v>
      </c>
      <c r="S82" s="1">
        <f t="shared" si="38"/>
        <v>-19.91097623181599</v>
      </c>
      <c r="T82" s="1">
        <f t="shared" si="39"/>
        <v>-20.343219147148183</v>
      </c>
      <c r="U82" s="1">
        <f t="shared" si="40"/>
        <v>-78.115833900455286</v>
      </c>
      <c r="V82" s="1">
        <f t="shared" si="41"/>
        <v>-100</v>
      </c>
    </row>
    <row r="83" spans="2:22">
      <c r="B83">
        <f t="shared" si="42"/>
        <v>81</v>
      </c>
      <c r="C83" s="1">
        <f t="shared" si="22"/>
        <v>0.81</v>
      </c>
      <c r="D83" s="1">
        <f t="shared" si="23"/>
        <v>2.5446900494077327</v>
      </c>
      <c r="E83" s="1" t="str">
        <f t="shared" si="24"/>
        <v>-1.65416114854912-1.12416675570427i</v>
      </c>
      <c r="F83" s="1" t="str">
        <f t="shared" si="25"/>
        <v>0.368124552684682+0.92977648588825i</v>
      </c>
      <c r="G83" s="1" t="str">
        <f t="shared" si="26"/>
        <v>-0.143018297932219-0.09719513490801i</v>
      </c>
      <c r="H83" t="str">
        <f t="shared" si="27"/>
        <v>-0.102730197711937-0.013620303067946i</v>
      </c>
      <c r="I83" t="str">
        <f t="shared" si="28"/>
        <v>-0.0914931726491476-0.0345446325837424i</v>
      </c>
      <c r="J83" t="str">
        <f t="shared" si="29"/>
        <v>-0.0792359886762191-0.0447735762525126i</v>
      </c>
      <c r="K83" t="str">
        <f t="shared" si="30"/>
        <v>-0.0723794879611844-0.0482438954361993i</v>
      </c>
      <c r="L83" s="1">
        <f t="shared" si="31"/>
        <v>0.10362917628542827</v>
      </c>
      <c r="M83" s="1">
        <f t="shared" si="32"/>
        <v>9.7797404268991139E-2</v>
      </c>
      <c r="N83" s="1">
        <f t="shared" si="33"/>
        <v>9.1011070930615265E-2</v>
      </c>
      <c r="O83" s="1">
        <f t="shared" si="34"/>
        <v>8.698427285654671E-2</v>
      </c>
      <c r="P83" s="1">
        <f t="shared" si="35"/>
        <v>8.0231393650532836E-5</v>
      </c>
      <c r="Q83" s="1">
        <f t="shared" si="36"/>
        <v>-19.690359077944372</v>
      </c>
      <c r="R83" s="1">
        <f t="shared" si="37"/>
        <v>-20.193453441387852</v>
      </c>
      <c r="S83" s="1">
        <f t="shared" si="38"/>
        <v>-20.818115504868334</v>
      </c>
      <c r="T83" s="1">
        <f t="shared" si="39"/>
        <v>-21.211185253155669</v>
      </c>
      <c r="U83" s="1">
        <f t="shared" si="40"/>
        <v>-81.913113277356217</v>
      </c>
      <c r="V83" s="1">
        <f t="shared" si="41"/>
        <v>-100</v>
      </c>
    </row>
    <row r="84" spans="2:22">
      <c r="B84">
        <f t="shared" si="42"/>
        <v>82</v>
      </c>
      <c r="C84" s="1">
        <f t="shared" si="22"/>
        <v>0.82</v>
      </c>
      <c r="D84" s="1">
        <f t="shared" si="23"/>
        <v>2.57610597594363</v>
      </c>
      <c r="E84" s="1" t="str">
        <f t="shared" si="24"/>
        <v>-1.68865585100403-1.07165358995799i</v>
      </c>
      <c r="F84" s="1" t="str">
        <f t="shared" si="25"/>
        <v>0.425779291565072+0.90482705246602i</v>
      </c>
      <c r="G84" s="1" t="str">
        <f t="shared" si="26"/>
        <v>-0.131438279719479-0.083413268745985i</v>
      </c>
      <c r="H84" t="str">
        <f t="shared" si="27"/>
        <v>-0.0907952255698491-0.0112411828338447i</v>
      </c>
      <c r="I84" t="str">
        <f t="shared" si="28"/>
        <v>-0.0819943004871741-0.0289091889541536i</v>
      </c>
      <c r="J84" t="str">
        <f t="shared" si="29"/>
        <v>-0.0721094021939062-0.0380497275031849i</v>
      </c>
      <c r="K84" t="str">
        <f t="shared" si="30"/>
        <v>-0.0664452191408672-0.0413571831776592i</v>
      </c>
      <c r="L84" s="1">
        <f t="shared" si="31"/>
        <v>9.1488453794911773E-2</v>
      </c>
      <c r="M84" s="1">
        <f t="shared" si="32"/>
        <v>8.6941397034830059E-2</v>
      </c>
      <c r="N84" s="1">
        <f t="shared" si="33"/>
        <v>8.153249442908729E-2</v>
      </c>
      <c r="O84" s="1">
        <f t="shared" si="34"/>
        <v>7.8264830844181371E-2</v>
      </c>
      <c r="P84" s="1">
        <f t="shared" si="35"/>
        <v>5.0756338220060465E-5</v>
      </c>
      <c r="Q84" s="1">
        <f t="shared" si="36"/>
        <v>-20.772674243166193</v>
      </c>
      <c r="R84" s="1">
        <f t="shared" si="37"/>
        <v>-21.215467710867046</v>
      </c>
      <c r="S84" s="1">
        <f t="shared" si="38"/>
        <v>-21.773385410794926</v>
      </c>
      <c r="T84" s="1">
        <f t="shared" si="39"/>
        <v>-22.128666981448792</v>
      </c>
      <c r="U84" s="1">
        <f t="shared" si="40"/>
        <v>-85.890194346276957</v>
      </c>
      <c r="V84" s="1">
        <f t="shared" si="41"/>
        <v>-100</v>
      </c>
    </row>
    <row r="85" spans="2:22">
      <c r="B85">
        <f t="shared" si="42"/>
        <v>83</v>
      </c>
      <c r="C85" s="1">
        <f t="shared" si="22"/>
        <v>0.83</v>
      </c>
      <c r="D85" s="1">
        <f t="shared" si="23"/>
        <v>2.6075219024795282</v>
      </c>
      <c r="E85" s="1" t="str">
        <f t="shared" si="24"/>
        <v>-1.72148405400789-1.01808283150074i</v>
      </c>
      <c r="F85" s="1" t="str">
        <f t="shared" si="25"/>
        <v>0.481753674101718+0.876306680043862i</v>
      </c>
      <c r="G85" s="1" t="str">
        <f t="shared" si="26"/>
        <v>-0.119865189953086-0.070888075728439i</v>
      </c>
      <c r="H85" t="str">
        <f t="shared" si="27"/>
        <v>-0.079831452717313-0.00921064125787826i</v>
      </c>
      <c r="I85" t="str">
        <f t="shared" si="28"/>
        <v>-0.0730121928437515-0.0239891284735138i</v>
      </c>
      <c r="J85" t="str">
        <f t="shared" si="29"/>
        <v>-0.0651427449943622-0.0320326262285681i</v>
      </c>
      <c r="K85" t="str">
        <f t="shared" si="30"/>
        <v>-0.0605295548884698-0.0351092481371545i</v>
      </c>
      <c r="L85" s="1">
        <f t="shared" si="31"/>
        <v>8.0361040033948727E-2</v>
      </c>
      <c r="M85" s="1">
        <f t="shared" si="32"/>
        <v>7.6852186623230886E-2</v>
      </c>
      <c r="N85" s="1">
        <f t="shared" si="33"/>
        <v>7.2592467711875247E-2</v>
      </c>
      <c r="O85" s="1">
        <f t="shared" si="34"/>
        <v>6.9974897783080511E-2</v>
      </c>
      <c r="P85" s="1">
        <f t="shared" si="35"/>
        <v>3.1371523525849152E-5</v>
      </c>
      <c r="Q85" s="1">
        <f t="shared" si="36"/>
        <v>-21.899089024816718</v>
      </c>
      <c r="R85" s="1">
        <f t="shared" si="37"/>
        <v>-22.286875426032061</v>
      </c>
      <c r="S85" s="1">
        <f t="shared" si="38"/>
        <v>-22.782168798360768</v>
      </c>
      <c r="T85" s="1">
        <f t="shared" si="39"/>
        <v>-23.101154545275019</v>
      </c>
      <c r="U85" s="1">
        <f t="shared" si="40"/>
        <v>-90.06928779448458</v>
      </c>
      <c r="V85" s="1">
        <f t="shared" si="41"/>
        <v>-100</v>
      </c>
    </row>
    <row r="86" spans="2:22">
      <c r="B86">
        <f t="shared" si="42"/>
        <v>84</v>
      </c>
      <c r="C86" s="1">
        <f t="shared" si="22"/>
        <v>0.84</v>
      </c>
      <c r="D86" s="1">
        <f t="shared" si="23"/>
        <v>2.638937829015426</v>
      </c>
      <c r="E86" s="1" t="str">
        <f t="shared" si="24"/>
        <v>-1.75261336008773-0.963507348203424i</v>
      </c>
      <c r="F86" s="1" t="str">
        <f t="shared" si="25"/>
        <v>0.535826794978995+0.844327925502016i</v>
      </c>
      <c r="G86" s="1" t="str">
        <f t="shared" si="26"/>
        <v>-0.108393282554368-0.059589711350704i</v>
      </c>
      <c r="H86" t="str">
        <f t="shared" si="27"/>
        <v>-0.0697738960742424-0.00748337679306162i</v>
      </c>
      <c r="I86" t="str">
        <f t="shared" si="28"/>
        <v>-0.0645544821870876-0.0197167025027408i</v>
      </c>
      <c r="J86" t="str">
        <f t="shared" si="29"/>
        <v>-0.0583786201432639-0.0266851175669989i</v>
      </c>
      <c r="K86" t="str">
        <f t="shared" si="30"/>
        <v>-0.0546796413311829-0.0294827852909896i</v>
      </c>
      <c r="L86" s="1">
        <f t="shared" si="31"/>
        <v>7.0174051483480077E-2</v>
      </c>
      <c r="M86" s="1">
        <f t="shared" si="32"/>
        <v>6.7498366854499503E-2</v>
      </c>
      <c r="N86" s="1">
        <f t="shared" si="33"/>
        <v>6.4188463055256675E-2</v>
      </c>
      <c r="O86" s="1">
        <f t="shared" si="34"/>
        <v>6.2121637169519267E-2</v>
      </c>
      <c r="P86" s="1">
        <f t="shared" si="35"/>
        <v>1.8887291619668958E-5</v>
      </c>
      <c r="Q86" s="1">
        <f t="shared" si="36"/>
        <v>-23.076468977012489</v>
      </c>
      <c r="R86" s="1">
        <f t="shared" si="37"/>
        <v>-23.41413469883414</v>
      </c>
      <c r="S86" s="1">
        <f t="shared" si="38"/>
        <v>-23.850860460956032</v>
      </c>
      <c r="T86" s="1">
        <f t="shared" si="39"/>
        <v>-24.135142145695418</v>
      </c>
      <c r="U86" s="1">
        <f t="shared" si="40"/>
        <v>-94.476606282498082</v>
      </c>
      <c r="V86" s="1">
        <f t="shared" si="41"/>
        <v>-100</v>
      </c>
    </row>
    <row r="87" spans="2:22">
      <c r="B87">
        <f t="shared" si="42"/>
        <v>85</v>
      </c>
      <c r="C87" s="1">
        <f t="shared" si="22"/>
        <v>0.85</v>
      </c>
      <c r="D87" s="1">
        <f t="shared" si="23"/>
        <v>2.6703537555513241</v>
      </c>
      <c r="E87" s="1" t="str">
        <f t="shared" si="24"/>
        <v>-1.78201304837673-0.9079809994791i</v>
      </c>
      <c r="F87" s="1" t="str">
        <f t="shared" si="25"/>
        <v>0.587785252292474+0.809016994374946i</v>
      </c>
      <c r="G87" s="1" t="str">
        <f t="shared" si="26"/>
        <v>-0.097113898042128-0.049482002552077i</v>
      </c>
      <c r="H87" t="str">
        <f t="shared" si="27"/>
        <v>-0.0605646760651715-0.00602033980925886i</v>
      </c>
      <c r="I87" t="str">
        <f t="shared" si="28"/>
        <v>-0.0566255605691286-0.0160294035887496i</v>
      </c>
      <c r="J87" t="str">
        <f t="shared" si="29"/>
        <v>-0.0518558495495221-0.0219689862046612i</v>
      </c>
      <c r="K87" t="str">
        <f t="shared" si="30"/>
        <v>-0.0489408653863332-0.0244574663421372i</v>
      </c>
      <c r="L87" s="1">
        <f t="shared" si="31"/>
        <v>6.0863161915054205E-2</v>
      </c>
      <c r="M87" s="1">
        <f t="shared" si="32"/>
        <v>5.8850623524131583E-2</v>
      </c>
      <c r="N87" s="1">
        <f t="shared" si="33"/>
        <v>5.6317541560008323E-2</v>
      </c>
      <c r="O87" s="1">
        <f t="shared" si="34"/>
        <v>5.4711753441467774E-2</v>
      </c>
      <c r="P87" s="1">
        <f t="shared" si="35"/>
        <v>1.1036462731837509E-5</v>
      </c>
      <c r="Q87" s="1">
        <f t="shared" si="36"/>
        <v>-24.312909785337542</v>
      </c>
      <c r="R87" s="1">
        <f t="shared" si="37"/>
        <v>-24.604978628660668</v>
      </c>
      <c r="S87" s="1">
        <f t="shared" si="38"/>
        <v>-24.987126235779861</v>
      </c>
      <c r="T87" s="1">
        <f t="shared" si="39"/>
        <v>-25.238387328376422</v>
      </c>
      <c r="U87" s="1">
        <f t="shared" si="40"/>
        <v>-99.143401978154515</v>
      </c>
      <c r="V87" s="1">
        <f t="shared" si="41"/>
        <v>-100</v>
      </c>
    </row>
    <row r="88" spans="2:22">
      <c r="B88">
        <f t="shared" si="42"/>
        <v>86</v>
      </c>
      <c r="C88" s="1">
        <f t="shared" si="22"/>
        <v>0.86</v>
      </c>
      <c r="D88" s="1">
        <f t="shared" si="23"/>
        <v>2.7017696820872219</v>
      </c>
      <c r="E88" s="1" t="str">
        <f t="shared" si="24"/>
        <v>-1.80965410493204-0.851558583130148i</v>
      </c>
      <c r="F88" s="1" t="str">
        <f t="shared" si="25"/>
        <v>0.637423989748687+0.770513242775792i</v>
      </c>
      <c r="G88" s="1" t="str">
        <f t="shared" si="26"/>
        <v>-0.0861150575916765-0.040522670177178i</v>
      </c>
      <c r="H88" t="str">
        <f t="shared" si="27"/>
        <v>-0.0521522654269521-0.00478771028436533i</v>
      </c>
      <c r="I88" t="str">
        <f t="shared" si="28"/>
        <v>-0.0492272803573898-0.0128695621072519i</v>
      </c>
      <c r="J88" t="str">
        <f t="shared" si="29"/>
        <v>-0.0456096652563192-0.0178452330883367i</v>
      </c>
      <c r="K88" t="str">
        <f t="shared" si="30"/>
        <v>-0.0433566840125177-0.0200100860858271i</v>
      </c>
      <c r="L88" s="1">
        <f t="shared" si="31"/>
        <v>5.2371566321146833E-2</v>
      </c>
      <c r="M88" s="1">
        <f t="shared" si="32"/>
        <v>5.0881733070105517E-2</v>
      </c>
      <c r="N88" s="1">
        <f t="shared" si="33"/>
        <v>4.8976462803785231E-2</v>
      </c>
      <c r="O88" s="1">
        <f t="shared" si="34"/>
        <v>4.7751498340088967E-2</v>
      </c>
      <c r="P88" s="1">
        <f t="shared" si="35"/>
        <v>6.2320636132800071E-6</v>
      </c>
      <c r="Q88" s="1">
        <f t="shared" si="36"/>
        <v>-25.618088741768439</v>
      </c>
      <c r="R88" s="1">
        <f t="shared" si="37"/>
        <v>-25.868762094219065</v>
      </c>
      <c r="S88" s="1">
        <f t="shared" si="38"/>
        <v>-26.200251677108742</v>
      </c>
      <c r="T88" s="1">
        <f t="shared" si="39"/>
        <v>-26.420259932652478</v>
      </c>
      <c r="U88" s="1">
        <f t="shared" si="40"/>
        <v>-104.10736244574872</v>
      </c>
      <c r="V88" s="1">
        <f t="shared" si="41"/>
        <v>-100</v>
      </c>
    </row>
    <row r="89" spans="2:22">
      <c r="B89">
        <f t="shared" si="42"/>
        <v>87</v>
      </c>
      <c r="C89" s="1">
        <f t="shared" si="22"/>
        <v>0.87</v>
      </c>
      <c r="D89" s="1">
        <f t="shared" si="23"/>
        <v>2.7331856086231201</v>
      </c>
      <c r="E89" s="1" t="str">
        <f t="shared" si="24"/>
        <v>-1.83550925136796-0.794295781269562i</v>
      </c>
      <c r="F89" s="1" t="str">
        <f t="shared" si="25"/>
        <v>0.684547105928689+0.728968627421412i</v>
      </c>
      <c r="G89" s="1" t="str">
        <f t="shared" si="26"/>
        <v>-0.0754810727196355-0.032663576924075i</v>
      </c>
      <c r="H89" t="str">
        <f t="shared" si="27"/>
        <v>-0.0444908344298049-0.00375605510134495i</v>
      </c>
      <c r="I89" t="str">
        <f t="shared" si="28"/>
        <v>-0.0423595425619952-0.0101839417882721i</v>
      </c>
      <c r="J89" t="str">
        <f t="shared" si="29"/>
        <v>-0.0396719065774384-0.0142743102674308i</v>
      </c>
      <c r="K89" t="str">
        <f t="shared" si="30"/>
        <v>-0.0379684650590321-0.0161147160659349i</v>
      </c>
      <c r="L89" s="1">
        <f t="shared" si="31"/>
        <v>4.4649101874333963E-2</v>
      </c>
      <c r="M89" s="1">
        <f t="shared" si="32"/>
        <v>4.3566541249086987E-2</v>
      </c>
      <c r="N89" s="1">
        <f t="shared" si="33"/>
        <v>4.2161784889872489E-2</v>
      </c>
      <c r="O89" s="1">
        <f t="shared" si="34"/>
        <v>4.1246677597409485E-2</v>
      </c>
      <c r="P89" s="1">
        <f t="shared" si="35"/>
        <v>3.3827801244806471E-6</v>
      </c>
      <c r="Q89" s="1">
        <f t="shared" si="36"/>
        <v>-27.003745452168836</v>
      </c>
      <c r="R89" s="1">
        <f t="shared" si="37"/>
        <v>-27.216938347330725</v>
      </c>
      <c r="S89" s="1">
        <f t="shared" si="38"/>
        <v>-27.501620237023051</v>
      </c>
      <c r="T89" s="1">
        <f t="shared" si="39"/>
        <v>-27.692220558873949</v>
      </c>
      <c r="U89" s="1">
        <f t="shared" si="40"/>
        <v>-109.41452459539659</v>
      </c>
      <c r="V89" s="1">
        <f t="shared" si="41"/>
        <v>-100</v>
      </c>
    </row>
    <row r="90" spans="2:22">
      <c r="B90">
        <f t="shared" si="42"/>
        <v>88</v>
      </c>
      <c r="C90" s="1">
        <f t="shared" si="22"/>
        <v>0.88</v>
      </c>
      <c r="D90" s="1">
        <f t="shared" si="23"/>
        <v>2.7646015351590179</v>
      </c>
      <c r="E90" s="1" t="str">
        <f t="shared" si="24"/>
        <v>-1.8595529717765-0.736249105369352i</v>
      </c>
      <c r="F90" s="1" t="str">
        <f t="shared" si="25"/>
        <v>0.728968627421414+0.684547105928686i</v>
      </c>
      <c r="G90" s="1" t="str">
        <f t="shared" si="26"/>
        <v>-0.065292172177543-0.025850999720333i</v>
      </c>
      <c r="H90" t="str">
        <f t="shared" si="27"/>
        <v>-0.0375396811223922-0.00289962964068699i</v>
      </c>
      <c r="I90" t="str">
        <f t="shared" si="28"/>
        <v>-0.036020789063894-0.00792334226324831i</v>
      </c>
      <c r="J90" t="str">
        <f t="shared" si="29"/>
        <v>-0.0340712183439027-0.0112163169000813i</v>
      </c>
      <c r="K90" t="str">
        <f t="shared" si="30"/>
        <v>-0.0328153396924389-0.0127428646255422i</v>
      </c>
      <c r="L90" s="1">
        <f t="shared" si="31"/>
        <v>3.7651500777844696E-2</v>
      </c>
      <c r="M90" s="1">
        <f t="shared" si="32"/>
        <v>3.6881927788635485E-2</v>
      </c>
      <c r="N90" s="1">
        <f t="shared" si="33"/>
        <v>3.5869955174782996E-2</v>
      </c>
      <c r="O90" s="1">
        <f t="shared" si="34"/>
        <v>3.5202657825724619E-2</v>
      </c>
      <c r="P90" s="1">
        <f t="shared" si="35"/>
        <v>1.753485557333716E-6</v>
      </c>
      <c r="Q90" s="1">
        <f t="shared" si="36"/>
        <v>-28.484354165336544</v>
      </c>
      <c r="R90" s="1">
        <f t="shared" si="37"/>
        <v>-28.663727736052724</v>
      </c>
      <c r="S90" s="1">
        <f t="shared" si="38"/>
        <v>-28.905383320875181</v>
      </c>
      <c r="T90" s="1">
        <f t="shared" si="39"/>
        <v>-29.06849091482913</v>
      </c>
      <c r="U90" s="1">
        <f t="shared" si="40"/>
        <v>-115.12195613709358</v>
      </c>
      <c r="V90" s="1">
        <f t="shared" si="41"/>
        <v>-100</v>
      </c>
    </row>
    <row r="91" spans="2:22">
      <c r="B91">
        <f t="shared" si="42"/>
        <v>89</v>
      </c>
      <c r="C91" s="1">
        <f t="shared" si="22"/>
        <v>0.89</v>
      </c>
      <c r="D91" s="1">
        <f t="shared" si="23"/>
        <v>2.7960174616949161</v>
      </c>
      <c r="E91" s="1" t="str">
        <f t="shared" si="24"/>
        <v>-1.88176153790845-0.677475840490576i</v>
      </c>
      <c r="F91" s="1" t="str">
        <f t="shared" si="25"/>
        <v>0.770513242775788+0.637423989748691i</v>
      </c>
      <c r="G91" s="1" t="str">
        <f t="shared" si="26"/>
        <v>-0.055624147566331-0.0200259253709425i</v>
      </c>
      <c r="H91" t="str">
        <f t="shared" si="27"/>
        <v>-0.0312627364184183-0.00219579574638951i</v>
      </c>
      <c r="I91" t="str">
        <f t="shared" si="28"/>
        <v>-0.0302084130714794-0.00604221402521865i</v>
      </c>
      <c r="J91" t="str">
        <f t="shared" si="29"/>
        <v>-0.0288332462865529-0.00863115961767861i</v>
      </c>
      <c r="K91" t="str">
        <f t="shared" si="30"/>
        <v>-0.0279340663149226-0.0098636425183291i</v>
      </c>
      <c r="L91" s="1">
        <f t="shared" si="31"/>
        <v>3.133975442353306E-2</v>
      </c>
      <c r="M91" s="1">
        <f t="shared" si="32"/>
        <v>3.0806761767892394E-2</v>
      </c>
      <c r="N91" s="1">
        <f t="shared" si="33"/>
        <v>3.0097392042614964E-2</v>
      </c>
      <c r="O91" s="1">
        <f t="shared" si="34"/>
        <v>2.9624373489001977E-2</v>
      </c>
      <c r="P91" s="1">
        <f t="shared" si="35"/>
        <v>8.608345295418351E-7</v>
      </c>
      <c r="Q91" s="1">
        <f t="shared" si="36"/>
        <v>-30.078088219200737</v>
      </c>
      <c r="R91" s="1">
        <f t="shared" si="37"/>
        <v>-30.227078997144758</v>
      </c>
      <c r="S91" s="1">
        <f t="shared" si="38"/>
        <v>-30.429422693153775</v>
      </c>
      <c r="T91" s="1">
        <f t="shared" si="39"/>
        <v>-30.56701651121244</v>
      </c>
      <c r="U91" s="1">
        <f t="shared" si="40"/>
        <v>-121.30160642071172</v>
      </c>
      <c r="V91" s="1">
        <f t="shared" si="41"/>
        <v>-100</v>
      </c>
    </row>
    <row r="92" spans="2:22">
      <c r="B92">
        <f t="shared" si="42"/>
        <v>90</v>
      </c>
      <c r="C92" s="1">
        <f t="shared" si="22"/>
        <v>0.9</v>
      </c>
      <c r="D92" s="1">
        <f t="shared" si="23"/>
        <v>2.8274333882308138</v>
      </c>
      <c r="E92" s="1" t="str">
        <f t="shared" si="24"/>
        <v>-1.9021130325903-0.618033988749902i</v>
      </c>
      <c r="F92" s="1" t="str">
        <f t="shared" si="25"/>
        <v>0.809016994374949+0.587785252292471i</v>
      </c>
      <c r="G92" s="1" t="str">
        <f t="shared" si="26"/>
        <v>-0.0465480191076755-0.0151243682287155i</v>
      </c>
      <c r="H92" t="str">
        <f t="shared" si="27"/>
        <v>-0.0256281350488045-0.00162453386092528i</v>
      </c>
      <c r="I92" t="str">
        <f t="shared" si="28"/>
        <v>-0.024919100260638-0.00449828910972353i</v>
      </c>
      <c r="J92" t="str">
        <f t="shared" si="29"/>
        <v>-0.0239808262635166-0.00647868049953272i</v>
      </c>
      <c r="K92" t="str">
        <f t="shared" si="30"/>
        <v>-0.0233589058366951-0.00744393331355707i</v>
      </c>
      <c r="L92" s="1">
        <f t="shared" si="31"/>
        <v>2.5679571965767933E-2</v>
      </c>
      <c r="M92" s="1">
        <f t="shared" si="32"/>
        <v>2.5321851486697928E-2</v>
      </c>
      <c r="N92" s="1">
        <f t="shared" si="33"/>
        <v>2.4840558151861106E-2</v>
      </c>
      <c r="O92" s="1">
        <f t="shared" si="34"/>
        <v>2.4516333842242256E-2</v>
      </c>
      <c r="P92" s="1">
        <f t="shared" si="35"/>
        <v>3.9600449386625513E-7</v>
      </c>
      <c r="Q92" s="1">
        <f t="shared" si="36"/>
        <v>-31.808244389676069</v>
      </c>
      <c r="R92" s="1">
        <f t="shared" si="37"/>
        <v>-31.930090853773972</v>
      </c>
      <c r="S92" s="1">
        <f t="shared" si="38"/>
        <v>-32.096773001189334</v>
      </c>
      <c r="T92" s="1">
        <f t="shared" si="39"/>
        <v>-32.210889468656269</v>
      </c>
      <c r="U92" s="1">
        <f t="shared" si="40"/>
        <v>-128.04599771329566</v>
      </c>
      <c r="V92" s="1">
        <f t="shared" si="41"/>
        <v>-100</v>
      </c>
    </row>
    <row r="93" spans="2:22">
      <c r="B93">
        <f t="shared" si="42"/>
        <v>91</v>
      </c>
      <c r="C93" s="1">
        <f t="shared" si="22"/>
        <v>0.91</v>
      </c>
      <c r="D93" s="1">
        <f t="shared" si="23"/>
        <v>2.858849314766712</v>
      </c>
      <c r="E93" s="1" t="str">
        <f t="shared" si="24"/>
        <v>-1.92058737135389-0.557982212078462i</v>
      </c>
      <c r="F93" s="1" t="str">
        <f t="shared" si="25"/>
        <v>0.844327925502013+0.535826794979i</v>
      </c>
      <c r="G93" s="1" t="str">
        <f t="shared" si="26"/>
        <v>-0.0381297229259384-0.011077708549731i</v>
      </c>
      <c r="H93" t="str">
        <f t="shared" si="27"/>
        <v>-0.0206078445497241-0.00116803156856485i</v>
      </c>
      <c r="I93" t="str">
        <f t="shared" si="28"/>
        <v>-0.0201491113288045-0.00325222924217798i</v>
      </c>
      <c r="J93" t="str">
        <f t="shared" si="29"/>
        <v>-0.019534164644276-0.00471875588891286i</v>
      </c>
      <c r="K93" t="str">
        <f t="shared" si="30"/>
        <v>-0.0191215081233106-0.00544856789539147i</v>
      </c>
      <c r="L93" s="1">
        <f t="shared" si="31"/>
        <v>2.0640919425518753E-2</v>
      </c>
      <c r="M93" s="1">
        <f t="shared" si="32"/>
        <v>2.0409891777866812E-2</v>
      </c>
      <c r="N93" s="1">
        <f t="shared" si="33"/>
        <v>2.0096025614255979E-2</v>
      </c>
      <c r="O93" s="1">
        <f t="shared" si="34"/>
        <v>1.9882629731012038E-2</v>
      </c>
      <c r="P93" s="1">
        <f t="shared" si="35"/>
        <v>1.6832698355517545E-7</v>
      </c>
      <c r="Q93" s="1">
        <f t="shared" si="36"/>
        <v>-33.705419229524452</v>
      </c>
      <c r="R93" s="1">
        <f t="shared" si="37"/>
        <v>-33.803185961925401</v>
      </c>
      <c r="S93" s="1">
        <f t="shared" si="38"/>
        <v>-33.93779648787573</v>
      </c>
      <c r="T93" s="1">
        <f t="shared" si="39"/>
        <v>-34.030523503264121</v>
      </c>
      <c r="U93" s="1">
        <f t="shared" si="40"/>
        <v>-135.47692518258972</v>
      </c>
      <c r="V93" s="1">
        <f t="shared" si="41"/>
        <v>-100</v>
      </c>
    </row>
    <row r="94" spans="2:22">
      <c r="B94">
        <f t="shared" si="42"/>
        <v>92</v>
      </c>
      <c r="C94" s="1">
        <f t="shared" si="22"/>
        <v>0.92</v>
      </c>
      <c r="D94" s="1">
        <f t="shared" si="23"/>
        <v>2.8902652413026098</v>
      </c>
      <c r="E94" s="1" t="str">
        <f t="shared" si="24"/>
        <v>-1.93716632225726-0.497379774329708i</v>
      </c>
      <c r="F94" s="1" t="str">
        <f t="shared" si="25"/>
        <v>0.876306680043864+0.481753674101715i</v>
      </c>
      <c r="G94" s="1" t="str">
        <f t="shared" si="26"/>
        <v>-0.0304298211066979-0.0078130501139965i</v>
      </c>
      <c r="H94" t="str">
        <f t="shared" si="27"/>
        <v>-0.0161773455140316-0.00081033425395548i</v>
      </c>
      <c r="I94" t="str">
        <f t="shared" si="28"/>
        <v>-0.0158945151352047-0.00226729204117321i</v>
      </c>
      <c r="J94" t="str">
        <f t="shared" si="29"/>
        <v>-0.0155110076852745-0.00331136920379014i</v>
      </c>
      <c r="K94" t="str">
        <f t="shared" si="30"/>
        <v>-0.0152508094082235-0.00384050242569596i</v>
      </c>
      <c r="L94" s="1">
        <f t="shared" si="31"/>
        <v>1.6197627896809209E-2</v>
      </c>
      <c r="M94" s="1">
        <f t="shared" si="32"/>
        <v>1.6055411068646566E-2</v>
      </c>
      <c r="N94" s="1">
        <f t="shared" si="33"/>
        <v>1.5860533579184981E-2</v>
      </c>
      <c r="O94" s="1">
        <f t="shared" si="34"/>
        <v>1.572694015019244E-2</v>
      </c>
      <c r="P94" s="1">
        <f t="shared" si="35"/>
        <v>6.4868652265224735E-8</v>
      </c>
      <c r="Q94" s="1">
        <f t="shared" si="36"/>
        <v>-35.810971643415392</v>
      </c>
      <c r="R94" s="1">
        <f t="shared" si="37"/>
        <v>-35.887571413211525</v>
      </c>
      <c r="S94" s="1">
        <f t="shared" si="38"/>
        <v>-35.993644125238767</v>
      </c>
      <c r="T94" s="1">
        <f t="shared" si="39"/>
        <v>-36.067115318865767</v>
      </c>
      <c r="U94" s="1">
        <f t="shared" si="40"/>
        <v>-143.75930250073145</v>
      </c>
      <c r="V94" s="1">
        <f t="shared" si="41"/>
        <v>-100</v>
      </c>
    </row>
    <row r="95" spans="2:22">
      <c r="B95">
        <f t="shared" si="42"/>
        <v>93</v>
      </c>
      <c r="C95" s="1">
        <f t="shared" si="22"/>
        <v>0.93</v>
      </c>
      <c r="D95" s="1">
        <f t="shared" si="23"/>
        <v>2.921681167838508</v>
      </c>
      <c r="E95" s="1" t="str">
        <f t="shared" si="24"/>
        <v>-1.9518335238775-0.43628648279308i</v>
      </c>
      <c r="F95" s="1" t="str">
        <f t="shared" si="25"/>
        <v>0.904827052466022+0.425779291565068i</v>
      </c>
      <c r="G95" s="1" t="str">
        <f t="shared" si="26"/>
        <v>-0.023503235705739-0.005253595614006i</v>
      </c>
      <c r="H95" t="str">
        <f t="shared" si="27"/>
        <v>-0.0123153572916974-0.00053704629691539i</v>
      </c>
      <c r="I95" t="str">
        <f t="shared" si="28"/>
        <v>-0.0121513802101945-0.00150901502223277i</v>
      </c>
      <c r="J95" t="str">
        <f t="shared" si="29"/>
        <v>-0.0119267981794163-0.00221666077752541i</v>
      </c>
      <c r="K95" t="str">
        <f t="shared" si="30"/>
        <v>-0.0117729404411997-0.00258099920639076i</v>
      </c>
      <c r="L95" s="1">
        <f t="shared" si="31"/>
        <v>1.2327061448179563E-2</v>
      </c>
      <c r="M95" s="1">
        <f t="shared" si="32"/>
        <v>1.2244719978424606E-2</v>
      </c>
      <c r="N95" s="1">
        <f t="shared" si="33"/>
        <v>1.2131038694817006E-2</v>
      </c>
      <c r="O95" s="1">
        <f t="shared" si="34"/>
        <v>1.2052538468531227E-2</v>
      </c>
      <c r="P95" s="1">
        <f t="shared" si="35"/>
        <v>2.2069115774894252E-8</v>
      </c>
      <c r="Q95" s="1">
        <f t="shared" si="36"/>
        <v>-38.18280878266706</v>
      </c>
      <c r="R95" s="1">
        <f t="shared" si="37"/>
        <v>-38.2410228440488</v>
      </c>
      <c r="S95" s="1">
        <f t="shared" si="38"/>
        <v>-38.322040239693052</v>
      </c>
      <c r="T95" s="1">
        <f t="shared" si="39"/>
        <v>-38.378429473780791</v>
      </c>
      <c r="U95" s="1">
        <f t="shared" si="40"/>
        <v>-153.1243013401897</v>
      </c>
      <c r="V95" s="1">
        <f t="shared" si="41"/>
        <v>-100</v>
      </c>
    </row>
    <row r="96" spans="2:22">
      <c r="B96">
        <f t="shared" si="42"/>
        <v>94</v>
      </c>
      <c r="C96" s="1">
        <f t="shared" si="22"/>
        <v>0.94</v>
      </c>
      <c r="D96" s="1">
        <f t="shared" si="23"/>
        <v>2.9530970943744053</v>
      </c>
      <c r="E96" s="1" t="str">
        <f t="shared" si="24"/>
        <v>-1.96457450145738-0.37476262917144i</v>
      </c>
      <c r="F96" s="1" t="str">
        <f t="shared" si="25"/>
        <v>0.929776485888251+0.368124552684679i</v>
      </c>
      <c r="G96" s="1" t="str">
        <f t="shared" si="26"/>
        <v>-0.0173990077845645-0.0033190382433805i</v>
      </c>
      <c r="H96" t="str">
        <f t="shared" si="27"/>
        <v>-0.00900360418337676-0.000335073354881147i</v>
      </c>
      <c r="I96" t="str">
        <f t="shared" si="28"/>
        <v>-0.00891593118869175-0.000944916539344485i</v>
      </c>
      <c r="J96" t="str">
        <f t="shared" si="29"/>
        <v>-0.00879481803772351-0.00139495762232163i</v>
      </c>
      <c r="K96" t="str">
        <f t="shared" si="30"/>
        <v>-0.00871114513283298-0.00162980994265567i</v>
      </c>
      <c r="L96" s="1">
        <f t="shared" si="31"/>
        <v>9.0098369821029946E-3</v>
      </c>
      <c r="M96" s="1">
        <f t="shared" si="32"/>
        <v>8.9658628267341375E-3</v>
      </c>
      <c r="N96" s="1">
        <f t="shared" si="33"/>
        <v>8.9047589009888413E-3</v>
      </c>
      <c r="O96" s="1">
        <f t="shared" si="34"/>
        <v>8.8622982332157499E-3</v>
      </c>
      <c r="P96" s="1">
        <f t="shared" si="35"/>
        <v>6.3749612518212202E-9</v>
      </c>
      <c r="Q96" s="1">
        <f t="shared" si="36"/>
        <v>-40.905661335609864</v>
      </c>
      <c r="R96" s="1">
        <f t="shared" si="37"/>
        <v>-40.948158198202549</v>
      </c>
      <c r="S96" s="1">
        <f t="shared" si="38"/>
        <v>-41.007556693891509</v>
      </c>
      <c r="T96" s="1">
        <f t="shared" si="39"/>
        <v>-41.049072784439346</v>
      </c>
      <c r="U96" s="1">
        <f t="shared" si="40"/>
        <v>-163.91044901214326</v>
      </c>
      <c r="V96" s="1">
        <f t="shared" si="41"/>
        <v>-100</v>
      </c>
    </row>
    <row r="97" spans="2:22">
      <c r="B97">
        <f t="shared" si="42"/>
        <v>95</v>
      </c>
      <c r="C97" s="1">
        <f t="shared" si="22"/>
        <v>0.95</v>
      </c>
      <c r="D97" s="1">
        <f t="shared" si="23"/>
        <v>2.9845130209103035</v>
      </c>
      <c r="E97" s="1" t="str">
        <f t="shared" si="24"/>
        <v>-1.97537668119027-0.31286893008047i</v>
      </c>
      <c r="F97" s="1" t="str">
        <f t="shared" si="25"/>
        <v>0.951056516295154+0.309016994374945i</v>
      </c>
      <c r="G97" s="1" t="str">
        <f t="shared" si="26"/>
        <v>-0.012160082447558-0.0019259678527625i</v>
      </c>
      <c r="H97" t="str">
        <f t="shared" si="27"/>
        <v>-0.00622661793726812-0.000192397957957006i</v>
      </c>
      <c r="I97" t="str">
        <f t="shared" si="28"/>
        <v>-0.00618467564444625-0.000544212372147948i</v>
      </c>
      <c r="J97" t="str">
        <f t="shared" si="29"/>
        <v>-0.00612631577313095-0.000806785852896949i</v>
      </c>
      <c r="K97" t="str">
        <f t="shared" si="30"/>
        <v>-0.00608570945487392-0.00094536096967013i</v>
      </c>
      <c r="L97" s="1">
        <f t="shared" si="31"/>
        <v>6.2295897064682457E-3</v>
      </c>
      <c r="M97" s="1">
        <f t="shared" si="32"/>
        <v>6.2085730995942645E-3</v>
      </c>
      <c r="N97" s="1">
        <f t="shared" si="33"/>
        <v>6.1792109823623704E-3</v>
      </c>
      <c r="O97" s="1">
        <f t="shared" si="34"/>
        <v>6.1586984771230258E-3</v>
      </c>
      <c r="P97" s="1">
        <f t="shared" si="35"/>
        <v>1.4718827277152856E-9</v>
      </c>
      <c r="Q97" s="1">
        <f t="shared" si="36"/>
        <v>-44.110811118452546</v>
      </c>
      <c r="R97" s="1">
        <f t="shared" si="37"/>
        <v>-44.140164022807951</v>
      </c>
      <c r="S97" s="1">
        <f t="shared" si="38"/>
        <v>-44.18133952049736</v>
      </c>
      <c r="T97" s="1">
        <f t="shared" si="39"/>
        <v>-44.210221159068951</v>
      </c>
      <c r="U97" s="1">
        <f t="shared" si="40"/>
        <v>-176.64253582082679</v>
      </c>
      <c r="V97" s="1">
        <f t="shared" si="41"/>
        <v>-100</v>
      </c>
    </row>
    <row r="98" spans="2:22">
      <c r="B98">
        <f t="shared" si="42"/>
        <v>96</v>
      </c>
      <c r="C98" s="1">
        <f t="shared" si="22"/>
        <v>0.96</v>
      </c>
      <c r="D98" s="1">
        <f t="shared" si="23"/>
        <v>3.0159289474462012</v>
      </c>
      <c r="E98" s="1" t="str">
        <f t="shared" si="24"/>
        <v>-1.98422940262896-0.250666467128612i</v>
      </c>
      <c r="F98" s="1" t="str">
        <f t="shared" si="25"/>
        <v>0.96858316112863+0.248689887164858i</v>
      </c>
      <c r="G98" s="1" t="str">
        <f t="shared" si="26"/>
        <v>-0.007823120750165-0.000988289981877015i</v>
      </c>
      <c r="H98" t="str">
        <f t="shared" si="27"/>
        <v>-0.00397157304128796-0.0000978819559187714i</v>
      </c>
      <c r="I98" t="str">
        <f t="shared" si="28"/>
        <v>-0.00395450585649093-0.000277546369597868i</v>
      </c>
      <c r="J98" t="str">
        <f t="shared" si="29"/>
        <v>-0.00393061810978175-0.000412868350181275i</v>
      </c>
      <c r="K98" t="str">
        <f t="shared" si="30"/>
        <v>-0.00391390036348918-0.000484940062729017i</v>
      </c>
      <c r="L98" s="1">
        <f t="shared" si="31"/>
        <v>3.972779039863629E-3</v>
      </c>
      <c r="M98" s="1">
        <f t="shared" si="32"/>
        <v>3.9642336657036278E-3</v>
      </c>
      <c r="N98" s="1">
        <f t="shared" si="33"/>
        <v>3.9522422749023959E-3</v>
      </c>
      <c r="O98" s="1">
        <f t="shared" si="34"/>
        <v>3.9438284597279787E-3</v>
      </c>
      <c r="P98" s="1">
        <f t="shared" si="35"/>
        <v>2.4547950123448648E-10</v>
      </c>
      <c r="Q98" s="1">
        <f t="shared" si="36"/>
        <v>-48.018111781885565</v>
      </c>
      <c r="R98" s="1">
        <f t="shared" si="37"/>
        <v>-48.036815092136592</v>
      </c>
      <c r="S98" s="1">
        <f t="shared" si="38"/>
        <v>-48.063128814946474</v>
      </c>
      <c r="T98" s="1">
        <f t="shared" si="39"/>
        <v>-48.081639666775445</v>
      </c>
      <c r="U98" s="1">
        <f t="shared" si="40"/>
        <v>-192.19969535574407</v>
      </c>
      <c r="V98" s="1">
        <f t="shared" si="41"/>
        <v>-100</v>
      </c>
    </row>
    <row r="99" spans="2:22">
      <c r="B99">
        <f t="shared" si="42"/>
        <v>97</v>
      </c>
      <c r="C99" s="1">
        <f t="shared" si="22"/>
        <v>0.97</v>
      </c>
      <c r="D99" s="1">
        <f t="shared" si="23"/>
        <v>3.0473448739820994</v>
      </c>
      <c r="E99" s="1" t="str">
        <f t="shared" si="24"/>
        <v>-1.99112392920616-0.188216626637028i</v>
      </c>
      <c r="F99" s="1" t="str">
        <f t="shared" si="25"/>
        <v>0.982287250728689+0.187381314585724i</v>
      </c>
      <c r="G99" s="1" t="str">
        <f t="shared" si="26"/>
        <v>-0.00441833923873547-0.00041765602565201i</v>
      </c>
      <c r="H99" t="str">
        <f t="shared" si="27"/>
        <v>-0.00222815191160177-0.0000410903855465382i</v>
      </c>
      <c r="I99" t="str">
        <f t="shared" si="28"/>
        <v>-0.0022227792102162-0.000116733360576966i</v>
      </c>
      <c r="J99" t="str">
        <f t="shared" si="29"/>
        <v>-0.0022152251441923-0.000174110093062905i</v>
      </c>
      <c r="K99" t="str">
        <f t="shared" si="30"/>
        <v>-0.00220991452782931-0.000204884502700468i</v>
      </c>
      <c r="L99" s="1">
        <f t="shared" si="31"/>
        <v>2.2285307628477974E-3</v>
      </c>
      <c r="M99" s="1">
        <f t="shared" si="32"/>
        <v>2.2258423337785955E-3</v>
      </c>
      <c r="N99" s="1">
        <f t="shared" si="33"/>
        <v>2.2220568768526539E-3</v>
      </c>
      <c r="O99" s="1">
        <f t="shared" si="34"/>
        <v>2.2193917814928173E-3</v>
      </c>
      <c r="P99" s="1">
        <f t="shared" si="35"/>
        <v>2.4462575342321545E-11</v>
      </c>
      <c r="Q99" s="1">
        <f t="shared" si="36"/>
        <v>-53.039627329892795</v>
      </c>
      <c r="R99" s="1">
        <f t="shared" si="37"/>
        <v>-53.050112038076733</v>
      </c>
      <c r="S99" s="1">
        <f t="shared" si="38"/>
        <v>-53.064896576785834</v>
      </c>
      <c r="T99" s="1">
        <f t="shared" si="39"/>
        <v>-53.075320530198098</v>
      </c>
      <c r="U99" s="1">
        <f t="shared" si="40"/>
        <v>-212.22995647495344</v>
      </c>
      <c r="V99" s="1">
        <f t="shared" si="41"/>
        <v>-100</v>
      </c>
    </row>
    <row r="100" spans="2:22">
      <c r="B100">
        <f t="shared" si="42"/>
        <v>98</v>
      </c>
      <c r="C100" s="1">
        <f t="shared" si="22"/>
        <v>0.98</v>
      </c>
      <c r="D100" s="1">
        <f t="shared" si="23"/>
        <v>3.0787608005179972</v>
      </c>
      <c r="E100" s="1" t="str">
        <f t="shared" si="24"/>
        <v>-1.99605345685654-0.125581039058622i</v>
      </c>
      <c r="F100" s="1" t="str">
        <f t="shared" si="25"/>
        <v>0.992114701314477+0.125333233564309i</v>
      </c>
      <c r="G100" s="1" t="str">
        <f t="shared" si="26"/>
        <v>-0.00196937777103151-0.000123902747156498i</v>
      </c>
      <c r="H100" t="str">
        <f t="shared" si="27"/>
        <v>-0.000988437625342611-0.000012132125611519i</v>
      </c>
      <c r="I100" t="str">
        <f t="shared" si="28"/>
        <v>-0.000987380205478004-0.0000345124101500044i</v>
      </c>
      <c r="J100" t="str">
        <f t="shared" si="29"/>
        <v>-0.000985888644344051-0.0000515734459150233i</v>
      </c>
      <c r="K100" t="str">
        <f t="shared" si="30"/>
        <v>-0.000984836668289722-0.0000607701143575369i</v>
      </c>
      <c r="L100" s="1">
        <f t="shared" si="31"/>
        <v>9.8851207765246517E-4</v>
      </c>
      <c r="M100" s="1">
        <f t="shared" si="32"/>
        <v>9.8798318640761656E-4</v>
      </c>
      <c r="N100" s="1">
        <f t="shared" si="33"/>
        <v>9.8723666836787456E-4</v>
      </c>
      <c r="O100" s="1">
        <f t="shared" si="34"/>
        <v>9.8670982056885798E-4</v>
      </c>
      <c r="P100" s="1">
        <f t="shared" si="35"/>
        <v>9.5135424882236583E-13</v>
      </c>
      <c r="Q100" s="1">
        <f t="shared" si="36"/>
        <v>-60.100360402053695</v>
      </c>
      <c r="R100" s="1">
        <f t="shared" si="37"/>
        <v>-60.105008924290473</v>
      </c>
      <c r="S100" s="1">
        <f t="shared" si="38"/>
        <v>-60.111574445185866</v>
      </c>
      <c r="T100" s="1">
        <f t="shared" si="39"/>
        <v>-60.1162109862194</v>
      </c>
      <c r="U100" s="1">
        <f t="shared" si="40"/>
        <v>-240.43315475774943</v>
      </c>
      <c r="V100" s="1">
        <f t="shared" si="41"/>
        <v>-100</v>
      </c>
    </row>
    <row r="101" spans="2:22">
      <c r="B101">
        <f t="shared" si="42"/>
        <v>99</v>
      </c>
      <c r="C101" s="1">
        <f t="shared" si="22"/>
        <v>0.99</v>
      </c>
      <c r="D101" s="1">
        <f t="shared" si="23"/>
        <v>3.1101767270538954</v>
      </c>
      <c r="E101" s="1" t="str">
        <f t="shared" si="24"/>
        <v>-1.99901312073146-0.0628215181562476i</v>
      </c>
      <c r="F101" s="1" t="str">
        <f t="shared" si="25"/>
        <v>0.998026728428272+0.0627905195293142i</v>
      </c>
      <c r="G101" s="1" t="str">
        <f t="shared" si="26"/>
        <v>-0.000493196151594044-0.0000154993134666992i</v>
      </c>
      <c r="H101" t="str">
        <f t="shared" si="27"/>
        <v>-0.000246832340470667-1.51331929309916E-06i</v>
      </c>
      <c r="I101" t="str">
        <f t="shared" si="28"/>
        <v>-0.000246766395766891-4.30841737825935E-06i</v>
      </c>
      <c r="J101" t="str">
        <f t="shared" si="29"/>
        <v>-0.000246673196001485-0.0000064455669689812i</v>
      </c>
      <c r="K101" t="str">
        <f t="shared" si="30"/>
        <v>-0.000246607336294266-7.60103468312809E-06i</v>
      </c>
      <c r="L101" s="1">
        <f t="shared" si="31"/>
        <v>2.4683697947736711E-4</v>
      </c>
      <c r="M101" s="1">
        <f t="shared" si="32"/>
        <v>2.4680400430318622E-4</v>
      </c>
      <c r="N101" s="1">
        <f t="shared" si="33"/>
        <v>2.4675739291688637E-4</v>
      </c>
      <c r="O101" s="1">
        <f t="shared" si="34"/>
        <v>2.46724449624287E-4</v>
      </c>
      <c r="P101" s="1">
        <f t="shared" si="35"/>
        <v>3.7088971223328555E-15</v>
      </c>
      <c r="Q101" s="1">
        <f t="shared" si="36"/>
        <v>-72.151795532978184</v>
      </c>
      <c r="R101" s="1">
        <f t="shared" si="37"/>
        <v>-72.15295596630348</v>
      </c>
      <c r="S101" s="1">
        <f t="shared" si="38"/>
        <v>-72.154596537712678</v>
      </c>
      <c r="T101" s="1">
        <f t="shared" si="39"/>
        <v>-72.155756222951695</v>
      </c>
      <c r="U101" s="1">
        <f t="shared" si="40"/>
        <v>-288.61510425994601</v>
      </c>
      <c r="V101" s="1">
        <f t="shared" si="41"/>
        <v>-100</v>
      </c>
    </row>
    <row r="102" spans="2:22">
      <c r="B102">
        <f t="shared" si="42"/>
        <v>100</v>
      </c>
      <c r="C102" s="1">
        <f t="shared" si="22"/>
        <v>1</v>
      </c>
      <c r="D102" s="1">
        <f t="shared" si="23"/>
        <v>3.1415926535897931</v>
      </c>
      <c r="E102" s="1" t="str">
        <f t="shared" si="24"/>
        <v>-2-6.4622786288826E-15i</v>
      </c>
      <c r="F102" s="1" t="str">
        <f t="shared" si="25"/>
        <v>1-3.30768398781878E-15i</v>
      </c>
      <c r="G102" s="1" t="str">
        <f t="shared" si="26"/>
        <v>-4.88498130835069E-15i</v>
      </c>
      <c r="H102" t="str">
        <f t="shared" si="27"/>
        <v>3.25142750374583E-30-2.44249065417535E-15i</v>
      </c>
      <c r="I102" t="str">
        <f t="shared" si="28"/>
        <v>1.7952712054139E-30-2.44249065417535E-15i</v>
      </c>
      <c r="J102" t="str">
        <f t="shared" si="29"/>
        <v>6.80777424802481E-31-2.44249065417535E-15i</v>
      </c>
      <c r="K102" t="str">
        <f t="shared" si="30"/>
        <v>7.76177370983886E-32-2.44249065417535E-15i</v>
      </c>
      <c r="L102" s="1">
        <f t="shared" si="31"/>
        <v>2.4424906541753499E-15</v>
      </c>
      <c r="M102" s="1">
        <f t="shared" si="32"/>
        <v>2.4424906541753499E-15</v>
      </c>
      <c r="N102" s="1">
        <f t="shared" si="33"/>
        <v>2.4424906541753499E-15</v>
      </c>
      <c r="O102" s="1">
        <f t="shared" si="34"/>
        <v>2.4424906541753499E-15</v>
      </c>
      <c r="P102" s="1">
        <f t="shared" si="35"/>
        <v>3.5590299485611602E-59</v>
      </c>
      <c r="Q102" s="1">
        <f t="shared" si="36"/>
        <v>-292.24334178737593</v>
      </c>
      <c r="R102" s="1">
        <f t="shared" si="37"/>
        <v>-292.24334178737593</v>
      </c>
      <c r="S102" s="1">
        <f t="shared" si="38"/>
        <v>-292.24334178737593</v>
      </c>
      <c r="T102" s="1">
        <f t="shared" si="39"/>
        <v>-292.24334178737593</v>
      </c>
      <c r="U102" s="1">
        <f t="shared" si="40"/>
        <v>-1168.9733671495037</v>
      </c>
      <c r="V102" s="1">
        <f t="shared" si="41"/>
        <v>-100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2"/>
  <sheetViews>
    <sheetView workbookViewId="0"/>
  </sheetViews>
  <sheetFormatPr defaultRowHeight="13.5"/>
  <cols>
    <col min="4" max="4" width="9" style="1"/>
    <col min="9" max="17" width="4" customWidth="1"/>
    <col min="18" max="26" width="4.875" style="1" customWidth="1"/>
  </cols>
  <sheetData>
    <row r="1" spans="1:36">
      <c r="A1">
        <v>16</v>
      </c>
      <c r="D1" s="1" t="s">
        <v>7</v>
      </c>
      <c r="E1" t="s">
        <v>11</v>
      </c>
      <c r="F1" t="s">
        <v>12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15</v>
      </c>
      <c r="P1" t="s">
        <v>16</v>
      </c>
      <c r="Q1" t="s">
        <v>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30</v>
      </c>
      <c r="AA1" s="1" t="s">
        <v>29</v>
      </c>
      <c r="AB1" s="1" t="s">
        <v>28</v>
      </c>
      <c r="AC1" s="1" t="s">
        <v>27</v>
      </c>
      <c r="AD1" s="1" t="s">
        <v>26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25</v>
      </c>
      <c r="AJ1" t="s">
        <v>8</v>
      </c>
    </row>
    <row r="2" spans="1:36">
      <c r="A2">
        <f>SIN(PI()*1/(2*$A$1))</f>
        <v>9.8017140329560604E-2</v>
      </c>
      <c r="B2">
        <v>0</v>
      </c>
      <c r="C2" s="1">
        <f>$B2/100</f>
        <v>0</v>
      </c>
      <c r="D2" s="1">
        <f>PI()*$C2</f>
        <v>0</v>
      </c>
      <c r="E2" t="str">
        <f>IMPRODUCT(COMPLEX(2, 0), IMEXP(COMPLEX(0, -$D2)))</f>
        <v>2</v>
      </c>
      <c r="F2" t="str">
        <f>IMEXP(COMPLEX(0, -2*$D2))</f>
        <v>1</v>
      </c>
      <c r="G2" t="str">
        <f>IMSUM(COMPLEX(1,0),E2:F2)</f>
        <v>4</v>
      </c>
      <c r="H2" t="str">
        <f>IMDIV(G2,COMPLEX(2,0))</f>
        <v>2</v>
      </c>
      <c r="I2" t="str">
        <f>IMDIV($H2, IMSUM(COMPLEX(1+$A$2,0), IMPRODUCT(COMPLEX(1-$A$2,0), $F2)))</f>
        <v>1</v>
      </c>
      <c r="J2" t="str">
        <f>IMDIV($H2, IMSUM(COMPLEX(1+$A$3,0), IMPRODUCT(COMPLEX(1-$A$3,0), $F2)))</f>
        <v>1</v>
      </c>
      <c r="K2" t="str">
        <f>IMDIV($H2, IMSUM(COMPLEX(1+$A$4,0), IMPRODUCT(COMPLEX(1-$A$4,0), $F2)))</f>
        <v>1</v>
      </c>
      <c r="L2" t="str">
        <f>IMDIV($H2, IMSUM(COMPLEX(1+$A$5,0), IMPRODUCT(COMPLEX(1-$A$5,0), $F2)))</f>
        <v>1</v>
      </c>
      <c r="M2" t="str">
        <f>IMDIV($H2, IMSUM(COMPLEX(1+$A$6,0), IMPRODUCT(COMPLEX(1-$A$6,0), $F2)))</f>
        <v>1</v>
      </c>
      <c r="N2" t="str">
        <f>IMDIV($H2, IMSUM(COMPLEX(1+$A$7,0), IMPRODUCT(COMPLEX(1-$A$7,0), $F2)))</f>
        <v>1</v>
      </c>
      <c r="O2" t="str">
        <f>IMDIV($H2, IMSUM(COMPLEX(1+$A$8,0), IMPRODUCT(COMPLEX(1-$A$8,0), $F2)))</f>
        <v>1</v>
      </c>
      <c r="P2" t="str">
        <f>IMDIV($H2, IMSUM(COMPLEX(1+$A$9,0), IMPRODUCT(COMPLEX(1-$A$9,0), $F2)))</f>
        <v>1</v>
      </c>
      <c r="Q2" t="str">
        <f>IMPRODUCT(I2:P2)</f>
        <v>1</v>
      </c>
      <c r="R2" s="1">
        <f>IMABS(I2)</f>
        <v>1</v>
      </c>
      <c r="S2" s="1">
        <f t="shared" ref="S2:Z17" si="0">IMABS(J2)</f>
        <v>1</v>
      </c>
      <c r="T2" s="1">
        <f t="shared" si="0"/>
        <v>1</v>
      </c>
      <c r="U2" s="1">
        <f t="shared" si="0"/>
        <v>1</v>
      </c>
      <c r="V2" s="1">
        <f t="shared" si="0"/>
        <v>1</v>
      </c>
      <c r="W2" s="1">
        <f t="shared" si="0"/>
        <v>1</v>
      </c>
      <c r="X2" s="1">
        <f t="shared" si="0"/>
        <v>1</v>
      </c>
      <c r="Y2" s="1">
        <f t="shared" si="0"/>
        <v>1</v>
      </c>
      <c r="Z2" s="1">
        <f t="shared" si="0"/>
        <v>1</v>
      </c>
      <c r="AA2" s="1">
        <f>20*LOG10(R2)</f>
        <v>0</v>
      </c>
      <c r="AB2" s="1">
        <f t="shared" ref="AB2:AI2" si="1">20*LOG10(S2)</f>
        <v>0</v>
      </c>
      <c r="AC2" s="1">
        <f t="shared" si="1"/>
        <v>0</v>
      </c>
      <c r="AD2" s="1">
        <f t="shared" si="1"/>
        <v>0</v>
      </c>
      <c r="AE2" s="1">
        <f t="shared" si="1"/>
        <v>0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>
        <f>IF(2*D2&lt;PI(),0,-100)</f>
        <v>0</v>
      </c>
    </row>
    <row r="3" spans="1:36">
      <c r="A3">
        <f>SIN(PI()*3/(2*$A$1))</f>
        <v>0.29028467725446233</v>
      </c>
      <c r="B3">
        <f>1+B2</f>
        <v>1</v>
      </c>
      <c r="C3" s="1">
        <f t="shared" ref="C3:C66" si="2">$B3/100</f>
        <v>0.01</v>
      </c>
      <c r="D3" s="1">
        <f t="shared" ref="D3:D66" si="3">PI()*$C3</f>
        <v>3.1415926535897934E-2</v>
      </c>
      <c r="E3" t="str">
        <f t="shared" ref="E3:E66" si="4">IMPRODUCT(COMPLEX(2, 0), IMEXP(COMPLEX(0, -$D3)))</f>
        <v>1.99901312073146-0.0628215181562566i</v>
      </c>
      <c r="F3" t="str">
        <f t="shared" ref="F3:F66" si="5">IMEXP(COMPLEX(0, -2*$D3))</f>
        <v>0.998026728428272-0.0627905195293134i</v>
      </c>
      <c r="G3" t="str">
        <f t="shared" ref="G3:G66" si="6">IMSUM(COMPLEX(1,0),E3:F3)</f>
        <v>3.99703984915973-0.12561203768557i</v>
      </c>
      <c r="H3" t="str">
        <f t="shared" ref="H3:H66" si="7">IMDIV(G3,COMPLEX(2,0))</f>
        <v>1.99851992457987-0.062806018842785i</v>
      </c>
      <c r="I3" t="str">
        <f t="shared" ref="I3:I66" si="8">IMDIV($H3, IMSUM(COMPLEX(1+$A$2,0), IMPRODUCT(COMPLEX(1-$A$2,0), $F3)))</f>
        <v>1.00023735104001-0.00308104384423489i</v>
      </c>
      <c r="J3" t="str">
        <f t="shared" ref="J3:J66" si="9">IMDIV($H3, IMSUM(COMPLEX(1+$A$3,0), IMPRODUCT(COMPLEX(1-$A$3,0), $F3)))</f>
        <v>1.00016360683829-0.00912405600947757i</v>
      </c>
      <c r="K3" t="str">
        <f t="shared" ref="K3:K66" si="10">IMDIV($H3, IMSUM(COMPLEX(1+$A$4,0), IMPRODUCT(COMPLEX(1-$A$4,0), $F3)))</f>
        <v>1.00002737392609-0.014814644787352i</v>
      </c>
      <c r="L3" t="str">
        <f t="shared" ref="L3:L66" si="11">IMDIV($H3, IMSUM(COMPLEX(1+$A$5,0), IMPRODUCT(COMPLEX(1-$A$5,0), $F3)))</f>
        <v>0.999849432961235-0.0199336103275914i</v>
      </c>
      <c r="M3" t="str">
        <f t="shared" ref="M3:M66" si="12">IMDIV($H3, IMSUM(COMPLEX(1+$A$6,0), IMPRODUCT(COMPLEX(1-$A$6,0), $F3)))</f>
        <v>0.999656902400338-0.0242844973492651i</v>
      </c>
      <c r="N3" t="str">
        <f t="shared" ref="N3:N66" si="13">IMDIV($H3, IMSUM(COMPLEX(1+$A$7,0), IMPRODUCT(COMPLEX(1-$A$7,0), $F3)))</f>
        <v>0.999479093239856-0.0277010550954092i</v>
      </c>
      <c r="O3" t="str">
        <f t="shared" ref="O3:O66" si="14">IMDIV($H3, IMSUM(COMPLEX(1+$A$8,0), IMPRODUCT(COMPLEX(1-$A$8,0), $F3)))</f>
        <v>0.999343046727215-0.0300533049821076i</v>
      </c>
      <c r="P3" t="str">
        <f t="shared" ref="P3:P66" si="15">IMDIV($H3, IMSUM(COMPLEX(1+$A$9,0), IMPRODUCT(COMPLEX(1-$A$9,0), $F3)))</f>
        <v>0.999269434329909-0.0312520915851946i</v>
      </c>
      <c r="Q3" t="str">
        <f t="shared" ref="Q3:Q66" si="16">IMPRODUCT(I3:P3)</f>
        <v>0.987183442436949-0.15958963305418i</v>
      </c>
      <c r="R3" s="1">
        <f t="shared" ref="R3:R66" si="17">IMABS(I3)</f>
        <v>1.0002420963180396</v>
      </c>
      <c r="S3" s="1">
        <f t="shared" ref="S3:S66" si="18">IMABS(J3)</f>
        <v>1.0002052233626066</v>
      </c>
      <c r="T3" s="1">
        <f t="shared" ref="T3:T66" si="19">IMABS(K3)</f>
        <v>1.0001371017523983</v>
      </c>
      <c r="U3" s="1">
        <f t="shared" ref="U3:U66" si="20">IMABS(L3)</f>
        <v>1.0000481175491485</v>
      </c>
      <c r="V3" s="1">
        <f t="shared" ref="V3:V66" si="21">IMABS(M3)</f>
        <v>0.99995182850382613</v>
      </c>
      <c r="W3" s="1">
        <f t="shared" ref="W3:W66" si="22">IMABS(N3)</f>
        <v>0.99986289373941861</v>
      </c>
      <c r="X3" s="1">
        <f t="shared" ref="X3:X66" si="23">IMABS(O3)</f>
        <v>0.99979484204629698</v>
      </c>
      <c r="Y3" s="1">
        <f t="shared" ref="Y3:Z66" si="24">IMABS(P3)</f>
        <v>0.9997580185297168</v>
      </c>
      <c r="Z3" s="1">
        <f t="shared" si="0"/>
        <v>1.0000000000000164</v>
      </c>
      <c r="AA3" s="1">
        <f t="shared" ref="AA3:AA66" si="25">20*LOG10(R3)</f>
        <v>2.102567398629367E-3</v>
      </c>
      <c r="AB3" s="1">
        <f t="shared" ref="AB3:AB66" si="26">20*LOG10(S3)</f>
        <v>1.7823645935812231E-3</v>
      </c>
      <c r="AC3" s="1">
        <f t="shared" ref="AC3:AC66" si="27">20*LOG10(T3)</f>
        <v>1.1907690641196937E-3</v>
      </c>
      <c r="AD3" s="1">
        <f t="shared" ref="AD3:AD66" si="28">20*LOG10(U3)</f>
        <v>4.1793366666648243E-4</v>
      </c>
      <c r="AE3" s="1">
        <f t="shared" ref="AE3:AE66" si="29">20*LOG10(V3)</f>
        <v>-4.1842237756356207E-4</v>
      </c>
      <c r="AF3" s="1">
        <f t="shared" ref="AF3:AF66" si="30">20*LOG10(W3)</f>
        <v>-1.1909714947875728E-3</v>
      </c>
      <c r="AG3" s="1">
        <f t="shared" ref="AG3:AG66" si="31">20*LOG10(X3)</f>
        <v>-1.782162162858453E-3</v>
      </c>
      <c r="AH3" s="1">
        <f t="shared" ref="AH3:AH66" si="32">20*LOG10(Y3)</f>
        <v>-2.1020786876408777E-3</v>
      </c>
      <c r="AI3" s="1">
        <f t="shared" ref="AI3:AI66" si="33">20*LOG10(Z3)</f>
        <v>1.4272046504988532E-13</v>
      </c>
      <c r="AJ3">
        <f t="shared" ref="AJ3:AJ66" si="34">IF(2*D3&lt;PI(),0,-100)</f>
        <v>0</v>
      </c>
    </row>
    <row r="4" spans="1:36">
      <c r="A4">
        <f>SIN(PI()*5/(2*$A$1))</f>
        <v>0.47139673682599764</v>
      </c>
      <c r="B4">
        <f t="shared" ref="B4:B67" si="35">1+B3</f>
        <v>2</v>
      </c>
      <c r="C4" s="1">
        <f t="shared" si="2"/>
        <v>0.02</v>
      </c>
      <c r="D4" s="1">
        <f t="shared" si="3"/>
        <v>6.2831853071795868E-2</v>
      </c>
      <c r="E4" t="str">
        <f t="shared" si="4"/>
        <v>1.99605345685654-0.125581039058627i</v>
      </c>
      <c r="F4" t="str">
        <f t="shared" si="5"/>
        <v>0.992114701314478-0.125333233564305i</v>
      </c>
      <c r="G4" t="str">
        <f t="shared" si="6"/>
        <v>3.98816815817102-0.250914272622932i</v>
      </c>
      <c r="H4" t="str">
        <f t="shared" si="7"/>
        <v>1.99408407908551-0.125457136311466i</v>
      </c>
      <c r="I4" t="str">
        <f t="shared" si="8"/>
        <v>1.00095052200538-0.0061725773680279i</v>
      </c>
      <c r="J4" t="str">
        <f t="shared" si="9"/>
        <v>1.00065482496834-0.018275123054006i</v>
      </c>
      <c r="K4" t="str">
        <f t="shared" si="10"/>
        <v>1.00010890748969-0.0296609987950184i</v>
      </c>
      <c r="L4" t="str">
        <f t="shared" si="11"/>
        <v>0.999396528854741-0.0398885562530979i</v>
      </c>
      <c r="M4" t="str">
        <f t="shared" si="12"/>
        <v>0.998626598620616-0.0485669018724847i</v>
      </c>
      <c r="N4" t="str">
        <f t="shared" si="13"/>
        <v>0.997916329371251-0.0553701687942732i</v>
      </c>
      <c r="O4" t="str">
        <f t="shared" si="14"/>
        <v>0.99737339502189-0.0600474465206845i</v>
      </c>
      <c r="P4" t="str">
        <f t="shared" si="15"/>
        <v>0.997079807381176-0.0624288776637721i</v>
      </c>
      <c r="Q4" t="str">
        <f t="shared" si="16"/>
        <v>0.949028933877872-0.315188963421349i</v>
      </c>
      <c r="R4" s="1">
        <f t="shared" si="17"/>
        <v>1.0009695540895371</v>
      </c>
      <c r="S4" s="1">
        <f t="shared" si="18"/>
        <v>1.0008216918387902</v>
      </c>
      <c r="T4" s="1">
        <f t="shared" si="19"/>
        <v>1.0005486503362739</v>
      </c>
      <c r="U4" s="1">
        <f t="shared" si="20"/>
        <v>1.000192240925144</v>
      </c>
      <c r="V4" s="1">
        <f t="shared" si="21"/>
        <v>0.9998068950702792</v>
      </c>
      <c r="W4" s="1">
        <f t="shared" si="22"/>
        <v>0.99945127746083617</v>
      </c>
      <c r="X4" s="1">
        <f t="shared" si="23"/>
        <v>0.99917935573706962</v>
      </c>
      <c r="Y4" s="1">
        <f t="shared" si="24"/>
        <v>0.99903228529094146</v>
      </c>
      <c r="Z4" s="1">
        <f t="shared" si="0"/>
        <v>0.99999999999999734</v>
      </c>
      <c r="AA4" s="1">
        <f t="shared" si="25"/>
        <v>8.417359936044715E-3</v>
      </c>
      <c r="AB4" s="1">
        <f t="shared" si="26"/>
        <v>7.134193974986853E-3</v>
      </c>
      <c r="AC4" s="1">
        <f t="shared" si="27"/>
        <v>4.7642094476812186E-3</v>
      </c>
      <c r="AD4" s="1">
        <f t="shared" si="28"/>
        <v>1.6696229799288578E-3</v>
      </c>
      <c r="AE4" s="1">
        <f t="shared" si="29"/>
        <v>-1.6774500752737319E-3</v>
      </c>
      <c r="AF4" s="1">
        <f t="shared" si="30"/>
        <v>-4.7674515408079356E-3</v>
      </c>
      <c r="AG4" s="1">
        <f t="shared" si="31"/>
        <v>-7.1309518876658618E-3</v>
      </c>
      <c r="AH4" s="1">
        <f t="shared" si="32"/>
        <v>-8.4095328349169506E-3</v>
      </c>
      <c r="AI4" s="1">
        <f t="shared" si="33"/>
        <v>-2.3143859197278918E-14</v>
      </c>
      <c r="AJ4">
        <f t="shared" si="34"/>
        <v>0</v>
      </c>
    </row>
    <row r="5" spans="1:36">
      <c r="A5">
        <f>SIN(PI()*7/(2*$A$1))</f>
        <v>0.63439328416364549</v>
      </c>
      <c r="B5">
        <f t="shared" si="35"/>
        <v>3</v>
      </c>
      <c r="C5" s="1">
        <f t="shared" si="2"/>
        <v>0.03</v>
      </c>
      <c r="D5" s="1">
        <f t="shared" si="3"/>
        <v>9.4247779607693788E-2</v>
      </c>
      <c r="E5" t="str">
        <f t="shared" si="4"/>
        <v>1.99112392920616-0.188216626637029i</v>
      </c>
      <c r="F5" t="str">
        <f t="shared" si="5"/>
        <v>0.982287250728689-0.187381314585725i</v>
      </c>
      <c r="G5" t="str">
        <f t="shared" si="6"/>
        <v>3.97341117993485-0.375597941222754i</v>
      </c>
      <c r="H5" t="str">
        <f t="shared" si="7"/>
        <v>1.98670558996743-0.187798970611377i</v>
      </c>
      <c r="I5" t="str">
        <f t="shared" si="8"/>
        <v>1.0021428790516-0.00928520221322751i</v>
      </c>
      <c r="J5" t="str">
        <f t="shared" si="9"/>
        <v>1.00147484663359-0.0274804507289945i</v>
      </c>
      <c r="K5" t="str">
        <f t="shared" si="10"/>
        <v>1.00024282401995-0.0445709314224728i</v>
      </c>
      <c r="L5" t="str">
        <f t="shared" si="11"/>
        <v>0.998637669222675-0.0598861252581306i</v>
      </c>
      <c r="M5" t="str">
        <f t="shared" si="12"/>
        <v>0.996906058103032-0.0728449242018801i</v>
      </c>
      <c r="N5" t="str">
        <f t="shared" si="13"/>
        <v>0.995311586357879-0.0829752496086288i</v>
      </c>
      <c r="O5" t="str">
        <f t="shared" si="14"/>
        <v>0.994094672056685-0.0899233133347585i</v>
      </c>
      <c r="P5" t="str">
        <f t="shared" si="15"/>
        <v>0.993437322966929-0.0934552853903058i</v>
      </c>
      <c r="Q5" t="str">
        <f t="shared" si="16"/>
        <v>0.886417628262429-0.462886366515206i</v>
      </c>
      <c r="R5" s="1">
        <f t="shared" si="17"/>
        <v>1.0021858934419154</v>
      </c>
      <c r="S5" s="1">
        <f t="shared" si="18"/>
        <v>1.0018518072110474</v>
      </c>
      <c r="T5" s="1">
        <f t="shared" si="19"/>
        <v>1.001235374390693</v>
      </c>
      <c r="U5" s="1">
        <f t="shared" si="20"/>
        <v>1.0004316780215077</v>
      </c>
      <c r="V5" s="1">
        <f t="shared" si="21"/>
        <v>0.9995639407584207</v>
      </c>
      <c r="W5" s="1">
        <f t="shared" si="22"/>
        <v>0.99876425946559177</v>
      </c>
      <c r="X5" s="1">
        <f t="shared" si="23"/>
        <v>0.99815350487416965</v>
      </c>
      <c r="Y5" s="1">
        <f t="shared" si="24"/>
        <v>0.99782343379531935</v>
      </c>
      <c r="Z5" s="1">
        <f t="shared" si="0"/>
        <v>1.0000000000000198</v>
      </c>
      <c r="AA5" s="1">
        <f t="shared" si="25"/>
        <v>1.896570823190126E-2</v>
      </c>
      <c r="AB5" s="1">
        <f t="shared" si="26"/>
        <v>1.6069718643628245E-2</v>
      </c>
      <c r="AC5" s="1">
        <f t="shared" si="27"/>
        <v>1.072370308815665E-2</v>
      </c>
      <c r="AD5" s="1">
        <f t="shared" si="28"/>
        <v>3.748698596797515E-3</v>
      </c>
      <c r="AE5" s="1">
        <f t="shared" si="29"/>
        <v>-3.7883884889643262E-3</v>
      </c>
      <c r="AF5" s="1">
        <f t="shared" si="30"/>
        <v>-1.074014328593253E-2</v>
      </c>
      <c r="AG5" s="1">
        <f t="shared" si="31"/>
        <v>-1.6053278595940954E-2</v>
      </c>
      <c r="AH5" s="1">
        <f t="shared" si="32"/>
        <v>-1.8926018189471337E-2</v>
      </c>
      <c r="AI5" s="1">
        <f t="shared" si="33"/>
        <v>1.7165028904648342E-13</v>
      </c>
      <c r="AJ5">
        <f t="shared" si="34"/>
        <v>0</v>
      </c>
    </row>
    <row r="6" spans="1:36">
      <c r="A6">
        <f>SIN(PI()*9/(2*$A$1))</f>
        <v>0.77301045336273699</v>
      </c>
      <c r="B6">
        <f t="shared" si="35"/>
        <v>4</v>
      </c>
      <c r="C6" s="1">
        <f t="shared" si="2"/>
        <v>0.04</v>
      </c>
      <c r="D6" s="1">
        <f t="shared" si="3"/>
        <v>0.12566370614359174</v>
      </c>
      <c r="E6" t="str">
        <f t="shared" si="4"/>
        <v>1.98422940262896-0.25066646712861i</v>
      </c>
      <c r="F6" t="str">
        <f t="shared" si="5"/>
        <v>0.968583161128631-0.248689887164854i</v>
      </c>
      <c r="G6" t="str">
        <f t="shared" si="6"/>
        <v>3.95281256375759-0.499356354293464i</v>
      </c>
      <c r="H6" t="str">
        <f t="shared" si="7"/>
        <v>1.9764062818788-0.249678177146732i</v>
      </c>
      <c r="I6" t="str">
        <f t="shared" si="8"/>
        <v>1.00382007476227-0.0124297462783031i</v>
      </c>
      <c r="J6" t="str">
        <f t="shared" si="9"/>
        <v>1.00262565677317-0.0367677695773123i</v>
      </c>
      <c r="K6" t="str">
        <f t="shared" si="10"/>
        <v>1.00042612204355-0.0595766328679807i</v>
      </c>
      <c r="L6" t="str">
        <f t="shared" si="11"/>
        <v>0.997566791674613-0.0799475058579839i</v>
      </c>
      <c r="M6" t="str">
        <f t="shared" si="12"/>
        <v>0.994490238027927-0.0971158801951391i</v>
      </c>
      <c r="N6" t="str">
        <f t="shared" si="13"/>
        <v>0.991664689929075-0.110483906887098i</v>
      </c>
      <c r="O6" t="str">
        <f t="shared" si="14"/>
        <v>0.989512932500016-0.119621899611678i</v>
      </c>
      <c r="P6" t="str">
        <f t="shared" si="15"/>
        <v>0.988352299547326-0.124256706619375i</v>
      </c>
      <c r="Q6" t="str">
        <f t="shared" si="16"/>
        <v>0.80080363515732-0.598926988804891i</v>
      </c>
      <c r="R6" s="1">
        <f t="shared" si="17"/>
        <v>1.0038970271338949</v>
      </c>
      <c r="S6" s="1">
        <f t="shared" si="18"/>
        <v>1.0032995945875391</v>
      </c>
      <c r="T6" s="1">
        <f t="shared" si="19"/>
        <v>1.0021984837600693</v>
      </c>
      <c r="U6" s="1">
        <f t="shared" si="20"/>
        <v>1.000765260960278</v>
      </c>
      <c r="V6" s="1">
        <f t="shared" si="21"/>
        <v>0.99922086033014712</v>
      </c>
      <c r="W6" s="1">
        <f t="shared" si="22"/>
        <v>0.99780035625026975</v>
      </c>
      <c r="X6" s="1">
        <f t="shared" si="23"/>
        <v>0.99671723294597836</v>
      </c>
      <c r="Y6" s="1">
        <f t="shared" si="24"/>
        <v>0.99613251987894691</v>
      </c>
      <c r="Z6" s="1">
        <f t="shared" si="0"/>
        <v>1.0000000000000362</v>
      </c>
      <c r="AA6" s="1">
        <f t="shared" si="25"/>
        <v>3.3783362932596872E-2</v>
      </c>
      <c r="AB6" s="1">
        <f t="shared" si="26"/>
        <v>2.8612735141656329E-2</v>
      </c>
      <c r="AC6" s="1">
        <f t="shared" si="27"/>
        <v>1.9074827136675666E-2</v>
      </c>
      <c r="AD6" s="1">
        <f t="shared" si="28"/>
        <v>6.6444302079109703E-3</v>
      </c>
      <c r="AE6" s="1">
        <f t="shared" si="29"/>
        <v>-6.7701589773195344E-3</v>
      </c>
      <c r="AF6" s="1">
        <f t="shared" si="30"/>
        <v>-1.9126906764188767E-2</v>
      </c>
      <c r="AG6" s="1">
        <f t="shared" si="31"/>
        <v>-2.856065702165277E-2</v>
      </c>
      <c r="AH6" s="1">
        <f t="shared" si="32"/>
        <v>-3.365763265537354E-2</v>
      </c>
      <c r="AI6" s="1">
        <f t="shared" si="33"/>
        <v>3.1437075409636594E-13</v>
      </c>
      <c r="AJ6">
        <f t="shared" si="34"/>
        <v>0</v>
      </c>
    </row>
    <row r="7" spans="1:36">
      <c r="A7">
        <f>SIN(PI()*11/(2*$A$1))</f>
        <v>0.88192126434835494</v>
      </c>
      <c r="B7">
        <f t="shared" si="35"/>
        <v>5</v>
      </c>
      <c r="C7" s="1">
        <f t="shared" si="2"/>
        <v>0.05</v>
      </c>
      <c r="D7" s="1">
        <f t="shared" si="3"/>
        <v>0.15707963267948966</v>
      </c>
      <c r="E7" t="str">
        <f t="shared" si="4"/>
        <v>1.97537668119028-0.312868930080462i</v>
      </c>
      <c r="F7" t="str">
        <f t="shared" si="5"/>
        <v>0.951056516295154-0.309016994374947i</v>
      </c>
      <c r="G7" t="str">
        <f t="shared" si="6"/>
        <v>3.92643319748543-0.621885924455409i</v>
      </c>
      <c r="H7" t="str">
        <f t="shared" si="7"/>
        <v>1.96321659874272-0.310942962227705i</v>
      </c>
      <c r="I7" t="str">
        <f t="shared" si="8"/>
        <v>1.00599011255467-0.0156173827562322i</v>
      </c>
      <c r="J7" t="str">
        <f t="shared" si="9"/>
        <v>1.00411002937297-0.0461655412201474i</v>
      </c>
      <c r="K7" t="str">
        <f t="shared" si="10"/>
        <v>1.0006545138159-0.0747107755835239i</v>
      </c>
      <c r="L7" t="str">
        <f t="shared" si="11"/>
        <v>0.996175342440416-0.100093731219029i</v>
      </c>
      <c r="M7" t="str">
        <f t="shared" si="12"/>
        <v>0.991372096048833-0.121376489340239i</v>
      </c>
      <c r="N7" t="str">
        <f t="shared" si="13"/>
        <v>0.986975457364974-0.137863303808673i</v>
      </c>
      <c r="O7" t="str">
        <f t="shared" si="14"/>
        <v>0.983636672361473-0.149084360589783i</v>
      </c>
      <c r="P7" t="str">
        <f t="shared" si="15"/>
        <v>0.981839138421331-0.154759228698627i</v>
      </c>
      <c r="Q7" t="str">
        <f t="shared" si="16"/>
        <v>0.694192234827425-0.719789650596157i</v>
      </c>
      <c r="R7" s="1">
        <f t="shared" si="17"/>
        <v>1.0061113304211975</v>
      </c>
      <c r="S7" s="1">
        <f t="shared" si="18"/>
        <v>1.0051707358869615</v>
      </c>
      <c r="T7" s="1">
        <f t="shared" si="19"/>
        <v>1.0034396623656188</v>
      </c>
      <c r="U7" s="1">
        <f t="shared" si="20"/>
        <v>1.0011913243309829</v>
      </c>
      <c r="V7" s="1">
        <f t="shared" si="21"/>
        <v>0.99877469180432166</v>
      </c>
      <c r="W7" s="1">
        <f t="shared" si="22"/>
        <v>0.99655749657400206</v>
      </c>
      <c r="X7" s="1">
        <f t="shared" si="23"/>
        <v>0.99487046884849106</v>
      </c>
      <c r="Y7" s="1">
        <f t="shared" si="24"/>
        <v>0.99396102167204503</v>
      </c>
      <c r="Z7" s="1">
        <f t="shared" si="0"/>
        <v>1.0000000000000162</v>
      </c>
      <c r="AA7" s="1">
        <f t="shared" si="25"/>
        <v>5.2920797547679865E-2</v>
      </c>
      <c r="AB7" s="1">
        <f t="shared" si="26"/>
        <v>4.4796724797270218E-2</v>
      </c>
      <c r="AC7" s="1">
        <f t="shared" si="27"/>
        <v>2.9825262638697968E-2</v>
      </c>
      <c r="AD7" s="1">
        <f t="shared" si="28"/>
        <v>1.0341552812695406E-2</v>
      </c>
      <c r="AE7" s="1">
        <f t="shared" si="29"/>
        <v>-1.064941750277032E-2</v>
      </c>
      <c r="AF7" s="1">
        <f t="shared" si="30"/>
        <v>-2.9952790760763889E-2</v>
      </c>
      <c r="AG7" s="1">
        <f t="shared" si="31"/>
        <v>-4.4669205715175749E-2</v>
      </c>
      <c r="AH7" s="1">
        <f t="shared" si="32"/>
        <v>-5.2612923817491372E-2</v>
      </c>
      <c r="AI7" s="1">
        <f t="shared" si="33"/>
        <v>1.4079181011677879E-13</v>
      </c>
      <c r="AJ7">
        <f t="shared" si="34"/>
        <v>0</v>
      </c>
    </row>
    <row r="8" spans="1:36">
      <c r="A8">
        <f>SIN(PI()*13/(2*$A$1))</f>
        <v>0.95694033573220894</v>
      </c>
      <c r="B8">
        <f t="shared" si="35"/>
        <v>6</v>
      </c>
      <c r="C8" s="1">
        <f t="shared" si="2"/>
        <v>0.06</v>
      </c>
      <c r="D8" s="1">
        <f t="shared" si="3"/>
        <v>0.18849555921538758</v>
      </c>
      <c r="E8" t="str">
        <f t="shared" si="4"/>
        <v>1.96457450145738-0.37476262917145i</v>
      </c>
      <c r="F8" t="str">
        <f t="shared" si="5"/>
        <v>0.929776485888251-0.368124552684678i</v>
      </c>
      <c r="G8" t="str">
        <f t="shared" si="6"/>
        <v>3.89435098734563-0.742887181856128i</v>
      </c>
      <c r="H8" t="str">
        <f t="shared" si="7"/>
        <v>1.94717549367281-0.371443590928064i</v>
      </c>
      <c r="I8" t="str">
        <f t="shared" si="8"/>
        <v>1.00866343871564-0.0188597564904239i</v>
      </c>
      <c r="J8" t="str">
        <f t="shared" si="9"/>
        <v>1.00593152143042-0.0557032203318058i</v>
      </c>
      <c r="K8" t="str">
        <f t="shared" si="10"/>
        <v>1.00092233737106-0.0900066768651357i</v>
      </c>
      <c r="L8" t="str">
        <f t="shared" si="11"/>
        <v>0.994452209950388-0.120345614313694i</v>
      </c>
      <c r="M8" t="str">
        <f t="shared" si="12"/>
        <v>0.987542609269572-0.145622668167678i</v>
      </c>
      <c r="N8" t="str">
        <f t="shared" si="13"/>
        <v>0.98124375898882-0.165080013542294i</v>
      </c>
      <c r="O8" t="str">
        <f t="shared" si="14"/>
        <v>0.976476847924221-0.178252071532548i</v>
      </c>
      <c r="P8" t="str">
        <f t="shared" si="15"/>
        <v>0.973916279264605-0.184889863390808i</v>
      </c>
      <c r="Q8" t="str">
        <f t="shared" si="16"/>
        <v>0.569109255837885-0.822261913820404i</v>
      </c>
      <c r="R8" s="1">
        <f t="shared" si="17"/>
        <v>1.0088397409978147</v>
      </c>
      <c r="S8" s="1">
        <f t="shared" si="18"/>
        <v>1.0074726172768436</v>
      </c>
      <c r="T8" s="1">
        <f t="shared" si="19"/>
        <v>1.0049610576179813</v>
      </c>
      <c r="U8" s="1">
        <f t="shared" si="20"/>
        <v>1.0017076743041109</v>
      </c>
      <c r="V8" s="1">
        <f t="shared" si="21"/>
        <v>0.99822160195380882</v>
      </c>
      <c r="W8" s="1">
        <f t="shared" si="22"/>
        <v>0.99503302730393506</v>
      </c>
      <c r="X8" s="1">
        <f t="shared" si="23"/>
        <v>0.99261313488068792</v>
      </c>
      <c r="Y8" s="1">
        <f t="shared" si="24"/>
        <v>0.99131083954594357</v>
      </c>
      <c r="Z8" s="1">
        <f t="shared" si="0"/>
        <v>0.99999999999997224</v>
      </c>
      <c r="AA8" s="1">
        <f t="shared" si="25"/>
        <v>7.6443639343842767E-2</v>
      </c>
      <c r="AB8" s="1">
        <f t="shared" si="26"/>
        <v>6.4665020289201555E-2</v>
      </c>
      <c r="AC8" s="1">
        <f t="shared" si="27"/>
        <v>4.2984662208784337E-2</v>
      </c>
      <c r="AD8" s="1">
        <f t="shared" si="28"/>
        <v>1.4820020257756791E-2</v>
      </c>
      <c r="AE8" s="1">
        <f t="shared" si="29"/>
        <v>-1.5460720898114729E-2</v>
      </c>
      <c r="AF8" s="1">
        <f t="shared" si="30"/>
        <v>-4.3250076787977126E-2</v>
      </c>
      <c r="AG8" s="1">
        <f t="shared" si="31"/>
        <v>-6.4399644864158251E-2</v>
      </c>
      <c r="AH8" s="1">
        <f t="shared" si="32"/>
        <v>-7.5802899549579861E-2</v>
      </c>
      <c r="AI8" s="1">
        <f t="shared" si="33"/>
        <v>-2.4108186663832511E-13</v>
      </c>
      <c r="AJ8">
        <f t="shared" si="34"/>
        <v>0</v>
      </c>
    </row>
    <row r="9" spans="1:36">
      <c r="A9">
        <f>SIN(PI()*15/(2*$A$1))</f>
        <v>0.99518472667219682</v>
      </c>
      <c r="B9">
        <f t="shared" si="35"/>
        <v>7</v>
      </c>
      <c r="C9" s="1">
        <f t="shared" si="2"/>
        <v>7.0000000000000007E-2</v>
      </c>
      <c r="D9" s="1">
        <f t="shared" si="3"/>
        <v>0.21991148575128555</v>
      </c>
      <c r="E9" t="str">
        <f t="shared" si="4"/>
        <v>1.95183352387749-0.436286482793086i</v>
      </c>
      <c r="F9" t="str">
        <f t="shared" si="5"/>
        <v>0.90482705246602-0.425779291565073i</v>
      </c>
      <c r="G9" t="str">
        <f t="shared" si="6"/>
        <v>3.85666057634351-0.862065774358159i</v>
      </c>
      <c r="H9" t="str">
        <f t="shared" si="7"/>
        <v>1.92833028817176-0.43103288717908i</v>
      </c>
      <c r="I9" t="str">
        <f t="shared" si="8"/>
        <v>1.01185306400913-0.0221691204778888i</v>
      </c>
      <c r="J9" t="str">
        <f t="shared" si="9"/>
        <v>1.00809446353785-0.0654115328398683i</v>
      </c>
      <c r="K9" t="str">
        <f t="shared" si="10"/>
        <v>1.00122244014611-0.105498462727913i</v>
      </c>
      <c r="L9" t="str">
        <f t="shared" si="11"/>
        <v>0.992383639492471-0.140723671485349i</v>
      </c>
      <c r="M9" t="str">
        <f t="shared" si="12"/>
        <v>0.98299080063025-0.169849317105361i</v>
      </c>
      <c r="N9" t="str">
        <f t="shared" si="13"/>
        <v>0.974469597541822-0.192099879752046i</v>
      </c>
      <c r="O9" t="str">
        <f t="shared" si="14"/>
        <v>0.968046899313243-0.207066691179609i</v>
      </c>
      <c r="P9" t="str">
        <f t="shared" si="15"/>
        <v>0.964606143084119-0.214576773296706i</v>
      </c>
      <c r="Q9" t="str">
        <f t="shared" si="16"/>
        <v>0.428561504413252-0.903512610280046i</v>
      </c>
      <c r="R9" s="1">
        <f t="shared" si="17"/>
        <v>1.0120958912313733</v>
      </c>
      <c r="S9" s="1">
        <f t="shared" si="18"/>
        <v>1.0102143911289951</v>
      </c>
      <c r="T9" s="1">
        <f t="shared" si="19"/>
        <v>1.0067652657348107</v>
      </c>
      <c r="U9" s="1">
        <f t="shared" si="20"/>
        <v>1.0023115481967864</v>
      </c>
      <c r="V9" s="1">
        <f t="shared" si="21"/>
        <v>0.99755686787513898</v>
      </c>
      <c r="W9" s="1">
        <f t="shared" si="22"/>
        <v>0.99322372118977864</v>
      </c>
      <c r="X9" s="1">
        <f t="shared" si="23"/>
        <v>0.98994515699914165</v>
      </c>
      <c r="Y9" s="1">
        <f t="shared" si="24"/>
        <v>0.98818429602683211</v>
      </c>
      <c r="Z9" s="1">
        <f t="shared" si="0"/>
        <v>1.000000000000006</v>
      </c>
      <c r="AA9" s="1">
        <f t="shared" si="25"/>
        <v>0.10443323544620874</v>
      </c>
      <c r="AB9" s="1">
        <f t="shared" si="26"/>
        <v>8.8271020279599655E-2</v>
      </c>
      <c r="AC9" s="1">
        <f t="shared" si="27"/>
        <v>5.8564472053266863E-2</v>
      </c>
      <c r="AD9" s="1">
        <f t="shared" si="28"/>
        <v>2.0054682766929129E-2</v>
      </c>
      <c r="AE9" s="1">
        <f t="shared" si="29"/>
        <v>-2.1246740886584757E-2</v>
      </c>
      <c r="AF9" s="1">
        <f t="shared" si="30"/>
        <v>-5.9058334528225523E-2</v>
      </c>
      <c r="AG9" s="1">
        <f t="shared" si="31"/>
        <v>-8.7777293349830671E-2</v>
      </c>
      <c r="AH9" s="1">
        <f t="shared" si="32"/>
        <v>-0.10324104178131221</v>
      </c>
      <c r="AI9" s="1">
        <f t="shared" si="33"/>
        <v>5.2073683193877346E-14</v>
      </c>
      <c r="AJ9">
        <f t="shared" si="34"/>
        <v>0</v>
      </c>
    </row>
    <row r="10" spans="1:36">
      <c r="B10">
        <f t="shared" si="35"/>
        <v>8</v>
      </c>
      <c r="C10" s="1">
        <f t="shared" si="2"/>
        <v>0.08</v>
      </c>
      <c r="D10" s="1">
        <f t="shared" si="3"/>
        <v>0.25132741228718347</v>
      </c>
      <c r="E10" t="str">
        <f t="shared" si="4"/>
        <v>1.93716632225726-0.497379774329708i</v>
      </c>
      <c r="F10" t="str">
        <f t="shared" si="5"/>
        <v>0.876306680043863-0.481753674101715i</v>
      </c>
      <c r="G10" t="str">
        <f t="shared" si="6"/>
        <v>3.81347300230112-0.979133448431423i</v>
      </c>
      <c r="H10" t="str">
        <f t="shared" si="7"/>
        <v>1.90673650115056-0.489566724215712i</v>
      </c>
      <c r="I10" t="str">
        <f t="shared" si="8"/>
        <v>1.01557471745945-0.0255584857085947i</v>
      </c>
      <c r="J10" t="str">
        <f t="shared" si="9"/>
        <v>1.01060394570217-0.0753227751195202i</v>
      </c>
      <c r="K10" t="str">
        <f t="shared" si="10"/>
        <v>1.00154603160685-0.121221232996909i</v>
      </c>
      <c r="L10" t="str">
        <f t="shared" si="11"/>
        <v>0.989953129075782-0.161248031029195i</v>
      </c>
      <c r="M10" t="str">
        <f t="shared" si="12"/>
        <v>0.977703774228206-0.194050099306034i</v>
      </c>
      <c r="N10" t="str">
        <f t="shared" si="13"/>
        <v>0.966653205640296-0.218887882732898i</v>
      </c>
      <c r="O10" t="str">
        <f t="shared" si="14"/>
        <v>0.95836277811968-0.235470230720435i</v>
      </c>
      <c r="P10" t="str">
        <f t="shared" si="15"/>
        <v>0.953935062682081-0.24374949514745i</v>
      </c>
      <c r="Q10" t="str">
        <f t="shared" si="16"/>
        <v>0.275988121846673-0.961161046130942i</v>
      </c>
      <c r="R10" s="1">
        <f t="shared" si="17"/>
        <v>1.0158962756770782</v>
      </c>
      <c r="S10" s="1">
        <f t="shared" si="18"/>
        <v>1.0134070532221986</v>
      </c>
      <c r="T10" s="1">
        <f t="shared" si="19"/>
        <v>1.0088553121021469</v>
      </c>
      <c r="U10" s="1">
        <f t="shared" si="20"/>
        <v>1.0029995639469262</v>
      </c>
      <c r="V10" s="1">
        <f t="shared" si="21"/>
        <v>0.99677485480963057</v>
      </c>
      <c r="W10" s="1">
        <f t="shared" si="22"/>
        <v>0.99112578676066709</v>
      </c>
      <c r="X10" s="1">
        <f t="shared" si="23"/>
        <v>0.98686647731129562</v>
      </c>
      <c r="Y10" s="1">
        <f t="shared" si="24"/>
        <v>0.9845841356628201</v>
      </c>
      <c r="Z10" s="1">
        <f t="shared" si="0"/>
        <v>0.99999999999999045</v>
      </c>
      <c r="AA10" s="1">
        <f t="shared" si="25"/>
        <v>0.13698736366904743</v>
      </c>
      <c r="AB10" s="1">
        <f t="shared" si="26"/>
        <v>0.11567845231626976</v>
      </c>
      <c r="AC10" s="1">
        <f t="shared" si="27"/>
        <v>7.6577702113701573E-2</v>
      </c>
      <c r="AD10" s="1">
        <f t="shared" si="28"/>
        <v>2.6014884227207536E-2</v>
      </c>
      <c r="AE10" s="1">
        <f t="shared" si="29"/>
        <v>-2.8058525960650539E-2</v>
      </c>
      <c r="AF10" s="1">
        <f t="shared" si="30"/>
        <v>-7.7424487905512457E-2</v>
      </c>
      <c r="AG10" s="1">
        <f t="shared" si="31"/>
        <v>-0.11483206493807839</v>
      </c>
      <c r="AH10" s="1">
        <f t="shared" si="32"/>
        <v>-0.13494332352207147</v>
      </c>
      <c r="AI10" s="1">
        <f t="shared" si="33"/>
        <v>-8.2932162123583096E-14</v>
      </c>
      <c r="AJ10">
        <f t="shared" si="34"/>
        <v>0</v>
      </c>
    </row>
    <row r="11" spans="1:36">
      <c r="B11">
        <f t="shared" si="35"/>
        <v>9</v>
      </c>
      <c r="C11" s="1">
        <f t="shared" si="2"/>
        <v>0.09</v>
      </c>
      <c r="D11" s="1">
        <f t="shared" si="3"/>
        <v>0.28274333882308139</v>
      </c>
      <c r="E11" t="str">
        <f t="shared" si="4"/>
        <v>1.92058737135389-0.557982212078458i</v>
      </c>
      <c r="F11" t="str">
        <f t="shared" si="5"/>
        <v>0.844327925502015-0.535826794978997i</v>
      </c>
      <c r="G11" t="str">
        <f t="shared" si="6"/>
        <v>3.7649152968559-1.09380900705745i</v>
      </c>
      <c r="H11" t="str">
        <f t="shared" si="7"/>
        <v>1.88245764842795-0.546904503528725i</v>
      </c>
      <c r="I11" t="str">
        <f t="shared" si="8"/>
        <v>1.01984703566542-0.0290417880135555i</v>
      </c>
      <c r="J11" t="str">
        <f t="shared" si="9"/>
        <v>1.01346579654483-0.0854711394552016i</v>
      </c>
      <c r="K11" t="str">
        <f t="shared" si="10"/>
        <v>1.00188250161887-0.13721122724396i</v>
      </c>
      <c r="L11" t="str">
        <f t="shared" si="11"/>
        <v>0.987141306762707-0.181938323059106i</v>
      </c>
      <c r="M11" t="str">
        <f t="shared" si="12"/>
        <v>0.971666761477346-0.218217210107301i</v>
      </c>
      <c r="N11" t="str">
        <f t="shared" si="13"/>
        <v>0.957795161519638-0.245408012591112i</v>
      </c>
      <c r="O11" t="str">
        <f t="shared" si="14"/>
        <v>0.947442978373533-0.26340512928571i</v>
      </c>
      <c r="P11" t="str">
        <f t="shared" si="15"/>
        <v>0.941933200745424-0.272339159330675i</v>
      </c>
      <c r="Q11" t="str">
        <f t="shared" si="16"/>
        <v>0.115202748308552-0.993341998901759i</v>
      </c>
      <c r="R11" s="1">
        <f t="shared" si="17"/>
        <v>1.0202604577295784</v>
      </c>
      <c r="S11" s="1">
        <f t="shared" si="18"/>
        <v>1.0170635360910434</v>
      </c>
      <c r="T11" s="1">
        <f t="shared" si="19"/>
        <v>1.0112346255602003</v>
      </c>
      <c r="U11" s="1">
        <f t="shared" si="20"/>
        <v>1.0037676588308395</v>
      </c>
      <c r="V11" s="1">
        <f t="shared" si="21"/>
        <v>0.99586899045350707</v>
      </c>
      <c r="W11" s="1">
        <f t="shared" si="22"/>
        <v>0.98873488057939418</v>
      </c>
      <c r="X11" s="1">
        <f t="shared" si="23"/>
        <v>0.98337706878050224</v>
      </c>
      <c r="Y11" s="1">
        <f t="shared" si="24"/>
        <v>0.9805135248284228</v>
      </c>
      <c r="Z11" s="1">
        <f t="shared" si="0"/>
        <v>0.99999999999999278</v>
      </c>
      <c r="AA11" s="1">
        <f t="shared" si="25"/>
        <v>0.17422110024108917</v>
      </c>
      <c r="AB11" s="1">
        <f t="shared" si="26"/>
        <v>0.14696168405652574</v>
      </c>
      <c r="AC11" s="1">
        <f t="shared" si="27"/>
        <v>9.7038636334886727E-2</v>
      </c>
      <c r="AD11" s="1">
        <f t="shared" si="28"/>
        <v>3.266397401031923E-2</v>
      </c>
      <c r="AE11" s="1">
        <f t="shared" si="29"/>
        <v>-3.5955811152963896E-2</v>
      </c>
      <c r="AF11" s="1">
        <f t="shared" si="30"/>
        <v>-9.8402890742851024E-2</v>
      </c>
      <c r="AG11" s="1">
        <f t="shared" si="31"/>
        <v>-0.14559846348792765</v>
      </c>
      <c r="AH11" s="1">
        <f t="shared" si="32"/>
        <v>-0.17092822925913254</v>
      </c>
      <c r="AI11" s="1">
        <f t="shared" si="33"/>
        <v>-6.2681285325963883E-14</v>
      </c>
      <c r="AJ11">
        <f t="shared" si="34"/>
        <v>0</v>
      </c>
    </row>
    <row r="12" spans="1:36">
      <c r="B12">
        <f t="shared" si="35"/>
        <v>10</v>
      </c>
      <c r="C12" s="1">
        <f t="shared" si="2"/>
        <v>0.1</v>
      </c>
      <c r="D12" s="1">
        <f t="shared" si="3"/>
        <v>0.31415926535897931</v>
      </c>
      <c r="E12" t="str">
        <f t="shared" si="4"/>
        <v>1.90211303259031-0.618033988749894i</v>
      </c>
      <c r="F12" t="str">
        <f t="shared" si="5"/>
        <v>0.809016994374947-0.587785252292473i</v>
      </c>
      <c r="G12" t="str">
        <f t="shared" si="6"/>
        <v>3.71113002696526-1.20581924104237i</v>
      </c>
      <c r="H12" t="str">
        <f t="shared" si="7"/>
        <v>1.85556501348263-0.602909620521185i</v>
      </c>
      <c r="I12" t="str">
        <f t="shared" si="8"/>
        <v>1.02469179186722-0.0326340762280526i</v>
      </c>
      <c r="J12" t="str">
        <f t="shared" si="9"/>
        <v>1.01668655343505-0.0958930716780969i</v>
      </c>
      <c r="K12" t="str">
        <f t="shared" si="10"/>
        <v>1.00221920055649-0.153505990794722i</v>
      </c>
      <c r="L12" t="str">
        <f t="shared" si="11"/>
        <v>0.983925789935241-0.202813546523118i</v>
      </c>
      <c r="M12" t="str">
        <f t="shared" si="12"/>
        <v>0.964863180405998-0.242341135958119i</v>
      </c>
      <c r="N12" t="str">
        <f t="shared" si="13"/>
        <v>0.947896523249485-0.27162315103484i</v>
      </c>
      <c r="O12" t="str">
        <f t="shared" si="14"/>
        <v>0.935308570029704-0.290814336888878i</v>
      </c>
      <c r="P12" t="str">
        <f t="shared" si="15"/>
        <v>0.928634455701435-0.300278705010662i</v>
      </c>
      <c r="Q12" t="str">
        <f t="shared" si="16"/>
        <v>-0.049673607157875-0.998765504386262i</v>
      </c>
      <c r="R12" s="1">
        <f t="shared" si="17"/>
        <v>1.0252113202902671</v>
      </c>
      <c r="S12" s="1">
        <f t="shared" si="18"/>
        <v>1.0211988195897512</v>
      </c>
      <c r="T12" s="1">
        <f t="shared" si="19"/>
        <v>1.0139070051902983</v>
      </c>
      <c r="U12" s="1">
        <f t="shared" si="20"/>
        <v>1.0046110166392628</v>
      </c>
      <c r="V12" s="1">
        <f t="shared" si="21"/>
        <v>0.99483173606426978</v>
      </c>
      <c r="W12" s="1">
        <f t="shared" si="22"/>
        <v>0.98604612212946552</v>
      </c>
      <c r="X12" s="1">
        <f t="shared" si="23"/>
        <v>0.97947695210817876</v>
      </c>
      <c r="Y12" s="1">
        <f t="shared" si="24"/>
        <v>0.97597605144736044</v>
      </c>
      <c r="Z12" s="1">
        <f t="shared" si="0"/>
        <v>1.0000000000000095</v>
      </c>
      <c r="AA12" s="1">
        <f t="shared" si="25"/>
        <v>0.21626785957798572</v>
      </c>
      <c r="AB12" s="1">
        <f t="shared" si="26"/>
        <v>0.18220608257465537</v>
      </c>
      <c r="AC12" s="1">
        <f t="shared" si="27"/>
        <v>0.11996247302757385</v>
      </c>
      <c r="AD12" s="1">
        <f t="shared" si="28"/>
        <v>3.9958727105836936E-2</v>
      </c>
      <c r="AE12" s="1">
        <f t="shared" si="29"/>
        <v>-4.5007375606461876E-2</v>
      </c>
      <c r="AF12" s="1">
        <f t="shared" si="30"/>
        <v>-0.12205541075286164</v>
      </c>
      <c r="AG12" s="1">
        <f t="shared" si="31"/>
        <v>-0.18011557705009829</v>
      </c>
      <c r="AH12" s="1">
        <f t="shared" si="32"/>
        <v>-0.21121677887654594</v>
      </c>
      <c r="AI12" s="1">
        <f t="shared" si="33"/>
        <v>8.2932162123582289E-14</v>
      </c>
      <c r="AJ12">
        <f t="shared" si="34"/>
        <v>0</v>
      </c>
    </row>
    <row r="13" spans="1:36">
      <c r="B13">
        <f t="shared" si="35"/>
        <v>11</v>
      </c>
      <c r="C13" s="1">
        <f t="shared" si="2"/>
        <v>0.11</v>
      </c>
      <c r="D13" s="1">
        <f t="shared" si="3"/>
        <v>0.34557519189487723</v>
      </c>
      <c r="E13" t="str">
        <f t="shared" si="4"/>
        <v>1.88176153790845-0.677475840490582i</v>
      </c>
      <c r="F13" t="str">
        <f t="shared" si="5"/>
        <v>0.77051324277579-0.637423989748689i</v>
      </c>
      <c r="G13" t="str">
        <f t="shared" si="6"/>
        <v>3.65227478068424-1.31489983023927i</v>
      </c>
      <c r="H13" t="str">
        <f t="shared" si="7"/>
        <v>1.82613739034212-0.657449915119635i</v>
      </c>
      <c r="I13" t="str">
        <f t="shared" si="8"/>
        <v>1.03013417000417-0.0363517267957694i</v>
      </c>
      <c r="J13" t="str">
        <f t="shared" si="9"/>
        <v>1.02027342036236-0.106627667671451i</v>
      </c>
      <c r="K13" t="str">
        <f t="shared" si="10"/>
        <v>1.00254117631236-0.170144539491335i</v>
      </c>
      <c r="L13" t="str">
        <f t="shared" si="11"/>
        <v>0.980281027256869-0.223891908751689i</v>
      </c>
      <c r="M13" t="str">
        <f t="shared" si="12"/>
        <v>0.957274710811551-0.266410401873155i</v>
      </c>
      <c r="N13" t="str">
        <f t="shared" si="13"/>
        <v>0.936958981555073-0.297494963511812i</v>
      </c>
      <c r="O13" t="str">
        <f t="shared" si="14"/>
        <v>0.921983234007166-0.317641405675078i</v>
      </c>
      <c r="P13" t="str">
        <f t="shared" si="15"/>
        <v>0.914076355507359-0.327503090198291i</v>
      </c>
      <c r="Q13" t="str">
        <f t="shared" si="16"/>
        <v>-0.21428904479968-0.976770292995671i</v>
      </c>
      <c r="R13" s="1">
        <f t="shared" si="17"/>
        <v>1.0307753665329873</v>
      </c>
      <c r="S13" s="1">
        <f t="shared" si="18"/>
        <v>1.0258300599080543</v>
      </c>
      <c r="T13" s="1">
        <f t="shared" si="19"/>
        <v>1.0168765778207742</v>
      </c>
      <c r="U13" s="1">
        <f t="shared" si="20"/>
        <v>1.0055239824112885</v>
      </c>
      <c r="V13" s="1">
        <f t="shared" si="21"/>
        <v>0.99365455475509923</v>
      </c>
      <c r="W13" s="1">
        <f t="shared" si="22"/>
        <v>0.9830541116498186</v>
      </c>
      <c r="X13" s="1">
        <f t="shared" si="23"/>
        <v>0.97516621474985066</v>
      </c>
      <c r="Y13" s="1">
        <f t="shared" si="24"/>
        <v>0.97097572461264225</v>
      </c>
      <c r="Z13" s="1">
        <f t="shared" si="0"/>
        <v>1.000000000000004</v>
      </c>
      <c r="AA13" s="1">
        <f t="shared" si="25"/>
        <v>0.26328062468977431</v>
      </c>
      <c r="AB13" s="1">
        <f t="shared" si="26"/>
        <v>0.22150842103102583</v>
      </c>
      <c r="AC13" s="1">
        <f t="shared" si="27"/>
        <v>0.1453648829551091</v>
      </c>
      <c r="AD13" s="1">
        <f t="shared" si="28"/>
        <v>4.7848665332030541E-2</v>
      </c>
      <c r="AE13" s="1">
        <f t="shared" si="29"/>
        <v>-5.5291447643702529E-2</v>
      </c>
      <c r="AF13" s="1">
        <f t="shared" si="30"/>
        <v>-0.14845152038417953</v>
      </c>
      <c r="AG13" s="1">
        <f t="shared" si="31"/>
        <v>-0.21842707071965789</v>
      </c>
      <c r="AH13" s="1">
        <f t="shared" si="32"/>
        <v>-0.25583255526035931</v>
      </c>
      <c r="AI13" s="1">
        <f t="shared" si="33"/>
        <v>3.4715788795918267E-14</v>
      </c>
      <c r="AJ13">
        <f t="shared" si="34"/>
        <v>0</v>
      </c>
    </row>
    <row r="14" spans="1:36">
      <c r="B14">
        <f t="shared" si="35"/>
        <v>12</v>
      </c>
      <c r="C14" s="1">
        <f t="shared" si="2"/>
        <v>0.12</v>
      </c>
      <c r="D14" s="1">
        <f t="shared" si="3"/>
        <v>0.37699111843077515</v>
      </c>
      <c r="E14" t="str">
        <f t="shared" si="4"/>
        <v>1.8595529717765-0.736249105369356i</v>
      </c>
      <c r="F14" t="str">
        <f t="shared" si="5"/>
        <v>0.728968627421412-0.684547105928688i</v>
      </c>
      <c r="G14" t="str">
        <f t="shared" si="6"/>
        <v>3.58852159919791-1.42079621129804i</v>
      </c>
      <c r="H14" t="str">
        <f t="shared" si="7"/>
        <v>1.79426079959896-0.71039810564902i</v>
      </c>
      <c r="I14" t="str">
        <f t="shared" si="8"/>
        <v>1.03620309020833-0.0402126909920965i</v>
      </c>
      <c r="J14" t="str">
        <f t="shared" si="9"/>
        <v>1.02423420940205-0.117717116388019i</v>
      </c>
      <c r="K14" t="str">
        <f t="shared" si="10"/>
        <v>1.00283086245025-0.187167521187223i</v>
      </c>
      <c r="L14" t="str">
        <f t="shared" si="11"/>
        <v>0.976178124502314-0.245190632374689i</v>
      </c>
      <c r="M14" t="str">
        <f t="shared" si="12"/>
        <v>0.948881388426988-0.290411306769505i</v>
      </c>
      <c r="N14" t="str">
        <f t="shared" si="13"/>
        <v>0.92498503129472-0.32298380361903i</v>
      </c>
      <c r="O14" t="str">
        <f t="shared" si="14"/>
        <v>0.907493297698232-0.343830590246072i</v>
      </c>
      <c r="P14" t="str">
        <f t="shared" si="15"/>
        <v>0.898299939570131-0.353949496122565i</v>
      </c>
      <c r="Q14" t="str">
        <f t="shared" si="16"/>
        <v>-0.374146578723998-0.927369579848907i</v>
      </c>
      <c r="R14" s="1">
        <f t="shared" si="17"/>
        <v>1.0369830782969016</v>
      </c>
      <c r="S14" s="1">
        <f t="shared" si="18"/>
        <v>1.0309767384379498</v>
      </c>
      <c r="T14" s="1">
        <f t="shared" si="19"/>
        <v>1.0201477440400886</v>
      </c>
      <c r="U14" s="1">
        <f t="shared" si="20"/>
        <v>1.0064999637164203</v>
      </c>
      <c r="V14" s="1">
        <f t="shared" si="21"/>
        <v>0.99232787746928697</v>
      </c>
      <c r="W14" s="1">
        <f t="shared" si="22"/>
        <v>0.97975295126858897</v>
      </c>
      <c r="X14" s="1">
        <f t="shared" si="23"/>
        <v>0.97044503201169219</v>
      </c>
      <c r="Y14" s="1">
        <f t="shared" si="24"/>
        <v>0.96551697408026882</v>
      </c>
      <c r="Z14" s="1">
        <f t="shared" si="0"/>
        <v>1.0000000000000056</v>
      </c>
      <c r="AA14" s="1">
        <f t="shared" si="25"/>
        <v>0.31543339080413707</v>
      </c>
      <c r="AB14" s="1">
        <f t="shared" si="26"/>
        <v>0.26497733123762346</v>
      </c>
      <c r="AC14" s="1">
        <f t="shared" si="27"/>
        <v>0.17326147003792236</v>
      </c>
      <c r="AD14" s="1">
        <f t="shared" si="28"/>
        <v>5.6275271373570628E-2</v>
      </c>
      <c r="AE14" s="1">
        <f t="shared" si="29"/>
        <v>-6.6896156745881785E-2</v>
      </c>
      <c r="AF14" s="1">
        <f t="shared" si="30"/>
        <v>-0.1776683928179183</v>
      </c>
      <c r="AG14" s="1">
        <f t="shared" si="31"/>
        <v>-0.26058117810543047</v>
      </c>
      <c r="AH14" s="1">
        <f t="shared" si="32"/>
        <v>-0.3048017357839729</v>
      </c>
      <c r="AI14" s="1">
        <f t="shared" si="33"/>
        <v>4.8216373327664218E-14</v>
      </c>
      <c r="AJ14">
        <f t="shared" si="34"/>
        <v>0</v>
      </c>
    </row>
    <row r="15" spans="1:36">
      <c r="B15">
        <f t="shared" si="35"/>
        <v>13</v>
      </c>
      <c r="C15" s="1">
        <f t="shared" si="2"/>
        <v>0.13</v>
      </c>
      <c r="D15" s="1">
        <f t="shared" si="3"/>
        <v>0.40840704496667313</v>
      </c>
      <c r="E15" t="str">
        <f t="shared" si="4"/>
        <v>1.83550925136796-0.794295781269562i</v>
      </c>
      <c r="F15" t="str">
        <f t="shared" si="5"/>
        <v>0.684547105928689-0.728968627421411i</v>
      </c>
      <c r="G15" t="str">
        <f t="shared" si="6"/>
        <v>3.52005635729665-1.52326440869097i</v>
      </c>
      <c r="H15" t="str">
        <f t="shared" si="7"/>
        <v>1.76002817864832-0.761632204345485i</v>
      </c>
      <c r="I15" t="str">
        <f t="shared" si="8"/>
        <v>1.04293159362713-0.0442367822934677i</v>
      </c>
      <c r="J15" t="str">
        <f t="shared" si="9"/>
        <v>1.0285772604038-0.129207198168512i</v>
      </c>
      <c r="K15" t="str">
        <f t="shared" si="10"/>
        <v>1.00306771072522-0.204617371023593i</v>
      </c>
      <c r="L15" t="str">
        <f t="shared" si="11"/>
        <v>0.971584655984835-0.266725723829568i</v>
      </c>
      <c r="M15" t="str">
        <f t="shared" si="12"/>
        <v>0.93966172170761-0.314327646412397i</v>
      </c>
      <c r="N15" t="str">
        <f t="shared" si="13"/>
        <v>0.911978161518474-0.348048631910063i</v>
      </c>
      <c r="O15" t="str">
        <f t="shared" si="14"/>
        <v>0.891867769745733-0.369326957726537i</v>
      </c>
      <c r="P15" t="str">
        <f t="shared" si="15"/>
        <v>0.881349629023112-0.37955752525183i</v>
      </c>
      <c r="Q15" t="str">
        <f t="shared" si="16"/>
        <v>-0.524699133100487-0.851287742025912i</v>
      </c>
      <c r="R15" s="1">
        <f t="shared" si="17"/>
        <v>1.0438693413896705</v>
      </c>
      <c r="S15" s="1">
        <f t="shared" si="18"/>
        <v>1.0366608320363722</v>
      </c>
      <c r="T15" s="1">
        <f t="shared" si="19"/>
        <v>1.0237251099900502</v>
      </c>
      <c r="U15" s="1">
        <f t="shared" si="20"/>
        <v>1.0075313173780638</v>
      </c>
      <c r="V15" s="1">
        <f t="shared" si="21"/>
        <v>0.99084106724623933</v>
      </c>
      <c r="W15" s="1">
        <f t="shared" si="22"/>
        <v>0.97613626982152568</v>
      </c>
      <c r="X15" s="1">
        <f t="shared" si="23"/>
        <v>0.96531369016230528</v>
      </c>
      <c r="Y15" s="1">
        <f t="shared" si="24"/>
        <v>0.95960464961069825</v>
      </c>
      <c r="Z15" s="1">
        <f t="shared" si="0"/>
        <v>0.99999999999998901</v>
      </c>
      <c r="AA15" s="1">
        <f t="shared" si="25"/>
        <v>0.37292284948184784</v>
      </c>
      <c r="AB15" s="1">
        <f t="shared" si="26"/>
        <v>0.31273379955433606</v>
      </c>
      <c r="AC15" s="1">
        <f t="shared" si="27"/>
        <v>0.20366711636324727</v>
      </c>
      <c r="AD15" s="1">
        <f t="shared" si="28"/>
        <v>6.5171086398867636E-2</v>
      </c>
      <c r="AE15" s="1">
        <f t="shared" si="29"/>
        <v>-7.9920031453211263E-2</v>
      </c>
      <c r="AF15" s="1">
        <f t="shared" si="30"/>
        <v>-0.20979100116493377</v>
      </c>
      <c r="AG15" s="1">
        <f t="shared" si="31"/>
        <v>-0.3066306912857143</v>
      </c>
      <c r="AH15" s="1">
        <f t="shared" si="32"/>
        <v>-0.3581531278945369</v>
      </c>
      <c r="AI15" s="1">
        <f t="shared" si="33"/>
        <v>-9.5468419188775939E-14</v>
      </c>
      <c r="AJ15">
        <f t="shared" si="34"/>
        <v>0</v>
      </c>
    </row>
    <row r="16" spans="1:36">
      <c r="B16">
        <f t="shared" si="35"/>
        <v>14</v>
      </c>
      <c r="C16" s="1">
        <f t="shared" si="2"/>
        <v>0.14000000000000001</v>
      </c>
      <c r="D16" s="1">
        <f t="shared" si="3"/>
        <v>0.4398229715025711</v>
      </c>
      <c r="E16" t="str">
        <f t="shared" si="4"/>
        <v>1.80965410493204-0.851558583130146i</v>
      </c>
      <c r="F16" t="str">
        <f t="shared" si="5"/>
        <v>0.63742398974869-0.770513242775789i</v>
      </c>
      <c r="G16" t="str">
        <f t="shared" si="6"/>
        <v>3.44707809468073-1.62207182590594i</v>
      </c>
      <c r="H16" t="str">
        <f t="shared" si="7"/>
        <v>1.72353904734036-0.81103591295297i</v>
      </c>
      <c r="I16" t="str">
        <f t="shared" si="8"/>
        <v>1.05035729622194-0.0484460131490687i</v>
      </c>
      <c r="J16" t="str">
        <f t="shared" si="9"/>
        <v>1.0333113319556-0.141147848513745i</v>
      </c>
      <c r="K16" t="str">
        <f t="shared" si="10"/>
        <v>1.00322776007458-0.222538456331764i</v>
      </c>
      <c r="L16" t="str">
        <f t="shared" si="11"/>
        <v>0.966464464049445-0.288511697013945i</v>
      </c>
      <c r="M16" t="str">
        <f t="shared" si="12"/>
        <v>0.929592835308686-0.338140424163513i</v>
      </c>
      <c r="N16" t="str">
        <f t="shared" si="13"/>
        <v>0.897943063861517-0.372646951433568i</v>
      </c>
      <c r="O16" t="str">
        <f t="shared" si="14"/>
        <v>0.875138372772428-0.394076508119025i</v>
      </c>
      <c r="P16" t="str">
        <f t="shared" si="15"/>
        <v>0.863273085619873-0.404269392310379i</v>
      </c>
      <c r="Q16" t="str">
        <f t="shared" si="16"/>
        <v>-0.661453437615142-0.749986233118384i</v>
      </c>
      <c r="R16" s="1">
        <f t="shared" si="17"/>
        <v>1.0514739492335052</v>
      </c>
      <c r="S16" s="1">
        <f t="shared" si="18"/>
        <v>1.0429070063471217</v>
      </c>
      <c r="T16" s="1">
        <f t="shared" si="19"/>
        <v>1.0276134015916607</v>
      </c>
      <c r="U16" s="1">
        <f t="shared" si="20"/>
        <v>1.0086092204537134</v>
      </c>
      <c r="V16" s="1">
        <f t="shared" si="21"/>
        <v>0.98918238253151392</v>
      </c>
      <c r="W16" s="1">
        <f t="shared" si="22"/>
        <v>0.97219725177030847</v>
      </c>
      <c r="X16" s="1">
        <f t="shared" si="23"/>
        <v>0.95977261148152015</v>
      </c>
      <c r="Y16" s="1">
        <f t="shared" si="24"/>
        <v>0.95324402013055376</v>
      </c>
      <c r="Z16" s="1">
        <f t="shared" si="0"/>
        <v>0.99999999999999567</v>
      </c>
      <c r="AA16" s="1">
        <f t="shared" si="25"/>
        <v>0.43597034607137108</v>
      </c>
      <c r="AB16" s="1">
        <f t="shared" si="26"/>
        <v>0.36491170197576295</v>
      </c>
      <c r="AC16" s="1">
        <f t="shared" si="27"/>
        <v>0.23659518941350804</v>
      </c>
      <c r="AD16" s="1">
        <f t="shared" si="28"/>
        <v>7.4458681060046342E-2</v>
      </c>
      <c r="AE16" s="1">
        <f t="shared" si="29"/>
        <v>-9.4472541675428651E-2</v>
      </c>
      <c r="AF16" s="1">
        <f t="shared" si="30"/>
        <v>-0.24491221866868115</v>
      </c>
      <c r="AG16" s="1">
        <f t="shared" si="31"/>
        <v>-0.35663294912962251</v>
      </c>
      <c r="AH16" s="1">
        <f t="shared" si="32"/>
        <v>-0.4159182090469955</v>
      </c>
      <c r="AI16" s="1">
        <f t="shared" si="33"/>
        <v>-3.7608771195578281E-14</v>
      </c>
      <c r="AJ16">
        <f t="shared" si="34"/>
        <v>0</v>
      </c>
    </row>
    <row r="17" spans="2:36">
      <c r="B17">
        <f t="shared" si="35"/>
        <v>15</v>
      </c>
      <c r="C17" s="1">
        <f t="shared" si="2"/>
        <v>0.15</v>
      </c>
      <c r="D17" s="1">
        <f t="shared" si="3"/>
        <v>0.47123889803846897</v>
      </c>
      <c r="E17" t="str">
        <f t="shared" si="4"/>
        <v>1.78201304837674-0.907980999479094i</v>
      </c>
      <c r="F17" t="str">
        <f t="shared" si="5"/>
        <v>0.587785252292473-0.809016994374947i</v>
      </c>
      <c r="G17" t="str">
        <f t="shared" si="6"/>
        <v>3.36979830066921-1.71699799385404i</v>
      </c>
      <c r="H17" t="str">
        <f t="shared" si="7"/>
        <v>1.6848991503346-0.85849899692702i</v>
      </c>
      <c r="I17" t="str">
        <f t="shared" si="8"/>
        <v>1.05852292332906-0.05286499263454i</v>
      </c>
      <c r="J17" t="str">
        <f t="shared" si="9"/>
        <v>1.03844545463086-0.15359379907441i</v>
      </c>
      <c r="K17" t="str">
        <f t="shared" si="10"/>
        <v>1.00328313296311-0.240977205443852i</v>
      </c>
      <c r="L17" t="str">
        <f t="shared" si="11"/>
        <v>0.960777450061214-0.310561244926093i</v>
      </c>
      <c r="M17" t="str">
        <f t="shared" si="12"/>
        <v>0.918650644785745-0.361827550303989i</v>
      </c>
      <c r="N17" t="str">
        <f t="shared" si="13"/>
        <v>0.882885858803619-0.396734762545746i</v>
      </c>
      <c r="O17" t="str">
        <f t="shared" si="14"/>
        <v>0.857339572639908-0.418026305360766i</v>
      </c>
      <c r="P17" t="str">
        <f t="shared" si="15"/>
        <v>0.844121059539938-0.42803010763477i</v>
      </c>
      <c r="Q17" t="str">
        <f t="shared" si="16"/>
        <v>-0.780082318879236-0.625676894069103i</v>
      </c>
      <c r="R17" s="1">
        <f t="shared" si="17"/>
        <v>1.0598421989425355</v>
      </c>
      <c r="S17" s="1">
        <f t="shared" si="18"/>
        <v>1.0497428339158137</v>
      </c>
      <c r="T17" s="1">
        <f t="shared" si="19"/>
        <v>1.031817357109194</v>
      </c>
      <c r="U17" s="1">
        <f t="shared" si="20"/>
        <v>1.0097235242362999</v>
      </c>
      <c r="V17" s="1">
        <f t="shared" si="21"/>
        <v>0.98733894044763104</v>
      </c>
      <c r="W17" s="1">
        <f t="shared" si="22"/>
        <v>0.96792867066103261</v>
      </c>
      <c r="X17" s="1">
        <f t="shared" si="23"/>
        <v>0.95382238115277662</v>
      </c>
      <c r="Y17" s="1">
        <f t="shared" si="24"/>
        <v>0.94644077268504256</v>
      </c>
      <c r="Z17" s="1">
        <f t="shared" si="0"/>
        <v>0.99999999999998279</v>
      </c>
      <c r="AA17" s="1">
        <f t="shared" si="25"/>
        <v>0.50482415000948588</v>
      </c>
      <c r="AB17" s="1">
        <f t="shared" si="26"/>
        <v>0.42165837205443174</v>
      </c>
      <c r="AC17" s="1">
        <f t="shared" si="27"/>
        <v>0.27205658497998064</v>
      </c>
      <c r="AD17" s="1">
        <f t="shared" si="28"/>
        <v>8.4049488807343128E-2</v>
      </c>
      <c r="AE17" s="1">
        <f t="shared" si="29"/>
        <v>-0.11067468323737656</v>
      </c>
      <c r="AF17" s="1">
        <f t="shared" si="30"/>
        <v>-0.2831329174624625</v>
      </c>
      <c r="AG17" s="1">
        <f t="shared" si="31"/>
        <v>-0.41064982388681531</v>
      </c>
      <c r="AH17" s="1">
        <f t="shared" si="32"/>
        <v>-0.47813117126472787</v>
      </c>
      <c r="AI17" s="1">
        <f t="shared" si="33"/>
        <v>-1.4947075731576078E-13</v>
      </c>
      <c r="AJ17">
        <f t="shared" si="34"/>
        <v>0</v>
      </c>
    </row>
    <row r="18" spans="2:36">
      <c r="B18">
        <f t="shared" si="35"/>
        <v>16</v>
      </c>
      <c r="C18" s="1">
        <f t="shared" si="2"/>
        <v>0.16</v>
      </c>
      <c r="D18" s="1">
        <f t="shared" si="3"/>
        <v>0.50265482457436694</v>
      </c>
      <c r="E18" t="str">
        <f t="shared" si="4"/>
        <v>1.75261336008773-0.96350734820343i</v>
      </c>
      <c r="F18" t="str">
        <f t="shared" si="5"/>
        <v>0.535826794979-0.844327925502013i</v>
      </c>
      <c r="G18" t="str">
        <f t="shared" si="6"/>
        <v>3.28844015506673-1.80783527370544i</v>
      </c>
      <c r="H18" t="str">
        <f t="shared" si="7"/>
        <v>1.64422007753337-0.90391763685272i</v>
      </c>
      <c r="I18" t="str">
        <f t="shared" si="8"/>
        <v>1.06747693939854-0.0575213993366869i</v>
      </c>
      <c r="J18" t="str">
        <f t="shared" si="9"/>
        <v>1.04398873486949-0.166605309509459i</v>
      </c>
      <c r="K18" t="str">
        <f t="shared" si="10"/>
        <v>1.00320144865991-0.259982212679605i</v>
      </c>
      <c r="L18" t="str">
        <f t="shared" si="11"/>
        <v>0.954479361550449-0.332884851411898i</v>
      </c>
      <c r="M18" t="str">
        <f t="shared" si="12"/>
        <v>0.90681006749416-0.385363531412404i</v>
      </c>
      <c r="N18" t="str">
        <f t="shared" si="13"/>
        <v>0.866814339047042-0.420266539741321i</v>
      </c>
      <c r="O18" t="str">
        <f t="shared" si="14"/>
        <v>0.838508602716869-0.441124619345128i</v>
      </c>
      <c r="P18" t="str">
        <f t="shared" si="15"/>
        <v>0.823947226439028-0.450787652214594i</v>
      </c>
      <c r="Q18" t="str">
        <f t="shared" si="16"/>
        <v>-0.876544610474968-0.481320626866688i</v>
      </c>
      <c r="R18" s="1">
        <f t="shared" si="17"/>
        <v>1.0690255972283005</v>
      </c>
      <c r="S18" s="1">
        <f t="shared" si="18"/>
        <v>1.0571990388243555</v>
      </c>
      <c r="T18" s="1">
        <f t="shared" si="19"/>
        <v>1.0363415930585462</v>
      </c>
      <c r="U18" s="1">
        <f t="shared" si="20"/>
        <v>1.0108625900315404</v>
      </c>
      <c r="V18" s="1">
        <f t="shared" si="21"/>
        <v>0.98529668113284641</v>
      </c>
      <c r="W18" s="1">
        <f t="shared" si="22"/>
        <v>0.9633229275812466</v>
      </c>
      <c r="X18" s="1">
        <f t="shared" si="23"/>
        <v>0.9474637758893899</v>
      </c>
      <c r="Y18" s="1">
        <f t="shared" si="24"/>
        <v>0.93920101115028232</v>
      </c>
      <c r="Z18" s="1">
        <f t="shared" si="24"/>
        <v>1.0000000000000273</v>
      </c>
      <c r="AA18" s="1">
        <f t="shared" si="25"/>
        <v>0.57976208550221719</v>
      </c>
      <c r="AB18" s="1">
        <f t="shared" si="26"/>
        <v>0.48313519223037682</v>
      </c>
      <c r="AC18" s="1">
        <f t="shared" si="27"/>
        <v>0.31005857398014713</v>
      </c>
      <c r="AD18" s="1">
        <f t="shared" si="28"/>
        <v>9.3842489725392497E-2</v>
      </c>
      <c r="AE18" s="1">
        <f t="shared" si="29"/>
        <v>-0.12865960165228946</v>
      </c>
      <c r="AF18" s="1">
        <f t="shared" si="30"/>
        <v>-0.32456206317479835</v>
      </c>
      <c r="AG18" s="1">
        <f t="shared" si="31"/>
        <v>-0.46874770597528265</v>
      </c>
      <c r="AH18" s="1">
        <f t="shared" si="32"/>
        <v>-0.54482897063552671</v>
      </c>
      <c r="AI18" s="1">
        <f t="shared" si="33"/>
        <v>2.3722455677210538E-13</v>
      </c>
      <c r="AJ18">
        <f t="shared" si="34"/>
        <v>0</v>
      </c>
    </row>
    <row r="19" spans="2:36">
      <c r="B19">
        <f t="shared" si="35"/>
        <v>17</v>
      </c>
      <c r="C19" s="1">
        <f t="shared" si="2"/>
        <v>0.17</v>
      </c>
      <c r="D19" s="1">
        <f t="shared" si="3"/>
        <v>0.53407075111026492</v>
      </c>
      <c r="E19" t="str">
        <f t="shared" si="4"/>
        <v>1.72148405400789-1.01808283150074i</v>
      </c>
      <c r="F19" t="str">
        <f t="shared" si="5"/>
        <v>0.481753674101715-0.876306680043864i</v>
      </c>
      <c r="G19" t="str">
        <f t="shared" si="6"/>
        <v>3.20323772810961-1.8943895115446i</v>
      </c>
      <c r="H19" t="str">
        <f t="shared" si="7"/>
        <v>1.60161886405481-0.9471947557723i</v>
      </c>
      <c r="I19" t="str">
        <f t="shared" si="8"/>
        <v>1.07727429057451-0.062446547539962i</v>
      </c>
      <c r="J19" t="str">
        <f t="shared" si="9"/>
        <v>1.0499500943798-0.180249006051622i</v>
      </c>
      <c r="K19" t="str">
        <f t="shared" si="10"/>
        <v>1.0029451416643-0.279604309187742i</v>
      </c>
      <c r="L19" t="str">
        <f t="shared" si="11"/>
        <v>0.947521581734267-0.355490334434179i</v>
      </c>
      <c r="M19" t="str">
        <f t="shared" si="12"/>
        <v>0.894045275071481-0.408719152134279i</v>
      </c>
      <c r="N19" t="str">
        <f t="shared" si="13"/>
        <v>0.849738228925738-0.443195233433016i</v>
      </c>
      <c r="O19" t="str">
        <f t="shared" si="14"/>
        <v>0.818685481549918-0.463321079003421i</v>
      </c>
      <c r="P19" t="str">
        <f t="shared" si="15"/>
        <v>0.802808014115784-0.472493143764936i</v>
      </c>
      <c r="Q19" t="str">
        <f t="shared" si="16"/>
        <v>-0.947211556341419-0.320609213113564i</v>
      </c>
      <c r="R19" s="1">
        <f t="shared" si="17"/>
        <v>1.0790826976800594</v>
      </c>
      <c r="S19" s="1">
        <f t="shared" si="18"/>
        <v>1.0653097694430238</v>
      </c>
      <c r="T19" s="1">
        <f t="shared" si="19"/>
        <v>1.0411904373861571</v>
      </c>
      <c r="U19" s="1">
        <f t="shared" si="20"/>
        <v>1.0120131055121431</v>
      </c>
      <c r="V19" s="1">
        <f t="shared" si="21"/>
        <v>0.98304033447209282</v>
      </c>
      <c r="W19" s="1">
        <f t="shared" si="22"/>
        <v>0.95837209508394794</v>
      </c>
      <c r="X19" s="1">
        <f t="shared" si="23"/>
        <v>0.94069779416639188</v>
      </c>
      <c r="Y19" s="1">
        <f t="shared" si="24"/>
        <v>0.93153125467340137</v>
      </c>
      <c r="Z19" s="1">
        <f t="shared" si="24"/>
        <v>1.0000000000000158</v>
      </c>
      <c r="AA19" s="1">
        <f t="shared" si="25"/>
        <v>0.66109457984664677</v>
      </c>
      <c r="AB19" s="1">
        <f t="shared" si="26"/>
        <v>0.54951819490302078</v>
      </c>
      <c r="AC19" s="1">
        <f t="shared" si="27"/>
        <v>0.35060341522310867</v>
      </c>
      <c r="AD19" s="1">
        <f t="shared" si="28"/>
        <v>0.10372273258060248</v>
      </c>
      <c r="AE19" s="1">
        <f t="shared" si="29"/>
        <v>-0.148573251103157</v>
      </c>
      <c r="AF19" s="1">
        <f t="shared" si="30"/>
        <v>-0.3693168024235613</v>
      </c>
      <c r="AG19" s="1">
        <f t="shared" si="31"/>
        <v>-0.53099748694017501</v>
      </c>
      <c r="AH19" s="1">
        <f t="shared" si="32"/>
        <v>-0.61605138208634658</v>
      </c>
      <c r="AI19" s="1">
        <f t="shared" si="33"/>
        <v>1.3693450025056568E-13</v>
      </c>
      <c r="AJ19">
        <f t="shared" si="34"/>
        <v>0</v>
      </c>
    </row>
    <row r="20" spans="2:36">
      <c r="B20">
        <f t="shared" si="35"/>
        <v>18</v>
      </c>
      <c r="C20" s="1">
        <f t="shared" si="2"/>
        <v>0.18</v>
      </c>
      <c r="D20" s="1">
        <f t="shared" si="3"/>
        <v>0.56548667764616278</v>
      </c>
      <c r="E20" t="str">
        <f t="shared" si="4"/>
        <v>1.68865585100403-1.07165358995799i</v>
      </c>
      <c r="F20" t="str">
        <f t="shared" si="5"/>
        <v>0.425779291565069-0.904827052466021i</v>
      </c>
      <c r="G20" t="str">
        <f t="shared" si="6"/>
        <v>3.1144351425691-1.97648064242401i</v>
      </c>
      <c r="H20" t="str">
        <f t="shared" si="7"/>
        <v>1.55721757128455-0.988240321212005i</v>
      </c>
      <c r="I20" t="str">
        <f t="shared" si="8"/>
        <v>1.0879772818183-0.0676760696406557i</v>
      </c>
      <c r="J20" t="str">
        <f t="shared" si="9"/>
        <v>1.05633792542013-0.194598845121279i</v>
      </c>
      <c r="K20" t="str">
        <f t="shared" si="10"/>
        <v>1.00247067214016-0.299896586005857i</v>
      </c>
      <c r="L20" t="str">
        <f t="shared" si="11"/>
        <v>0.939850929579491-0.378382311654892i</v>
      </c>
      <c r="M20" t="str">
        <f t="shared" si="12"/>
        <v>0.880329993227658-0.431861152701972i</v>
      </c>
      <c r="N20" t="str">
        <f t="shared" si="13"/>
        <v>0.831669458355427-0.465472299767123i</v>
      </c>
      <c r="O20" t="str">
        <f t="shared" si="14"/>
        <v>0.797913022258115-0.484566836359195i</v>
      </c>
      <c r="P20" t="str">
        <f t="shared" si="15"/>
        <v>0.780762419208786-0.493100993182803i</v>
      </c>
      <c r="Q20" t="str">
        <f t="shared" si="16"/>
        <v>-0.988998148523536-0.147927895330882i</v>
      </c>
      <c r="R20" s="1">
        <f t="shared" si="17"/>
        <v>1.0900800962107067</v>
      </c>
      <c r="S20" s="1">
        <f t="shared" si="18"/>
        <v>1.0741129005851477</v>
      </c>
      <c r="T20" s="1">
        <f t="shared" si="19"/>
        <v>1.0463677225522163</v>
      </c>
      <c r="U20" s="1">
        <f t="shared" si="20"/>
        <v>1.0131598805740054</v>
      </c>
      <c r="V20" s="1">
        <f t="shared" si="21"/>
        <v>0.98055339078975423</v>
      </c>
      <c r="W20" s="1">
        <f t="shared" si="22"/>
        <v>0.95306796704731611</v>
      </c>
      <c r="X20" s="1">
        <f t="shared" si="23"/>
        <v>0.93352568791021384</v>
      </c>
      <c r="Y20" s="1">
        <f t="shared" si="24"/>
        <v>0.92343843580751106</v>
      </c>
      <c r="Z20" s="1">
        <f t="shared" si="24"/>
        <v>1.0000000000000033</v>
      </c>
      <c r="AA20" s="1">
        <f t="shared" si="25"/>
        <v>0.74916819852499306</v>
      </c>
      <c r="AB20" s="1">
        <f t="shared" si="26"/>
        <v>0.62099865379117836</v>
      </c>
      <c r="AC20" s="1">
        <f t="shared" si="27"/>
        <v>0.39368668891449748</v>
      </c>
      <c r="AD20" s="1">
        <f t="shared" si="28"/>
        <v>0.11355968256966359</v>
      </c>
      <c r="AE20" s="1">
        <f t="shared" si="29"/>
        <v>-0.17057508338967736</v>
      </c>
      <c r="AF20" s="1">
        <f t="shared" si="30"/>
        <v>-0.41752253999185257</v>
      </c>
      <c r="AG20" s="1">
        <f t="shared" si="31"/>
        <v>-0.59747454060412863</v>
      </c>
      <c r="AH20" s="1">
        <f t="shared" si="32"/>
        <v>-0.69184105981464505</v>
      </c>
      <c r="AI20" s="1">
        <f t="shared" si="33"/>
        <v>2.8929823996598567E-14</v>
      </c>
      <c r="AJ20">
        <f t="shared" si="34"/>
        <v>0</v>
      </c>
    </row>
    <row r="21" spans="2:36">
      <c r="B21">
        <f t="shared" si="35"/>
        <v>19</v>
      </c>
      <c r="C21" s="1">
        <f t="shared" si="2"/>
        <v>0.19</v>
      </c>
      <c r="D21" s="1">
        <f t="shared" si="3"/>
        <v>0.59690260418206065</v>
      </c>
      <c r="E21" t="str">
        <f t="shared" si="4"/>
        <v>1.65416114854912-1.12416675570426i</v>
      </c>
      <c r="F21" t="str">
        <f t="shared" si="5"/>
        <v>0.368124552684679-0.929776485888251i</v>
      </c>
      <c r="G21" t="str">
        <f t="shared" si="6"/>
        <v>3.0222857012338-2.05394324159251i</v>
      </c>
      <c r="H21" t="str">
        <f t="shared" si="7"/>
        <v>1.5111428506169-1.02697162079625i</v>
      </c>
      <c r="I21" t="str">
        <f t="shared" si="8"/>
        <v>1.09965661531868-0.0732507440893336i</v>
      </c>
      <c r="J21" t="str">
        <f t="shared" si="9"/>
        <v>1.06315963638362-0.209737223141979i</v>
      </c>
      <c r="K21" t="str">
        <f t="shared" si="10"/>
        <v>1.00172761395764-0.320914351479971i</v>
      </c>
      <c r="L21" t="str">
        <f t="shared" si="11"/>
        <v>0.931409480968698-0.401561578649513i</v>
      </c>
      <c r="M21" t="str">
        <f t="shared" si="12"/>
        <v>0.865637854807663-0.454751906767846i</v>
      </c>
      <c r="N21" t="str">
        <f t="shared" si="13"/>
        <v>0.81262244936427-0.487047761679277i</v>
      </c>
      <c r="O21" t="str">
        <f t="shared" si="14"/>
        <v>0.776236831916665-0.504814741267289i</v>
      </c>
      <c r="P21" t="str">
        <f t="shared" si="15"/>
        <v>0.757871814381007-0.512569050747579i</v>
      </c>
      <c r="Q21" t="str">
        <f t="shared" si="16"/>
        <v>-0.999497308560572+0.0317037881040538i</v>
      </c>
      <c r="R21" s="1">
        <f t="shared" si="17"/>
        <v>1.1020936181304093</v>
      </c>
      <c r="S21" s="1">
        <f t="shared" si="18"/>
        <v>1.0836503657576366</v>
      </c>
      <c r="T21" s="1">
        <f t="shared" si="19"/>
        <v>1.0518765296131847</v>
      </c>
      <c r="U21" s="1">
        <f t="shared" si="20"/>
        <v>1.0142856218471543</v>
      </c>
      <c r="V21" s="1">
        <f t="shared" si="21"/>
        <v>0.97781807734619242</v>
      </c>
      <c r="W21" s="1">
        <f t="shared" si="22"/>
        <v>0.94740211492669746</v>
      </c>
      <c r="X21" s="1">
        <f t="shared" si="23"/>
        <v>0.92594899547695431</v>
      </c>
      <c r="Y21" s="1">
        <f t="shared" si="24"/>
        <v>0.91492989830775229</v>
      </c>
      <c r="Z21" s="1">
        <f t="shared" si="24"/>
        <v>0.9999999999999869</v>
      </c>
      <c r="AA21" s="1">
        <f t="shared" si="25"/>
        <v>0.84436975076068632</v>
      </c>
      <c r="AB21" s="1">
        <f t="shared" si="26"/>
        <v>0.69778363822837353</v>
      </c>
      <c r="AC21" s="1">
        <f t="shared" si="27"/>
        <v>0.43929529721595001</v>
      </c>
      <c r="AD21" s="1">
        <f t="shared" si="28"/>
        <v>0.12320538249381033</v>
      </c>
      <c r="AE21" s="1">
        <f t="shared" si="29"/>
        <v>-0.19483876015655127</v>
      </c>
      <c r="AF21" s="1">
        <f t="shared" si="30"/>
        <v>-0.46931300225266914</v>
      </c>
      <c r="AG21" s="1">
        <f t="shared" si="31"/>
        <v>-0.66825870249471775</v>
      </c>
      <c r="AH21" s="1">
        <f t="shared" si="32"/>
        <v>-0.77224360379499046</v>
      </c>
      <c r="AI21" s="1">
        <f t="shared" si="33"/>
        <v>-1.1379064105328862E-13</v>
      </c>
      <c r="AJ21">
        <f t="shared" si="34"/>
        <v>0</v>
      </c>
    </row>
    <row r="22" spans="2:36">
      <c r="B22">
        <f t="shared" si="35"/>
        <v>20</v>
      </c>
      <c r="C22" s="1">
        <f t="shared" si="2"/>
        <v>0.2</v>
      </c>
      <c r="D22" s="1">
        <f t="shared" si="3"/>
        <v>0.62831853071795862</v>
      </c>
      <c r="E22" t="str">
        <f t="shared" si="4"/>
        <v>1.61803398874989-1.17557050458495i</v>
      </c>
      <c r="F22" t="str">
        <f t="shared" si="5"/>
        <v>0.309016994374945-0.951056516295154i</v>
      </c>
      <c r="G22" t="str">
        <f t="shared" si="6"/>
        <v>2.92705098312484-2.1266270208801i</v>
      </c>
      <c r="H22" t="str">
        <f t="shared" si="7"/>
        <v>1.46352549156242-1.06331351044005i</v>
      </c>
      <c r="I22" t="str">
        <f t="shared" si="8"/>
        <v>1.11239262326509-0.079217506590626i</v>
      </c>
      <c r="J22" t="str">
        <f t="shared" si="9"/>
        <v>1.07042105431255-0.225756256788907i</v>
      </c>
      <c r="K22" t="str">
        <f t="shared" si="10"/>
        <v>1.00065760492837-0.342714999832222i</v>
      </c>
      <c r="L22" t="str">
        <f t="shared" si="11"/>
        <v>0.9221344244473-0.425024389862094i</v>
      </c>
      <c r="M22" t="str">
        <f t="shared" si="12"/>
        <v>0.849942812183779-0.477349105511114i</v>
      </c>
      <c r="N22" t="str">
        <f t="shared" si="13"/>
        <v>0.792614412708749-0.507870304455564i</v>
      </c>
      <c r="O22" t="str">
        <f t="shared" si="14"/>
        <v>0.75370529915964-0.524019526334716i</v>
      </c>
      <c r="P22" t="str">
        <f t="shared" si="15"/>
        <v>0.734199746494299-0.530858741436824i</v>
      </c>
      <c r="Q22" t="str">
        <f t="shared" si="16"/>
        <v>-0.977114179540281+0.212715491070364i</v>
      </c>
      <c r="R22" s="1">
        <f t="shared" si="17"/>
        <v>1.1152097388585811</v>
      </c>
      <c r="S22" s="1">
        <f t="shared" si="18"/>
        <v>1.09396851919739</v>
      </c>
      <c r="T22" s="1">
        <f t="shared" si="19"/>
        <v>1.057718872579563</v>
      </c>
      <c r="U22" s="1">
        <f t="shared" si="20"/>
        <v>1.0153706853796789</v>
      </c>
      <c r="V22" s="1">
        <f t="shared" si="21"/>
        <v>0.97481534277786752</v>
      </c>
      <c r="W22" s="1">
        <f t="shared" si="22"/>
        <v>0.94136595082965602</v>
      </c>
      <c r="X22" s="1">
        <f t="shared" si="23"/>
        <v>0.91796957572753068</v>
      </c>
      <c r="Y22" s="1">
        <f t="shared" si="24"/>
        <v>0.90601339455450747</v>
      </c>
      <c r="Z22" s="1">
        <f t="shared" si="24"/>
        <v>0.99999999999999123</v>
      </c>
      <c r="AA22" s="1">
        <f t="shared" si="25"/>
        <v>0.94713106719622364</v>
      </c>
      <c r="AB22" s="1">
        <f t="shared" si="26"/>
        <v>0.78009649231434275</v>
      </c>
      <c r="AC22" s="1">
        <f t="shared" si="27"/>
        <v>0.48740506832765207</v>
      </c>
      <c r="AD22" s="1">
        <f t="shared" si="28"/>
        <v>0.13249241592711614</v>
      </c>
      <c r="AE22" s="1">
        <f t="shared" si="29"/>
        <v>-0.22155288003499396</v>
      </c>
      <c r="AF22" s="1">
        <f t="shared" si="30"/>
        <v>-0.5248302832019438</v>
      </c>
      <c r="AG22" s="1">
        <f t="shared" si="31"/>
        <v>-0.74343424770952504</v>
      </c>
      <c r="AH22" s="1">
        <f t="shared" si="32"/>
        <v>-0.85730763281894462</v>
      </c>
      <c r="AI22" s="1">
        <f t="shared" si="33"/>
        <v>-7.6181869857710017E-14</v>
      </c>
      <c r="AJ22">
        <f t="shared" si="34"/>
        <v>0</v>
      </c>
    </row>
    <row r="23" spans="2:36">
      <c r="B23">
        <f t="shared" si="35"/>
        <v>21</v>
      </c>
      <c r="C23" s="1">
        <f t="shared" si="2"/>
        <v>0.21</v>
      </c>
      <c r="D23" s="1">
        <f t="shared" si="3"/>
        <v>0.65973445725385649</v>
      </c>
      <c r="E23" t="str">
        <f t="shared" si="4"/>
        <v>1.58031002475138-1.22581410730595i</v>
      </c>
      <c r="F23" t="str">
        <f t="shared" si="5"/>
        <v>0.248689887164858-0.96858316112863i</v>
      </c>
      <c r="G23" t="str">
        <f t="shared" si="6"/>
        <v>2.82899991191624-2.19439726843458i</v>
      </c>
      <c r="H23" t="str">
        <f t="shared" si="7"/>
        <v>1.41449995595812-1.09719863421729i</v>
      </c>
      <c r="I23" t="str">
        <f t="shared" si="8"/>
        <v>1.12627673604253-0.0856306935186423i</v>
      </c>
      <c r="J23" t="str">
        <f t="shared" si="9"/>
        <v>1.07812564070095-0.242759261136171i</v>
      </c>
      <c r="K23" t="str">
        <f t="shared" si="10"/>
        <v>0.999193143285436-0.365357760922495i</v>
      </c>
      <c r="L23" t="str">
        <f t="shared" si="11"/>
        <v>0.911957968525247-0.448761632600646i</v>
      </c>
      <c r="M23" t="str">
        <f t="shared" si="12"/>
        <v>0.833219614925642-0.499605455574739i</v>
      </c>
      <c r="N23" t="str">
        <f t="shared" si="13"/>
        <v>0.771665651480531-0.527887409052714i</v>
      </c>
      <c r="O23" t="str">
        <f t="shared" si="14"/>
        <v>0.730369568219244-0.542138001291365i</v>
      </c>
      <c r="P23" t="str">
        <f t="shared" si="15"/>
        <v>0.709811726323158-0.547935188743364i</v>
      </c>
      <c r="Q23" t="str">
        <f t="shared" si="16"/>
        <v>-0.921197031389874+0.38909642681277i</v>
      </c>
      <c r="R23" s="1">
        <f t="shared" si="17"/>
        <v>1.1295272913139809</v>
      </c>
      <c r="S23" s="1">
        <f t="shared" si="18"/>
        <v>1.1051185257718803</v>
      </c>
      <c r="T23" s="1">
        <f t="shared" si="19"/>
        <v>1.0638953101950062</v>
      </c>
      <c r="U23" s="1">
        <f t="shared" si="20"/>
        <v>1.0163928075557662</v>
      </c>
      <c r="V23" s="1">
        <f t="shared" si="21"/>
        <v>0.971524851939917</v>
      </c>
      <c r="W23" s="1">
        <f t="shared" si="22"/>
        <v>0.93495079780235479</v>
      </c>
      <c r="X23" s="1">
        <f t="shared" si="23"/>
        <v>0.90958964298465994</v>
      </c>
      <c r="Y23" s="1">
        <f t="shared" si="24"/>
        <v>0.89669708256974257</v>
      </c>
      <c r="Z23" s="1">
        <f t="shared" si="24"/>
        <v>0.99999999999999079</v>
      </c>
      <c r="AA23" s="1">
        <f t="shared" si="25"/>
        <v>1.0579345736336423</v>
      </c>
      <c r="AB23" s="1">
        <f t="shared" si="26"/>
        <v>0.86817718627233598</v>
      </c>
      <c r="AC23" s="1">
        <f t="shared" si="27"/>
        <v>0.5379778892268694</v>
      </c>
      <c r="AD23" s="1">
        <f t="shared" si="28"/>
        <v>0.14123166259429665</v>
      </c>
      <c r="AE23" s="1">
        <f t="shared" si="29"/>
        <v>-0.2509217103972155</v>
      </c>
      <c r="AF23" s="1">
        <f t="shared" si="30"/>
        <v>-0.5842248692914962</v>
      </c>
      <c r="AG23" s="1">
        <f t="shared" si="31"/>
        <v>-0.8230898674666618</v>
      </c>
      <c r="AH23" s="1">
        <f t="shared" si="32"/>
        <v>-0.94708486457185204</v>
      </c>
      <c r="AI23" s="1">
        <f t="shared" si="33"/>
        <v>-8.0039179723923209E-14</v>
      </c>
      <c r="AJ23">
        <f t="shared" si="34"/>
        <v>0</v>
      </c>
    </row>
    <row r="24" spans="2:36">
      <c r="B24">
        <f t="shared" si="35"/>
        <v>22</v>
      </c>
      <c r="C24" s="1">
        <f t="shared" si="2"/>
        <v>0.22</v>
      </c>
      <c r="D24" s="1">
        <f t="shared" si="3"/>
        <v>0.69115038378975446</v>
      </c>
      <c r="E24" t="str">
        <f t="shared" si="4"/>
        <v>1.54102648555158-1.27484797949738i</v>
      </c>
      <c r="F24" t="str">
        <f t="shared" si="5"/>
        <v>0.187381314585724-0.982287250728689i</v>
      </c>
      <c r="G24" t="str">
        <f t="shared" si="6"/>
        <v>2.7284078001373-2.25713523022607i</v>
      </c>
      <c r="H24" t="str">
        <f t="shared" si="7"/>
        <v>1.36420390006865-1.12856761511304i</v>
      </c>
      <c r="I24" t="str">
        <f t="shared" si="8"/>
        <v>1.14141323701745-0.0925535815881458i</v>
      </c>
      <c r="J24" t="str">
        <f t="shared" si="9"/>
        <v>1.08627346340006-0.260862456340269i</v>
      </c>
      <c r="K24" t="str">
        <f t="shared" si="10"/>
        <v>0.997256214744231-0.388903292819965i</v>
      </c>
      <c r="L24" t="str">
        <f t="shared" si="11"/>
        <v>0.900807321631528-0.472757885152766i</v>
      </c>
      <c r="M24" t="str">
        <f t="shared" si="12"/>
        <v>0.815444358319226-0.521468400178771i</v>
      </c>
      <c r="N24" t="str">
        <f t="shared" si="13"/>
        <v>0.749799867953442-0.547045526330191i</v>
      </c>
      <c r="O24" t="str">
        <f t="shared" si="14"/>
        <v>0.706283497632478-0.559129255837466i</v>
      </c>
      <c r="P24" t="str">
        <f t="shared" si="15"/>
        <v>0.684775010404641-0.563767326398594i</v>
      </c>
      <c r="Q24" t="str">
        <f t="shared" si="16"/>
        <v>-0.832160385652539+0.554535023736653i</v>
      </c>
      <c r="R24" s="1">
        <f t="shared" si="17"/>
        <v>1.1451595273600297</v>
      </c>
      <c r="S24" s="1">
        <f t="shared" si="18"/>
        <v>1.1171567743226731</v>
      </c>
      <c r="T24" s="1">
        <f t="shared" si="19"/>
        <v>1.0704044698207325</v>
      </c>
      <c r="U24" s="1">
        <f t="shared" si="20"/>
        <v>1.0173268150791479</v>
      </c>
      <c r="V24" s="1">
        <f t="shared" si="21"/>
        <v>0.96792499394305398</v>
      </c>
      <c r="W24" s="1">
        <f t="shared" si="22"/>
        <v>0.92814796765433616</v>
      </c>
      <c r="X24" s="1">
        <f t="shared" si="23"/>
        <v>0.90081180263211758</v>
      </c>
      <c r="Y24" s="1">
        <f t="shared" si="24"/>
        <v>0.88698952259273878</v>
      </c>
      <c r="Z24" s="1">
        <f t="shared" si="24"/>
        <v>0.99999999999999645</v>
      </c>
      <c r="AA24" s="1">
        <f t="shared" si="25"/>
        <v>1.1773198125795785</v>
      </c>
      <c r="AB24" s="1">
        <f t="shared" si="26"/>
        <v>0.9622824676055487</v>
      </c>
      <c r="AC24" s="1">
        <f t="shared" si="27"/>
        <v>0.59095827929756806</v>
      </c>
      <c r="AD24" s="1">
        <f t="shared" si="28"/>
        <v>0.14920983888693815</v>
      </c>
      <c r="AE24" s="1">
        <f t="shared" si="29"/>
        <v>-0.28316591124414819</v>
      </c>
      <c r="AF24" s="1">
        <f t="shared" si="30"/>
        <v>-0.64765563913268731</v>
      </c>
      <c r="AG24" s="1">
        <f t="shared" si="31"/>
        <v>-0.90731864469426327</v>
      </c>
      <c r="AH24" s="1">
        <f t="shared" si="32"/>
        <v>-1.0416302032985678</v>
      </c>
      <c r="AI24" s="1">
        <f t="shared" si="33"/>
        <v>-3.0858478929705245E-14</v>
      </c>
      <c r="AJ24">
        <f t="shared" si="34"/>
        <v>0</v>
      </c>
    </row>
    <row r="25" spans="2:36">
      <c r="B25">
        <f t="shared" si="35"/>
        <v>23</v>
      </c>
      <c r="C25" s="1">
        <f t="shared" si="2"/>
        <v>0.23</v>
      </c>
      <c r="D25" s="1">
        <f t="shared" si="3"/>
        <v>0.72256631032565244</v>
      </c>
      <c r="E25" t="str">
        <f t="shared" si="4"/>
        <v>1.50022213926092-1.3226237306473i</v>
      </c>
      <c r="F25" t="str">
        <f t="shared" si="5"/>
        <v>0.125333233564309-0.992114701314477i</v>
      </c>
      <c r="G25" t="str">
        <f t="shared" si="6"/>
        <v>2.62555537282523-2.31473843196178i</v>
      </c>
      <c r="H25" t="str">
        <f t="shared" si="7"/>
        <v>1.31277768641262-1.15736921598089i</v>
      </c>
      <c r="I25" t="str">
        <f t="shared" si="8"/>
        <v>1.15792136793527-0.100060308253543i</v>
      </c>
      <c r="J25" t="str">
        <f t="shared" si="9"/>
        <v>1.09485984954692-0.280196936201916i</v>
      </c>
      <c r="K25" t="str">
        <f t="shared" si="10"/>
        <v>0.994756736082792-0.413413068358396i</v>
      </c>
      <c r="L25" t="str">
        <f t="shared" si="11"/>
        <v>0.888604770594472-0.496990351708039i</v>
      </c>
      <c r="M25" t="str">
        <f t="shared" si="12"/>
        <v>0.796595107587193-0.542879874720883i</v>
      </c>
      <c r="N25" t="str">
        <f t="shared" si="13"/>
        <v>0.727044469215238-0.565290295136977i</v>
      </c>
      <c r="O25" t="str">
        <f t="shared" si="14"/>
        <v>0.681503601889644-0.574954869744238i</v>
      </c>
      <c r="P25" t="str">
        <f t="shared" si="15"/>
        <v>0.659158375669911-0.578327997429698i</v>
      </c>
      <c r="Q25" t="str">
        <f t="shared" si="16"/>
        <v>-0.711594932064235+0.702589960546326i</v>
      </c>
      <c r="R25" s="1">
        <f t="shared" si="17"/>
        <v>1.1622366194578799</v>
      </c>
      <c r="S25" s="1">
        <f t="shared" si="18"/>
        <v>1.1301453062358153</v>
      </c>
      <c r="T25" s="1">
        <f t="shared" si="19"/>
        <v>1.0772424653120547</v>
      </c>
      <c r="U25" s="1">
        <f t="shared" si="20"/>
        <v>1.018144315907197</v>
      </c>
      <c r="V25" s="1">
        <f t="shared" si="21"/>
        <v>0.96399290651374259</v>
      </c>
      <c r="W25" s="1">
        <f t="shared" si="22"/>
        <v>0.92094884656669063</v>
      </c>
      <c r="X25" s="1">
        <f t="shared" si="23"/>
        <v>0.89163908709251416</v>
      </c>
      <c r="Y25" s="1">
        <f t="shared" si="24"/>
        <v>0.87689967318208095</v>
      </c>
      <c r="Z25" s="1">
        <f t="shared" si="24"/>
        <v>0.99999999999999567</v>
      </c>
      <c r="AA25" s="1">
        <f t="shared" si="25"/>
        <v>1.3058910991836581</v>
      </c>
      <c r="AB25" s="1">
        <f t="shared" si="26"/>
        <v>1.0626857128432747</v>
      </c>
      <c r="AC25" s="1">
        <f t="shared" si="27"/>
        <v>0.6462693026466535</v>
      </c>
      <c r="AD25" s="1">
        <f t="shared" si="28"/>
        <v>0.1561868205253987</v>
      </c>
      <c r="AE25" s="1">
        <f t="shared" si="29"/>
        <v>-0.3185232363266513</v>
      </c>
      <c r="AF25" s="1">
        <f t="shared" si="30"/>
        <v>-0.71528983408216174</v>
      </c>
      <c r="AG25" s="1">
        <f t="shared" si="31"/>
        <v>-0.99621802912736479</v>
      </c>
      <c r="AH25" s="1">
        <f t="shared" si="32"/>
        <v>-1.1410018356628415</v>
      </c>
      <c r="AI25" s="1">
        <f t="shared" si="33"/>
        <v>-3.7608771195578281E-14</v>
      </c>
      <c r="AJ25">
        <f t="shared" si="34"/>
        <v>0</v>
      </c>
    </row>
    <row r="26" spans="2:36">
      <c r="B26">
        <f t="shared" si="35"/>
        <v>24</v>
      </c>
      <c r="C26" s="1">
        <f t="shared" si="2"/>
        <v>0.24</v>
      </c>
      <c r="D26" s="1">
        <f t="shared" si="3"/>
        <v>0.7539822368615503</v>
      </c>
      <c r="E26" t="str">
        <f t="shared" si="4"/>
        <v>1.45793725484282-1.36909421185738i</v>
      </c>
      <c r="F26" t="str">
        <f t="shared" si="5"/>
        <v>0.0627905195293142-0.998026728428272i</v>
      </c>
      <c r="G26" t="str">
        <f t="shared" si="6"/>
        <v>2.52072777437213-2.36712094028565i</v>
      </c>
      <c r="H26" t="str">
        <f t="shared" si="7"/>
        <v>1.26036388718606-1.18356047014283i</v>
      </c>
      <c r="I26" t="str">
        <f t="shared" si="8"/>
        <v>1.17593786534042-0.108238285242909i</v>
      </c>
      <c r="J26" t="str">
        <f t="shared" si="9"/>
        <v>1.10387362077546-0.300910933488601i</v>
      </c>
      <c r="K26" t="str">
        <f t="shared" si="10"/>
        <v>0.991590804812216-0.438948494067327i</v>
      </c>
      <c r="L26" t="str">
        <f t="shared" si="11"/>
        <v>0.875267888922536-0.521427669506041i</v>
      </c>
      <c r="M26" t="str">
        <f t="shared" si="12"/>
        <v>0.77665260151754-0.563776110277378i</v>
      </c>
      <c r="N26" t="str">
        <f t="shared" si="13"/>
        <v>0.703430866389875-0.582566806859006i</v>
      </c>
      <c r="O26" t="str">
        <f t="shared" si="14"/>
        <v>0.656088974374295-0.589579128727716i</v>
      </c>
      <c r="P26" t="str">
        <f t="shared" si="15"/>
        <v>0.633031887551428-0.591594040006462i</v>
      </c>
      <c r="Q26" t="str">
        <f t="shared" si="16"/>
        <v>-0.562357638612939+0.826894120364579i</v>
      </c>
      <c r="R26" s="1">
        <f t="shared" si="17"/>
        <v>1.1809087134633689</v>
      </c>
      <c r="S26" s="1">
        <f t="shared" si="18"/>
        <v>1.1441522453488897</v>
      </c>
      <c r="T26" s="1">
        <f t="shared" si="19"/>
        <v>1.0844021876739793</v>
      </c>
      <c r="U26" s="1">
        <f t="shared" si="20"/>
        <v>1.0188133744240964</v>
      </c>
      <c r="V26" s="1">
        <f t="shared" si="21"/>
        <v>0.95970452013286511</v>
      </c>
      <c r="W26" s="1">
        <f t="shared" si="22"/>
        <v>0.91334498862363533</v>
      </c>
      <c r="X26" s="1">
        <f t="shared" si="23"/>
        <v>0.88207499189516037</v>
      </c>
      <c r="Y26" s="1">
        <f t="shared" si="24"/>
        <v>0.86643688681178099</v>
      </c>
      <c r="Z26" s="1">
        <f t="shared" si="24"/>
        <v>0.99999999999991585</v>
      </c>
      <c r="AA26" s="1">
        <f t="shared" si="25"/>
        <v>1.4443265420853943</v>
      </c>
      <c r="AB26" s="1">
        <f t="shared" si="26"/>
        <v>1.169676344309277</v>
      </c>
      <c r="AC26" s="1">
        <f t="shared" si="27"/>
        <v>0.70380770110844737</v>
      </c>
      <c r="AD26" s="1">
        <f t="shared" si="28"/>
        <v>0.16189275018291469</v>
      </c>
      <c r="AE26" s="1">
        <f t="shared" si="29"/>
        <v>-0.35724919397071148</v>
      </c>
      <c r="AF26" s="1">
        <f t="shared" si="30"/>
        <v>-0.78730299573806439</v>
      </c>
      <c r="AG26" s="1">
        <f t="shared" si="31"/>
        <v>-1.0898898125163088</v>
      </c>
      <c r="AH26" s="1">
        <f t="shared" si="32"/>
        <v>-1.2452613354616802</v>
      </c>
      <c r="AI26" s="1">
        <f t="shared" si="33"/>
        <v>-7.3096021964742238E-13</v>
      </c>
      <c r="AJ26">
        <f t="shared" si="34"/>
        <v>0</v>
      </c>
    </row>
    <row r="27" spans="2:36">
      <c r="B27">
        <f t="shared" si="35"/>
        <v>25</v>
      </c>
      <c r="C27" s="1">
        <f t="shared" si="2"/>
        <v>0.25</v>
      </c>
      <c r="D27" s="1">
        <f t="shared" si="3"/>
        <v>0.78539816339744828</v>
      </c>
      <c r="E27" t="str">
        <f t="shared" si="4"/>
        <v>1.4142135623731-1.41421356237309i</v>
      </c>
      <c r="F27" t="str">
        <f t="shared" si="5"/>
        <v>-3.49145625605507E-15-i</v>
      </c>
      <c r="G27" t="str">
        <f t="shared" si="6"/>
        <v>2.4142135623731-2.41421356237309i</v>
      </c>
      <c r="H27" t="str">
        <f t="shared" si="7"/>
        <v>1.20710678118655-1.20710678118655i</v>
      </c>
      <c r="I27" t="str">
        <f t="shared" si="8"/>
        <v>1.19562002938212-0.117191256200781i</v>
      </c>
      <c r="J27" t="str">
        <f t="shared" si="9"/>
        <v>1.11329478068164-0.323172416099245i</v>
      </c>
      <c r="K27" t="str">
        <f t="shared" si="10"/>
        <v>0.987638751165828-0.465569684462476i</v>
      </c>
      <c r="L27" t="str">
        <f t="shared" si="11"/>
        <v>0.860709912095421-0.546028587846417i</v>
      </c>
      <c r="M27" t="str">
        <f t="shared" si="12"/>
        <v>0.755601037547416-0.584087500595883i</v>
      </c>
      <c r="N27" t="str">
        <f t="shared" si="13"/>
        <v>0.678994761502099-0.598819918549841i</v>
      </c>
      <c r="O27" t="str">
        <f t="shared" si="14"/>
        <v>0.630101190055442-0.602969244356919i</v>
      </c>
      <c r="P27" t="str">
        <f t="shared" si="15"/>
        <v>0.606466662308536-0.60354635956532i</v>
      </c>
      <c r="Q27" t="str">
        <f t="shared" si="16"/>
        <v>-0.388634160859442+0.921392147249227i</v>
      </c>
      <c r="R27" s="1">
        <f t="shared" si="17"/>
        <v>1.2013496764845857</v>
      </c>
      <c r="S27" s="1">
        <f t="shared" si="18"/>
        <v>1.1592522069077138</v>
      </c>
      <c r="T27" s="1">
        <f t="shared" si="19"/>
        <v>1.0918724439671905</v>
      </c>
      <c r="U27" s="1">
        <f t="shared" si="20"/>
        <v>1.0192981759646484</v>
      </c>
      <c r="V27" s="1">
        <f t="shared" si="21"/>
        <v>0.95503462570478426</v>
      </c>
      <c r="W27" s="1">
        <f t="shared" si="22"/>
        <v>0.90532821727776192</v>
      </c>
      <c r="X27" s="1">
        <f t="shared" si="23"/>
        <v>0.87212351152209977</v>
      </c>
      <c r="Y27" s="1">
        <f t="shared" si="24"/>
        <v>0.85561090493062697</v>
      </c>
      <c r="Z27" s="1">
        <f t="shared" si="24"/>
        <v>0.99999999999973199</v>
      </c>
      <c r="AA27" s="1">
        <f t="shared" si="25"/>
        <v>1.5933887153231763</v>
      </c>
      <c r="AB27" s="1">
        <f t="shared" si="26"/>
        <v>1.2835586269950527</v>
      </c>
      <c r="AC27" s="1">
        <f t="shared" si="27"/>
        <v>0.76343811321911048</v>
      </c>
      <c r="AD27" s="1">
        <f t="shared" si="28"/>
        <v>0.16602494084364275</v>
      </c>
      <c r="AE27" s="1">
        <f t="shared" si="29"/>
        <v>-0.39961764727978766</v>
      </c>
      <c r="AF27" s="1">
        <f t="shared" si="30"/>
        <v>-0.86387886648718659</v>
      </c>
      <c r="AG27" s="1">
        <f t="shared" si="31"/>
        <v>-1.1884401046972211</v>
      </c>
      <c r="AH27" s="1">
        <f t="shared" si="32"/>
        <v>-1.3544737779191127</v>
      </c>
      <c r="AI27" s="1">
        <f t="shared" si="33"/>
        <v>-2.3278865042599471E-12</v>
      </c>
      <c r="AJ27">
        <f t="shared" si="34"/>
        <v>0</v>
      </c>
    </row>
    <row r="28" spans="2:36">
      <c r="B28">
        <f t="shared" si="35"/>
        <v>26</v>
      </c>
      <c r="C28" s="1">
        <f t="shared" si="2"/>
        <v>0.26</v>
      </c>
      <c r="D28" s="1">
        <f t="shared" si="3"/>
        <v>0.81681408993334625</v>
      </c>
      <c r="E28" t="str">
        <f t="shared" si="4"/>
        <v>1.36909421185738-1.45793725484282i</v>
      </c>
      <c r="F28" t="str">
        <f t="shared" si="5"/>
        <v>-0.062790519529311-0.998026728428272i</v>
      </c>
      <c r="G28" t="str">
        <f t="shared" si="6"/>
        <v>2.30630369232807-2.45596398327109i</v>
      </c>
      <c r="H28" t="str">
        <f t="shared" si="7"/>
        <v>1.15315184616404-1.22798199163555i</v>
      </c>
      <c r="I28" t="str">
        <f t="shared" si="8"/>
        <v>1.21714945318691-0.127043203211709i</v>
      </c>
      <c r="J28" t="str">
        <f t="shared" si="9"/>
        <v>1.12309148318718-0.347172043079725i</v>
      </c>
      <c r="K28" t="str">
        <f t="shared" si="10"/>
        <v>0.982762999690706-0.493333796480598i</v>
      </c>
      <c r="L28" t="str">
        <f t="shared" si="11"/>
        <v>0.844840323344294-0.570740524725439i</v>
      </c>
      <c r="M28" t="str">
        <f t="shared" si="12"/>
        <v>0.733428938081949-0.603738550334862i</v>
      </c>
      <c r="N28" t="str">
        <f t="shared" si="13"/>
        <v>0.653776415290837-0.613994616122482i</v>
      </c>
      <c r="O28" t="str">
        <f t="shared" si="14"/>
        <v>0.603604186540538-0.615095576001761i</v>
      </c>
      <c r="P28" t="str">
        <f t="shared" si="15"/>
        <v>0.579534624361548-0.614169986736122i</v>
      </c>
      <c r="Q28" t="str">
        <f t="shared" si="16"/>
        <v>-0.195964262422493+0.9806110380018i</v>
      </c>
      <c r="R28" s="1">
        <f t="shared" si="17"/>
        <v>1.2237617279828152</v>
      </c>
      <c r="S28" s="1">
        <f t="shared" si="18"/>
        <v>1.1755266509542566</v>
      </c>
      <c r="T28" s="1">
        <f t="shared" si="19"/>
        <v>1.0996369165824849</v>
      </c>
      <c r="U28" s="1">
        <f t="shared" si="20"/>
        <v>1.0195586881157754</v>
      </c>
      <c r="V28" s="1">
        <f t="shared" si="21"/>
        <v>0.94995696974992305</v>
      </c>
      <c r="W28" s="1">
        <f t="shared" si="22"/>
        <v>0.89689073460368118</v>
      </c>
      <c r="X28" s="1">
        <f t="shared" si="23"/>
        <v>0.86178917469773486</v>
      </c>
      <c r="Y28" s="1">
        <f t="shared" si="24"/>
        <v>0.84443185245544172</v>
      </c>
      <c r="Z28" s="1">
        <f t="shared" si="24"/>
        <v>0.99999999999887978</v>
      </c>
      <c r="AA28" s="1">
        <f t="shared" si="25"/>
        <v>1.7539373382882608</v>
      </c>
      <c r="AB28" s="1">
        <f t="shared" si="26"/>
        <v>1.4046495936116092</v>
      </c>
      <c r="AC28" s="1">
        <f t="shared" si="27"/>
        <v>0.82498622762904716</v>
      </c>
      <c r="AD28" s="1">
        <f t="shared" si="28"/>
        <v>0.16824459622626683</v>
      </c>
      <c r="AE28" s="1">
        <f t="shared" si="29"/>
        <v>-0.4459213305053199</v>
      </c>
      <c r="AF28" s="1">
        <f t="shared" si="30"/>
        <v>-0.94520924946629836</v>
      </c>
      <c r="AG28" s="1">
        <f t="shared" si="31"/>
        <v>-1.2919793114409883</v>
      </c>
      <c r="AH28" s="1">
        <f t="shared" si="32"/>
        <v>-1.4687078643523035</v>
      </c>
      <c r="AI28" s="1">
        <f t="shared" si="33"/>
        <v>-9.7300641375281179E-12</v>
      </c>
      <c r="AJ28">
        <f t="shared" si="34"/>
        <v>0</v>
      </c>
    </row>
    <row r="29" spans="2:36">
      <c r="B29">
        <f t="shared" si="35"/>
        <v>27</v>
      </c>
      <c r="C29" s="1">
        <f t="shared" si="2"/>
        <v>0.27</v>
      </c>
      <c r="D29" s="1">
        <f t="shared" si="3"/>
        <v>0.84823001646924423</v>
      </c>
      <c r="E29" t="str">
        <f t="shared" si="4"/>
        <v>1.3226237306473-1.50022213926092i</v>
      </c>
      <c r="F29" t="str">
        <f t="shared" si="5"/>
        <v>-0.125333233564306-0.992114701314478i</v>
      </c>
      <c r="G29" t="str">
        <f t="shared" si="6"/>
        <v>2.19729049708299-2.4923368405754i</v>
      </c>
      <c r="H29" t="str">
        <f t="shared" si="7"/>
        <v>1.0986452485415-1.2461684202877i</v>
      </c>
      <c r="I29" t="str">
        <f t="shared" si="8"/>
        <v>1.24073657528087-0.137943382846925i</v>
      </c>
      <c r="J29" t="str">
        <f t="shared" si="9"/>
        <v>1.13321605601051-0.373126497022728i</v>
      </c>
      <c r="K29" t="str">
        <f t="shared" si="10"/>
        <v>0.97680576502336-0.522292807948344i</v>
      </c>
      <c r="L29" t="str">
        <f t="shared" si="11"/>
        <v>0.827565699659077-0.595498015372648i</v>
      </c>
      <c r="M29" t="str">
        <f t="shared" si="12"/>
        <v>0.710130094872685-0.622647924328166i</v>
      </c>
      <c r="N29" t="str">
        <f t="shared" si="13"/>
        <v>0.6278208885728-0.628036428258917i</v>
      </c>
      <c r="O29" t="str">
        <f t="shared" si="14"/>
        <v>0.576664122285525-0.625931852577467i</v>
      </c>
      <c r="P29" t="str">
        <f t="shared" si="15"/>
        <v>0.552308259471449-0.623454120639121i</v>
      </c>
      <c r="Q29" t="str">
        <f t="shared" si="16"/>
        <v>0.00878048277519483+0.999961450813654i</v>
      </c>
      <c r="R29" s="1">
        <f t="shared" si="17"/>
        <v>1.2483812022419094</v>
      </c>
      <c r="S29" s="1">
        <f t="shared" si="18"/>
        <v>1.1930641275222666</v>
      </c>
      <c r="T29" s="1">
        <f t="shared" si="19"/>
        <v>1.1076729119272697</v>
      </c>
      <c r="U29" s="1">
        <f t="shared" si="20"/>
        <v>1.0195503290985592</v>
      </c>
      <c r="V29" s="1">
        <f t="shared" si="21"/>
        <v>0.94444438127084118</v>
      </c>
      <c r="W29" s="1">
        <f t="shared" si="22"/>
        <v>0.8880252380132887</v>
      </c>
      <c r="X29" s="1">
        <f t="shared" si="23"/>
        <v>0.85107707876689676</v>
      </c>
      <c r="Y29" s="1">
        <f t="shared" si="24"/>
        <v>0.8329102316710254</v>
      </c>
      <c r="Z29" s="1">
        <f t="shared" si="24"/>
        <v>0.99999999999555667</v>
      </c>
      <c r="AA29" s="1">
        <f t="shared" si="25"/>
        <v>1.9269444112713108</v>
      </c>
      <c r="AB29" s="1">
        <f t="shared" si="26"/>
        <v>1.5332757548916056</v>
      </c>
      <c r="AC29" s="1">
        <f t="shared" si="27"/>
        <v>0.88823070393881276</v>
      </c>
      <c r="AD29" s="1">
        <f t="shared" si="28"/>
        <v>0.16817338325980946</v>
      </c>
      <c r="AE29" s="1">
        <f t="shared" si="29"/>
        <v>-0.49647225549719332</v>
      </c>
      <c r="AF29" s="1">
        <f t="shared" si="30"/>
        <v>-1.0314938246498273</v>
      </c>
      <c r="AG29" s="1">
        <f t="shared" si="31"/>
        <v>-1.4006221151767759</v>
      </c>
      <c r="AH29" s="1">
        <f t="shared" si="32"/>
        <v>-1.588036058076336</v>
      </c>
      <c r="AI29" s="1">
        <f t="shared" si="33"/>
        <v>-3.8594313866481399E-11</v>
      </c>
      <c r="AJ29">
        <f t="shared" si="34"/>
        <v>0</v>
      </c>
    </row>
    <row r="30" spans="2:36">
      <c r="B30">
        <f t="shared" si="35"/>
        <v>28</v>
      </c>
      <c r="C30" s="1">
        <f t="shared" si="2"/>
        <v>0.28000000000000003</v>
      </c>
      <c r="D30" s="1">
        <f t="shared" si="3"/>
        <v>0.87964594300514221</v>
      </c>
      <c r="E30" t="str">
        <f t="shared" si="4"/>
        <v>1.27484797949738-1.54102648555158i</v>
      </c>
      <c r="F30" t="str">
        <f t="shared" si="5"/>
        <v>-0.18738131458572-0.982287250728689i</v>
      </c>
      <c r="G30" t="str">
        <f t="shared" si="6"/>
        <v>2.08746666491166-2.52331373628027i</v>
      </c>
      <c r="H30" t="str">
        <f t="shared" si="7"/>
        <v>1.04373333245583-1.26165686814014i</v>
      </c>
      <c r="I30" t="str">
        <f t="shared" si="8"/>
        <v>1.26662626126715-0.150072880629103i</v>
      </c>
      <c r="J30" t="str">
        <f t="shared" si="9"/>
        <v>1.14359978211246-0.401282184504094i</v>
      </c>
      <c r="K30" t="str">
        <f t="shared" si="10"/>
        <v>0.969586632388119-0.552490600948139i</v>
      </c>
      <c r="L30" t="str">
        <f t="shared" si="11"/>
        <v>0.808790873465758-0.62022107834973i</v>
      </c>
      <c r="M30" t="str">
        <f t="shared" si="12"/>
        <v>0.685704584565407-0.640728619371615i</v>
      </c>
      <c r="N30" t="str">
        <f t="shared" si="13"/>
        <v>0.601178249126633-0.640891890689271i</v>
      </c>
      <c r="O30" t="str">
        <f t="shared" si="14"/>
        <v>0.54934921098523-0.635455391608218i</v>
      </c>
      <c r="P30" t="str">
        <f t="shared" si="15"/>
        <v>0.524860364646433-0.631392157167518i</v>
      </c>
      <c r="Q30" t="str">
        <f t="shared" si="16"/>
        <v>0.217478840979871+0.976065035585586i</v>
      </c>
      <c r="R30" s="1">
        <f t="shared" si="17"/>
        <v>1.2754857722577368</v>
      </c>
      <c r="S30" s="1">
        <f t="shared" si="18"/>
        <v>1.2119603348493067</v>
      </c>
      <c r="T30" s="1">
        <f t="shared" si="19"/>
        <v>1.115949865290448</v>
      </c>
      <c r="U30" s="1">
        <f t="shared" si="20"/>
        <v>1.0192236570207767</v>
      </c>
      <c r="V30" s="1">
        <f t="shared" si="21"/>
        <v>0.93846893447565605</v>
      </c>
      <c r="W30" s="1">
        <f t="shared" si="22"/>
        <v>0.8787250438983929</v>
      </c>
      <c r="X30" s="1">
        <f t="shared" si="23"/>
        <v>0.83999292278807236</v>
      </c>
      <c r="Y30" s="1">
        <f t="shared" si="24"/>
        <v>0.82105691551160964</v>
      </c>
      <c r="Z30" s="1">
        <f t="shared" si="24"/>
        <v>0.99999999998331945</v>
      </c>
      <c r="AA30" s="1">
        <f t="shared" si="25"/>
        <v>2.1135123704110019</v>
      </c>
      <c r="AB30" s="1">
        <f t="shared" si="26"/>
        <v>1.6697681286522159</v>
      </c>
      <c r="AC30" s="1">
        <f t="shared" si="27"/>
        <v>0.9528936820528745</v>
      </c>
      <c r="AD30" s="1">
        <f t="shared" si="28"/>
        <v>0.1653899088197219</v>
      </c>
      <c r="AE30" s="1">
        <f t="shared" si="29"/>
        <v>-0.55160197942699973</v>
      </c>
      <c r="AF30" s="1">
        <f t="shared" si="30"/>
        <v>-1.1229399182730511</v>
      </c>
      <c r="AG30" s="1">
        <f t="shared" si="31"/>
        <v>-1.5144874598822575</v>
      </c>
      <c r="AH30" s="1">
        <f t="shared" si="32"/>
        <v>-1.7125347324983906</v>
      </c>
      <c r="AI30" s="1">
        <f t="shared" si="33"/>
        <v>-1.44885380213507E-10</v>
      </c>
      <c r="AJ30">
        <f t="shared" si="34"/>
        <v>0</v>
      </c>
    </row>
    <row r="31" spans="2:36">
      <c r="B31">
        <f t="shared" si="35"/>
        <v>29</v>
      </c>
      <c r="C31" s="1">
        <f t="shared" si="2"/>
        <v>0.28999999999999998</v>
      </c>
      <c r="D31" s="1">
        <f t="shared" si="3"/>
        <v>0.91106186954103996</v>
      </c>
      <c r="E31" t="str">
        <f t="shared" si="4"/>
        <v>1.22581410730595-1.58031002475138i</v>
      </c>
      <c r="F31" t="str">
        <f t="shared" si="5"/>
        <v>-0.248689887164855-0.968583161128631i</v>
      </c>
      <c r="G31" t="str">
        <f t="shared" si="6"/>
        <v>1.9771242201411-2.54889318588001i</v>
      </c>
      <c r="H31" t="str">
        <f t="shared" si="7"/>
        <v>0.98856211007055-1.27444659294001i</v>
      </c>
      <c r="I31" t="str">
        <f t="shared" si="8"/>
        <v>1.29510467624884-0.163653229181703i</v>
      </c>
      <c r="J31" t="str">
        <f t="shared" si="9"/>
        <v>1.15414604928259-0.431919250989573i</v>
      </c>
      <c r="K31" t="str">
        <f t="shared" si="10"/>
        <v>0.960900111040598-0.5839591871485i</v>
      </c>
      <c r="L31" t="str">
        <f t="shared" si="11"/>
        <v>0.788420469773663-0.644813539608329i</v>
      </c>
      <c r="M31" t="str">
        <f t="shared" si="12"/>
        <v>0.660159844015604-0.657888281235956i</v>
      </c>
      <c r="N31" t="str">
        <f t="shared" si="13"/>
        <v>0.573903735553611-0.652509059300539i</v>
      </c>
      <c r="O31" t="str">
        <f t="shared" si="14"/>
        <v>0.521729531435047-0.643647312918298i</v>
      </c>
      <c r="P31" t="str">
        <f t="shared" si="15"/>
        <v>0.497263795698848-0.637981701923394i</v>
      </c>
      <c r="Q31" t="str">
        <f t="shared" si="16"/>
        <v>0.420915295061165+0.907099947228793i</v>
      </c>
      <c r="R31" s="1">
        <f t="shared" si="17"/>
        <v>1.3054035781562772</v>
      </c>
      <c r="S31" s="1">
        <f t="shared" si="18"/>
        <v>1.2323178739473044</v>
      </c>
      <c r="T31" s="1">
        <f t="shared" si="19"/>
        <v>1.1244275679886946</v>
      </c>
      <c r="U31" s="1">
        <f t="shared" si="20"/>
        <v>1.0185240979085106</v>
      </c>
      <c r="V31" s="1">
        <f t="shared" si="21"/>
        <v>0.93200215141291753</v>
      </c>
      <c r="W31" s="1">
        <f t="shared" si="22"/>
        <v>0.86898421743531318</v>
      </c>
      <c r="X31" s="1">
        <f t="shared" si="23"/>
        <v>0.82854303895354708</v>
      </c>
      <c r="Y31" s="1">
        <f t="shared" si="24"/>
        <v>0.8088831402012876</v>
      </c>
      <c r="Z31" s="1">
        <f t="shared" si="24"/>
        <v>0.99999999993945321</v>
      </c>
      <c r="AA31" s="1">
        <f t="shared" si="25"/>
        <v>2.3148959755551681</v>
      </c>
      <c r="AB31" s="1">
        <f t="shared" si="26"/>
        <v>1.814454953560765</v>
      </c>
      <c r="AC31" s="1">
        <f t="shared" si="27"/>
        <v>1.0186296963494259</v>
      </c>
      <c r="AD31" s="1">
        <f t="shared" si="28"/>
        <v>0.15942617413425425</v>
      </c>
      <c r="AE31" s="1">
        <f t="shared" si="29"/>
        <v>-0.61166170258389274</v>
      </c>
      <c r="AF31" s="1">
        <f t="shared" si="30"/>
        <v>-1.2197622234546892</v>
      </c>
      <c r="AG31" s="1">
        <f t="shared" si="31"/>
        <v>-1.6336985416447611</v>
      </c>
      <c r="AH31" s="1">
        <f t="shared" si="32"/>
        <v>-1.8422843324421709</v>
      </c>
      <c r="AI31" s="1">
        <f t="shared" si="33"/>
        <v>-5.2590273419302193E-10</v>
      </c>
      <c r="AJ31">
        <f t="shared" si="34"/>
        <v>0</v>
      </c>
    </row>
    <row r="32" spans="2:36">
      <c r="B32">
        <f t="shared" si="35"/>
        <v>30</v>
      </c>
      <c r="C32" s="1">
        <f t="shared" si="2"/>
        <v>0.3</v>
      </c>
      <c r="D32" s="1">
        <f t="shared" si="3"/>
        <v>0.94247779607693793</v>
      </c>
      <c r="E32" t="str">
        <f t="shared" si="4"/>
        <v>1.17557050458495-1.61803398874989i</v>
      </c>
      <c r="F32" t="str">
        <f t="shared" si="5"/>
        <v>-0.309016994374951-0.951056516295152i</v>
      </c>
      <c r="G32" t="str">
        <f t="shared" si="6"/>
        <v>1.86655351021-2.56909050504504i</v>
      </c>
      <c r="H32" t="str">
        <f t="shared" si="7"/>
        <v>0.933276755105-1.28454525252252i</v>
      </c>
      <c r="I32" t="str">
        <f t="shared" si="8"/>
        <v>1.32650777830066-0.178957864188491i</v>
      </c>
      <c r="J32" t="str">
        <f t="shared" si="9"/>
        <v>1.16472135920221-0.465355778657043i</v>
      </c>
      <c r="K32" t="str">
        <f t="shared" si="10"/>
        <v>0.950513301999404-0.616713890241696i</v>
      </c>
      <c r="L32" t="str">
        <f t="shared" si="11"/>
        <v>0.766360880497459-0.669161373344599i</v>
      </c>
      <c r="M32" t="str">
        <f t="shared" si="12"/>
        <v>0.633511788666157-0.674029690060827i</v>
      </c>
      <c r="N32" t="str">
        <f t="shared" si="13"/>
        <v>0.546057869217433-0.662838069162624i</v>
      </c>
      <c r="O32" t="str">
        <f t="shared" si="14"/>
        <v>0.493876812461441-0.650492744071983i</v>
      </c>
      <c r="P32" t="str">
        <f t="shared" si="15"/>
        <v>0.46959121341522-0.643224567532599i</v>
      </c>
      <c r="Q32" t="str">
        <f t="shared" si="16"/>
        <v>0.609022898939116+0.79315263861496i</v>
      </c>
      <c r="R32" s="1">
        <f t="shared" si="17"/>
        <v>1.338524860825177</v>
      </c>
      <c r="S32" s="1">
        <f t="shared" si="18"/>
        <v>1.2542455283202516</v>
      </c>
      <c r="T32" s="1">
        <f t="shared" si="19"/>
        <v>1.1330540850704598</v>
      </c>
      <c r="U32" s="1">
        <f t="shared" si="20"/>
        <v>1.0173917351410273</v>
      </c>
      <c r="V32" s="1">
        <f t="shared" si="21"/>
        <v>0.92501524823242132</v>
      </c>
      <c r="W32" s="1">
        <f t="shared" si="22"/>
        <v>0.85879770753392137</v>
      </c>
      <c r="X32" s="1">
        <f t="shared" si="23"/>
        <v>0.81673442193737111</v>
      </c>
      <c r="Y32" s="1">
        <f t="shared" si="24"/>
        <v>0.79640049723382134</v>
      </c>
      <c r="Z32" s="1">
        <f t="shared" si="24"/>
        <v>0.99999999978703902</v>
      </c>
      <c r="AA32" s="1">
        <f t="shared" si="25"/>
        <v>2.532528837600188</v>
      </c>
      <c r="AB32" s="1">
        <f t="shared" si="26"/>
        <v>1.9676512268153723</v>
      </c>
      <c r="AC32" s="1">
        <f t="shared" si="27"/>
        <v>1.0850128183983627</v>
      </c>
      <c r="AD32" s="1">
        <f t="shared" si="28"/>
        <v>0.1497641057096506</v>
      </c>
      <c r="AE32" s="1">
        <f t="shared" si="29"/>
        <v>-0.67702216319518171</v>
      </c>
      <c r="AF32" s="1">
        <f t="shared" si="30"/>
        <v>-1.3221824707124419</v>
      </c>
      <c r="AG32" s="1">
        <f t="shared" si="31"/>
        <v>-1.7583828066228036</v>
      </c>
      <c r="AH32" s="1">
        <f t="shared" si="32"/>
        <v>-1.9773695498429025</v>
      </c>
      <c r="AI32" s="1">
        <f t="shared" si="33"/>
        <v>-1.8497555886450803E-9</v>
      </c>
      <c r="AJ32">
        <f t="shared" si="34"/>
        <v>0</v>
      </c>
    </row>
    <row r="33" spans="2:36">
      <c r="B33">
        <f t="shared" si="35"/>
        <v>31</v>
      </c>
      <c r="C33" s="1">
        <f t="shared" si="2"/>
        <v>0.31</v>
      </c>
      <c r="D33" s="1">
        <f t="shared" si="3"/>
        <v>0.97389372261283591</v>
      </c>
      <c r="E33" t="str">
        <f t="shared" si="4"/>
        <v>1.12416675570426-1.65416114854912i</v>
      </c>
      <c r="F33" t="str">
        <f t="shared" si="5"/>
        <v>-0.368124552684676-0.929776485888252i</v>
      </c>
      <c r="G33" t="str">
        <f t="shared" si="6"/>
        <v>1.75604220301958-2.58393763443737i</v>
      </c>
      <c r="H33" t="str">
        <f t="shared" si="7"/>
        <v>0.87802110150979-1.29196881721868i</v>
      </c>
      <c r="I33" t="str">
        <f t="shared" si="8"/>
        <v>1.36123184645077-0.196327531919479i</v>
      </c>
      <c r="J33" t="str">
        <f t="shared" si="9"/>
        <v>1.17514353827348-0.501951905522244i</v>
      </c>
      <c r="K33" t="str">
        <f t="shared" si="10"/>
        <v>0.938163894162856-0.65074728516013i</v>
      </c>
      <c r="L33" t="str">
        <f t="shared" si="11"/>
        <v>0.742522735659351-0.693131140764484i</v>
      </c>
      <c r="M33" t="str">
        <f t="shared" si="12"/>
        <v>0.60578595125267-0.689051436695115i</v>
      </c>
      <c r="N33" t="str">
        <f t="shared" si="13"/>
        <v>0.517706505221644-0.671831735022768i</v>
      </c>
      <c r="O33" t="str">
        <f t="shared" si="14"/>
        <v>0.465864192862297-0.655981014530086i</v>
      </c>
      <c r="P33" t="str">
        <f t="shared" si="15"/>
        <v>0.441914829337226-0.647126755126606i</v>
      </c>
      <c r="Q33" t="str">
        <f t="shared" si="16"/>
        <v>0.771228100722504+0.636558885885995i</v>
      </c>
      <c r="R33" s="1">
        <f t="shared" si="17"/>
        <v>1.3753169233239904</v>
      </c>
      <c r="S33" s="1">
        <f t="shared" si="18"/>
        <v>1.2778568194454829</v>
      </c>
      <c r="T33" s="1">
        <f t="shared" si="19"/>
        <v>1.1417633386363806</v>
      </c>
      <c r="U33" s="1">
        <f t="shared" si="20"/>
        <v>1.0157611881089579</v>
      </c>
      <c r="V33" s="1">
        <f t="shared" si="21"/>
        <v>0.91747942818719619</v>
      </c>
      <c r="W33" s="1">
        <f t="shared" si="22"/>
        <v>0.84816148564557614</v>
      </c>
      <c r="X33" s="1">
        <f t="shared" si="23"/>
        <v>0.80457475576552873</v>
      </c>
      <c r="Y33" s="1">
        <f t="shared" si="24"/>
        <v>0.78362092467521549</v>
      </c>
      <c r="Z33" s="1">
        <f t="shared" si="24"/>
        <v>0.99999999927222993</v>
      </c>
      <c r="AA33" s="1">
        <f t="shared" si="25"/>
        <v>2.7680557406515427</v>
      </c>
      <c r="AB33" s="1">
        <f t="shared" si="26"/>
        <v>2.1296438994787987</v>
      </c>
      <c r="AC33" s="1">
        <f t="shared" si="27"/>
        <v>1.1515218789740351</v>
      </c>
      <c r="AD33" s="1">
        <f t="shared" si="28"/>
        <v>0.13583229129015326</v>
      </c>
      <c r="AE33" s="1">
        <f t="shared" si="29"/>
        <v>-0.74807329519473009</v>
      </c>
      <c r="AF33" s="1">
        <f t="shared" si="30"/>
        <v>-1.4304290480747552</v>
      </c>
      <c r="AG33" s="1">
        <f t="shared" si="31"/>
        <v>-1.8886719583804725</v>
      </c>
      <c r="AH33" s="1">
        <f t="shared" si="32"/>
        <v>-2.1178795150658996</v>
      </c>
      <c r="AI33" s="1">
        <f t="shared" si="33"/>
        <v>-6.321330481226348E-9</v>
      </c>
      <c r="AJ33">
        <f t="shared" si="34"/>
        <v>0</v>
      </c>
    </row>
    <row r="34" spans="2:36">
      <c r="B34">
        <f t="shared" si="35"/>
        <v>32</v>
      </c>
      <c r="C34" s="1">
        <f t="shared" si="2"/>
        <v>0.32</v>
      </c>
      <c r="D34" s="1">
        <f t="shared" si="3"/>
        <v>1.0053096491487339</v>
      </c>
      <c r="E34" t="str">
        <f t="shared" si="4"/>
        <v>1.071653589958-1.68865585100403i</v>
      </c>
      <c r="F34" t="str">
        <f t="shared" si="5"/>
        <v>-0.425779291565075-0.904827052466019i</v>
      </c>
      <c r="G34" t="str">
        <f t="shared" si="6"/>
        <v>1.64587429839293-2.59348290347005i</v>
      </c>
      <c r="H34" t="str">
        <f t="shared" si="7"/>
        <v>0.822937149196465-1.29674145173503i</v>
      </c>
      <c r="I34" t="str">
        <f t="shared" si="8"/>
        <v>1.39974655148283-0.216191273561083i</v>
      </c>
      <c r="J34" t="str">
        <f t="shared" si="9"/>
        <v>1.18516631206946-0.542113392585591i</v>
      </c>
      <c r="K34" t="str">
        <f t="shared" si="10"/>
        <v>0.923558799505484-0.686021692120913i</v>
      </c>
      <c r="L34" t="str">
        <f t="shared" si="11"/>
        <v>0.716823923459938-0.716568633715687i</v>
      </c>
      <c r="M34" t="str">
        <f t="shared" si="12"/>
        <v>0.577018611499341-0.702848810617538i</v>
      </c>
      <c r="N34" t="str">
        <f t="shared" si="13"/>
        <v>0.48892081349705-0.679446187145842i</v>
      </c>
      <c r="O34" t="str">
        <f t="shared" si="14"/>
        <v>0.437765956675386-0.660105835379095i</v>
      </c>
      <c r="P34" t="str">
        <f t="shared" si="15"/>
        <v>0.414306152182609-0.64969841984639i</v>
      </c>
      <c r="Q34" t="str">
        <f t="shared" si="16"/>
        <v>0.896911229575318+0.442210630147583i</v>
      </c>
      <c r="R34" s="1">
        <f t="shared" si="17"/>
        <v>1.416343558304989</v>
      </c>
      <c r="S34" s="1">
        <f t="shared" si="18"/>
        <v>1.3032674774139741</v>
      </c>
      <c r="T34" s="1">
        <f t="shared" si="19"/>
        <v>1.1504723456930426</v>
      </c>
      <c r="U34" s="1">
        <f t="shared" si="20"/>
        <v>1.013561613356418</v>
      </c>
      <c r="V34" s="1">
        <f t="shared" si="21"/>
        <v>0.90936622358822816</v>
      </c>
      <c r="W34" s="1">
        <f t="shared" si="22"/>
        <v>0.83707268686634362</v>
      </c>
      <c r="X34" s="1">
        <f t="shared" si="23"/>
        <v>0.79207243780190251</v>
      </c>
      <c r="Y34" s="1">
        <f t="shared" si="24"/>
        <v>0.77055669777587121</v>
      </c>
      <c r="Z34" s="1">
        <f t="shared" si="24"/>
        <v>0.99999999757691571</v>
      </c>
      <c r="AA34" s="1">
        <f t="shared" si="25"/>
        <v>3.0233722334371222</v>
      </c>
      <c r="AB34" s="1">
        <f t="shared" si="26"/>
        <v>2.3006711545217309</v>
      </c>
      <c r="AC34" s="1">
        <f t="shared" si="27"/>
        <v>1.2175236768293247</v>
      </c>
      <c r="AD34" s="1">
        <f t="shared" si="28"/>
        <v>0.117003082827843</v>
      </c>
      <c r="AE34" s="1">
        <f t="shared" si="29"/>
        <v>-0.82522361492676377</v>
      </c>
      <c r="AF34" s="1">
        <f t="shared" si="30"/>
        <v>-1.5447365716916825</v>
      </c>
      <c r="AG34" s="1">
        <f t="shared" si="31"/>
        <v>-2.0247019768194674</v>
      </c>
      <c r="AH34" s="1">
        <f t="shared" si="32"/>
        <v>-2.263908005224756</v>
      </c>
      <c r="AI34" s="1">
        <f t="shared" si="33"/>
        <v>-2.1046642741500095E-8</v>
      </c>
      <c r="AJ34">
        <f t="shared" si="34"/>
        <v>0</v>
      </c>
    </row>
    <row r="35" spans="2:36">
      <c r="B35">
        <f t="shared" si="35"/>
        <v>33</v>
      </c>
      <c r="C35" s="1">
        <f t="shared" si="2"/>
        <v>0.33</v>
      </c>
      <c r="D35" s="1">
        <f t="shared" si="3"/>
        <v>1.0367255756846319</v>
      </c>
      <c r="E35" t="str">
        <f t="shared" si="4"/>
        <v>1.01808283150075-1.72148405400789i</v>
      </c>
      <c r="F35" t="str">
        <f t="shared" si="5"/>
        <v>-0.481753674101712-0.876306680043865i</v>
      </c>
      <c r="G35" t="str">
        <f t="shared" si="6"/>
        <v>1.53632915739904-2.59779073405176i</v>
      </c>
      <c r="H35" t="str">
        <f t="shared" si="7"/>
        <v>0.76816457869952-1.29889536702588i</v>
      </c>
      <c r="I35" t="str">
        <f t="shared" si="8"/>
        <v>1.44261117306014-0.23909539391887i</v>
      </c>
      <c r="J35" t="str">
        <f t="shared" si="9"/>
        <v>1.19445919983652-0.586293828005545i</v>
      </c>
      <c r="K35" t="str">
        <f t="shared" si="10"/>
        <v>0.90637386173168-0.722460047028587i</v>
      </c>
      <c r="L35" t="str">
        <f t="shared" si="11"/>
        <v>0.689193195646108-0.739297858667587i</v>
      </c>
      <c r="M35" t="str">
        <f t="shared" si="12"/>
        <v>0.547257880541714-0.715314916490411i</v>
      </c>
      <c r="N35" t="str">
        <f t="shared" si="13"/>
        <v>0.459777181490313-0.685641534608479i</v>
      </c>
      <c r="O35" t="str">
        <f t="shared" si="14"/>
        <v>0.409657244498939-0.66286546142424i</v>
      </c>
      <c r="P35" t="str">
        <f t="shared" si="15"/>
        <v>0.386835735961146-0.650953820294794i</v>
      </c>
      <c r="Q35" t="str">
        <f t="shared" si="16"/>
        <v>0.975993966955464+0.217797522273906i</v>
      </c>
      <c r="R35" s="1">
        <f t="shared" si="17"/>
        <v>1.4622905333862943</v>
      </c>
      <c r="S35" s="1">
        <f t="shared" si="18"/>
        <v>1.3305913094678978</v>
      </c>
      <c r="T35" s="1">
        <f t="shared" si="19"/>
        <v>1.1590781236754262</v>
      </c>
      <c r="U35" s="1">
        <f t="shared" si="20"/>
        <v>1.0107168667610993</v>
      </c>
      <c r="V35" s="1">
        <f t="shared" si="21"/>
        <v>0.90064788767236481</v>
      </c>
      <c r="W35" s="1">
        <f t="shared" si="22"/>
        <v>0.82552975149260754</v>
      </c>
      <c r="X35" s="1">
        <f t="shared" si="23"/>
        <v>0.77923659944822532</v>
      </c>
      <c r="Y35" s="1">
        <f t="shared" si="24"/>
        <v>0.75722041888276403</v>
      </c>
      <c r="Z35" s="1">
        <f t="shared" si="24"/>
        <v>0.99999999212105783</v>
      </c>
      <c r="AA35" s="1">
        <f t="shared" si="25"/>
        <v>3.3006733691397172</v>
      </c>
      <c r="AB35" s="1">
        <f t="shared" si="26"/>
        <v>2.4808936519666962</v>
      </c>
      <c r="AC35" s="1">
        <f t="shared" si="27"/>
        <v>1.2822541815272237</v>
      </c>
      <c r="AD35" s="1">
        <f t="shared" si="28"/>
        <v>9.2590264646938009E-2</v>
      </c>
      <c r="AE35" s="1">
        <f t="shared" si="29"/>
        <v>-0.90889930426942023</v>
      </c>
      <c r="AF35" s="1">
        <f t="shared" si="30"/>
        <v>-1.665345409229446</v>
      </c>
      <c r="AG35" s="1">
        <f t="shared" si="31"/>
        <v>-2.1666131512048419</v>
      </c>
      <c r="AH35" s="1">
        <f t="shared" si="32"/>
        <v>-2.4155536710124874</v>
      </c>
      <c r="AI35" s="1">
        <f t="shared" si="33"/>
        <v>-6.8435622382635524E-8</v>
      </c>
      <c r="AJ35">
        <f t="shared" si="34"/>
        <v>0</v>
      </c>
    </row>
    <row r="36" spans="2:36">
      <c r="B36">
        <f t="shared" si="35"/>
        <v>34</v>
      </c>
      <c r="C36" s="1">
        <f t="shared" si="2"/>
        <v>0.34</v>
      </c>
      <c r="D36" s="1">
        <f t="shared" si="3"/>
        <v>1.0681415022205298</v>
      </c>
      <c r="E36" t="str">
        <f t="shared" si="4"/>
        <v>0.96350734820343-1.75261336008773i</v>
      </c>
      <c r="F36" t="str">
        <f t="shared" si="5"/>
        <v>-0.535826794978997-0.844327925502015i</v>
      </c>
      <c r="G36" t="str">
        <f t="shared" si="6"/>
        <v>1.42768055322443-2.59694128558974i</v>
      </c>
      <c r="H36" t="str">
        <f t="shared" si="7"/>
        <v>0.713840276612215-1.29847064279487i</v>
      </c>
      <c r="I36" t="str">
        <f t="shared" si="8"/>
        <v>1.49049463051968-0.265744038322165i</v>
      </c>
      <c r="J36" t="str">
        <f t="shared" si="9"/>
        <v>1.20258147813452-0.634994128490001i</v>
      </c>
      <c r="K36" t="str">
        <f t="shared" si="10"/>
        <v>0.886255223998423-0.759935034513101i</v>
      </c>
      <c r="L36" t="str">
        <f t="shared" si="11"/>
        <v>0.659574368901656-0.761120525981407i</v>
      </c>
      <c r="M36" t="str">
        <f t="shared" si="12"/>
        <v>0.516564696931115-0.726342030891791i</v>
      </c>
      <c r="N36" t="str">
        <f t="shared" si="13"/>
        <v>0.430357030710315-0.690382546343893i</v>
      </c>
      <c r="O36" t="str">
        <f t="shared" si="14"/>
        <v>0.381613742017158-0.664262832427791i</v>
      </c>
      <c r="P36" t="str">
        <f t="shared" si="15"/>
        <v>0.359572930861484-0.65091125193904i</v>
      </c>
      <c r="Q36" t="str">
        <f t="shared" si="16"/>
        <v>0.999660434084642-0.0260569834802384i</v>
      </c>
      <c r="R36" s="1">
        <f t="shared" si="17"/>
        <v>1.5139993849112918</v>
      </c>
      <c r="S36" s="1">
        <f t="shared" si="18"/>
        <v>1.3599337317564348</v>
      </c>
      <c r="T36" s="1">
        <f t="shared" si="19"/>
        <v>1.1674543154851598</v>
      </c>
      <c r="U36" s="1">
        <f t="shared" si="20"/>
        <v>1.0071458698630658</v>
      </c>
      <c r="V36" s="1">
        <f t="shared" si="21"/>
        <v>0.89129783571797483</v>
      </c>
      <c r="W36" s="1">
        <f t="shared" si="22"/>
        <v>0.81353256491555181</v>
      </c>
      <c r="X36" s="1">
        <f t="shared" si="23"/>
        <v>0.76607712316798082</v>
      </c>
      <c r="Y36" s="1">
        <f t="shared" si="24"/>
        <v>0.74362500664593434</v>
      </c>
      <c r="Z36" s="1">
        <f t="shared" si="24"/>
        <v>0.99999997493119175</v>
      </c>
      <c r="AA36" s="1">
        <f t="shared" si="25"/>
        <v>3.6025139744873389</v>
      </c>
      <c r="AB36" s="1">
        <f t="shared" si="26"/>
        <v>2.670354922791065</v>
      </c>
      <c r="AC36" s="1">
        <f t="shared" si="27"/>
        <v>1.3447978974671371</v>
      </c>
      <c r="AD36" s="1">
        <f t="shared" si="28"/>
        <v>6.184752206946497E-2</v>
      </c>
      <c r="AE36" s="1">
        <f t="shared" si="29"/>
        <v>-0.99954296090297556</v>
      </c>
      <c r="AF36" s="1">
        <f t="shared" si="30"/>
        <v>-1.7925011598881515</v>
      </c>
      <c r="AG36" s="1">
        <f t="shared" si="31"/>
        <v>-2.3145501300568565</v>
      </c>
      <c r="AH36" s="1">
        <f t="shared" si="32"/>
        <v>-2.572920283711932</v>
      </c>
      <c r="AI36" s="1">
        <f t="shared" si="33"/>
        <v>-2.1774490455949572E-7</v>
      </c>
      <c r="AJ36">
        <f t="shared" si="34"/>
        <v>0</v>
      </c>
    </row>
    <row r="37" spans="2:36">
      <c r="B37">
        <f t="shared" si="35"/>
        <v>35</v>
      </c>
      <c r="C37" s="1">
        <f t="shared" si="2"/>
        <v>0.35</v>
      </c>
      <c r="D37" s="1">
        <f t="shared" si="3"/>
        <v>1.0995574287564276</v>
      </c>
      <c r="E37" t="str">
        <f t="shared" si="4"/>
        <v>0.90798099947909-1.78201304837674i</v>
      </c>
      <c r="F37" t="str">
        <f t="shared" si="5"/>
        <v>-0.587785252292477-0.809016994374945i</v>
      </c>
      <c r="G37" t="str">
        <f t="shared" si="6"/>
        <v>1.32019574718661-2.59103004275168i</v>
      </c>
      <c r="H37" t="str">
        <f t="shared" si="7"/>
        <v>0.660097873593305-1.29551502137584i</v>
      </c>
      <c r="I37" t="str">
        <f t="shared" si="8"/>
        <v>1.54419994931011-0.297056924788769i</v>
      </c>
      <c r="J37" t="str">
        <f t="shared" si="9"/>
        <v>1.20894881014171-0.688757186745765i</v>
      </c>
      <c r="K37" t="str">
        <f t="shared" si="10"/>
        <v>0.862823114822647-0.798256497666637i</v>
      </c>
      <c r="L37" t="str">
        <f t="shared" si="11"/>
        <v>0.627931094940398-0.781816236937681i</v>
      </c>
      <c r="M37" t="str">
        <f t="shared" si="12"/>
        <v>0.485013684729736-0.735823203123767i</v>
      </c>
      <c r="N37" t="str">
        <f t="shared" si="13"/>
        <v>0.400746540532775-0.693639338448317i</v>
      </c>
      <c r="O37" t="str">
        <f t="shared" si="14"/>
        <v>0.353711347327033-0.664305690322787i</v>
      </c>
      <c r="P37" t="str">
        <f t="shared" si="15"/>
        <v>0.33258563799931-0.649592964543496i</v>
      </c>
      <c r="Q37" t="str">
        <f t="shared" si="16"/>
        <v>0.961210549907011-0.275815377298268i</v>
      </c>
      <c r="R37" s="1">
        <f t="shared" si="17"/>
        <v>1.5725127344521908</v>
      </c>
      <c r="S37" s="1">
        <f t="shared" si="18"/>
        <v>1.3913819345661338</v>
      </c>
      <c r="T37" s="1">
        <f t="shared" si="19"/>
        <v>1.1754476438954058</v>
      </c>
      <c r="U37" s="1">
        <f t="shared" si="20"/>
        <v>1.002763226455998</v>
      </c>
      <c r="V37" s="1">
        <f t="shared" si="21"/>
        <v>0.8812911327310835</v>
      </c>
      <c r="W37" s="1">
        <f t="shared" si="22"/>
        <v>0.80108259348958888</v>
      </c>
      <c r="X37" s="1">
        <f t="shared" si="23"/>
        <v>0.75260465546204236</v>
      </c>
      <c r="Y37" s="1">
        <f t="shared" si="24"/>
        <v>0.72978368451741638</v>
      </c>
      <c r="Z37" s="1">
        <f t="shared" si="24"/>
        <v>0.99999992180335917</v>
      </c>
      <c r="AA37" s="1">
        <f t="shared" si="25"/>
        <v>3.931883422313355</v>
      </c>
      <c r="AB37" s="1">
        <f t="shared" si="26"/>
        <v>2.8689272052540264</v>
      </c>
      <c r="AC37" s="1">
        <f t="shared" si="27"/>
        <v>1.4040657959958143</v>
      </c>
      <c r="AD37" s="1">
        <f t="shared" si="28"/>
        <v>2.3967980791904001E-2</v>
      </c>
      <c r="AE37" s="1">
        <f t="shared" si="29"/>
        <v>-1.0976119917555853</v>
      </c>
      <c r="AF37" s="1">
        <f t="shared" si="30"/>
        <v>-1.9264540966031145</v>
      </c>
      <c r="AG37" s="1">
        <f t="shared" si="31"/>
        <v>-2.4686619909788869</v>
      </c>
      <c r="AH37" s="1">
        <f t="shared" si="32"/>
        <v>-2.7361170042249281</v>
      </c>
      <c r="AI37" s="1">
        <f t="shared" si="33"/>
        <v>-6.7920741886569267E-7</v>
      </c>
      <c r="AJ37">
        <f t="shared" si="34"/>
        <v>0</v>
      </c>
    </row>
    <row r="38" spans="2:36">
      <c r="B38">
        <f t="shared" si="35"/>
        <v>36</v>
      </c>
      <c r="C38" s="1">
        <f t="shared" si="2"/>
        <v>0.36</v>
      </c>
      <c r="D38" s="1">
        <f t="shared" si="3"/>
        <v>1.1309733552923256</v>
      </c>
      <c r="E38" t="str">
        <f t="shared" si="4"/>
        <v>0.851558583130138-1.80965410493204i</v>
      </c>
      <c r="F38" t="str">
        <f t="shared" si="5"/>
        <v>-0.637423989748689-0.77051324277579i</v>
      </c>
      <c r="G38" t="str">
        <f t="shared" si="6"/>
        <v>1.21413459338145-2.58016734770783i</v>
      </c>
      <c r="H38" t="str">
        <f t="shared" si="7"/>
        <v>0.607067296690725-1.29008367385391i</v>
      </c>
      <c r="I38" t="str">
        <f t="shared" si="8"/>
        <v>1.60469344863497-0.334252873030614i</v>
      </c>
      <c r="J38" t="str">
        <f t="shared" si="9"/>
        <v>1.21279115996954-0.748154300071121i</v>
      </c>
      <c r="K38" t="str">
        <f t="shared" si="10"/>
        <v>0.835678991560423-0.83715735635688i</v>
      </c>
      <c r="L38" t="str">
        <f t="shared" si="11"/>
        <v>0.594252119935401-0.801143582372722i</v>
      </c>
      <c r="M38" t="str">
        <f t="shared" si="12"/>
        <v>0.452693819007888-0.7436540941108i</v>
      </c>
      <c r="N38" t="str">
        <f t="shared" si="13"/>
        <v>0.371036274206602-0.695388054580778i</v>
      </c>
      <c r="O38" t="str">
        <f t="shared" si="14"/>
        <v>0.326025819113358-0.663006669345951i</v>
      </c>
      <c r="P38" t="str">
        <f t="shared" si="15"/>
        <v>0.305940069125477-0.647025063794375i</v>
      </c>
      <c r="Q38" t="str">
        <f t="shared" si="16"/>
        <v>0.85703178774201-0.515263074265405i</v>
      </c>
      <c r="R38" s="1">
        <f t="shared" si="17"/>
        <v>1.6391357622909741</v>
      </c>
      <c r="S38" s="1">
        <f t="shared" si="18"/>
        <v>1.4249902646738226</v>
      </c>
      <c r="T38" s="1">
        <f t="shared" si="19"/>
        <v>1.1828743873454552</v>
      </c>
      <c r="U38" s="1">
        <f t="shared" si="20"/>
        <v>0.99748013595495555</v>
      </c>
      <c r="V38" s="1">
        <f t="shared" si="21"/>
        <v>0.87060502264557438</v>
      </c>
      <c r="W38" s="1">
        <f t="shared" si="22"/>
        <v>0.78818301379232714</v>
      </c>
      <c r="X38" s="1">
        <f t="shared" si="23"/>
        <v>0.7388306154496761</v>
      </c>
      <c r="Y38" s="1">
        <f t="shared" si="24"/>
        <v>0.71570996854495228</v>
      </c>
      <c r="Z38" s="1">
        <f t="shared" si="24"/>
        <v>0.99999976045082228</v>
      </c>
      <c r="AA38" s="1">
        <f t="shared" si="25"/>
        <v>4.2922985146317369</v>
      </c>
      <c r="AB38" s="1">
        <f t="shared" si="26"/>
        <v>3.0762379463589191</v>
      </c>
      <c r="AC38" s="1">
        <f t="shared" si="27"/>
        <v>1.4587725632402115</v>
      </c>
      <c r="AD38" s="1">
        <f t="shared" si="28"/>
        <v>-2.1914883872884428E-2</v>
      </c>
      <c r="AE38" s="1">
        <f t="shared" si="29"/>
        <v>-1.203576633281453</v>
      </c>
      <c r="AF38" s="1">
        <f t="shared" si="30"/>
        <v>-2.0674585778313448</v>
      </c>
      <c r="AG38" s="1">
        <f t="shared" si="31"/>
        <v>-2.6291023337920931</v>
      </c>
      <c r="AH38" s="1">
        <f t="shared" si="32"/>
        <v>-2.9052586761510648</v>
      </c>
      <c r="AI38" s="1">
        <f t="shared" si="33"/>
        <v>-2.0806979697476916E-6</v>
      </c>
      <c r="AJ38">
        <f t="shared" si="34"/>
        <v>0</v>
      </c>
    </row>
    <row r="39" spans="2:36">
      <c r="B39">
        <f t="shared" si="35"/>
        <v>37</v>
      </c>
      <c r="C39" s="1">
        <f t="shared" si="2"/>
        <v>0.37</v>
      </c>
      <c r="D39" s="1">
        <f t="shared" si="3"/>
        <v>1.1623892818282235</v>
      </c>
      <c r="E39" t="str">
        <f t="shared" si="4"/>
        <v>0.794295781269568-1.83550925136796i</v>
      </c>
      <c r="F39" t="str">
        <f t="shared" si="5"/>
        <v>-0.684547105928691-0.728968627421409i</v>
      </c>
      <c r="G39" t="str">
        <f t="shared" si="6"/>
        <v>1.10974867534088-2.56447787878937i</v>
      </c>
      <c r="H39" t="str">
        <f t="shared" si="7"/>
        <v>0.55487433767044-1.28223893939468i</v>
      </c>
      <c r="I39" t="str">
        <f t="shared" si="8"/>
        <v>1.67313789174893-0.378972838373164i</v>
      </c>
      <c r="J39" t="str">
        <f t="shared" si="9"/>
        <v>1.21310104490248-0.81375826172514i</v>
      </c>
      <c r="K39" t="str">
        <f t="shared" si="10"/>
        <v>0.804417136147768-0.876278603310298i</v>
      </c>
      <c r="L39" t="str">
        <f t="shared" si="11"/>
        <v>0.558556887387092-0.818842376408611i</v>
      </c>
      <c r="M39" t="str">
        <f t="shared" si="12"/>
        <v>0.419708840716207-0.749735035349297i</v>
      </c>
      <c r="N39" t="str">
        <f t="shared" si="13"/>
        <v>0.341320703949257-0.695611524803656i</v>
      </c>
      <c r="O39" t="str">
        <f t="shared" si="14"/>
        <v>0.298632408165901-0.660383356213879i</v>
      </c>
      <c r="P39" t="str">
        <f t="shared" si="15"/>
        <v>0.279700512394162-0.643237397361663i</v>
      </c>
      <c r="Q39" t="str">
        <f t="shared" si="16"/>
        <v>0.687656808270169-0.72603489605077i</v>
      </c>
      <c r="R39" s="1">
        <f t="shared" si="17"/>
        <v>1.7155205673586853</v>
      </c>
      <c r="S39" s="1">
        <f t="shared" si="18"/>
        <v>1.4607589307169784</v>
      </c>
      <c r="T39" s="1">
        <f t="shared" si="19"/>
        <v>1.1895171791729717</v>
      </c>
      <c r="U39" s="1">
        <f t="shared" si="20"/>
        <v>0.99120564659915955</v>
      </c>
      <c r="V39" s="1">
        <f t="shared" si="21"/>
        <v>0.85921949128587283</v>
      </c>
      <c r="W39" s="1">
        <f t="shared" si="22"/>
        <v>0.7748388325220178</v>
      </c>
      <c r="X39" s="1">
        <f t="shared" si="23"/>
        <v>0.72476719874127327</v>
      </c>
      <c r="Y39" s="1">
        <f t="shared" si="24"/>
        <v>0.70141765446712467</v>
      </c>
      <c r="Z39" s="1">
        <f t="shared" si="24"/>
        <v>0.99999927812162359</v>
      </c>
      <c r="AA39" s="1">
        <f t="shared" si="25"/>
        <v>4.6879185835108741</v>
      </c>
      <c r="AB39" s="1">
        <f t="shared" si="26"/>
        <v>3.2915710031784911</v>
      </c>
      <c r="AC39" s="1">
        <f t="shared" si="27"/>
        <v>1.5074143712008825</v>
      </c>
      <c r="AD39" s="1">
        <f t="shared" si="28"/>
        <v>-7.6724651609360123E-2</v>
      </c>
      <c r="AE39" s="1">
        <f t="shared" si="29"/>
        <v>-1.3179175923437025</v>
      </c>
      <c r="AF39" s="1">
        <f t="shared" si="30"/>
        <v>-2.2157724382681607</v>
      </c>
      <c r="AG39" s="1">
        <f t="shared" si="31"/>
        <v>-2.7960294006650548</v>
      </c>
      <c r="AH39" s="1">
        <f t="shared" si="32"/>
        <v>-3.0804661451621422</v>
      </c>
      <c r="AI39" s="1">
        <f t="shared" si="33"/>
        <v>-6.2701581727356066E-6</v>
      </c>
      <c r="AJ39">
        <f t="shared" si="34"/>
        <v>0</v>
      </c>
    </row>
    <row r="40" spans="2:36">
      <c r="B40">
        <f t="shared" si="35"/>
        <v>38</v>
      </c>
      <c r="C40" s="1">
        <f t="shared" si="2"/>
        <v>0.38</v>
      </c>
      <c r="D40" s="1">
        <f t="shared" si="3"/>
        <v>1.1938052083641213</v>
      </c>
      <c r="E40" t="str">
        <f t="shared" si="4"/>
        <v>0.736249105369358-1.8595529717765i</v>
      </c>
      <c r="F40" t="str">
        <f t="shared" si="5"/>
        <v>-0.72896862742141-0.684547105928691i</v>
      </c>
      <c r="G40" t="str">
        <f t="shared" si="6"/>
        <v>1.00728047794795-2.54410007770519i</v>
      </c>
      <c r="H40" t="str">
        <f t="shared" si="7"/>
        <v>0.503640238973975-1.2720500388526i</v>
      </c>
      <c r="I40" t="str">
        <f t="shared" si="8"/>
        <v>1.75092613503279-0.433464591720472i</v>
      </c>
      <c r="J40" t="str">
        <f t="shared" si="9"/>
        <v>1.20857245193187-0.886095594027327i</v>
      </c>
      <c r="K40" t="str">
        <f t="shared" si="10"/>
        <v>0.768641873257857-0.915154429063623i</v>
      </c>
      <c r="L40" t="str">
        <f t="shared" si="11"/>
        <v>0.520901259008931-0.834637239813165i</v>
      </c>
      <c r="M40" t="str">
        <f t="shared" si="12"/>
        <v>0.386177362193545-0.753973275935045i</v>
      </c>
      <c r="N40" t="str">
        <f t="shared" si="13"/>
        <v>0.311697634345025-0.6942998870191i</v>
      </c>
      <c r="O40" t="str">
        <f t="shared" si="14"/>
        <v>0.2716054751658-0.656458317715669i</v>
      </c>
      <c r="P40" t="str">
        <f t="shared" si="15"/>
        <v>0.253929105285019-0.638263425728726i</v>
      </c>
      <c r="Q40" t="str">
        <f t="shared" si="16"/>
        <v>0.458847799782221-0.888512470506488i</v>
      </c>
      <c r="R40" s="1">
        <f t="shared" si="17"/>
        <v>1.8037832138636447</v>
      </c>
      <c r="S40" s="1">
        <f t="shared" si="18"/>
        <v>1.4986036078040295</v>
      </c>
      <c r="T40" s="1">
        <f t="shared" si="19"/>
        <v>1.1951225704337247</v>
      </c>
      <c r="U40" s="1">
        <f t="shared" si="20"/>
        <v>0.98384828287700343</v>
      </c>
      <c r="V40" s="1">
        <f t="shared" si="21"/>
        <v>0.84711785242372739</v>
      </c>
      <c r="W40" s="1">
        <f t="shared" si="22"/>
        <v>0.76105699416733552</v>
      </c>
      <c r="X40" s="1">
        <f t="shared" si="23"/>
        <v>0.71042737632929531</v>
      </c>
      <c r="Y40" s="1">
        <f t="shared" si="24"/>
        <v>0.68692080412069279</v>
      </c>
      <c r="Z40" s="1">
        <f t="shared" si="24"/>
        <v>0.99999785680296716</v>
      </c>
      <c r="AA40" s="1">
        <f t="shared" si="25"/>
        <v>5.123686820657757</v>
      </c>
      <c r="AB40" s="1">
        <f t="shared" si="26"/>
        <v>3.5137354760583506</v>
      </c>
      <c r="AC40" s="1">
        <f t="shared" si="27"/>
        <v>1.5482489664902914</v>
      </c>
      <c r="AD40" s="1">
        <f t="shared" si="28"/>
        <v>-0.14143736042676655</v>
      </c>
      <c r="AE40" s="1">
        <f t="shared" si="29"/>
        <v>-1.4411233141218469</v>
      </c>
      <c r="AF40" s="1">
        <f t="shared" si="30"/>
        <v>-2.3716563698309647</v>
      </c>
      <c r="AG40" s="1">
        <f t="shared" si="31"/>
        <v>-2.9696062272561718</v>
      </c>
      <c r="AH40" s="1">
        <f t="shared" si="32"/>
        <v>-3.2618666071634972</v>
      </c>
      <c r="AI40" s="1">
        <f t="shared" si="33"/>
        <v>-1.8615592848364496E-5</v>
      </c>
      <c r="AJ40">
        <f t="shared" si="34"/>
        <v>0</v>
      </c>
    </row>
    <row r="41" spans="2:36">
      <c r="B41">
        <f t="shared" si="35"/>
        <v>39</v>
      </c>
      <c r="C41" s="1">
        <f t="shared" si="2"/>
        <v>0.39</v>
      </c>
      <c r="D41" s="1">
        <f t="shared" si="3"/>
        <v>1.2252211349000193</v>
      </c>
      <c r="E41" t="str">
        <f t="shared" si="4"/>
        <v>0.677475840490582-1.88176153790845i</v>
      </c>
      <c r="F41" t="str">
        <f t="shared" si="5"/>
        <v>-0.77051324277579-0.637423989748689i</v>
      </c>
      <c r="G41" t="str">
        <f t="shared" si="6"/>
        <v>0.906962597714792-2.51918552765714i</v>
      </c>
      <c r="H41" t="str">
        <f t="shared" si="7"/>
        <v>0.453481298857396-1.25959276382857i</v>
      </c>
      <c r="I41" t="str">
        <f t="shared" si="8"/>
        <v>1.83970524273609-0.500865420062999i</v>
      </c>
      <c r="J41" t="str">
        <f t="shared" si="9"/>
        <v>1.19753358711457-0.96556739036131i</v>
      </c>
      <c r="K41" t="str">
        <f t="shared" si="10"/>
        <v>0.727991492975264-0.953199160870392i</v>
      </c>
      <c r="L41" t="str">
        <f t="shared" si="11"/>
        <v>0.481383040046257-0.848242712537747i</v>
      </c>
      <c r="M41" t="str">
        <f t="shared" si="12"/>
        <v>0.352232607245214-0.756285370426479i</v>
      </c>
      <c r="N41" t="str">
        <f t="shared" si="13"/>
        <v>0.282267525927893-0.691451154353267i</v>
      </c>
      <c r="O41" t="str">
        <f t="shared" si="14"/>
        <v>0.245018098076352-0.651259093412758i</v>
      </c>
      <c r="P41" t="str">
        <f t="shared" si="15"/>
        <v>0.228685615759884-0.632140078206054i</v>
      </c>
      <c r="Q41" t="str">
        <f t="shared" si="16"/>
        <v>0.182611700353076-0.983178727964873i</v>
      </c>
      <c r="R41" s="1">
        <f t="shared" si="17"/>
        <v>1.9066676556666977</v>
      </c>
      <c r="S41" s="1">
        <f t="shared" si="18"/>
        <v>1.5383130622849954</v>
      </c>
      <c r="T41" s="1">
        <f t="shared" si="19"/>
        <v>1.1993999558647537</v>
      </c>
      <c r="U41" s="1">
        <f t="shared" si="20"/>
        <v>0.97531806638530538</v>
      </c>
      <c r="V41" s="1">
        <f t="shared" si="21"/>
        <v>0.83428734326242648</v>
      </c>
      <c r="W41" s="1">
        <f t="shared" si="22"/>
        <v>0.74684647354722056</v>
      </c>
      <c r="X41" s="1">
        <f t="shared" si="23"/>
        <v>0.69582488827129518</v>
      </c>
      <c r="Y41" s="1">
        <f t="shared" si="24"/>
        <v>0.67223373117527607</v>
      </c>
      <c r="Z41" s="1">
        <f t="shared" si="24"/>
        <v>0.99999372209452764</v>
      </c>
      <c r="AA41" s="1">
        <f t="shared" si="25"/>
        <v>5.6054999868918296</v>
      </c>
      <c r="AB41" s="1">
        <f t="shared" si="26"/>
        <v>3.7408945556955548</v>
      </c>
      <c r="AC41" s="1">
        <f t="shared" si="27"/>
        <v>1.5792805704138293</v>
      </c>
      <c r="AD41" s="1">
        <f t="shared" si="28"/>
        <v>-0.21707462039504766</v>
      </c>
      <c r="AE41" s="1">
        <f t="shared" si="29"/>
        <v>-1.5736868985017149</v>
      </c>
      <c r="AF41" s="1">
        <f t="shared" si="30"/>
        <v>-2.5353733062338106</v>
      </c>
      <c r="AG41" s="1">
        <f t="shared" si="31"/>
        <v>-3.1500008292282127</v>
      </c>
      <c r="AH41" s="1">
        <f t="shared" si="32"/>
        <v>-3.4495939880076842</v>
      </c>
      <c r="AI41" s="1">
        <f t="shared" si="33"/>
        <v>-5.4529365256426619E-5</v>
      </c>
      <c r="AJ41">
        <f t="shared" si="34"/>
        <v>0</v>
      </c>
    </row>
    <row r="42" spans="2:36">
      <c r="B42">
        <f t="shared" si="35"/>
        <v>40</v>
      </c>
      <c r="C42" s="1">
        <f t="shared" si="2"/>
        <v>0.4</v>
      </c>
      <c r="D42" s="1">
        <f t="shared" si="3"/>
        <v>1.2566370614359172</v>
      </c>
      <c r="E42" t="str">
        <f t="shared" si="4"/>
        <v>0.61803398874989-1.90211303259031i</v>
      </c>
      <c r="F42" t="str">
        <f t="shared" si="5"/>
        <v>-0.809016994374945-0.587785252292477i</v>
      </c>
      <c r="G42" t="str">
        <f t="shared" si="6"/>
        <v>0.809016994374945-2.48989828488279i</v>
      </c>
      <c r="H42" t="str">
        <f t="shared" si="7"/>
        <v>0.404508497187473-1.24494914244139i</v>
      </c>
      <c r="I42" t="str">
        <f t="shared" si="8"/>
        <v>1.94136542846384-0.585643436944181i</v>
      </c>
      <c r="J42" t="str">
        <f t="shared" si="9"/>
        <v>1.17788216476372-1.05232507603087i</v>
      </c>
      <c r="K42" t="str">
        <f t="shared" si="10"/>
        <v>0.682169595969827-0.989698455434904i</v>
      </c>
      <c r="L42" t="str">
        <f t="shared" si="11"/>
        <v>0.440146906637432-0.859370006969467i</v>
      </c>
      <c r="M42" t="str">
        <f t="shared" si="12"/>
        <v>0.318021736448276-0.75659964453146i</v>
      </c>
      <c r="N42" t="str">
        <f t="shared" si="13"/>
        <v>0.25313272377209-0.687071711519146i</v>
      </c>
      <c r="O42" t="str">
        <f t="shared" si="14"/>
        <v>0.218941672844415-0.644818151520504i</v>
      </c>
      <c r="P42" t="str">
        <f t="shared" si="15"/>
        <v>0.204027232713269-0.624907594631921i</v>
      </c>
      <c r="Q42" t="str">
        <f t="shared" si="16"/>
        <v>-0.121997907280122-0.992512052614644i</v>
      </c>
      <c r="R42" s="1">
        <f t="shared" si="17"/>
        <v>2.0277766055634387</v>
      </c>
      <c r="S42" s="1">
        <f t="shared" si="18"/>
        <v>1.5794918359117414</v>
      </c>
      <c r="T42" s="1">
        <f t="shared" si="19"/>
        <v>1.2020226247271188</v>
      </c>
      <c r="U42" s="1">
        <f t="shared" si="20"/>
        <v>0.96552892670349444</v>
      </c>
      <c r="V42" s="1">
        <f t="shared" si="21"/>
        <v>0.82071971278793376</v>
      </c>
      <c r="W42" s="1">
        <f t="shared" si="22"/>
        <v>0.73221835036696925</v>
      </c>
      <c r="X42" s="1">
        <f t="shared" si="23"/>
        <v>0.68097423199283424</v>
      </c>
      <c r="Y42" s="1">
        <f t="shared" si="24"/>
        <v>0.65737098621500467</v>
      </c>
      <c r="Z42" s="1">
        <f t="shared" si="24"/>
        <v>0.99998183181799005</v>
      </c>
      <c r="AA42" s="1">
        <f t="shared" si="25"/>
        <v>6.1404021659375694</v>
      </c>
      <c r="AB42" s="1">
        <f t="shared" si="26"/>
        <v>3.9703477092533168</v>
      </c>
      <c r="AC42" s="1">
        <f t="shared" si="27"/>
        <v>1.5982528425468954</v>
      </c>
      <c r="AD42" s="1">
        <f t="shared" si="28"/>
        <v>-0.30469420942617653</v>
      </c>
      <c r="AE42" s="1">
        <f t="shared" si="29"/>
        <v>-1.7161027034808038</v>
      </c>
      <c r="AF42" s="1">
        <f t="shared" si="30"/>
        <v>-2.7071878264005407</v>
      </c>
      <c r="AG42" s="1">
        <f t="shared" si="31"/>
        <v>-3.3373864288529749</v>
      </c>
      <c r="AH42" s="1">
        <f t="shared" si="32"/>
        <v>-3.6437893578346943</v>
      </c>
      <c r="AI42" s="1">
        <f t="shared" si="33"/>
        <v>-1.5780825741159722E-4</v>
      </c>
      <c r="AJ42">
        <f t="shared" si="34"/>
        <v>0</v>
      </c>
    </row>
    <row r="43" spans="2:36">
      <c r="B43">
        <f t="shared" si="35"/>
        <v>41</v>
      </c>
      <c r="C43" s="1">
        <f t="shared" si="2"/>
        <v>0.41</v>
      </c>
      <c r="D43" s="1">
        <f t="shared" si="3"/>
        <v>1.288052987971815</v>
      </c>
      <c r="E43" t="str">
        <f t="shared" si="4"/>
        <v>0.557982212078468-1.92058737135388i</v>
      </c>
      <c r="F43" t="str">
        <f t="shared" si="5"/>
        <v>-0.844327925502015-0.535826794978997i</v>
      </c>
      <c r="G43" t="str">
        <f t="shared" si="6"/>
        <v>0.713654286576453-2.45641416633288i</v>
      </c>
      <c r="H43" t="str">
        <f t="shared" si="7"/>
        <v>0.356827143288227-1.22820708316644i</v>
      </c>
      <c r="I43" t="str">
        <f t="shared" si="8"/>
        <v>2.05793114393381-0.69429906753736i</v>
      </c>
      <c r="J43" t="str">
        <f t="shared" si="9"/>
        <v>1.14704167386243-1.14608551457195i</v>
      </c>
      <c r="K43" t="str">
        <f t="shared" si="10"/>
        <v>0.63098381045323-1.02380796248434i</v>
      </c>
      <c r="L43" t="str">
        <f t="shared" si="11"/>
        <v>0.397388255415119-0.867735407585682i</v>
      </c>
      <c r="M43" t="str">
        <f t="shared" si="12"/>
        <v>0.283704719569674-0.754858660444135i</v>
      </c>
      <c r="N43" t="str">
        <f t="shared" si="13"/>
        <v>0.224396599035756-0.681176723430061i</v>
      </c>
      <c r="O43" t="str">
        <f t="shared" si="14"/>
        <v>0.193445511441769-0.637172806491306i</v>
      </c>
      <c r="P43" t="str">
        <f t="shared" si="15"/>
        <v>0.180008366746802-0.616609353347753i</v>
      </c>
      <c r="Q43" t="str">
        <f t="shared" si="16"/>
        <v>-0.428497094554298-0.90348559377247i</v>
      </c>
      <c r="R43" s="1">
        <f t="shared" si="17"/>
        <v>2.1718958972188256</v>
      </c>
      <c r="S43" s="1">
        <f t="shared" si="18"/>
        <v>1.6214859260224175</v>
      </c>
      <c r="T43" s="1">
        <f t="shared" si="19"/>
        <v>1.2026318277429768</v>
      </c>
      <c r="U43" s="1">
        <f t="shared" si="20"/>
        <v>0.95440146852347285</v>
      </c>
      <c r="V43" s="1">
        <f t="shared" si="21"/>
        <v>0.80641178386331958</v>
      </c>
      <c r="W43" s="1">
        <f t="shared" si="22"/>
        <v>0.71718586307994636</v>
      </c>
      <c r="X43" s="1">
        <f t="shared" si="23"/>
        <v>0.66589064509795826</v>
      </c>
      <c r="Y43" s="1">
        <f t="shared" si="24"/>
        <v>0.64234734119071857</v>
      </c>
      <c r="Z43" s="1">
        <f t="shared" si="24"/>
        <v>0.99994798774529647</v>
      </c>
      <c r="AA43" s="1">
        <f t="shared" si="25"/>
        <v>6.7367800983829174</v>
      </c>
      <c r="AB43" s="1">
        <f t="shared" si="26"/>
        <v>4.1982636697718316</v>
      </c>
      <c r="AC43" s="1">
        <f t="shared" si="27"/>
        <v>1.6026538659627048</v>
      </c>
      <c r="AD43" s="1">
        <f t="shared" si="28"/>
        <v>-0.40537802189364247</v>
      </c>
      <c r="AE43" s="1">
        <f t="shared" si="29"/>
        <v>-1.868862692638074</v>
      </c>
      <c r="AF43" s="1">
        <f t="shared" si="30"/>
        <v>-2.8873655937665514</v>
      </c>
      <c r="AG43" s="1">
        <f t="shared" si="31"/>
        <v>-3.5319417268036739</v>
      </c>
      <c r="AH43" s="1">
        <f t="shared" si="32"/>
        <v>-3.8446013834689592</v>
      </c>
      <c r="AI43" s="1">
        <f t="shared" si="33"/>
        <v>-4.517844534476425E-4</v>
      </c>
      <c r="AJ43">
        <f t="shared" si="34"/>
        <v>0</v>
      </c>
    </row>
    <row r="44" spans="2:36">
      <c r="B44">
        <f t="shared" si="35"/>
        <v>42</v>
      </c>
      <c r="C44" s="1">
        <f t="shared" si="2"/>
        <v>0.42</v>
      </c>
      <c r="D44" s="1">
        <f t="shared" si="3"/>
        <v>1.319468914507713</v>
      </c>
      <c r="E44" t="str">
        <f t="shared" si="4"/>
        <v>0.497379774329716-1.93716632225726i</v>
      </c>
      <c r="F44" t="str">
        <f t="shared" si="5"/>
        <v>-0.876306680043865-0.481753674101712i</v>
      </c>
      <c r="G44" t="str">
        <f t="shared" si="6"/>
        <v>0.621073094285851-2.41891999635897i</v>
      </c>
      <c r="H44" t="str">
        <f t="shared" si="7"/>
        <v>0.310536547142926-1.20945999817948i</v>
      </c>
      <c r="I44" t="str">
        <f t="shared" si="8"/>
        <v>2.19120281511108-0.836495086282057i</v>
      </c>
      <c r="J44" t="str">
        <f t="shared" si="9"/>
        <v>1.10197236746815-1.24587251733778i</v>
      </c>
      <c r="K44" t="str">
        <f t="shared" si="10"/>
        <v>0.57439054762654-1.05456328103053i</v>
      </c>
      <c r="L44" t="str">
        <f t="shared" si="11"/>
        <v>0.353355445239277-0.873070178520208i</v>
      </c>
      <c r="M44" t="str">
        <f t="shared" si="12"/>
        <v>0.249452732861235-0.751021590450434i</v>
      </c>
      <c r="N44" t="str">
        <f t="shared" si="13"/>
        <v>0.19616261459016-0.673790440203544i</v>
      </c>
      <c r="O44" t="str">
        <f t="shared" si="14"/>
        <v>0.168596441539459-0.628365097320108i</v>
      </c>
      <c r="P44" t="str">
        <f t="shared" si="15"/>
        <v>0.156680462260694-0.60729168612011i</v>
      </c>
      <c r="Q44" t="str">
        <f t="shared" si="16"/>
        <v>-0.70328236727017-0.710703166298235i</v>
      </c>
      <c r="R44" s="1">
        <f t="shared" si="17"/>
        <v>2.3454410686104965</v>
      </c>
      <c r="S44" s="1">
        <f t="shared" si="18"/>
        <v>1.6632923459575397</v>
      </c>
      <c r="T44" s="1">
        <f t="shared" si="19"/>
        <v>1.2008447921778207</v>
      </c>
      <c r="U44" s="1">
        <f t="shared" si="20"/>
        <v>0.94186602407219011</v>
      </c>
      <c r="V44" s="1">
        <f t="shared" si="21"/>
        <v>0.79136596796592051</v>
      </c>
      <c r="W44" s="1">
        <f t="shared" si="22"/>
        <v>0.70176443958961987</v>
      </c>
      <c r="X44" s="1">
        <f t="shared" si="23"/>
        <v>0.65059008264027285</v>
      </c>
      <c r="Y44" s="1">
        <f t="shared" si="24"/>
        <v>0.62717777327072988</v>
      </c>
      <c r="Z44" s="1">
        <f t="shared" si="24"/>
        <v>0.9998525284758103</v>
      </c>
      <c r="AA44" s="1">
        <f t="shared" si="25"/>
        <v>7.404490507345054</v>
      </c>
      <c r="AB44" s="1">
        <f t="shared" si="26"/>
        <v>4.4193717802734636</v>
      </c>
      <c r="AC44" s="1">
        <f t="shared" si="27"/>
        <v>1.58973757925544</v>
      </c>
      <c r="AD44" s="1">
        <f t="shared" si="28"/>
        <v>-0.52021738244879301</v>
      </c>
      <c r="AE44" s="1">
        <f t="shared" si="29"/>
        <v>-2.032452602815118</v>
      </c>
      <c r="AF44" s="1">
        <f t="shared" si="30"/>
        <v>-3.0761728501205359</v>
      </c>
      <c r="AG44" s="1">
        <f t="shared" si="31"/>
        <v>-3.7338512246317821</v>
      </c>
      <c r="AH44" s="1">
        <f t="shared" si="32"/>
        <v>-4.0521868227005955</v>
      </c>
      <c r="AI44" s="1">
        <f t="shared" si="33"/>
        <v>-1.2810158428702006E-3</v>
      </c>
      <c r="AJ44">
        <f t="shared" si="34"/>
        <v>0</v>
      </c>
    </row>
    <row r="45" spans="2:36">
      <c r="B45">
        <f t="shared" si="35"/>
        <v>43</v>
      </c>
      <c r="C45" s="1">
        <f t="shared" si="2"/>
        <v>0.43</v>
      </c>
      <c r="D45" s="1">
        <f t="shared" si="3"/>
        <v>1.350884841043611</v>
      </c>
      <c r="E45" t="str">
        <f t="shared" si="4"/>
        <v>0.436286482793088-1.95183352387749i</v>
      </c>
      <c r="F45" t="str">
        <f t="shared" si="5"/>
        <v>-0.904827052466019-0.425779291565074i</v>
      </c>
      <c r="G45" t="str">
        <f t="shared" si="6"/>
        <v>0.531459430327069-2.37761281544256i</v>
      </c>
      <c r="H45" t="str">
        <f t="shared" si="7"/>
        <v>0.265729715163534-1.18880640772128i</v>
      </c>
      <c r="I45" t="str">
        <f t="shared" si="8"/>
        <v>2.34178172505146-1.02687943276584i</v>
      </c>
      <c r="J45" t="str">
        <f t="shared" si="9"/>
        <v>1.03929132743926-1.3496850290347i</v>
      </c>
      <c r="K45" t="str">
        <f t="shared" si="10"/>
        <v>0.512542640759708-1.08090515811264i</v>
      </c>
      <c r="L45" t="str">
        <f t="shared" si="11"/>
        <v>0.308349895633215-0.875131664162942i</v>
      </c>
      <c r="M45" t="str">
        <f t="shared" si="12"/>
        <v>0.215446079242655-0.745066397645682i</v>
      </c>
      <c r="N45" t="str">
        <f t="shared" si="13"/>
        <v>0.168533328982007-0.664946384223468i</v>
      </c>
      <c r="O45" t="str">
        <f t="shared" si="14"/>
        <v>0.144458412302776-0.618441626140409i</v>
      </c>
      <c r="P45" t="str">
        <f t="shared" si="15"/>
        <v>0.134091821810539-0.597003680762516i</v>
      </c>
      <c r="Q45" t="str">
        <f t="shared" si="16"/>
        <v>-0.906993816391446-0.420158682859351i</v>
      </c>
      <c r="R45" s="1">
        <f t="shared" si="17"/>
        <v>2.5570340273884673</v>
      </c>
      <c r="S45" s="1">
        <f t="shared" si="18"/>
        <v>1.7034600496902936</v>
      </c>
      <c r="T45" s="1">
        <f t="shared" si="19"/>
        <v>1.1962674949322358</v>
      </c>
      <c r="U45" s="1">
        <f t="shared" si="20"/>
        <v>0.92786587810826127</v>
      </c>
      <c r="V45" s="1">
        <f t="shared" si="21"/>
        <v>0.7755907103374472</v>
      </c>
      <c r="W45" s="1">
        <f t="shared" si="22"/>
        <v>0.68597170267411267</v>
      </c>
      <c r="X45" s="1">
        <f t="shared" si="23"/>
        <v>0.63508918887683186</v>
      </c>
      <c r="Y45" s="1">
        <f t="shared" si="24"/>
        <v>0.6118774481221394</v>
      </c>
      <c r="Z45" s="1">
        <f t="shared" si="24"/>
        <v>0.99958546495756173</v>
      </c>
      <c r="AA45" s="1">
        <f t="shared" si="25"/>
        <v>8.1547301476109251</v>
      </c>
      <c r="AB45" s="1">
        <f t="shared" si="26"/>
        <v>4.6266390550840111</v>
      </c>
      <c r="AC45" s="1">
        <f t="shared" si="27"/>
        <v>1.5565660442785223</v>
      </c>
      <c r="AD45" s="1">
        <f t="shared" si="28"/>
        <v>-0.65029591974235945</v>
      </c>
      <c r="AE45" s="1">
        <f t="shared" si="29"/>
        <v>-2.207348026764703</v>
      </c>
      <c r="AF45" s="1">
        <f t="shared" si="30"/>
        <v>-3.2738759839978875</v>
      </c>
      <c r="AG45" s="1">
        <f t="shared" si="31"/>
        <v>-3.9433056038580379</v>
      </c>
      <c r="AH45" s="1">
        <f t="shared" si="32"/>
        <v>-4.2667110647351105</v>
      </c>
      <c r="AI45" s="1">
        <f t="shared" si="33"/>
        <v>-3.6013521246391648E-3</v>
      </c>
      <c r="AJ45">
        <f t="shared" si="34"/>
        <v>0</v>
      </c>
    </row>
    <row r="46" spans="2:36">
      <c r="B46">
        <f t="shared" si="35"/>
        <v>44</v>
      </c>
      <c r="C46" s="1">
        <f t="shared" si="2"/>
        <v>0.44</v>
      </c>
      <c r="D46" s="1">
        <f t="shared" si="3"/>
        <v>1.3823007675795089</v>
      </c>
      <c r="E46" t="str">
        <f t="shared" si="4"/>
        <v>0.374762629171448-1.96457450145738i</v>
      </c>
      <c r="F46" t="str">
        <f t="shared" si="5"/>
        <v>-0.929776485888252-0.368124552684676i</v>
      </c>
      <c r="G46" t="str">
        <f t="shared" si="6"/>
        <v>0.444986143283196-2.33269905414206i</v>
      </c>
      <c r="H46" t="str">
        <f t="shared" si="7"/>
        <v>0.222493071641598-1.16634952707103i</v>
      </c>
      <c r="I46" t="str">
        <f t="shared" si="8"/>
        <v>2.50658089550403-1.28794103028112i</v>
      </c>
      <c r="J46" t="str">
        <f t="shared" si="9"/>
        <v>0.95557641533727-1.4541250643063i</v>
      </c>
      <c r="K46" t="str">
        <f t="shared" si="10"/>
        <v>0.445834502957558-1.10172314463074i</v>
      </c>
      <c r="L46" t="str">
        <f t="shared" si="11"/>
        <v>0.262723563337188-0.873715073868972i</v>
      </c>
      <c r="M46" t="str">
        <f t="shared" si="12"/>
        <v>0.181871653221272-0.736991717744799i</v>
      </c>
      <c r="N46" t="str">
        <f t="shared" si="13"/>
        <v>0.141609355870364-0.654687407123082i</v>
      </c>
      <c r="O46" t="str">
        <f t="shared" si="14"/>
        <v>0.12109211091103-0.607453357262404i</v>
      </c>
      <c r="P46" t="str">
        <f t="shared" si="15"/>
        <v>0.112287443625102-0.585796972288444i</v>
      </c>
      <c r="Q46" t="str">
        <f t="shared" si="16"/>
        <v>-0.9974054418121-0.0535882376904273i</v>
      </c>
      <c r="R46" s="1">
        <f t="shared" si="17"/>
        <v>2.8181092745291796</v>
      </c>
      <c r="S46" s="1">
        <f t="shared" si="18"/>
        <v>1.7400017207441572</v>
      </c>
      <c r="T46" s="1">
        <f t="shared" si="19"/>
        <v>1.188512638318356</v>
      </c>
      <c r="U46" s="1">
        <f t="shared" si="20"/>
        <v>0.91236051045540789</v>
      </c>
      <c r="V46" s="1">
        <f t="shared" si="21"/>
        <v>0.75910084328096217</v>
      </c>
      <c r="W46" s="1">
        <f t="shared" si="22"/>
        <v>0.66982744846382902</v>
      </c>
      <c r="X46" s="1">
        <f t="shared" si="23"/>
        <v>0.61940526359908754</v>
      </c>
      <c r="Y46" s="1">
        <f t="shared" si="24"/>
        <v>0.59646170265840914</v>
      </c>
      <c r="Z46" s="1">
        <f t="shared" si="24"/>
        <v>0.99884398910698569</v>
      </c>
      <c r="AA46" s="1">
        <f t="shared" si="25"/>
        <v>8.9991565845861619</v>
      </c>
      <c r="AB46" s="1">
        <f t="shared" si="26"/>
        <v>4.8109935554143242</v>
      </c>
      <c r="AC46" s="1">
        <f t="shared" si="27"/>
        <v>1.5000760851500226</v>
      </c>
      <c r="AD46" s="1">
        <f t="shared" si="28"/>
        <v>-0.7966704096538596</v>
      </c>
      <c r="AE46" s="1">
        <f t="shared" si="29"/>
        <v>-2.3940105223724428</v>
      </c>
      <c r="AF46" s="1">
        <f t="shared" si="30"/>
        <v>-3.4807411946830173</v>
      </c>
      <c r="AG46" s="1">
        <f t="shared" si="31"/>
        <v>-4.160502168079125</v>
      </c>
      <c r="AH46" s="1">
        <f t="shared" si="32"/>
        <v>-4.4883487216187508</v>
      </c>
      <c r="AI46" s="1">
        <f t="shared" si="33"/>
        <v>-1.0046791256681953E-2</v>
      </c>
      <c r="AJ46">
        <f t="shared" si="34"/>
        <v>0</v>
      </c>
    </row>
    <row r="47" spans="2:36">
      <c r="B47">
        <f t="shared" si="35"/>
        <v>45</v>
      </c>
      <c r="C47" s="1">
        <f t="shared" si="2"/>
        <v>0.45</v>
      </c>
      <c r="D47" s="1">
        <f t="shared" si="3"/>
        <v>1.4137166941154069</v>
      </c>
      <c r="E47" t="str">
        <f t="shared" si="4"/>
        <v>0.312868930080456-1.97537668119028i</v>
      </c>
      <c r="F47" t="str">
        <f t="shared" si="5"/>
        <v>-0.951056516295152-0.309016994374951i</v>
      </c>
      <c r="G47" t="str">
        <f t="shared" si="6"/>
        <v>0.361812413785304-2.28439367556523i</v>
      </c>
      <c r="H47" t="str">
        <f t="shared" si="7"/>
        <v>0.180906206892652-1.14219683778262i</v>
      </c>
      <c r="I47" t="str">
        <f t="shared" si="8"/>
        <v>2.67264870082625-1.65398433219656i</v>
      </c>
      <c r="J47" t="str">
        <f t="shared" si="9"/>
        <v>0.847933033868202-1.55407921741222i</v>
      </c>
      <c r="K47" t="str">
        <f t="shared" si="10"/>
        <v>0.374937257333556-1.11591895807045i</v>
      </c>
      <c r="L47" t="str">
        <f t="shared" si="11"/>
        <v>0.216873449738946-0.868665253644088i</v>
      </c>
      <c r="M47" t="str">
        <f t="shared" si="12"/>
        <v>0.148919998522452-0.726818337311046i</v>
      </c>
      <c r="N47" t="str">
        <f t="shared" si="13"/>
        <v>0.115488298597694-0.643065607379245i</v>
      </c>
      <c r="O47" t="str">
        <f t="shared" si="14"/>
        <v>0.0985545944382878-0.595455377412589i</v>
      </c>
      <c r="P47" t="str">
        <f t="shared" si="15"/>
        <v>0.0913088731209592-0.573725523501141i</v>
      </c>
      <c r="Q47" t="str">
        <f t="shared" si="16"/>
        <v>-0.934631234506278+0.346524361684003i</v>
      </c>
      <c r="R47" s="1">
        <f t="shared" si="17"/>
        <v>3.1430423556134177</v>
      </c>
      <c r="S47" s="1">
        <f t="shared" si="18"/>
        <v>1.770353818850207</v>
      </c>
      <c r="T47" s="1">
        <f t="shared" si="19"/>
        <v>1.1772226076311345</v>
      </c>
      <c r="U47" s="1">
        <f t="shared" si="20"/>
        <v>0.8953286637264658</v>
      </c>
      <c r="V47" s="1">
        <f t="shared" si="21"/>
        <v>0.7419178265896571</v>
      </c>
      <c r="W47" s="1">
        <f t="shared" si="22"/>
        <v>0.6533535968424965</v>
      </c>
      <c r="X47" s="1">
        <f t="shared" si="23"/>
        <v>0.60355622320912594</v>
      </c>
      <c r="Y47" s="1">
        <f t="shared" si="24"/>
        <v>0.58094602729279232</v>
      </c>
      <c r="Z47" s="1">
        <f t="shared" si="24"/>
        <v>0.99680222599833468</v>
      </c>
      <c r="AA47" s="1">
        <f t="shared" si="25"/>
        <v>9.9470046721189576</v>
      </c>
      <c r="AB47" s="1">
        <f t="shared" si="26"/>
        <v>4.9612014426936515</v>
      </c>
      <c r="AC47" s="1">
        <f t="shared" si="27"/>
        <v>1.417171875808908</v>
      </c>
      <c r="AD47" s="1">
        <f t="shared" si="28"/>
        <v>-0.96035022907476941</v>
      </c>
      <c r="AE47" s="1">
        <f t="shared" si="29"/>
        <v>-2.59288387379778</v>
      </c>
      <c r="AF47" s="1">
        <f t="shared" si="30"/>
        <v>-3.6970342735777257</v>
      </c>
      <c r="AG47" s="1">
        <f t="shared" si="31"/>
        <v>-4.3856453550058188</v>
      </c>
      <c r="AH47" s="1">
        <f t="shared" si="32"/>
        <v>-4.7172842760394147</v>
      </c>
      <c r="AI47" s="1">
        <f t="shared" si="33"/>
        <v>-2.7820016873994002E-2</v>
      </c>
      <c r="AJ47">
        <f t="shared" si="34"/>
        <v>0</v>
      </c>
    </row>
    <row r="48" spans="2:36">
      <c r="B48">
        <f t="shared" si="35"/>
        <v>46</v>
      </c>
      <c r="C48" s="1">
        <f t="shared" si="2"/>
        <v>0.46</v>
      </c>
      <c r="D48" s="1">
        <f t="shared" si="3"/>
        <v>1.4451326206513049</v>
      </c>
      <c r="E48" t="str">
        <f t="shared" si="4"/>
        <v>0.250666467128618-1.98422940262895i</v>
      </c>
      <c r="F48" t="str">
        <f t="shared" si="5"/>
        <v>-0.968583161128631-0.248689887164854i</v>
      </c>
      <c r="G48" t="str">
        <f t="shared" si="6"/>
        <v>0.282083305999987-2.2329192897938i</v>
      </c>
      <c r="H48" t="str">
        <f t="shared" si="7"/>
        <v>0.141041652999993-1.1164596448969i</v>
      </c>
      <c r="I48" t="str">
        <f t="shared" si="8"/>
        <v>2.80235291047482-2.17430515259076i</v>
      </c>
      <c r="J48" t="str">
        <f t="shared" si="9"/>
        <v>0.714859292392627-1.64263215355776i</v>
      </c>
      <c r="K48" t="str">
        <f t="shared" si="10"/>
        <v>0.300814856607455-1.12248744937842i</v>
      </c>
      <c r="L48" t="str">
        <f t="shared" si="11"/>
        <v>0.171233000507826-0.85988759610413i</v>
      </c>
      <c r="M48" t="str">
        <f t="shared" si="12"/>
        <v>0.116782033030831-0.714590172200467i</v>
      </c>
      <c r="N48" t="str">
        <f t="shared" si="13"/>
        <v>0.0902636815460632-0.630142102597286i</v>
      </c>
      <c r="O48" t="str">
        <f t="shared" si="14"/>
        <v>0.0768989416733656-0.582506618551534i</v>
      </c>
      <c r="P48" t="str">
        <f t="shared" si="15"/>
        <v>0.0711940691828633-0.560845395995135i</v>
      </c>
      <c r="Q48" t="str">
        <f t="shared" si="16"/>
        <v>-0.69060781468024+0.71107586243237i</v>
      </c>
      <c r="R48" s="1">
        <f t="shared" si="17"/>
        <v>3.5469401928182296</v>
      </c>
      <c r="S48" s="1">
        <f t="shared" si="18"/>
        <v>1.7914419331426545</v>
      </c>
      <c r="T48" s="1">
        <f t="shared" si="19"/>
        <v>1.1620962318017536</v>
      </c>
      <c r="U48" s="1">
        <f t="shared" si="20"/>
        <v>0.87677101822348835</v>
      </c>
      <c r="V48" s="1">
        <f t="shared" si="21"/>
        <v>0.72406985674333058</v>
      </c>
      <c r="W48" s="1">
        <f t="shared" si="22"/>
        <v>0.63657411325938917</v>
      </c>
      <c r="X48" s="1">
        <f t="shared" si="23"/>
        <v>0.58756055678272523</v>
      </c>
      <c r="Y48" s="1">
        <f t="shared" si="24"/>
        <v>0.56534604774045616</v>
      </c>
      <c r="Z48" s="1">
        <f t="shared" si="24"/>
        <v>0.99124569902287873</v>
      </c>
      <c r="AA48" s="1">
        <f t="shared" si="25"/>
        <v>10.997077312444205</v>
      </c>
      <c r="AB48" s="1">
        <f t="shared" si="26"/>
        <v>5.0640547147433912</v>
      </c>
      <c r="AC48" s="1">
        <f t="shared" si="27"/>
        <v>1.304841859021276</v>
      </c>
      <c r="AD48" s="1">
        <f t="shared" si="28"/>
        <v>-1.1422762856256612</v>
      </c>
      <c r="AE48" s="1">
        <f t="shared" si="29"/>
        <v>-2.8043906391893114</v>
      </c>
      <c r="AF48" s="1">
        <f t="shared" si="30"/>
        <v>-3.9230205250194516</v>
      </c>
      <c r="AG48" s="1">
        <f t="shared" si="31"/>
        <v>-4.6189473259327505</v>
      </c>
      <c r="AH48" s="1">
        <f t="shared" si="32"/>
        <v>-4.9537127915891785</v>
      </c>
      <c r="AI48" s="1">
        <f t="shared" si="33"/>
        <v>-7.6373681147484773E-2</v>
      </c>
      <c r="AJ48">
        <f t="shared" si="34"/>
        <v>0</v>
      </c>
    </row>
    <row r="49" spans="2:36">
      <c r="B49">
        <f t="shared" si="35"/>
        <v>47</v>
      </c>
      <c r="C49" s="1">
        <f t="shared" si="2"/>
        <v>0.47</v>
      </c>
      <c r="D49" s="1">
        <f t="shared" si="3"/>
        <v>1.4765485471872026</v>
      </c>
      <c r="E49" t="str">
        <f t="shared" si="4"/>
        <v>0.188216626637034-1.99112392920616i</v>
      </c>
      <c r="F49" t="str">
        <f t="shared" si="5"/>
        <v>-0.982287250728689-0.18738131458572i</v>
      </c>
      <c r="G49" t="str">
        <f t="shared" si="6"/>
        <v>0.205929375908345-2.17850524379188i</v>
      </c>
      <c r="H49" t="str">
        <f t="shared" si="7"/>
        <v>0.102964687954173-1.08925262189594i</v>
      </c>
      <c r="I49" t="str">
        <f t="shared" si="8"/>
        <v>2.8012040830794-2.90460502772134i</v>
      </c>
      <c r="J49" t="str">
        <f t="shared" si="9"/>
        <v>0.557317299041341-1.71146074401846i</v>
      </c>
      <c r="K49" t="str">
        <f t="shared" si="10"/>
        <v>0.224712422254423-1.12060862132863i</v>
      </c>
      <c r="L49" t="str">
        <f t="shared" si="11"/>
        <v>0.126260533429935-0.847357158876877i</v>
      </c>
      <c r="M49" t="str">
        <f t="shared" si="12"/>
        <v>0.085645540624642-0.700374665966739i</v>
      </c>
      <c r="N49" t="str">
        <f t="shared" si="13"/>
        <v>0.0660239012600181-0.615986654406672i</v>
      </c>
      <c r="O49" t="str">
        <f t="shared" si="14"/>
        <v>0.0561739293077401-0.568669545260088i</v>
      </c>
      <c r="P49" t="str">
        <f t="shared" si="15"/>
        <v>0.0519772859051436-0.547214512608097i</v>
      </c>
      <c r="Q49" t="str">
        <f t="shared" si="16"/>
        <v>-0.268660656521764+0.938780532516058i</v>
      </c>
      <c r="R49" s="1">
        <f t="shared" si="17"/>
        <v>4.0352787613899475</v>
      </c>
      <c r="S49" s="1">
        <f t="shared" si="18"/>
        <v>1.7999167897786155</v>
      </c>
      <c r="T49" s="1">
        <f t="shared" si="19"/>
        <v>1.1429170376328734</v>
      </c>
      <c r="U49" s="1">
        <f t="shared" si="20"/>
        <v>0.85671224865873408</v>
      </c>
      <c r="V49" s="1">
        <f t="shared" si="21"/>
        <v>0.70559183056276131</v>
      </c>
      <c r="W49" s="1">
        <f t="shared" si="22"/>
        <v>0.61951490211674276</v>
      </c>
      <c r="X49" s="1">
        <f t="shared" si="23"/>
        <v>0.57143727743312833</v>
      </c>
      <c r="Y49" s="1">
        <f t="shared" si="24"/>
        <v>0.5496775064153363</v>
      </c>
      <c r="Z49" s="1">
        <f t="shared" si="24"/>
        <v>0.97646681284815751</v>
      </c>
      <c r="AA49" s="1">
        <f t="shared" si="25"/>
        <v>12.117470832471284</v>
      </c>
      <c r="AB49" s="1">
        <f t="shared" si="26"/>
        <v>5.1050485623406008</v>
      </c>
      <c r="AC49" s="1">
        <f t="shared" si="27"/>
        <v>1.1602941371112645</v>
      </c>
      <c r="AD49" s="1">
        <f t="shared" si="28"/>
        <v>-1.3433004764602154</v>
      </c>
      <c r="AE49" s="1">
        <f t="shared" si="29"/>
        <v>-3.0289291233425404</v>
      </c>
      <c r="AF49" s="1">
        <f t="shared" si="30"/>
        <v>-4.1589648485757813</v>
      </c>
      <c r="AG49" s="1">
        <f t="shared" si="31"/>
        <v>-4.8606286407931183</v>
      </c>
      <c r="AH49" s="1">
        <f t="shared" si="32"/>
        <v>-5.1978406923598417</v>
      </c>
      <c r="AI49" s="1">
        <f t="shared" si="33"/>
        <v>-0.20685024960834425</v>
      </c>
      <c r="AJ49">
        <f t="shared" si="34"/>
        <v>0</v>
      </c>
    </row>
    <row r="50" spans="2:36">
      <c r="B50">
        <f t="shared" si="35"/>
        <v>48</v>
      </c>
      <c r="C50" s="1">
        <f t="shared" si="2"/>
        <v>0.48</v>
      </c>
      <c r="D50" s="1">
        <f t="shared" si="3"/>
        <v>1.5079644737231006</v>
      </c>
      <c r="E50" t="str">
        <f t="shared" si="4"/>
        <v>0.125581039058628-1.99605345685654i</v>
      </c>
      <c r="F50" t="str">
        <f t="shared" si="5"/>
        <v>-0.992114701314478-0.125333233564306i</v>
      </c>
      <c r="G50" t="str">
        <f t="shared" si="6"/>
        <v>0.13346633774415-2.12138669042085i</v>
      </c>
      <c r="H50" t="str">
        <f t="shared" si="7"/>
        <v>0.066733168872075-1.06069334521043i</v>
      </c>
      <c r="I50" t="str">
        <f t="shared" si="8"/>
        <v>2.46937993723407-3.84714042687444i</v>
      </c>
      <c r="J50" t="str">
        <f t="shared" si="9"/>
        <v>0.379702428319069-1.75192529292032i</v>
      </c>
      <c r="K50" t="str">
        <f t="shared" si="10"/>
        <v>0.148110682234525-1.10973951452277i</v>
      </c>
      <c r="L50" t="str">
        <f t="shared" si="11"/>
        <v>0.082425144178381-0.831125080931767i</v>
      </c>
      <c r="M50" t="str">
        <f t="shared" si="12"/>
        <v>0.0556915505153603-0.684262551032642i</v>
      </c>
      <c r="N50" t="str">
        <f t="shared" si="13"/>
        <v>0.0428512208778241-0.600677148034169i</v>
      </c>
      <c r="O50" t="str">
        <f t="shared" si="14"/>
        <v>0.0364237366787278-0.554009809277682i</v>
      </c>
      <c r="P50" t="str">
        <f t="shared" si="15"/>
        <v>0.0336889704099954-0.532892412419045i</v>
      </c>
      <c r="Q50" t="str">
        <f t="shared" si="16"/>
        <v>0.25410507772259+0.904143788528016i</v>
      </c>
      <c r="R50" s="1">
        <f t="shared" si="17"/>
        <v>4.5714687725615919</v>
      </c>
      <c r="S50" s="1">
        <f t="shared" si="18"/>
        <v>1.7926003921804066</v>
      </c>
      <c r="T50" s="1">
        <f t="shared" si="19"/>
        <v>1.1195796373126878</v>
      </c>
      <c r="U50" s="1">
        <f t="shared" si="20"/>
        <v>0.83520225367671452</v>
      </c>
      <c r="V50" s="1">
        <f t="shared" si="21"/>
        <v>0.68652515434214345</v>
      </c>
      <c r="W50" s="1">
        <f t="shared" si="22"/>
        <v>0.60220367260685403</v>
      </c>
      <c r="X50" s="1">
        <f t="shared" si="23"/>
        <v>0.55520586935796601</v>
      </c>
      <c r="Y50" s="1">
        <f t="shared" si="24"/>
        <v>0.53395624347045056</v>
      </c>
      <c r="Z50" s="1">
        <f t="shared" si="24"/>
        <v>0.93917271087814158</v>
      </c>
      <c r="AA50" s="1">
        <f t="shared" si="25"/>
        <v>13.201115149471914</v>
      </c>
      <c r="AB50" s="1">
        <f t="shared" si="26"/>
        <v>5.0696697420166226</v>
      </c>
      <c r="AC50" s="1">
        <f t="shared" si="27"/>
        <v>0.98109982012049257</v>
      </c>
      <c r="AD50" s="1">
        <f t="shared" si="28"/>
        <v>-1.5641668491437186</v>
      </c>
      <c r="AE50" s="1">
        <f t="shared" si="29"/>
        <v>-3.2668709109523579</v>
      </c>
      <c r="AF50" s="1">
        <f t="shared" si="30"/>
        <v>-4.405132004428415</v>
      </c>
      <c r="AG50" s="1">
        <f t="shared" si="31"/>
        <v>-5.1109190277101622</v>
      </c>
      <c r="AH50" s="1">
        <f t="shared" si="32"/>
        <v>-5.4498866196515348</v>
      </c>
      <c r="AI50" s="1">
        <f t="shared" si="33"/>
        <v>-0.54509070027716033</v>
      </c>
      <c r="AJ50">
        <f t="shared" si="34"/>
        <v>0</v>
      </c>
    </row>
    <row r="51" spans="2:36">
      <c r="B51">
        <f t="shared" si="35"/>
        <v>49</v>
      </c>
      <c r="C51" s="1">
        <f t="shared" si="2"/>
        <v>0.49</v>
      </c>
      <c r="D51" s="1">
        <f t="shared" si="3"/>
        <v>1.5393804002589986</v>
      </c>
      <c r="E51" t="str">
        <f t="shared" si="4"/>
        <v>0.0628215181562542-1.99901312073146i</v>
      </c>
      <c r="F51" t="str">
        <f t="shared" si="5"/>
        <v>-0.998026728428272-0.0627905195293109i</v>
      </c>
      <c r="G51" t="str">
        <f t="shared" si="6"/>
        <v>0.0647947897279821-2.06180364026077i</v>
      </c>
      <c r="H51" t="str">
        <f t="shared" si="7"/>
        <v>0.032397394863991-1.03090182013039i</v>
      </c>
      <c r="I51" t="str">
        <f t="shared" si="8"/>
        <v>1.53041447377138-4.77329537117514i</v>
      </c>
      <c r="J51" t="str">
        <f t="shared" si="9"/>
        <v>0.190195450016942-1.75683693211521i</v>
      </c>
      <c r="K51" t="str">
        <f t="shared" si="10"/>
        <v>0.0726456732757519-1.08969144725877i</v>
      </c>
      <c r="L51" t="str">
        <f t="shared" si="11"/>
        <v>0.0401908511693416-0.811321524214182i</v>
      </c>
      <c r="M51" t="str">
        <f t="shared" si="12"/>
        <v>0.0270907395732178-0.666366944470531i</v>
      </c>
      <c r="N51" t="str">
        <f t="shared" si="13"/>
        <v>0.0208208311291572-0.584298932901564i</v>
      </c>
      <c r="O51" t="str">
        <f t="shared" si="14"/>
        <v>0.0176876829251622-0.538595874335871i</v>
      </c>
      <c r="P51" t="str">
        <f t="shared" si="15"/>
        <v>0.0163556772734153-0.517939999439639i</v>
      </c>
      <c r="Q51" t="str">
        <f t="shared" si="16"/>
        <v>0.668107965855838+0.534570316551297i</v>
      </c>
      <c r="R51" s="1">
        <f t="shared" si="17"/>
        <v>5.0126357499833309</v>
      </c>
      <c r="S51" s="1">
        <f t="shared" si="18"/>
        <v>1.7671022367851641</v>
      </c>
      <c r="T51" s="1">
        <f t="shared" si="19"/>
        <v>1.0921102710233066</v>
      </c>
      <c r="U51" s="1">
        <f t="shared" si="20"/>
        <v>0.81231639166702763</v>
      </c>
      <c r="V51" s="1">
        <f t="shared" si="21"/>
        <v>0.66691739582471199</v>
      </c>
      <c r="W51" s="1">
        <f t="shared" si="22"/>
        <v>0.58466977859199742</v>
      </c>
      <c r="X51" s="1">
        <f t="shared" si="23"/>
        <v>0.53888623101623434</v>
      </c>
      <c r="Y51" s="1">
        <f t="shared" si="24"/>
        <v>0.51819817753307984</v>
      </c>
      <c r="Z51" s="1">
        <f t="shared" si="24"/>
        <v>0.85564810370723043</v>
      </c>
      <c r="AA51" s="1">
        <f t="shared" si="25"/>
        <v>14.001322943169738</v>
      </c>
      <c r="AB51" s="1">
        <f t="shared" si="26"/>
        <v>4.9452335321522556</v>
      </c>
      <c r="AC51" s="1">
        <f t="shared" si="27"/>
        <v>0.76532983109430852</v>
      </c>
      <c r="AD51" s="1">
        <f t="shared" si="28"/>
        <v>-1.80549566167741</v>
      </c>
      <c r="AE51" s="1">
        <f t="shared" si="29"/>
        <v>-3.5185590865602472</v>
      </c>
      <c r="AF51" s="1">
        <f t="shared" si="30"/>
        <v>-4.661787082718611</v>
      </c>
      <c r="AG51" s="1">
        <f t="shared" si="31"/>
        <v>-5.3700582568256223</v>
      </c>
      <c r="AH51" s="1">
        <f t="shared" si="32"/>
        <v>-5.7100823746194207</v>
      </c>
      <c r="AI51" s="1">
        <f t="shared" si="33"/>
        <v>-1.354096155985006</v>
      </c>
      <c r="AJ51">
        <f t="shared" si="34"/>
        <v>0</v>
      </c>
    </row>
    <row r="52" spans="2:36">
      <c r="B52">
        <f t="shared" si="35"/>
        <v>50</v>
      </c>
      <c r="C52" s="1">
        <f t="shared" si="2"/>
        <v>0.5</v>
      </c>
      <c r="D52" s="1">
        <f t="shared" si="3"/>
        <v>1.5707963267948966</v>
      </c>
      <c r="E52" t="str">
        <f t="shared" si="4"/>
        <v>-6.98291251211014E-15-2i</v>
      </c>
      <c r="F52" t="str">
        <f t="shared" si="5"/>
        <v>-1-3.2311393144413E-15i</v>
      </c>
      <c r="G52" t="str">
        <f t="shared" si="6"/>
        <v>-6.99440505513849E-15-2i</v>
      </c>
      <c r="H52" t="str">
        <f t="shared" si="7"/>
        <v>-3.49720252756925E-15-i</v>
      </c>
      <c r="I52" t="str">
        <f t="shared" si="8"/>
        <v>5.79987828028669E-14-5.10114861868917i</v>
      </c>
      <c r="J52" t="str">
        <f t="shared" si="9"/>
        <v>7.79742071911883E-16-1.72244709823834i</v>
      </c>
      <c r="K52" t="str">
        <f t="shared" si="10"/>
        <v>-1.7878515928909E-15-1.06067768599034i</v>
      </c>
      <c r="L52" t="str">
        <f t="shared" si="11"/>
        <v>-2.02251100315552E-15-0.788154623451251i</v>
      </c>
      <c r="M52" t="str">
        <f t="shared" si="12"/>
        <v>-1.9552134631483E-15-0.646821783359988i</v>
      </c>
      <c r="N52" t="str">
        <f t="shared" si="13"/>
        <v>-1.86008499706095E-15-0.566944034816361i</v>
      </c>
      <c r="O52" t="str">
        <f t="shared" si="14"/>
        <v>-1.78929983429785E-15-0.522498614939688i</v>
      </c>
      <c r="P52" t="str">
        <f t="shared" si="15"/>
        <v>-1.75313456051621E-15-0.502419286188154i</v>
      </c>
      <c r="Q52" t="str">
        <f t="shared" si="16"/>
        <v>0.707106781186545-3.99292971221146E-15i</v>
      </c>
      <c r="R52" s="1">
        <f t="shared" si="17"/>
        <v>5.1011486186891704</v>
      </c>
      <c r="S52" s="1">
        <f t="shared" si="18"/>
        <v>1.72244709823834</v>
      </c>
      <c r="T52" s="1">
        <f t="shared" si="19"/>
        <v>1.06067768599034</v>
      </c>
      <c r="U52" s="1">
        <f t="shared" si="20"/>
        <v>0.78815462345125098</v>
      </c>
      <c r="V52" s="1">
        <f t="shared" si="21"/>
        <v>0.64682178335998797</v>
      </c>
      <c r="W52" s="1">
        <f t="shared" si="22"/>
        <v>0.56694403481636102</v>
      </c>
      <c r="X52" s="1">
        <f t="shared" si="23"/>
        <v>0.52249861493968797</v>
      </c>
      <c r="Y52" s="1">
        <f t="shared" si="24"/>
        <v>0.50241928618815401</v>
      </c>
      <c r="Z52" s="1">
        <f t="shared" si="24"/>
        <v>0.70710678118654502</v>
      </c>
      <c r="AA52" s="1">
        <f t="shared" si="25"/>
        <v>14.153359532126883</v>
      </c>
      <c r="AB52" s="1">
        <f t="shared" si="26"/>
        <v>4.7229178447313283</v>
      </c>
      <c r="AC52" s="1">
        <f t="shared" si="27"/>
        <v>0.51166864952900559</v>
      </c>
      <c r="AD52" s="1">
        <f t="shared" si="28"/>
        <v>-2.0677714490888404</v>
      </c>
      <c r="AE52" s="1">
        <f t="shared" si="29"/>
        <v>-3.7843072510784386</v>
      </c>
      <c r="AF52" s="1">
        <f t="shared" si="30"/>
        <v>-4.9291961967461368</v>
      </c>
      <c r="AG52" s="1">
        <f t="shared" si="31"/>
        <v>-5.6382971292127282</v>
      </c>
      <c r="AH52" s="1">
        <f t="shared" si="32"/>
        <v>-5.9786739569009182</v>
      </c>
      <c r="AI52" s="1">
        <f t="shared" si="33"/>
        <v>-3.0102999566398427</v>
      </c>
      <c r="AJ52">
        <f t="shared" si="34"/>
        <v>-100</v>
      </c>
    </row>
    <row r="53" spans="2:36">
      <c r="B53">
        <f t="shared" si="35"/>
        <v>51</v>
      </c>
      <c r="C53" s="1">
        <f t="shared" si="2"/>
        <v>0.51</v>
      </c>
      <c r="D53" s="1">
        <f t="shared" si="3"/>
        <v>1.6022122533307945</v>
      </c>
      <c r="E53" t="str">
        <f t="shared" si="4"/>
        <v>-0.0628215181562476-1.99901312073146i</v>
      </c>
      <c r="F53" t="str">
        <f t="shared" si="5"/>
        <v>-0.998026728428272+0.0627905195293142i</v>
      </c>
      <c r="G53" t="str">
        <f t="shared" si="6"/>
        <v>-0.0608482465845196-1.93622260120215i</v>
      </c>
      <c r="H53" t="str">
        <f t="shared" si="7"/>
        <v>-0.0304241232922598-0.968111300601075i</v>
      </c>
      <c r="I53" t="str">
        <f t="shared" si="8"/>
        <v>-1.43719946723362-4.48256186933198i</v>
      </c>
      <c r="J53" t="str">
        <f t="shared" si="9"/>
        <v>-0.17861096070334-1.64983090928963i</v>
      </c>
      <c r="K53" t="str">
        <f t="shared" si="10"/>
        <v>-0.0682209458405384-1.02332014907698i</v>
      </c>
      <c r="L53" t="str">
        <f t="shared" si="11"/>
        <v>-0.0377428931039162-0.761905276210778i</v>
      </c>
      <c r="M53" t="str">
        <f t="shared" si="12"/>
        <v>-0.0254406875711541-0.625779639430004i</v>
      </c>
      <c r="N53" t="str">
        <f t="shared" si="13"/>
        <v>-0.0195526688482252-0.548710254289402i</v>
      </c>
      <c r="O53" t="str">
        <f t="shared" si="14"/>
        <v>-0.016610355503234-0.505790893196525i</v>
      </c>
      <c r="P53" t="str">
        <f t="shared" si="15"/>
        <v>-0.0153594801058488-0.48639313337075i</v>
      </c>
      <c r="Q53" t="str">
        <f t="shared" si="16"/>
        <v>0.404120159249089-0.32334690273871i</v>
      </c>
      <c r="R53" s="1">
        <f t="shared" si="17"/>
        <v>4.7073244227486191</v>
      </c>
      <c r="S53" s="1">
        <f t="shared" si="18"/>
        <v>1.6594709712829618</v>
      </c>
      <c r="T53" s="1">
        <f t="shared" si="19"/>
        <v>1.0255916462990087</v>
      </c>
      <c r="U53" s="1">
        <f t="shared" si="20"/>
        <v>0.76283954793762199</v>
      </c>
      <c r="V53" s="1">
        <f t="shared" si="21"/>
        <v>0.62629656370543729</v>
      </c>
      <c r="W53" s="1">
        <f t="shared" si="22"/>
        <v>0.54905851238408876</v>
      </c>
      <c r="X53" s="1">
        <f t="shared" si="23"/>
        <v>0.50606356473320857</v>
      </c>
      <c r="Y53" s="1">
        <f t="shared" si="24"/>
        <v>0.48663558626485409</v>
      </c>
      <c r="Z53" s="1">
        <f t="shared" si="24"/>
        <v>0.51755803792640087</v>
      </c>
      <c r="AA53" s="1">
        <f t="shared" si="25"/>
        <v>13.45548260711038</v>
      </c>
      <c r="AB53" s="1">
        <f t="shared" si="26"/>
        <v>4.3993931960929196</v>
      </c>
      <c r="AC53" s="1">
        <f t="shared" si="27"/>
        <v>0.21948949503502915</v>
      </c>
      <c r="AD53" s="1">
        <f t="shared" si="28"/>
        <v>-2.351335997736733</v>
      </c>
      <c r="AE53" s="1">
        <f t="shared" si="29"/>
        <v>-4.0643994226195677</v>
      </c>
      <c r="AF53" s="1">
        <f t="shared" si="30"/>
        <v>-5.2076274187779319</v>
      </c>
      <c r="AG53" s="1">
        <f t="shared" si="31"/>
        <v>-5.9158985928849432</v>
      </c>
      <c r="AH53" s="1">
        <f t="shared" si="32"/>
        <v>-6.255922710678731</v>
      </c>
      <c r="AI53" s="1">
        <f t="shared" si="33"/>
        <v>-5.7208188444595764</v>
      </c>
      <c r="AJ53">
        <f t="shared" si="34"/>
        <v>-100</v>
      </c>
    </row>
    <row r="54" spans="2:36">
      <c r="B54">
        <f t="shared" si="35"/>
        <v>52</v>
      </c>
      <c r="C54" s="1">
        <f t="shared" si="2"/>
        <v>0.52</v>
      </c>
      <c r="D54" s="1">
        <f t="shared" si="3"/>
        <v>1.6336281798666925</v>
      </c>
      <c r="E54" t="str">
        <f t="shared" si="4"/>
        <v>-0.125581039058622-1.99605345685654i</v>
      </c>
      <c r="F54" t="str">
        <f t="shared" si="5"/>
        <v>-0.992114701314477+0.125333233564309i</v>
      </c>
      <c r="G54" t="str">
        <f t="shared" si="6"/>
        <v>-0.117695740373099-1.87072022329223i</v>
      </c>
      <c r="H54" t="str">
        <f t="shared" si="7"/>
        <v>-0.0588478701865495-0.935360111646115i</v>
      </c>
      <c r="I54" t="str">
        <f t="shared" si="8"/>
        <v>-2.17759402773446-3.39255611949335i</v>
      </c>
      <c r="J54" t="str">
        <f t="shared" si="9"/>
        <v>-0.334836178004271-1.54491497941519i</v>
      </c>
      <c r="K54" t="str">
        <f t="shared" si="10"/>
        <v>-0.130609685538644-0.978610906619948i</v>
      </c>
      <c r="L54" t="str">
        <f t="shared" si="11"/>
        <v>-0.0726856564239505-0.732918003118042i</v>
      </c>
      <c r="M54" t="str">
        <f t="shared" si="12"/>
        <v>-0.0491109472337235-0.603408986225111i</v>
      </c>
      <c r="N54" t="str">
        <f t="shared" si="13"/>
        <v>-0.0377878516212437-0.529700169031461i</v>
      </c>
      <c r="O54" t="str">
        <f t="shared" si="14"/>
        <v>-0.0321198493044407-0.488547118164685i</v>
      </c>
      <c r="P54" t="str">
        <f t="shared" si="15"/>
        <v>-0.0297082274214543-0.469924986921417i</v>
      </c>
      <c r="Q54" t="str">
        <f t="shared" si="16"/>
        <v>0.0929234562621901-0.330635525039496i</v>
      </c>
      <c r="R54" s="1">
        <f t="shared" si="17"/>
        <v>4.0312966615639398</v>
      </c>
      <c r="S54" s="1">
        <f t="shared" si="18"/>
        <v>1.5807838434529702</v>
      </c>
      <c r="T54" s="1">
        <f t="shared" si="19"/>
        <v>0.98728830465676043</v>
      </c>
      <c r="U54" s="1">
        <f t="shared" si="20"/>
        <v>0.7365134105665142</v>
      </c>
      <c r="V54" s="1">
        <f t="shared" si="21"/>
        <v>0.6054042366843907</v>
      </c>
      <c r="W54" s="1">
        <f t="shared" si="22"/>
        <v>0.53104631700267679</v>
      </c>
      <c r="X54" s="1">
        <f t="shared" si="23"/>
        <v>0.4896018498600252</v>
      </c>
      <c r="Y54" s="1">
        <f t="shared" si="24"/>
        <v>0.47086311398284192</v>
      </c>
      <c r="Z54" s="1">
        <f t="shared" si="24"/>
        <v>0.34344522000146449</v>
      </c>
      <c r="AA54" s="1">
        <f t="shared" si="25"/>
        <v>12.108895177843999</v>
      </c>
      <c r="AB54" s="1">
        <f t="shared" si="26"/>
        <v>3.9774497703887839</v>
      </c>
      <c r="AC54" s="1">
        <f t="shared" si="27"/>
        <v>-0.11112015150732482</v>
      </c>
      <c r="AD54" s="1">
        <f t="shared" si="28"/>
        <v>-2.6563868207715391</v>
      </c>
      <c r="AE54" s="1">
        <f t="shared" si="29"/>
        <v>-4.359090882580186</v>
      </c>
      <c r="AF54" s="1">
        <f t="shared" si="30"/>
        <v>-5.497351976056235</v>
      </c>
      <c r="AG54" s="1">
        <f t="shared" si="31"/>
        <v>-6.2031389993379964</v>
      </c>
      <c r="AH54" s="1">
        <f t="shared" si="32"/>
        <v>-6.5421065912793628</v>
      </c>
      <c r="AI54" s="1">
        <f t="shared" si="33"/>
        <v>-9.2828504732998542</v>
      </c>
      <c r="AJ54">
        <f t="shared" si="34"/>
        <v>-100</v>
      </c>
    </row>
    <row r="55" spans="2:36">
      <c r="B55">
        <f t="shared" si="35"/>
        <v>53</v>
      </c>
      <c r="C55" s="1">
        <f t="shared" si="2"/>
        <v>0.53</v>
      </c>
      <c r="D55" s="1">
        <f t="shared" si="3"/>
        <v>1.6650441064025905</v>
      </c>
      <c r="E55" t="str">
        <f t="shared" si="4"/>
        <v>-0.188216626637028-1.99112392920616i</v>
      </c>
      <c r="F55" t="str">
        <f t="shared" si="5"/>
        <v>-0.982287250728689+0.187381314585724i</v>
      </c>
      <c r="G55" t="str">
        <f t="shared" si="6"/>
        <v>-0.170503877365717-1.80374261462044i</v>
      </c>
      <c r="H55" t="str">
        <f t="shared" si="7"/>
        <v>-0.0852519386828585-0.90187130731022i</v>
      </c>
      <c r="I55" t="str">
        <f t="shared" si="8"/>
        <v>-2.31932018125625-2.40493332851588i</v>
      </c>
      <c r="J55" t="str">
        <f t="shared" si="9"/>
        <v>-0.46144344385249-1.41704257358722i</v>
      </c>
      <c r="K55" t="str">
        <f t="shared" si="10"/>
        <v>-0.186055724772726-0.927833215165125i</v>
      </c>
      <c r="L55" t="str">
        <f t="shared" si="11"/>
        <v>-0.104540260043568-0.701588495885181i</v>
      </c>
      <c r="M55" t="str">
        <f t="shared" si="12"/>
        <v>-0.0709121595264003-0.579891021517987i</v>
      </c>
      <c r="N55" t="str">
        <f t="shared" si="13"/>
        <v>-0.0546659800914211-0.510020061579863i</v>
      </c>
      <c r="O55" t="str">
        <f t="shared" si="14"/>
        <v>-0.0465104733678223-0.470842792481448i</v>
      </c>
      <c r="P55" t="str">
        <f t="shared" si="15"/>
        <v>-0.0430357676882283-0.453078613669967i</v>
      </c>
      <c r="Q55" t="str">
        <f t="shared" si="16"/>
        <v>-0.0593378384296777-0.207344120574105i</v>
      </c>
      <c r="R55" s="1">
        <f t="shared" si="17"/>
        <v>3.3411001807472034</v>
      </c>
      <c r="S55" s="1">
        <f t="shared" si="18"/>
        <v>1.4902817543112907</v>
      </c>
      <c r="T55" s="1">
        <f t="shared" si="19"/>
        <v>0.94630397224378049</v>
      </c>
      <c r="U55" s="1">
        <f t="shared" si="20"/>
        <v>0.70933425373966497</v>
      </c>
      <c r="V55" s="1">
        <f t="shared" si="21"/>
        <v>0.5842106907665009</v>
      </c>
      <c r="W55" s="1">
        <f t="shared" si="22"/>
        <v>0.51294135395119289</v>
      </c>
      <c r="X55" s="1">
        <f t="shared" si="23"/>
        <v>0.47313439883887837</v>
      </c>
      <c r="Y55" s="1">
        <f t="shared" si="24"/>
        <v>0.4551179050154085</v>
      </c>
      <c r="Z55" s="1">
        <f t="shared" si="24"/>
        <v>0.21566771526159295</v>
      </c>
      <c r="AA55" s="1">
        <f t="shared" si="25"/>
        <v>10.477789957500237</v>
      </c>
      <c r="AB55" s="1">
        <f t="shared" si="26"/>
        <v>3.4653676873696182</v>
      </c>
      <c r="AC55" s="1">
        <f t="shared" si="27"/>
        <v>-0.4793867378597414</v>
      </c>
      <c r="AD55" s="1">
        <f t="shared" si="28"/>
        <v>-2.9829813514312065</v>
      </c>
      <c r="AE55" s="1">
        <f t="shared" si="29"/>
        <v>-4.6686099983135154</v>
      </c>
      <c r="AF55" s="1">
        <f t="shared" si="30"/>
        <v>-5.7986457235467572</v>
      </c>
      <c r="AG55" s="1">
        <f t="shared" si="31"/>
        <v>-6.5003095157641138</v>
      </c>
      <c r="AH55" s="1">
        <f t="shared" si="32"/>
        <v>-6.8375215673308265</v>
      </c>
      <c r="AI55" s="1">
        <f t="shared" si="33"/>
        <v>-13.324297249376292</v>
      </c>
      <c r="AJ55">
        <f t="shared" si="34"/>
        <v>-100</v>
      </c>
    </row>
    <row r="56" spans="2:36">
      <c r="B56">
        <f t="shared" si="35"/>
        <v>54</v>
      </c>
      <c r="C56" s="1">
        <f t="shared" si="2"/>
        <v>0.54</v>
      </c>
      <c r="D56" s="1">
        <f t="shared" si="3"/>
        <v>1.6964600329384885</v>
      </c>
      <c r="E56" t="str">
        <f t="shared" si="4"/>
        <v>-0.250666467128612-1.98422940262896i</v>
      </c>
      <c r="F56" t="str">
        <f t="shared" si="5"/>
        <v>-0.96858316112863+0.248689887164858i</v>
      </c>
      <c r="G56" t="str">
        <f t="shared" si="6"/>
        <v>-0.219249628257242-1.7355395154641i</v>
      </c>
      <c r="H56" t="str">
        <f t="shared" si="7"/>
        <v>-0.109624814128621-0.86776975773205i</v>
      </c>
      <c r="I56" t="str">
        <f t="shared" si="8"/>
        <v>-2.17813256154635-1.68998159863937i</v>
      </c>
      <c r="J56" t="str">
        <f t="shared" si="9"/>
        <v>-0.555625344639608-1.27673804642292i</v>
      </c>
      <c r="K56" t="str">
        <f t="shared" si="10"/>
        <v>-0.233808751112144-0.872454876857037i</v>
      </c>
      <c r="L56" t="str">
        <f t="shared" si="11"/>
        <v>-0.133091079507964-0.668348788385434i</v>
      </c>
      <c r="M56" t="str">
        <f t="shared" si="12"/>
        <v>-0.0907689919414662-0.555416170608985i</v>
      </c>
      <c r="N56" t="str">
        <f t="shared" si="13"/>
        <v>-0.0701575676516834-0.489778795146786i</v>
      </c>
      <c r="O56" t="str">
        <f t="shared" si="14"/>
        <v>-0.0597698056447963-0.452754051226329i</v>
      </c>
      <c r="P56" t="str">
        <f t="shared" si="15"/>
        <v>-0.05533568584333-0.435917836916333i</v>
      </c>
      <c r="Q56" t="str">
        <f t="shared" si="16"/>
        <v>-0.0919863390319872-0.0947126052859013i</v>
      </c>
      <c r="R56" s="1">
        <f t="shared" si="17"/>
        <v>2.7568640262820625</v>
      </c>
      <c r="S56" s="1">
        <f t="shared" si="18"/>
        <v>1.3924006473675949</v>
      </c>
      <c r="T56" s="1">
        <f t="shared" si="19"/>
        <v>0.90324085616642047</v>
      </c>
      <c r="U56" s="1">
        <f t="shared" si="20"/>
        <v>0.68147145089201844</v>
      </c>
      <c r="V56" s="1">
        <f t="shared" si="21"/>
        <v>0.56278426814545823</v>
      </c>
      <c r="W56" s="1">
        <f t="shared" si="22"/>
        <v>0.49477808406823964</v>
      </c>
      <c r="X56" s="1">
        <f t="shared" si="23"/>
        <v>0.45668223150093118</v>
      </c>
      <c r="Y56" s="1">
        <f t="shared" si="24"/>
        <v>0.43941597452706066</v>
      </c>
      <c r="Z56" s="1">
        <f t="shared" si="24"/>
        <v>0.1320301638586828</v>
      </c>
      <c r="AA56" s="1">
        <f t="shared" si="25"/>
        <v>8.8083069282695998</v>
      </c>
      <c r="AB56" s="1">
        <f t="shared" si="26"/>
        <v>2.8752843305689009</v>
      </c>
      <c r="AC56" s="1">
        <f t="shared" si="27"/>
        <v>-0.88392852515324527</v>
      </c>
      <c r="AD56" s="1">
        <f t="shared" si="28"/>
        <v>-3.3310466698001768</v>
      </c>
      <c r="AE56" s="1">
        <f t="shared" si="29"/>
        <v>-4.9931610233638146</v>
      </c>
      <c r="AF56" s="1">
        <f t="shared" si="30"/>
        <v>-6.1117909091939442</v>
      </c>
      <c r="AG56" s="1">
        <f t="shared" si="31"/>
        <v>-6.8077177101072586</v>
      </c>
      <c r="AH56" s="1">
        <f t="shared" si="32"/>
        <v>-7.142483175763684</v>
      </c>
      <c r="AI56" s="1">
        <f t="shared" si="33"/>
        <v>-17.586536754543623</v>
      </c>
      <c r="AJ56">
        <f t="shared" si="34"/>
        <v>-100</v>
      </c>
    </row>
    <row r="57" spans="2:36">
      <c r="B57">
        <f t="shared" si="35"/>
        <v>55</v>
      </c>
      <c r="C57" s="1">
        <f t="shared" si="2"/>
        <v>0.55000000000000004</v>
      </c>
      <c r="D57" s="1">
        <f t="shared" si="3"/>
        <v>1.7278759594743864</v>
      </c>
      <c r="E57" t="str">
        <f t="shared" si="4"/>
        <v>-0.31286893008047-1.97537668119027i</v>
      </c>
      <c r="F57" t="str">
        <f t="shared" si="5"/>
        <v>-0.951056516295154+0.309016994374945i</v>
      </c>
      <c r="G57" t="str">
        <f t="shared" si="6"/>
        <v>-0.263925446375624-1.66635968681532i</v>
      </c>
      <c r="H57" t="str">
        <f t="shared" si="7"/>
        <v>-0.131962723187812-0.83317984340766i</v>
      </c>
      <c r="I57" t="str">
        <f t="shared" si="8"/>
        <v>-1.94957379707081-1.20650518484498i</v>
      </c>
      <c r="J57" t="str">
        <f t="shared" si="9"/>
        <v>-0.618527988354451-1.13362901749956i</v>
      </c>
      <c r="K57" t="str">
        <f t="shared" si="10"/>
        <v>-0.273499413603112-0.814011343741552i</v>
      </c>
      <c r="L57" t="str">
        <f t="shared" si="11"/>
        <v>-0.158199165779138-0.633651185210688i</v>
      </c>
      <c r="M57" t="str">
        <f t="shared" si="12"/>
        <v>-0.108630261391797-0.530180410621907i</v>
      </c>
      <c r="N57" t="str">
        <f t="shared" si="13"/>
        <v>-0.0842433802634645-0.469086662065389i</v>
      </c>
      <c r="O57" t="str">
        <f t="shared" si="14"/>
        <v>-0.0718910251236662-0.43435719807455i</v>
      </c>
      <c r="P57" t="str">
        <f t="shared" si="15"/>
        <v>-0.0666056060497811-0.418506273189869i</v>
      </c>
      <c r="Q57" t="str">
        <f t="shared" si="16"/>
        <v>-0.0749243012253409-0.0277789728164206i</v>
      </c>
      <c r="R57" s="1">
        <f t="shared" si="17"/>
        <v>2.2927042441804208</v>
      </c>
      <c r="S57" s="1">
        <f t="shared" si="18"/>
        <v>1.2913913510995889</v>
      </c>
      <c r="T57" s="1">
        <f t="shared" si="19"/>
        <v>0.85872952492689647</v>
      </c>
      <c r="U57" s="1">
        <f t="shared" si="20"/>
        <v>0.65310091147702798</v>
      </c>
      <c r="V57" s="1">
        <f t="shared" si="21"/>
        <v>0.54119479071519538</v>
      </c>
      <c r="W57" s="1">
        <f t="shared" si="22"/>
        <v>0.47659127525151274</v>
      </c>
      <c r="X57" s="1">
        <f t="shared" si="23"/>
        <v>0.44026639096404513</v>
      </c>
      <c r="Y57" s="1">
        <f t="shared" si="24"/>
        <v>0.4237732972433868</v>
      </c>
      <c r="Z57" s="1">
        <f t="shared" si="24"/>
        <v>7.9908211373056356E-2</v>
      </c>
      <c r="AA57" s="1">
        <f t="shared" si="25"/>
        <v>7.206960698569965</v>
      </c>
      <c r="AB57" s="1">
        <f t="shared" si="26"/>
        <v>2.2211574691445755</v>
      </c>
      <c r="AC57" s="1">
        <f t="shared" si="27"/>
        <v>-1.32287209774015</v>
      </c>
      <c r="AD57" s="1">
        <f t="shared" si="28"/>
        <v>-3.7003942026238663</v>
      </c>
      <c r="AE57" s="1">
        <f t="shared" si="29"/>
        <v>-5.332927847346884</v>
      </c>
      <c r="AF57" s="1">
        <f t="shared" si="30"/>
        <v>-6.4370782471268218</v>
      </c>
      <c r="AG57" s="1">
        <f t="shared" si="31"/>
        <v>-7.125689328554925</v>
      </c>
      <c r="AH57" s="1">
        <f t="shared" si="32"/>
        <v>-7.4573282495885369</v>
      </c>
      <c r="AI57" s="1">
        <f t="shared" si="33"/>
        <v>-21.948171805266647</v>
      </c>
      <c r="AJ57">
        <f t="shared" si="34"/>
        <v>-100</v>
      </c>
    </row>
    <row r="58" spans="2:36">
      <c r="B58">
        <f t="shared" si="35"/>
        <v>56</v>
      </c>
      <c r="C58" s="1">
        <f t="shared" si="2"/>
        <v>0.56000000000000005</v>
      </c>
      <c r="D58" s="1">
        <f t="shared" si="3"/>
        <v>1.7592918860102844</v>
      </c>
      <c r="E58" t="str">
        <f t="shared" si="4"/>
        <v>-0.37476262917144-1.96457450145738i</v>
      </c>
      <c r="F58" t="str">
        <f t="shared" si="5"/>
        <v>-0.929776485888251+0.36812455268468i</v>
      </c>
      <c r="G58" t="str">
        <f t="shared" si="6"/>
        <v>-0.304539115059691-1.5964499487727i</v>
      </c>
      <c r="H58" t="str">
        <f t="shared" si="7"/>
        <v>-0.152269557529846-0.79822497438635i</v>
      </c>
      <c r="I58" t="str">
        <f t="shared" si="8"/>
        <v>-1.7154510073284-0.881439630270163i</v>
      </c>
      <c r="J58" t="str">
        <f t="shared" si="9"/>
        <v>-0.653976309805058-0.99517247211929i</v>
      </c>
      <c r="K58" t="str">
        <f t="shared" si="10"/>
        <v>-0.30511971449719-0.753996043632093i</v>
      </c>
      <c r="L58" t="str">
        <f t="shared" si="11"/>
        <v>-0.17980245608034-0.597952137222031i</v>
      </c>
      <c r="M58" t="str">
        <f t="shared" si="12"/>
        <v>-0.124469116988213-0.504381560900627i</v>
      </c>
      <c r="N58" t="str">
        <f t="shared" si="13"/>
        <v>-0.0969144513191908-0.448054229587785i</v>
      </c>
      <c r="O58" t="str">
        <f t="shared" si="14"/>
        <v>-0.0828728823452057-0.415728243796129i</v>
      </c>
      <c r="P58" t="str">
        <f t="shared" si="15"/>
        <v>-0.0768471540745053-0.400907071463208i</v>
      </c>
      <c r="Q58" t="str">
        <f t="shared" si="16"/>
        <v>-0.0480003589889601+0.00257894587185308i</v>
      </c>
      <c r="R58" s="1">
        <f t="shared" si="17"/>
        <v>1.9286544481463814</v>
      </c>
      <c r="S58" s="1">
        <f t="shared" si="18"/>
        <v>1.1908204159529094</v>
      </c>
      <c r="T58" s="1">
        <f t="shared" si="19"/>
        <v>0.81339293947494773</v>
      </c>
      <c r="U58" s="1">
        <f t="shared" si="20"/>
        <v>0.62440025754392281</v>
      </c>
      <c r="V58" s="1">
        <f t="shared" si="21"/>
        <v>0.51951257930908501</v>
      </c>
      <c r="W58" s="1">
        <f t="shared" si="22"/>
        <v>0.45841575401157775</v>
      </c>
      <c r="X58" s="1">
        <f t="shared" si="23"/>
        <v>0.42390787598016622</v>
      </c>
      <c r="Y58" s="1">
        <f t="shared" si="24"/>
        <v>0.40820578761031362</v>
      </c>
      <c r="Z58" s="1">
        <f t="shared" si="24"/>
        <v>4.8069589397861413E-2</v>
      </c>
      <c r="AA58" s="1">
        <f t="shared" si="25"/>
        <v>5.705088464683099</v>
      </c>
      <c r="AB58" s="1">
        <f t="shared" si="26"/>
        <v>1.5169254355112947</v>
      </c>
      <c r="AC58" s="1">
        <f t="shared" si="27"/>
        <v>-1.793992034752991</v>
      </c>
      <c r="AD58" s="1">
        <f t="shared" si="28"/>
        <v>-4.0907385295568659</v>
      </c>
      <c r="AE58" s="1">
        <f t="shared" si="29"/>
        <v>-5.6880786422754372</v>
      </c>
      <c r="AF58" s="1">
        <f t="shared" si="30"/>
        <v>-6.774809314586018</v>
      </c>
      <c r="AG58" s="1">
        <f t="shared" si="31"/>
        <v>-7.4545702879821185</v>
      </c>
      <c r="AH58" s="1">
        <f t="shared" si="32"/>
        <v>-7.7824168415217532</v>
      </c>
      <c r="AI58" s="1">
        <f t="shared" si="33"/>
        <v>-26.362591750480796</v>
      </c>
      <c r="AJ58">
        <f t="shared" si="34"/>
        <v>-100</v>
      </c>
    </row>
    <row r="59" spans="2:36">
      <c r="B59">
        <f t="shared" si="35"/>
        <v>57</v>
      </c>
      <c r="C59" s="1">
        <f t="shared" si="2"/>
        <v>0.56999999999999995</v>
      </c>
      <c r="D59" s="1">
        <f t="shared" si="3"/>
        <v>1.7907078125461819</v>
      </c>
      <c r="E59" t="str">
        <f t="shared" si="4"/>
        <v>-0.43628648279308-1.9518335238775i</v>
      </c>
      <c r="F59" t="str">
        <f t="shared" si="5"/>
        <v>-0.904827052466021+0.425779291565069i</v>
      </c>
      <c r="G59" t="str">
        <f t="shared" si="6"/>
        <v>-0.341113535259101-1.52605423231243i</v>
      </c>
      <c r="H59" t="str">
        <f t="shared" si="7"/>
        <v>-0.17055676762955-0.763027116156215i</v>
      </c>
      <c r="I59" t="str">
        <f t="shared" si="8"/>
        <v>-1.50305629640607-0.659095414639768i</v>
      </c>
      <c r="J59" t="str">
        <f t="shared" si="9"/>
        <v>-0.667061902822496-0.866285939186347i</v>
      </c>
      <c r="K59" t="str">
        <f t="shared" si="10"/>
        <v>-0.328971925576679-0.693771450318794i</v>
      </c>
      <c r="L59" t="str">
        <f t="shared" si="11"/>
        <v>-0.197912233736243-0.561697165851579i</v>
      </c>
      <c r="M59" t="str">
        <f t="shared" si="12"/>
        <v>-0.138282565995577-0.478215680070403i</v>
      </c>
      <c r="N59" t="str">
        <f t="shared" si="13"/>
        <v>-0.108171943854036-0.42679120726231i</v>
      </c>
      <c r="O59" t="str">
        <f t="shared" si="14"/>
        <v>-0.0927196261964737-0.396942452059454i</v>
      </c>
      <c r="P59" t="str">
        <f t="shared" si="15"/>
        <v>-0.0860659022627126-0.383182656072685i</v>
      </c>
      <c r="Q59" t="str">
        <f t="shared" si="16"/>
        <v>-0.0261237190215887+0.0121016341866213i</v>
      </c>
      <c r="R59" s="1">
        <f t="shared" si="17"/>
        <v>1.6412144880438693</v>
      </c>
      <c r="S59" s="1">
        <f t="shared" si="18"/>
        <v>1.0933539731620041</v>
      </c>
      <c r="T59" s="1">
        <f t="shared" si="19"/>
        <v>0.76781596303741362</v>
      </c>
      <c r="U59" s="1">
        <f t="shared" si="20"/>
        <v>0.59554425392926547</v>
      </c>
      <c r="V59" s="1">
        <f t="shared" si="21"/>
        <v>0.49780749765699506</v>
      </c>
      <c r="W59" s="1">
        <f t="shared" si="22"/>
        <v>0.44028616152859135</v>
      </c>
      <c r="X59" s="1">
        <f t="shared" si="23"/>
        <v>0.40762757429912139</v>
      </c>
      <c r="Y59" s="1">
        <f t="shared" si="24"/>
        <v>0.39272928009917007</v>
      </c>
      <c r="Z59" s="1">
        <f t="shared" si="24"/>
        <v>2.8790593003717665E-2</v>
      </c>
      <c r="AA59" s="1">
        <f t="shared" si="25"/>
        <v>4.3033068421067844</v>
      </c>
      <c r="AB59" s="1">
        <f t="shared" si="26"/>
        <v>0.77521574957981576</v>
      </c>
      <c r="AC59" s="1">
        <f t="shared" si="27"/>
        <v>-2.2948572612257023</v>
      </c>
      <c r="AD59" s="1">
        <f t="shared" si="28"/>
        <v>-4.5017192252465881</v>
      </c>
      <c r="AE59" s="1">
        <f t="shared" si="29"/>
        <v>-6.0587713322689325</v>
      </c>
      <c r="AF59" s="1">
        <f t="shared" si="30"/>
        <v>-7.1252992895021201</v>
      </c>
      <c r="AG59" s="1">
        <f t="shared" si="31"/>
        <v>-7.7947289093622762</v>
      </c>
      <c r="AH59" s="1">
        <f t="shared" si="32"/>
        <v>-8.1181343702393534</v>
      </c>
      <c r="AI59" s="1">
        <f t="shared" si="33"/>
        <v>-30.814987796158377</v>
      </c>
      <c r="AJ59">
        <f t="shared" si="34"/>
        <v>-100</v>
      </c>
    </row>
    <row r="60" spans="2:36">
      <c r="B60">
        <f t="shared" si="35"/>
        <v>58</v>
      </c>
      <c r="C60" s="1">
        <f t="shared" si="2"/>
        <v>0.57999999999999996</v>
      </c>
      <c r="D60" s="1">
        <f t="shared" si="3"/>
        <v>1.8221237390820799</v>
      </c>
      <c r="E60" t="str">
        <f t="shared" si="4"/>
        <v>-0.49737977432971-1.93716632225726i</v>
      </c>
      <c r="F60" t="str">
        <f t="shared" si="5"/>
        <v>-0.876306680043864+0.481753674101715i</v>
      </c>
      <c r="G60" t="str">
        <f t="shared" si="6"/>
        <v>-0.373686454373574-1.45541264815554i</v>
      </c>
      <c r="H60" t="str">
        <f t="shared" si="7"/>
        <v>-0.186843227186787-0.72770632407777i</v>
      </c>
      <c r="I60" t="str">
        <f t="shared" si="8"/>
        <v>-1.31840006969516-0.503301279301258i</v>
      </c>
      <c r="J60" t="str">
        <f t="shared" si="9"/>
        <v>-0.663033305750162-0.749614961409292i</v>
      </c>
      <c r="K60" t="str">
        <f t="shared" si="10"/>
        <v>-0.345598560206616-0.634508268071087i</v>
      </c>
      <c r="L60" t="str">
        <f t="shared" si="11"/>
        <v>-0.212606446294207-0.52530773339275i</v>
      </c>
      <c r="M60" t="str">
        <f t="shared" si="12"/>
        <v>-0.150090396982823-0.451873697114721i</v>
      </c>
      <c r="N60" t="str">
        <f t="shared" si="13"/>
        <v>-0.118026867692821-0.405405358736388i</v>
      </c>
      <c r="O60" t="str">
        <f t="shared" si="14"/>
        <v>-0.101440888421235-0.378073897307788i</v>
      </c>
      <c r="P60" t="str">
        <f t="shared" si="15"/>
        <v>-0.0942712974535387-0.365394474571019i</v>
      </c>
      <c r="Q60" t="str">
        <f t="shared" si="16"/>
        <v>-0.0120794413583216+0.012206899561261i</v>
      </c>
      <c r="R60" s="1">
        <f t="shared" si="17"/>
        <v>1.4112019421466531</v>
      </c>
      <c r="S60" s="1">
        <f t="shared" si="18"/>
        <v>1.0007675828595979</v>
      </c>
      <c r="T60" s="1">
        <f t="shared" si="19"/>
        <v>0.72252273809718703</v>
      </c>
      <c r="U60" s="1">
        <f t="shared" si="20"/>
        <v>0.56670072857556841</v>
      </c>
      <c r="V60" s="1">
        <f t="shared" si="21"/>
        <v>0.47614804988636467</v>
      </c>
      <c r="W60" s="1">
        <f t="shared" si="22"/>
        <v>0.42223671842884314</v>
      </c>
      <c r="X60" s="1">
        <f t="shared" si="23"/>
        <v>0.39144619766858041</v>
      </c>
      <c r="Y60" s="1">
        <f t="shared" si="24"/>
        <v>0.37735950971269377</v>
      </c>
      <c r="Z60" s="1">
        <f t="shared" si="24"/>
        <v>1.7173272851377059E-2</v>
      </c>
      <c r="AA60" s="1">
        <f t="shared" si="25"/>
        <v>2.9917833095955091</v>
      </c>
      <c r="AB60" s="1">
        <f t="shared" si="26"/>
        <v>6.6645825239779639E-3</v>
      </c>
      <c r="AC60" s="1">
        <f t="shared" si="27"/>
        <v>-2.8229696184940352</v>
      </c>
      <c r="AD60" s="1">
        <f t="shared" si="28"/>
        <v>-4.9329245801982919</v>
      </c>
      <c r="AE60" s="1">
        <f t="shared" si="29"/>
        <v>-6.4451598005646158</v>
      </c>
      <c r="AF60" s="1">
        <f t="shared" si="30"/>
        <v>-7.4888800478700279</v>
      </c>
      <c r="AG60" s="1">
        <f t="shared" si="31"/>
        <v>-8.1465584223812684</v>
      </c>
      <c r="AH60" s="1">
        <f t="shared" si="32"/>
        <v>-8.4648940204500782</v>
      </c>
      <c r="AI60" s="1">
        <f t="shared" si="33"/>
        <v>-35.30293859783886</v>
      </c>
      <c r="AJ60">
        <f t="shared" si="34"/>
        <v>-100</v>
      </c>
    </row>
    <row r="61" spans="2:36">
      <c r="B61">
        <f t="shared" si="35"/>
        <v>59</v>
      </c>
      <c r="C61" s="1">
        <f t="shared" si="2"/>
        <v>0.59</v>
      </c>
      <c r="D61" s="1">
        <f t="shared" si="3"/>
        <v>1.8535396656179779</v>
      </c>
      <c r="E61" t="str">
        <f t="shared" si="4"/>
        <v>-0.557982212078462-1.92058737135389i</v>
      </c>
      <c r="F61" t="str">
        <f t="shared" si="5"/>
        <v>-0.844327925502013+0.535826794979i</v>
      </c>
      <c r="G61" t="str">
        <f t="shared" si="6"/>
        <v>-0.402310137580475-1.38476057637489i</v>
      </c>
      <c r="H61" t="str">
        <f t="shared" si="7"/>
        <v>-0.201155068790238-0.692380288187445i</v>
      </c>
      <c r="I61" t="str">
        <f t="shared" si="8"/>
        <v>-1.16012273340204-0.391398970954029i</v>
      </c>
      <c r="J61" t="str">
        <f t="shared" si="9"/>
        <v>-0.646624706531065-0.646085688433737i</v>
      </c>
      <c r="K61" t="str">
        <f t="shared" si="10"/>
        <v>-0.355706100796045-0.577153854450983i</v>
      </c>
      <c r="L61" t="str">
        <f t="shared" si="11"/>
        <v>-0.224020687209584-0.489170677981839i</v>
      </c>
      <c r="M61" t="str">
        <f t="shared" si="12"/>
        <v>-0.15993357975869-0.425538383569371i</v>
      </c>
      <c r="N61" t="str">
        <f t="shared" si="13"/>
        <v>-0.126499662832186-0.384001478691335i</v>
      </c>
      <c r="O61" t="str">
        <f t="shared" si="14"/>
        <v>-0.109051527870458-0.359195039199973i</v>
      </c>
      <c r="P61" t="str">
        <f t="shared" si="15"/>
        <v>-0.101476572275566-0.34760275170318i</v>
      </c>
      <c r="Q61" t="str">
        <f t="shared" si="16"/>
        <v>-0.0043705154678704+0.00921522645722415i</v>
      </c>
      <c r="R61" s="1">
        <f t="shared" si="17"/>
        <v>1.2243683722720438</v>
      </c>
      <c r="S61" s="1">
        <f t="shared" si="18"/>
        <v>0.91408436585212527</v>
      </c>
      <c r="T61" s="1">
        <f t="shared" si="19"/>
        <v>0.67796268470407173</v>
      </c>
      <c r="U61" s="1">
        <f t="shared" si="20"/>
        <v>0.53802715590857142</v>
      </c>
      <c r="V61" s="1">
        <f t="shared" si="21"/>
        <v>0.4546005563406873</v>
      </c>
      <c r="W61" s="1">
        <f t="shared" si="22"/>
        <v>0.40430100214294368</v>
      </c>
      <c r="X61" s="1">
        <f t="shared" si="23"/>
        <v>0.37538421905662389</v>
      </c>
      <c r="Y61" s="1">
        <f t="shared" si="24"/>
        <v>0.36211209274535527</v>
      </c>
      <c r="Z61" s="1">
        <f t="shared" si="24"/>
        <v>1.0199108005743363E-2</v>
      </c>
      <c r="AA61" s="1">
        <f t="shared" si="25"/>
        <v>1.7582420486082757</v>
      </c>
      <c r="AB61" s="1">
        <f t="shared" si="26"/>
        <v>-0.78027438000277494</v>
      </c>
      <c r="AC61" s="1">
        <f t="shared" si="27"/>
        <v>-3.3758841838118645</v>
      </c>
      <c r="AD61" s="1">
        <f t="shared" si="28"/>
        <v>-5.3839160716682315</v>
      </c>
      <c r="AE61" s="1">
        <f t="shared" si="29"/>
        <v>-6.8474007424126571</v>
      </c>
      <c r="AF61" s="1">
        <f t="shared" si="30"/>
        <v>-7.8659036435411513</v>
      </c>
      <c r="AG61" s="1">
        <f t="shared" si="31"/>
        <v>-8.5104797765782507</v>
      </c>
      <c r="AH61" s="1">
        <f t="shared" si="32"/>
        <v>-8.8231394332435471</v>
      </c>
      <c r="AI61" s="1">
        <f t="shared" si="33"/>
        <v>-39.828756182650203</v>
      </c>
      <c r="AJ61">
        <f t="shared" si="34"/>
        <v>-100</v>
      </c>
    </row>
    <row r="62" spans="2:36">
      <c r="B62">
        <f t="shared" si="35"/>
        <v>60</v>
      </c>
      <c r="C62" s="1">
        <f t="shared" si="2"/>
        <v>0.6</v>
      </c>
      <c r="D62" s="1">
        <f t="shared" si="3"/>
        <v>1.8849555921538759</v>
      </c>
      <c r="E62" t="str">
        <f t="shared" si="4"/>
        <v>-0.618033988749902-1.9021130325903i</v>
      </c>
      <c r="F62" t="str">
        <f t="shared" si="5"/>
        <v>-0.809016994374949+0.587785252292472i</v>
      </c>
      <c r="G62" t="str">
        <f t="shared" si="6"/>
        <v>-0.427050983124851-1.31432778029783i</v>
      </c>
      <c r="H62" t="str">
        <f t="shared" si="7"/>
        <v>-0.213525491562426-0.657163890148915i</v>
      </c>
      <c r="I62" t="str">
        <f t="shared" si="8"/>
        <v>-1.02477700789291-0.309140113553298i</v>
      </c>
      <c r="J62" t="str">
        <f t="shared" si="9"/>
        <v>-0.621761644026035-0.555484571289032i</v>
      </c>
      <c r="K62" t="str">
        <f t="shared" si="10"/>
        <v>-0.360092802304939-0.522426230016535i</v>
      </c>
      <c r="L62" t="str">
        <f t="shared" si="11"/>
        <v>-0.23233772653206-0.453630528030941i</v>
      </c>
      <c r="M62" t="str">
        <f t="shared" si="12"/>
        <v>-0.167872240199648-0.399381748808256i</v>
      </c>
      <c r="N62" t="str">
        <f t="shared" si="13"/>
        <v>-0.133619663492312-0.362680452847858i</v>
      </c>
      <c r="O62" t="str">
        <f t="shared" si="14"/>
        <v>-0.115571437046814-0.340376317751306i</v>
      </c>
      <c r="P62" t="str">
        <f t="shared" si="15"/>
        <v>-0.107698640350271-0.329866250653888i</v>
      </c>
      <c r="Q62" t="str">
        <f t="shared" si="16"/>
        <v>-0.00073540915546707+0.00598290959801964i</v>
      </c>
      <c r="R62" s="1">
        <f t="shared" si="17"/>
        <v>1.0703903613699497</v>
      </c>
      <c r="S62" s="1">
        <f t="shared" si="18"/>
        <v>0.83375694954951796</v>
      </c>
      <c r="T62" s="1">
        <f t="shared" si="19"/>
        <v>0.63450452487047981</v>
      </c>
      <c r="U62" s="1">
        <f t="shared" si="20"/>
        <v>0.50966800481462116</v>
      </c>
      <c r="V62" s="1">
        <f t="shared" si="21"/>
        <v>0.43322842740382256</v>
      </c>
      <c r="W62" s="1">
        <f t="shared" si="22"/>
        <v>0.38651174024824403</v>
      </c>
      <c r="X62" s="1">
        <f t="shared" si="23"/>
        <v>0.35946181264079186</v>
      </c>
      <c r="Y62" s="1">
        <f t="shared" si="24"/>
        <v>0.34700250784936798</v>
      </c>
      <c r="Z62" s="1">
        <f t="shared" si="24"/>
        <v>6.0279377803706888E-3</v>
      </c>
      <c r="AA62" s="1">
        <f t="shared" si="25"/>
        <v>0.59084379429911849</v>
      </c>
      <c r="AB62" s="1">
        <f t="shared" si="26"/>
        <v>-1.5792106623851616</v>
      </c>
      <c r="AC62" s="1">
        <f t="shared" si="27"/>
        <v>-3.9513055290916372</v>
      </c>
      <c r="AD62" s="1">
        <f t="shared" si="28"/>
        <v>-5.8542525810647126</v>
      </c>
      <c r="AE62" s="1">
        <f t="shared" si="29"/>
        <v>-7.2656610751193318</v>
      </c>
      <c r="AF62" s="1">
        <f t="shared" si="30"/>
        <v>-8.2567461980390675</v>
      </c>
      <c r="AG62" s="1">
        <f t="shared" si="31"/>
        <v>-8.8869448004915217</v>
      </c>
      <c r="AH62" s="1">
        <f t="shared" si="32"/>
        <v>-9.1933477294732331</v>
      </c>
      <c r="AI62" s="1">
        <f t="shared" si="33"/>
        <v>-44.396624781365546</v>
      </c>
      <c r="AJ62">
        <f t="shared" si="34"/>
        <v>-100</v>
      </c>
    </row>
    <row r="63" spans="2:36">
      <c r="B63">
        <f t="shared" si="35"/>
        <v>61</v>
      </c>
      <c r="C63" s="1">
        <f t="shared" si="2"/>
        <v>0.61</v>
      </c>
      <c r="D63" s="1">
        <f t="shared" si="3"/>
        <v>1.9163715186897738</v>
      </c>
      <c r="E63" t="str">
        <f t="shared" si="4"/>
        <v>-0.677475840490576-1.88176153790845i</v>
      </c>
      <c r="F63" t="str">
        <f t="shared" si="5"/>
        <v>-0.770513242775788+0.637423989748691i</v>
      </c>
      <c r="G63" t="str">
        <f t="shared" si="6"/>
        <v>-0.447989083266364-1.24433754815976i</v>
      </c>
      <c r="H63" t="str">
        <f t="shared" si="7"/>
        <v>-0.223994541633182-0.62216877407988i</v>
      </c>
      <c r="I63" t="str">
        <f t="shared" si="8"/>
        <v>-0.908712076165285-0.24739966227848i</v>
      </c>
      <c r="J63" t="str">
        <f t="shared" si="9"/>
        <v>-0.591514992154995-0.476936591574741i</v>
      </c>
      <c r="K63" t="str">
        <f t="shared" si="10"/>
        <v>-0.359587310860927-0.47082737405549i</v>
      </c>
      <c r="L63" t="str">
        <f t="shared" si="11"/>
        <v>-0.237776450047298-0.418984725648701i</v>
      </c>
      <c r="M63" t="str">
        <f t="shared" si="12"/>
        <v>-0.173983318842358-0.373562912780301i</v>
      </c>
      <c r="N63" t="str">
        <f t="shared" si="13"/>
        <v>-0.139424459724045-0.341538415743583i</v>
      </c>
      <c r="O63" t="str">
        <f t="shared" si="14"/>
        <v>-0.121025313962738-0.321685772888527i</v>
      </c>
      <c r="P63" t="str">
        <f t="shared" si="15"/>
        <v>-0.112957976016439-0.312242042665265i</v>
      </c>
      <c r="Q63" t="str">
        <f t="shared" si="16"/>
        <v>0.000647072627906781+0.0034838295792458i</v>
      </c>
      <c r="R63" s="1">
        <f t="shared" si="17"/>
        <v>0.94178778409158015</v>
      </c>
      <c r="S63" s="1">
        <f t="shared" si="18"/>
        <v>0.75984110070925692</v>
      </c>
      <c r="T63" s="1">
        <f t="shared" si="19"/>
        <v>0.59243687452097482</v>
      </c>
      <c r="U63" s="1">
        <f t="shared" si="20"/>
        <v>0.48175288325448806</v>
      </c>
      <c r="V63" s="1">
        <f t="shared" si="21"/>
        <v>0.41209154934347336</v>
      </c>
      <c r="W63" s="1">
        <f t="shared" si="22"/>
        <v>0.36890062265870249</v>
      </c>
      <c r="X63" s="1">
        <f t="shared" si="23"/>
        <v>0.34369879705734829</v>
      </c>
      <c r="Y63" s="1">
        <f t="shared" si="24"/>
        <v>0.33204607745538506</v>
      </c>
      <c r="Z63" s="1">
        <f t="shared" si="24"/>
        <v>3.5434124122114487E-3</v>
      </c>
      <c r="AA63" s="1">
        <f t="shared" si="25"/>
        <v>-0.52093894161673349</v>
      </c>
      <c r="AB63" s="1">
        <f t="shared" si="26"/>
        <v>-2.3855443728129888</v>
      </c>
      <c r="AC63" s="1">
        <f t="shared" si="27"/>
        <v>-4.5471583580946788</v>
      </c>
      <c r="AD63" s="1">
        <f t="shared" si="28"/>
        <v>-6.3435135489035579</v>
      </c>
      <c r="AE63" s="1">
        <f t="shared" si="29"/>
        <v>-7.7001258270102166</v>
      </c>
      <c r="AF63" s="1">
        <f t="shared" si="30"/>
        <v>-8.661812234742305</v>
      </c>
      <c r="AG63" s="1">
        <f t="shared" si="31"/>
        <v>-9.2764397577367248</v>
      </c>
      <c r="AH63" s="1">
        <f t="shared" si="32"/>
        <v>-9.5760329165161995</v>
      </c>
      <c r="AI63" s="1">
        <f t="shared" si="33"/>
        <v>-49.01156595743339</v>
      </c>
      <c r="AJ63">
        <f t="shared" si="34"/>
        <v>-100</v>
      </c>
    </row>
    <row r="64" spans="2:36">
      <c r="B64">
        <f t="shared" si="35"/>
        <v>62</v>
      </c>
      <c r="C64" s="1">
        <f t="shared" si="2"/>
        <v>0.62</v>
      </c>
      <c r="D64" s="1">
        <f t="shared" si="3"/>
        <v>1.9477874452256718</v>
      </c>
      <c r="E64" t="str">
        <f t="shared" si="4"/>
        <v>-0.736249105369352-1.8595529717765i</v>
      </c>
      <c r="F64" t="str">
        <f t="shared" si="5"/>
        <v>-0.728968627421414+0.684547105928686i</v>
      </c>
      <c r="G64" t="str">
        <f t="shared" si="6"/>
        <v>-0.465217732790766-1.17500586584781i</v>
      </c>
      <c r="H64" t="str">
        <f t="shared" si="7"/>
        <v>-0.232608866395383-0.587502932923905i</v>
      </c>
      <c r="I64" t="str">
        <f t="shared" si="8"/>
        <v>-0.808674351044212-0.200197878366601i</v>
      </c>
      <c r="J64" t="str">
        <f t="shared" si="9"/>
        <v>-0.558185478930901-0.409247863245679i</v>
      </c>
      <c r="K64" t="str">
        <f t="shared" si="10"/>
        <v>-0.355001250826927-0.422668837491764i</v>
      </c>
      <c r="L64" t="str">
        <f t="shared" si="11"/>
        <v>-0.240580958361939-0.385481554452095i</v>
      </c>
      <c r="M64" t="str">
        <f t="shared" si="12"/>
        <v>-0.178358025225308-0.348226482786512i</v>
      </c>
      <c r="N64" t="str">
        <f t="shared" si="13"/>
        <v>-0.143959175166036-0.32066601744723i</v>
      </c>
      <c r="O64" t="str">
        <f t="shared" si="14"/>
        <v>-0.125442402723427-0.303188691655657i</v>
      </c>
      <c r="P64" t="str">
        <f t="shared" si="15"/>
        <v>-0.117278479268203-0.294785286066201i</v>
      </c>
      <c r="Q64" t="str">
        <f t="shared" si="16"/>
        <v>0.000949982054222974+0.00183954440303543i</v>
      </c>
      <c r="R64" s="1">
        <f t="shared" si="17"/>
        <v>0.83308666808397913</v>
      </c>
      <c r="S64" s="1">
        <f t="shared" si="18"/>
        <v>0.69213787821536932</v>
      </c>
      <c r="T64" s="1">
        <f t="shared" si="19"/>
        <v>0.55197358113891826</v>
      </c>
      <c r="U64" s="1">
        <f t="shared" si="20"/>
        <v>0.45439545150579191</v>
      </c>
      <c r="V64" s="1">
        <f t="shared" si="21"/>
        <v>0.39124579036219237</v>
      </c>
      <c r="W64" s="1">
        <f t="shared" si="22"/>
        <v>0.35149813493097321</v>
      </c>
      <c r="X64" s="1">
        <f t="shared" si="23"/>
        <v>0.3281145823472274</v>
      </c>
      <c r="Y64" s="1">
        <f t="shared" si="24"/>
        <v>0.31725794959400827</v>
      </c>
      <c r="Z64" s="1">
        <f t="shared" si="24"/>
        <v>2.0703597547490817E-3</v>
      </c>
      <c r="AA64" s="1">
        <f t="shared" si="25"/>
        <v>-1.5861963100948038</v>
      </c>
      <c r="AB64" s="1">
        <f t="shared" si="26"/>
        <v>-3.1961476546942542</v>
      </c>
      <c r="AC64" s="1">
        <f t="shared" si="27"/>
        <v>-5.1616341642623489</v>
      </c>
      <c r="AD64" s="1">
        <f t="shared" si="28"/>
        <v>-6.8513204911794094</v>
      </c>
      <c r="AE64" s="1">
        <f t="shared" si="29"/>
        <v>-8.1510064448744295</v>
      </c>
      <c r="AF64" s="1">
        <f t="shared" si="30"/>
        <v>-9.0815395005836077</v>
      </c>
      <c r="AG64" s="1">
        <f t="shared" si="31"/>
        <v>-9.6794893580088264</v>
      </c>
      <c r="AH64" s="1">
        <f t="shared" si="32"/>
        <v>-9.9717497379161362</v>
      </c>
      <c r="AI64" s="1">
        <f t="shared" si="33"/>
        <v>-53.679083661613831</v>
      </c>
      <c r="AJ64">
        <f t="shared" si="34"/>
        <v>-100</v>
      </c>
    </row>
    <row r="65" spans="2:36">
      <c r="B65">
        <f t="shared" si="35"/>
        <v>63</v>
      </c>
      <c r="C65" s="1">
        <f t="shared" si="2"/>
        <v>0.63</v>
      </c>
      <c r="D65" s="1">
        <f t="shared" si="3"/>
        <v>1.9792033717615696</v>
      </c>
      <c r="E65" t="str">
        <f t="shared" si="4"/>
        <v>-0.794295781269562-1.83550925136796i</v>
      </c>
      <c r="F65" t="str">
        <f t="shared" si="5"/>
        <v>-0.684547105928688+0.728968627421412i</v>
      </c>
      <c r="G65" t="str">
        <f t="shared" si="6"/>
        <v>-0.47884288719825-1.10654062394655i</v>
      </c>
      <c r="H65" t="str">
        <f t="shared" si="7"/>
        <v>-0.239421443599125-0.553270311973275i</v>
      </c>
      <c r="I65" t="str">
        <f t="shared" si="8"/>
        <v>-0.721938396114561-0.163522112824856i</v>
      </c>
      <c r="J65" t="str">
        <f t="shared" si="9"/>
        <v>-0.52343816191165-0.351126668753362i</v>
      </c>
      <c r="K65" t="str">
        <f t="shared" si="10"/>
        <v>-0.34709608809979-0.378103426228707i</v>
      </c>
      <c r="L65" t="str">
        <f t="shared" si="11"/>
        <v>-0.241010418452402-0.353320401629982i</v>
      </c>
      <c r="M65" t="str">
        <f t="shared" si="12"/>
        <v>-0.181099196184619-0.323501434998396i</v>
      </c>
      <c r="N65" t="str">
        <f t="shared" si="13"/>
        <v>-0.147275680495314-0.300147806712226i</v>
      </c>
      <c r="O65" t="str">
        <f t="shared" si="14"/>
        <v>-0.128856206557942-0.284947285789726i</v>
      </c>
      <c r="P65" t="str">
        <f t="shared" si="15"/>
        <v>-0.120687326672871-0.277549015692169i</v>
      </c>
      <c r="Q65" t="str">
        <f t="shared" si="16"/>
        <v>0.000826264303424033+0.000872378067710889i</v>
      </c>
      <c r="R65" s="1">
        <f t="shared" si="17"/>
        <v>0.74022599871064365</v>
      </c>
      <c r="S65" s="1">
        <f t="shared" si="18"/>
        <v>0.63029948981042327</v>
      </c>
      <c r="T65" s="1">
        <f t="shared" si="19"/>
        <v>0.51326201427737128</v>
      </c>
      <c r="U65" s="1">
        <f t="shared" si="20"/>
        <v>0.42769303011689791</v>
      </c>
      <c r="V65" s="1">
        <f t="shared" si="21"/>
        <v>0.37074262946785141</v>
      </c>
      <c r="W65" s="1">
        <f t="shared" si="22"/>
        <v>0.33433341433293445</v>
      </c>
      <c r="X65" s="1">
        <f t="shared" si="23"/>
        <v>0.31272812097321023</v>
      </c>
      <c r="Y65" s="1">
        <f t="shared" si="24"/>
        <v>0.30265308016132297</v>
      </c>
      <c r="Z65" s="1">
        <f t="shared" si="24"/>
        <v>1.2015640607707051E-3</v>
      </c>
      <c r="AA65" s="1">
        <f t="shared" si="25"/>
        <v>-2.6127133078583968</v>
      </c>
      <c r="AB65" s="1">
        <f t="shared" si="26"/>
        <v>-4.0090608881907794</v>
      </c>
      <c r="AC65" s="1">
        <f t="shared" si="27"/>
        <v>-5.7932175201684188</v>
      </c>
      <c r="AD65" s="1">
        <f t="shared" si="28"/>
        <v>-7.3773565429785855</v>
      </c>
      <c r="AE65" s="1">
        <f t="shared" si="29"/>
        <v>-8.6185494837129344</v>
      </c>
      <c r="AF65" s="1">
        <f t="shared" si="30"/>
        <v>-9.5164043296373961</v>
      </c>
      <c r="AG65" s="1">
        <f t="shared" si="31"/>
        <v>-10.096661292034284</v>
      </c>
      <c r="AH65" s="1">
        <f t="shared" si="32"/>
        <v>-10.381098036531382</v>
      </c>
      <c r="AI65" s="1">
        <f t="shared" si="33"/>
        <v>-58.405061401112178</v>
      </c>
      <c r="AJ65">
        <f t="shared" si="34"/>
        <v>-100</v>
      </c>
    </row>
    <row r="66" spans="2:36">
      <c r="B66">
        <f t="shared" si="35"/>
        <v>64</v>
      </c>
      <c r="C66" s="1">
        <f t="shared" si="2"/>
        <v>0.64</v>
      </c>
      <c r="D66" s="1">
        <f t="shared" si="3"/>
        <v>2.0106192982974678</v>
      </c>
      <c r="E66" t="str">
        <f t="shared" si="4"/>
        <v>-0.85155858313015-1.80965410493204i</v>
      </c>
      <c r="F66" t="str">
        <f t="shared" si="5"/>
        <v>-0.637423989748686+0.770513242775792i</v>
      </c>
      <c r="G66" t="str">
        <f t="shared" si="6"/>
        <v>-0.488982572878836-1.03914086215625i</v>
      </c>
      <c r="H66" t="str">
        <f t="shared" si="7"/>
        <v>-0.244491286439418-0.519570431078125i</v>
      </c>
      <c r="I66" t="str">
        <f t="shared" si="8"/>
        <v>-0.646276891765336-0.134617554542655i</v>
      </c>
      <c r="J66" t="str">
        <f t="shared" si="9"/>
        <v>-0.488441516286074-0.301312899371613i</v>
      </c>
      <c r="K66" t="str">
        <f t="shared" si="10"/>
        <v>-0.336562738284177-0.337158137365765i</v>
      </c>
      <c r="L66" t="str">
        <f t="shared" si="11"/>
        <v>-0.239330080971857-0.322653890507264i</v>
      </c>
      <c r="M66" t="str">
        <f t="shared" si="12"/>
        <v>-0.182318656886566-0.299500478985144i</v>
      </c>
      <c r="N66" t="str">
        <f t="shared" si="13"/>
        <v>-0.149431762328446-0.280061734449968i</v>
      </c>
      <c r="O66" t="str">
        <f t="shared" si="14"/>
        <v>-0.131304177250219-0.267020401840041i</v>
      </c>
      <c r="P66" t="str">
        <f t="shared" si="15"/>
        <v>-0.123214809102062-0.260583943605555i</v>
      </c>
      <c r="Q66" t="str">
        <f t="shared" si="16"/>
        <v>0.000593211162705503+0.000356649323579344i</v>
      </c>
      <c r="R66" s="1">
        <f t="shared" si="17"/>
        <v>0.66014824609394251</v>
      </c>
      <c r="S66" s="1">
        <f t="shared" si="18"/>
        <v>0.57390293444063067</v>
      </c>
      <c r="T66" s="1">
        <f t="shared" si="19"/>
        <v>0.47639278583254746</v>
      </c>
      <c r="U66" s="1">
        <f t="shared" si="20"/>
        <v>0.40172679860505839</v>
      </c>
      <c r="V66" s="1">
        <f t="shared" si="21"/>
        <v>0.35062890576969274</v>
      </c>
      <c r="W66" s="1">
        <f t="shared" si="22"/>
        <v>0.31743412969576784</v>
      </c>
      <c r="X66" s="1">
        <f t="shared" si="23"/>
        <v>0.29755786321684374</v>
      </c>
      <c r="Y66" s="1">
        <f t="shared" si="24"/>
        <v>0.28824621566827313</v>
      </c>
      <c r="Z66" s="1">
        <f t="shared" si="24"/>
        <v>6.9216921599275013E-4</v>
      </c>
      <c r="AA66" s="1">
        <f t="shared" si="25"/>
        <v>-3.6071705245867824</v>
      </c>
      <c r="AB66" s="1">
        <f t="shared" si="26"/>
        <v>-4.8232310928595705</v>
      </c>
      <c r="AC66" s="1">
        <f t="shared" si="27"/>
        <v>-6.4406964759782586</v>
      </c>
      <c r="AD66" s="1">
        <f t="shared" si="28"/>
        <v>-7.9213839230913532</v>
      </c>
      <c r="AE66" s="1">
        <f t="shared" si="29"/>
        <v>-9.1030456724999347</v>
      </c>
      <c r="AF66" s="1">
        <f t="shared" si="30"/>
        <v>-9.9669276170498318</v>
      </c>
      <c r="AG66" s="1">
        <f t="shared" si="31"/>
        <v>-10.528571373010562</v>
      </c>
      <c r="AH66" s="1">
        <f t="shared" si="32"/>
        <v>-10.804727715369539</v>
      </c>
      <c r="AI66" s="1">
        <f t="shared" si="33"/>
        <v>-63.195754394445835</v>
      </c>
      <c r="AJ66">
        <f t="shared" si="34"/>
        <v>-100</v>
      </c>
    </row>
    <row r="67" spans="2:36">
      <c r="B67">
        <f t="shared" si="35"/>
        <v>65</v>
      </c>
      <c r="C67" s="1">
        <f t="shared" ref="C67:C102" si="36">$B67/100</f>
        <v>0.65</v>
      </c>
      <c r="D67" s="1">
        <f t="shared" ref="D67:D102" si="37">PI()*$C67</f>
        <v>2.0420352248333655</v>
      </c>
      <c r="E67" t="str">
        <f t="shared" ref="E67:E102" si="38">IMPRODUCT(COMPLEX(2, 0), IMEXP(COMPLEX(0, -$D67)))</f>
        <v>-0.907980999479102-1.78201304837673i</v>
      </c>
      <c r="F67" t="str">
        <f t="shared" ref="F67:F102" si="39">IMEXP(COMPLEX(0, -2*$D67))</f>
        <v>-0.587785252292474+0.809016994374947i</v>
      </c>
      <c r="G67" t="str">
        <f t="shared" ref="G67:G102" si="40">IMSUM(COMPLEX(1,0),E67:F67)</f>
        <v>-0.495766251771576-0.972996054001783i</v>
      </c>
      <c r="H67" t="str">
        <f t="shared" ref="H67:H102" si="41">IMDIV(G67,COMPLEX(2,0))</f>
        <v>-0.247883125885788-0.486498027000892i</v>
      </c>
      <c r="I67" t="str">
        <f t="shared" ref="I67:I102" si="42">IMDIV($H67, IMSUM(COMPLEX(1+$A$2,0), IMPRODUCT(COMPLEX(1-$A$2,0), $F67)))</f>
        <v>-0.579885386304838-0.111552244035891i</v>
      </c>
      <c r="J67" t="str">
        <f t="shared" ref="J67:J102" si="43">IMDIV($H67, IMSUM(COMPLEX(1+$A$3,0), IMPRODUCT(COMPLEX(1-$A$3,0), $F67)))</f>
        <v>-0.453990267325814-0.258645408895868i</v>
      </c>
      <c r="K67" t="str">
        <f t="shared" ref="K67:K102" si="44">IMDIV($H67, IMSUM(COMPLEX(1+$A$4,0), IMPRODUCT(COMPLEX(1-$A$4,0), $F67)))</f>
        <v>-0.324011482758572-0.299765116380533i</v>
      </c>
      <c r="L67" t="str">
        <f t="shared" ref="L67:L102" si="45">IMDIV($H67, IMSUM(COMPLEX(1+$A$5,0), IMPRODUCT(COMPLEX(1-$A$5,0), $F67)))</f>
        <v>-0.235803702574279-0.29359139066061i</v>
      </c>
      <c r="M67" t="str">
        <f t="shared" ref="M67:M102" si="46">IMDIV($H67, IMSUM(COMPLEX(1+$A$6,0), IMPRODUCT(COMPLEX(1-$A$6,0), $F67)))</f>
        <v>-0.18213466983877-0.276319865562822i</v>
      </c>
      <c r="N67" t="str">
        <f t="shared" ref="N67:N102" si="47">IMDIV($H67, IMSUM(COMPLEX(1+$A$7,0), IMPRODUCT(COMPLEX(1-$A$7,0), $F67)))</f>
        <v>-0.150490266866673-0.260478777966567i</v>
      </c>
      <c r="O67" t="str">
        <f t="shared" ref="O67:O102" si="48">IMDIV($H67, IMSUM(COMPLEX(1+$A$8,0), IMPRODUCT(COMPLEX(1-$A$8,0), $F67)))</f>
        <v>-0.132827385065504-0.249463265446571i</v>
      </c>
      <c r="P67" t="str">
        <f t="shared" ref="P67:P102" si="49">IMDIV($H67, IMSUM(COMPLEX(1+$A$9,0), IMPRODUCT(COMPLEX(1-$A$9,0), $F67)))</f>
        <v>-0.124894157169762-0.243938271953382i</v>
      </c>
      <c r="Q67" t="str">
        <f t="shared" ref="Q67:Q102" si="50">IMPRODUCT(I67:P67)</f>
        <v>0.000380125996580449+0.000109075576810742i</v>
      </c>
      <c r="R67" s="1">
        <f t="shared" ref="R67:R102" si="51">IMABS(I67)</f>
        <v>0.59051753945107688</v>
      </c>
      <c r="S67" s="1">
        <f t="shared" ref="S67:S102" si="52">IMABS(J67)</f>
        <v>0.52249843097321813</v>
      </c>
      <c r="T67" s="1">
        <f t="shared" ref="T67:T102" si="53">IMABS(K67)</f>
        <v>0.44140974837223845</v>
      </c>
      <c r="U67" s="1">
        <f t="shared" ref="U67:U102" si="54">IMABS(L67)</f>
        <v>0.37656246602359345</v>
      </c>
      <c r="V67" s="1">
        <f t="shared" ref="V67:V102" si="55">IMABS(M67)</f>
        <v>0.33094668159982177</v>
      </c>
      <c r="W67" s="1">
        <f t="shared" ref="W67:W102" si="56">IMABS(N67)</f>
        <v>0.30082638546603346</v>
      </c>
      <c r="X67" s="1">
        <f t="shared" ref="X67:X102" si="57">IMABS(O67)</f>
        <v>0.2826217171956289</v>
      </c>
      <c r="Y67" s="1">
        <f t="shared" ref="Y67:Z102" si="58">IMABS(P67)</f>
        <v>0.27405187651017349</v>
      </c>
      <c r="Z67" s="1">
        <f t="shared" si="58"/>
        <v>3.9546587050322767E-4</v>
      </c>
      <c r="AA67" s="1">
        <f t="shared" ref="AA67:AA102" si="59">20*LOG10(R67)</f>
        <v>-4.5753439703677188</v>
      </c>
      <c r="AB67" s="1">
        <f t="shared" ref="AB67:AB102" si="60">20*LOG10(S67)</f>
        <v>-5.6383001874270269</v>
      </c>
      <c r="AC67" s="1">
        <f t="shared" ref="AC67:AC102" si="61">20*LOG10(T67)</f>
        <v>-7.1031615966852417</v>
      </c>
      <c r="AD67" s="1">
        <f t="shared" ref="AD67:AD102" si="62">20*LOG10(U67)</f>
        <v>-8.4832594118891382</v>
      </c>
      <c r="AE67" s="1">
        <f t="shared" ref="AE67:AE102" si="63">20*LOG10(V67)</f>
        <v>-9.6048393844366196</v>
      </c>
      <c r="AF67" s="1">
        <f t="shared" ref="AF67:AF102" si="64">20*LOG10(W67)</f>
        <v>-10.433681489284156</v>
      </c>
      <c r="AG67" s="1">
        <f t="shared" ref="AG67:AG102" si="65">20*LOG10(X67)</f>
        <v>-10.975889383659933</v>
      </c>
      <c r="AH67" s="1">
        <f t="shared" ref="AH67:AH102" si="66">20*LOG10(Y67)</f>
        <v>-11.243344396905975</v>
      </c>
      <c r="AI67" s="1">
        <f t="shared" ref="AI67:AI102" si="67">20*LOG10(Z67)</f>
        <v>-68.057819820655808</v>
      </c>
      <c r="AJ67">
        <f t="shared" ref="AJ67:AJ102" si="68">IF(2*D67&lt;PI(),0,-100)</f>
        <v>-100</v>
      </c>
    </row>
    <row r="68" spans="2:36">
      <c r="B68">
        <f t="shared" ref="B68:B101" si="69">1+B67</f>
        <v>66</v>
      </c>
      <c r="C68" s="1">
        <f t="shared" si="36"/>
        <v>0.66</v>
      </c>
      <c r="D68" s="1">
        <f t="shared" si="37"/>
        <v>2.0734511513692637</v>
      </c>
      <c r="E68" t="str">
        <f t="shared" si="38"/>
        <v>-0.963507348203424-1.75261336008773i</v>
      </c>
      <c r="F68" t="str">
        <f t="shared" si="39"/>
        <v>-0.535826794978994+0.844327925502017i</v>
      </c>
      <c r="G68" t="str">
        <f t="shared" si="40"/>
        <v>-0.499334143182418-0.908285434585713i</v>
      </c>
      <c r="H68" t="str">
        <f t="shared" si="41"/>
        <v>-0.249667071591209-0.454142717292856i</v>
      </c>
      <c r="I68" t="str">
        <f t="shared" si="42"/>
        <v>-0.521303492975118-0.0929445115587994i</v>
      </c>
      <c r="J68" t="str">
        <f t="shared" si="43"/>
        <v>-0.420605289212027-0.222090472801716i</v>
      </c>
      <c r="K68" t="str">
        <f t="shared" si="44"/>
        <v>-0.309969546000132-0.265788805819263i</v>
      </c>
      <c r="L68" t="str">
        <f t="shared" si="45"/>
        <v>-0.230687461292905-0.266203433843187i</v>
      </c>
      <c r="M68" t="str">
        <f t="shared" si="46"/>
        <v>-0.180669541066332-0.254039585279496i</v>
      </c>
      <c r="N68" t="str">
        <f t="shared" si="47"/>
        <v>-0.150518236524921-0.241462683278938i</v>
      </c>
      <c r="O68" t="str">
        <f t="shared" si="48"/>
        <v>-0.133470173328627-0.232327260835164i</v>
      </c>
      <c r="P68" t="str">
        <f t="shared" si="49"/>
        <v>-0.125761355324061-0.227657518722038i</v>
      </c>
      <c r="Q68" t="str">
        <f t="shared" si="50"/>
        <v>0.000223838226390206+5.83453017488809E-06i</v>
      </c>
      <c r="R68" s="1">
        <f t="shared" si="51"/>
        <v>0.52952432806903482</v>
      </c>
      <c r="S68" s="1">
        <f t="shared" si="52"/>
        <v>0.47563955620030451</v>
      </c>
      <c r="T68" s="1">
        <f t="shared" si="53"/>
        <v>0.40831949346848218</v>
      </c>
      <c r="U68" s="1">
        <f t="shared" si="54"/>
        <v>0.35225129238608843</v>
      </c>
      <c r="V68" s="1">
        <f t="shared" si="55"/>
        <v>0.31173320958489065</v>
      </c>
      <c r="W68" s="1">
        <f t="shared" si="56"/>
        <v>0.28453464981059295</v>
      </c>
      <c r="X68" s="1">
        <f t="shared" si="57"/>
        <v>0.26793701367213912</v>
      </c>
      <c r="Y68" s="1">
        <f t="shared" si="58"/>
        <v>0.26008434078894449</v>
      </c>
      <c r="Z68" s="1">
        <f t="shared" si="58"/>
        <v>2.239142544276152E-4</v>
      </c>
      <c r="AA68" s="1">
        <f t="shared" si="59"/>
        <v>-5.5222816439561484</v>
      </c>
      <c r="AB68" s="1">
        <f t="shared" si="60"/>
        <v>-6.4544406956524272</v>
      </c>
      <c r="AC68" s="1">
        <f t="shared" si="61"/>
        <v>-7.779997720976378</v>
      </c>
      <c r="AD68" s="1">
        <f t="shared" si="62"/>
        <v>-9.0629480963739901</v>
      </c>
      <c r="AE68" s="1">
        <f t="shared" si="63"/>
        <v>-10.124338579346432</v>
      </c>
      <c r="AF68" s="1">
        <f t="shared" si="64"/>
        <v>-10.917296778331609</v>
      </c>
      <c r="AG68" s="1">
        <f t="shared" si="65"/>
        <v>-11.439345748500285</v>
      </c>
      <c r="AH68" s="1">
        <f t="shared" si="66"/>
        <v>-11.697715902155402</v>
      </c>
      <c r="AI68" s="1">
        <f t="shared" si="67"/>
        <v>-72.998365165292668</v>
      </c>
      <c r="AJ68">
        <f t="shared" si="68"/>
        <v>-100</v>
      </c>
    </row>
    <row r="69" spans="2:36">
      <c r="B69">
        <f t="shared" si="69"/>
        <v>67</v>
      </c>
      <c r="C69" s="1">
        <f t="shared" si="36"/>
        <v>0.67</v>
      </c>
      <c r="D69" s="1">
        <f t="shared" si="37"/>
        <v>2.1048670779051615</v>
      </c>
      <c r="E69" t="str">
        <f t="shared" si="38"/>
        <v>-1.01808283150074-1.72148405400789i</v>
      </c>
      <c r="F69" t="str">
        <f t="shared" si="39"/>
        <v>-0.481753674101718+0.876306680043862i</v>
      </c>
      <c r="G69" t="str">
        <f t="shared" si="40"/>
        <v>-0.499836505602458-0.845177373964028i</v>
      </c>
      <c r="H69" t="str">
        <f t="shared" si="41"/>
        <v>-0.249918252801229-0.422588686982014i</v>
      </c>
      <c r="I69" t="str">
        <f t="shared" si="42"/>
        <v>-0.469345858739153-0.0777884124808117i</v>
      </c>
      <c r="J69" t="str">
        <f t="shared" si="43"/>
        <v>-0.388610936436148-0.190747573093459i</v>
      </c>
      <c r="K69" t="str">
        <f t="shared" si="44"/>
        <v>-0.29488390663909-0.235048526941657i</v>
      </c>
      <c r="L69" t="str">
        <f t="shared" si="45"/>
        <v>-0.224225334094384-0.240526619244401i</v>
      </c>
      <c r="M69" t="str">
        <f t="shared" si="46"/>
        <v>-0.178047435574595-0.232723896791226i</v>
      </c>
      <c r="N69" t="str">
        <f t="shared" si="47"/>
        <v>-0.149586056246523-0.223069820099496i</v>
      </c>
      <c r="O69" t="str">
        <f t="shared" si="48"/>
        <v>-0.133279801791783-0.21565974604282i</v>
      </c>
      <c r="P69" t="str">
        <f t="shared" si="49"/>
        <v>-0.125854945584915-0.211784357068095i</v>
      </c>
      <c r="Q69" t="str">
        <f t="shared" si="50"/>
        <v>0.000122517104126957-0.0000273402527253925i</v>
      </c>
      <c r="R69" s="1">
        <f t="shared" si="51"/>
        <v>0.47574843376713066</v>
      </c>
      <c r="S69" s="1">
        <f t="shared" si="52"/>
        <v>0.43290079297550887</v>
      </c>
      <c r="T69" s="1">
        <f t="shared" si="53"/>
        <v>0.37709989182201364</v>
      </c>
      <c r="U69" s="1">
        <f t="shared" si="54"/>
        <v>0.32883134737259945</v>
      </c>
      <c r="V69" s="1">
        <f t="shared" si="55"/>
        <v>0.29302099148761129</v>
      </c>
      <c r="W69" s="1">
        <f t="shared" si="56"/>
        <v>0.26858170612052018</v>
      </c>
      <c r="X69" s="1">
        <f t="shared" si="57"/>
        <v>0.25352047575868619</v>
      </c>
      <c r="Y69" s="1">
        <f t="shared" si="58"/>
        <v>0.24635762871672609</v>
      </c>
      <c r="Z69" s="1">
        <f t="shared" si="58"/>
        <v>1.2553059476774558E-4</v>
      </c>
      <c r="AA69" s="1">
        <f t="shared" si="59"/>
        <v>-6.4524526559806761</v>
      </c>
      <c r="AB69" s="1">
        <f t="shared" si="60"/>
        <v>-7.2722323731537131</v>
      </c>
      <c r="AC69" s="1">
        <f t="shared" si="61"/>
        <v>-8.4708718435932067</v>
      </c>
      <c r="AD69" s="1">
        <f t="shared" si="62"/>
        <v>-9.6605357604734969</v>
      </c>
      <c r="AE69" s="1">
        <f t="shared" si="63"/>
        <v>-10.662025329389859</v>
      </c>
      <c r="AF69" s="1">
        <f t="shared" si="64"/>
        <v>-11.418471434349843</v>
      </c>
      <c r="AG69" s="1">
        <f t="shared" si="65"/>
        <v>-11.919739176325276</v>
      </c>
      <c r="AH69" s="1">
        <f t="shared" si="66"/>
        <v>-12.168679696132918</v>
      </c>
      <c r="AI69" s="1">
        <f t="shared" si="67"/>
        <v>-78.025008269398967</v>
      </c>
      <c r="AJ69">
        <f t="shared" si="68"/>
        <v>-100</v>
      </c>
    </row>
    <row r="70" spans="2:36">
      <c r="B70">
        <f t="shared" si="69"/>
        <v>68</v>
      </c>
      <c r="C70" s="1">
        <f t="shared" si="36"/>
        <v>0.68</v>
      </c>
      <c r="D70" s="1">
        <f t="shared" si="37"/>
        <v>2.1362830044410597</v>
      </c>
      <c r="E70" t="str">
        <f t="shared" si="38"/>
        <v>-1.07165358995799-1.68865585100403i</v>
      </c>
      <c r="F70" t="str">
        <f t="shared" si="39"/>
        <v>-0.425779291565071+0.90482705246602i</v>
      </c>
      <c r="G70" t="str">
        <f t="shared" si="40"/>
        <v>-0.497432881523061-0.78382879853801i</v>
      </c>
      <c r="H70" t="str">
        <f t="shared" si="41"/>
        <v>-0.24871644076153-0.391914399269005i</v>
      </c>
      <c r="I70" t="str">
        <f t="shared" si="42"/>
        <v>-0.423045648860266-0.0653395270055805i</v>
      </c>
      <c r="J70" t="str">
        <f t="shared" si="43"/>
        <v>-0.358193024991285-0.163843026924599i</v>
      </c>
      <c r="K70" t="str">
        <f t="shared" si="44"/>
        <v>-0.279127340005595-0.207336457852365i</v>
      </c>
      <c r="L70" t="str">
        <f t="shared" si="45"/>
        <v>-0.216645821700666-0.216568665435922i</v>
      </c>
      <c r="M70" t="str">
        <f t="shared" si="46"/>
        <v>-0.17439243743633-0.212422120864224i</v>
      </c>
      <c r="N70" t="str">
        <f t="shared" si="47"/>
        <v>-0.14776662429926-0.205349141815889i</v>
      </c>
      <c r="O70" t="str">
        <f t="shared" si="48"/>
        <v>-0.132306082836558-0.199503903866432i</v>
      </c>
      <c r="P70" t="str">
        <f t="shared" si="49"/>
        <v>-0.125215821958066-0.196358468821546i</v>
      </c>
      <c r="Q70" t="str">
        <f t="shared" si="50"/>
        <v>0.0000624384441110324-0.0000307844776665852i</v>
      </c>
      <c r="R70" s="1">
        <f t="shared" si="51"/>
        <v>0.42806176517988204</v>
      </c>
      <c r="S70" s="1">
        <f t="shared" si="52"/>
        <v>0.39388676116902205</v>
      </c>
      <c r="T70" s="1">
        <f t="shared" si="53"/>
        <v>0.3477074613714301</v>
      </c>
      <c r="U70" s="1">
        <f t="shared" si="54"/>
        <v>0.30632890642094662</v>
      </c>
      <c r="V70" s="1">
        <f t="shared" si="55"/>
        <v>0.27483791526541468</v>
      </c>
      <c r="W70" s="1">
        <f t="shared" si="56"/>
        <v>0.25298862682207818</v>
      </c>
      <c r="X70" s="1">
        <f t="shared" si="57"/>
        <v>0.23938819355494684</v>
      </c>
      <c r="Y70" s="1">
        <f t="shared" si="58"/>
        <v>0.2328854876255198</v>
      </c>
      <c r="Z70" s="1">
        <f t="shared" si="58"/>
        <v>6.9614965116783625E-5</v>
      </c>
      <c r="AA70" s="1">
        <f t="shared" si="59"/>
        <v>-7.3698712392944401</v>
      </c>
      <c r="AB70" s="1">
        <f t="shared" si="60"/>
        <v>-8.0925723182097951</v>
      </c>
      <c r="AC70" s="1">
        <f t="shared" si="61"/>
        <v>-9.1757197959021912</v>
      </c>
      <c r="AD70" s="1">
        <f t="shared" si="62"/>
        <v>-10.276240389903677</v>
      </c>
      <c r="AE70" s="1">
        <f t="shared" si="63"/>
        <v>-11.218467087658276</v>
      </c>
      <c r="AF70" s="1">
        <f t="shared" si="64"/>
        <v>-11.93798004442321</v>
      </c>
      <c r="AG70" s="1">
        <f t="shared" si="65"/>
        <v>-12.417945449550976</v>
      </c>
      <c r="AH70" s="1">
        <f t="shared" si="66"/>
        <v>-12.657151477956294</v>
      </c>
      <c r="AI70" s="1">
        <f t="shared" si="67"/>
        <v>-83.145947802898831</v>
      </c>
      <c r="AJ70">
        <f t="shared" si="68"/>
        <v>-100</v>
      </c>
    </row>
    <row r="71" spans="2:36">
      <c r="B71">
        <f t="shared" si="69"/>
        <v>69</v>
      </c>
      <c r="C71" s="1">
        <f t="shared" si="36"/>
        <v>0.69</v>
      </c>
      <c r="D71" s="1">
        <f t="shared" si="37"/>
        <v>2.167698930976957</v>
      </c>
      <c r="E71" t="str">
        <f t="shared" si="38"/>
        <v>-1.12416675570427-1.65416114854912i</v>
      </c>
      <c r="F71" t="str">
        <f t="shared" si="39"/>
        <v>-0.368124552684682+0.92977648588825i</v>
      </c>
      <c r="G71" t="str">
        <f t="shared" si="40"/>
        <v>-0.492291308388952-0.72438466266087i</v>
      </c>
      <c r="H71" t="str">
        <f t="shared" si="41"/>
        <v>-0.246145654194476-0.362192331330435i</v>
      </c>
      <c r="I71" t="str">
        <f t="shared" si="42"/>
        <v>-0.381609625074871-0.055038732779434i</v>
      </c>
      <c r="J71" t="str">
        <f t="shared" si="43"/>
        <v>-0.32944137049024-0.140717893848424i</v>
      </c>
      <c r="K71" t="str">
        <f t="shared" si="44"/>
        <v>-0.26300616815845-0.182431397087816i</v>
      </c>
      <c r="L71" t="str">
        <f t="shared" si="45"/>
        <v>-0.208159854255056-0.194313345992095i</v>
      </c>
      <c r="M71" t="str">
        <f t="shared" si="46"/>
        <v>-0.169826874338792-0.193169636091106i</v>
      </c>
      <c r="N71" t="str">
        <f t="shared" si="47"/>
        <v>-0.145134560193821-0.188342241025218i</v>
      </c>
      <c r="O71" t="str">
        <f t="shared" si="48"/>
        <v>-0.130601014395544-0.183898628043234i</v>
      </c>
      <c r="P71" t="str">
        <f t="shared" si="49"/>
        <v>-0.12388701658583-0.18141641267332i</v>
      </c>
      <c r="Q71" t="str">
        <f t="shared" si="50"/>
        <v>0.0000294225695357946-0.0000242849010118623i</v>
      </c>
      <c r="R71" s="1">
        <f t="shared" si="51"/>
        <v>0.38555825507405428</v>
      </c>
      <c r="S71" s="1">
        <f t="shared" si="52"/>
        <v>0.35823615428879302</v>
      </c>
      <c r="T71" s="1">
        <f t="shared" si="53"/>
        <v>0.3200835189959072</v>
      </c>
      <c r="U71" s="1">
        <f t="shared" si="54"/>
        <v>0.28475990123985112</v>
      </c>
      <c r="V71" s="1">
        <f t="shared" si="55"/>
        <v>0.25720745625905589</v>
      </c>
      <c r="W71" s="1">
        <f t="shared" si="56"/>
        <v>0.2377747680412183</v>
      </c>
      <c r="X71" s="1">
        <f t="shared" si="57"/>
        <v>0.2255556036930336</v>
      </c>
      <c r="Y71" s="1">
        <f t="shared" si="58"/>
        <v>0.21968137760355122</v>
      </c>
      <c r="Z71" s="1">
        <f t="shared" si="58"/>
        <v>3.815028198119405E-5</v>
      </c>
      <c r="AA71" s="1">
        <f t="shared" si="59"/>
        <v>-8.2781998777704562</v>
      </c>
      <c r="AB71" s="1">
        <f t="shared" si="60"/>
        <v>-8.9166117189431997</v>
      </c>
      <c r="AC71" s="1">
        <f t="shared" si="61"/>
        <v>-9.894733739448009</v>
      </c>
      <c r="AD71" s="1">
        <f t="shared" si="62"/>
        <v>-10.910423327131902</v>
      </c>
      <c r="AE71" s="1">
        <f t="shared" si="63"/>
        <v>-11.794328913616773</v>
      </c>
      <c r="AF71" s="1">
        <f t="shared" si="64"/>
        <v>-12.476684666496807</v>
      </c>
      <c r="AG71" s="1">
        <f t="shared" si="65"/>
        <v>-12.934927576802536</v>
      </c>
      <c r="AH71" s="1">
        <f t="shared" si="66"/>
        <v>-13.164135133487932</v>
      </c>
      <c r="AI71" s="1">
        <f t="shared" si="67"/>
        <v>-88.370044953697615</v>
      </c>
      <c r="AJ71">
        <f t="shared" si="68"/>
        <v>-100</v>
      </c>
    </row>
    <row r="72" spans="2:36">
      <c r="B72">
        <f t="shared" si="69"/>
        <v>70</v>
      </c>
      <c r="C72" s="1">
        <f t="shared" si="36"/>
        <v>0.7</v>
      </c>
      <c r="D72" s="1">
        <f t="shared" si="37"/>
        <v>2.1991148575128552</v>
      </c>
      <c r="E72" t="str">
        <f t="shared" si="38"/>
        <v>-1.17557050458495-1.61803398874989i</v>
      </c>
      <c r="F72" t="str">
        <f t="shared" si="39"/>
        <v>-0.309016994374948+0.951056516295154i</v>
      </c>
      <c r="G72" t="str">
        <f t="shared" si="40"/>
        <v>-0.484587498959898-0.666977472454736i</v>
      </c>
      <c r="H72" t="str">
        <f t="shared" si="41"/>
        <v>-0.242293749479949-0.333488736227368i</v>
      </c>
      <c r="I72" t="str">
        <f t="shared" si="42"/>
        <v>-0.344382887027568-0.0464603577405851i</v>
      </c>
      <c r="J72" t="str">
        <f t="shared" si="43"/>
        <v>-0.302380514329573-0.120813891309537i</v>
      </c>
      <c r="K72" t="str">
        <f t="shared" si="44"/>
        <v>-0.246768636004538-0.160108906608535i</v>
      </c>
      <c r="L72" t="str">
        <f t="shared" si="45"/>
        <v>-0.198959687118312-0.173725122015464i</v>
      </c>
      <c r="M72" t="str">
        <f t="shared" si="46"/>
        <v>-0.164469912891383-0.174989015822289i</v>
      </c>
      <c r="N72" t="str">
        <f t="shared" si="47"/>
        <v>-0.141765460076029-0.172083489915476i</v>
      </c>
      <c r="O72" t="str">
        <f t="shared" si="48"/>
        <v>-0.128218413260518-0.168878443729124i</v>
      </c>
      <c r="P72" t="str">
        <f t="shared" si="49"/>
        <v>-0.121913478717695-0.166991507473639i</v>
      </c>
      <c r="Q72" t="str">
        <f t="shared" si="50"/>
        <v>0.0000125686234371257-0.0000163685747453511i</v>
      </c>
      <c r="R72" s="1">
        <f t="shared" si="51"/>
        <v>0.34750271613158051</v>
      </c>
      <c r="S72" s="1">
        <f t="shared" si="52"/>
        <v>0.32562243746334452</v>
      </c>
      <c r="T72" s="1">
        <f t="shared" si="53"/>
        <v>0.29415917747185916</v>
      </c>
      <c r="U72" s="1">
        <f t="shared" si="54"/>
        <v>0.26413135958743039</v>
      </c>
      <c r="V72" s="1">
        <f t="shared" si="55"/>
        <v>0.24014892859422138</v>
      </c>
      <c r="W72" s="1">
        <f t="shared" si="56"/>
        <v>0.2229577833852362</v>
      </c>
      <c r="X72" s="1">
        <f t="shared" si="57"/>
        <v>0.21203747370551243</v>
      </c>
      <c r="Y72" s="1">
        <f t="shared" si="58"/>
        <v>0.2067584577746901</v>
      </c>
      <c r="Z72" s="1">
        <f t="shared" si="58"/>
        <v>2.0637357735388783E-5</v>
      </c>
      <c r="AA72" s="1">
        <f t="shared" si="59"/>
        <v>-9.1808359310400771</v>
      </c>
      <c r="AB72" s="1">
        <f t="shared" si="60"/>
        <v>-9.7457135418248626</v>
      </c>
      <c r="AC72" s="1">
        <f t="shared" si="61"/>
        <v>-10.628351950241877</v>
      </c>
      <c r="AD72" s="1">
        <f t="shared" si="62"/>
        <v>-11.563600662930577</v>
      </c>
      <c r="AE72" s="1">
        <f t="shared" si="63"/>
        <v>-12.390386931835419</v>
      </c>
      <c r="AF72" s="1">
        <f t="shared" si="64"/>
        <v>-13.035547239352683</v>
      </c>
      <c r="AG72" s="1">
        <f t="shared" si="65"/>
        <v>-13.471747575263057</v>
      </c>
      <c r="AH72" s="1">
        <f t="shared" si="66"/>
        <v>-13.690734318483134</v>
      </c>
      <c r="AI72" s="1">
        <f t="shared" si="67"/>
        <v>-93.706918150971688</v>
      </c>
      <c r="AJ72">
        <f t="shared" si="68"/>
        <v>-100</v>
      </c>
    </row>
    <row r="73" spans="2:36">
      <c r="B73">
        <f t="shared" si="69"/>
        <v>71</v>
      </c>
      <c r="C73" s="1">
        <f t="shared" si="36"/>
        <v>0.71</v>
      </c>
      <c r="D73" s="1">
        <f t="shared" si="37"/>
        <v>2.2305307840487529</v>
      </c>
      <c r="E73" t="str">
        <f t="shared" si="38"/>
        <v>-1.22581410730595-1.58031002475138i</v>
      </c>
      <c r="F73" t="str">
        <f t="shared" si="39"/>
        <v>-0.248689887164851+0.968583161128632i</v>
      </c>
      <c r="G73" t="str">
        <f t="shared" si="40"/>
        <v>-0.474503994470801-0.611726863622748i</v>
      </c>
      <c r="H73" t="str">
        <f t="shared" si="41"/>
        <v>-0.2372519972354-0.305863431811374i</v>
      </c>
      <c r="I73" t="str">
        <f t="shared" si="42"/>
        <v>-0.310821311012027-0.0392762933981083i</v>
      </c>
      <c r="J73" t="str">
        <f t="shared" si="43"/>
        <v>-0.276991655359012-0.103659349167635i</v>
      </c>
      <c r="K73" t="str">
        <f t="shared" si="44"/>
        <v>-0.230613198873089-0.140148486416354i</v>
      </c>
      <c r="L73" t="str">
        <f t="shared" si="45"/>
        <v>-0.189218592549257-0.154753351922003i</v>
      </c>
      <c r="M73" t="str">
        <f t="shared" si="46"/>
        <v>-0.158436419818007-0.157891251435742i</v>
      </c>
      <c r="N73" t="str">
        <f t="shared" si="47"/>
        <v>-0.137735207625178-0.156600254001439i</v>
      </c>
      <c r="O73" t="str">
        <f t="shared" si="48"/>
        <v>-0.125213552177132-0.154473460948416i</v>
      </c>
      <c r="P73" t="str">
        <f t="shared" si="49"/>
        <v>-0.119341847599225-0.153113730982633i</v>
      </c>
      <c r="Q73" t="str">
        <f t="shared" si="50"/>
        <v>4.63278385784912E-06-9.98395174108869E-06i</v>
      </c>
      <c r="R73" s="1">
        <f t="shared" si="51"/>
        <v>0.31329301716177699</v>
      </c>
      <c r="S73" s="1">
        <f t="shared" si="52"/>
        <v>0.29575266323126043</v>
      </c>
      <c r="T73" s="1">
        <f t="shared" si="53"/>
        <v>0.26985930730525831</v>
      </c>
      <c r="U73" s="1">
        <f t="shared" si="54"/>
        <v>0.24444278614313217</v>
      </c>
      <c r="V73" s="1">
        <f t="shared" si="55"/>
        <v>0.22367777360455926</v>
      </c>
      <c r="W73" s="1">
        <f t="shared" si="56"/>
        <v>0.20855365490172093</v>
      </c>
      <c r="X73" s="1">
        <f t="shared" si="57"/>
        <v>0.19884789107807294</v>
      </c>
      <c r="Y73" s="1">
        <f t="shared" si="58"/>
        <v>0.19412957323349464</v>
      </c>
      <c r="Z73" s="1">
        <f t="shared" si="58"/>
        <v>1.1006451682623935E-5</v>
      </c>
      <c r="AA73" s="1">
        <f t="shared" si="59"/>
        <v>-10.080985695848451</v>
      </c>
      <c r="AB73" s="1">
        <f t="shared" si="60"/>
        <v>-10.58142671784289</v>
      </c>
      <c r="AC73" s="1">
        <f t="shared" si="61"/>
        <v>-11.377251975054159</v>
      </c>
      <c r="AD73" s="1">
        <f t="shared" si="62"/>
        <v>-12.236455497269365</v>
      </c>
      <c r="AE73" s="1">
        <f t="shared" si="63"/>
        <v>-13.007543373987478</v>
      </c>
      <c r="AF73" s="1">
        <f t="shared" si="64"/>
        <v>-13.615643894858277</v>
      </c>
      <c r="AG73" s="1">
        <f t="shared" si="65"/>
        <v>-14.029580213048327</v>
      </c>
      <c r="AH73" s="1">
        <f t="shared" si="66"/>
        <v>-14.238166003845759</v>
      </c>
      <c r="AI73" s="1">
        <f t="shared" si="67"/>
        <v>-99.167053371754704</v>
      </c>
      <c r="AJ73">
        <f t="shared" si="68"/>
        <v>-100</v>
      </c>
    </row>
    <row r="74" spans="2:36">
      <c r="B74">
        <f t="shared" si="69"/>
        <v>72</v>
      </c>
      <c r="C74" s="1">
        <f t="shared" si="36"/>
        <v>0.72</v>
      </c>
      <c r="D74" s="1">
        <f t="shared" si="37"/>
        <v>2.2619467105846511</v>
      </c>
      <c r="E74" t="str">
        <f t="shared" si="38"/>
        <v>-1.27484797949738-1.54102648555158i</v>
      </c>
      <c r="F74" t="str">
        <f t="shared" si="39"/>
        <v>-0.187381314585727+0.982287250728688i</v>
      </c>
      <c r="G74" t="str">
        <f t="shared" si="40"/>
        <v>-0.462229294083107-0.558739234822892i</v>
      </c>
      <c r="H74" t="str">
        <f t="shared" si="41"/>
        <v>-0.231114647041553-0.279369617411446i</v>
      </c>
      <c r="I74" t="str">
        <f t="shared" si="42"/>
        <v>-0.280469993822593-0.0332307494247538i</v>
      </c>
      <c r="J74" t="str">
        <f t="shared" si="43"/>
        <v>-0.253228149165105-0.0888562121682086i</v>
      </c>
      <c r="K74" t="str">
        <f t="shared" si="44"/>
        <v>-0.21469628817289-0.122338404131888i</v>
      </c>
      <c r="L74" t="str">
        <f t="shared" si="45"/>
        <v>-0.179091163843213-0.137336014049925i</v>
      </c>
      <c r="M74" t="str">
        <f t="shared" si="46"/>
        <v>-0.15183607546932-0.141877014090435i</v>
      </c>
      <c r="N74" t="str">
        <f t="shared" si="47"/>
        <v>-0.133119346230941-0.141913167379574i</v>
      </c>
      <c r="O74" t="str">
        <f t="shared" si="48"/>
        <v>-0.121642803819126-0.140709359350081i</v>
      </c>
      <c r="P74" t="str">
        <f t="shared" si="49"/>
        <v>-0.116220220385167-0.139809634329898i</v>
      </c>
      <c r="Q74" t="str">
        <f t="shared" si="50"/>
        <v>0.0000012569567785273-5.64133759971822E-06i</v>
      </c>
      <c r="R74" s="1">
        <f t="shared" si="51"/>
        <v>0.28243176192166514</v>
      </c>
      <c r="S74" s="1">
        <f t="shared" si="52"/>
        <v>0.2683652771326171</v>
      </c>
      <c r="T74" s="1">
        <f t="shared" si="53"/>
        <v>0.24710560754615379</v>
      </c>
      <c r="U74" s="1">
        <f t="shared" si="54"/>
        <v>0.22568745140534011</v>
      </c>
      <c r="V74" s="1">
        <f t="shared" si="55"/>
        <v>0.20780587321137611</v>
      </c>
      <c r="W74" s="1">
        <f t="shared" si="56"/>
        <v>0.19457673914591159</v>
      </c>
      <c r="X74" s="1">
        <f t="shared" si="57"/>
        <v>0.18600025680006091</v>
      </c>
      <c r="Y74" s="1">
        <f t="shared" si="58"/>
        <v>0.18180724264406131</v>
      </c>
      <c r="Z74" s="1">
        <f t="shared" si="58"/>
        <v>5.7796738884715848E-6</v>
      </c>
      <c r="AA74" s="1">
        <f t="shared" si="59"/>
        <v>-10.981729293222296</v>
      </c>
      <c r="AB74" s="1">
        <f t="shared" si="60"/>
        <v>-11.425473534981164</v>
      </c>
      <c r="AC74" s="1">
        <f t="shared" si="61"/>
        <v>-12.142347981580501</v>
      </c>
      <c r="AD74" s="1">
        <f t="shared" si="62"/>
        <v>-12.929851754813582</v>
      </c>
      <c r="AE74" s="1">
        <f t="shared" si="63"/>
        <v>-13.646843643060357</v>
      </c>
      <c r="AF74" s="1">
        <f t="shared" si="64"/>
        <v>-14.218181581906361</v>
      </c>
      <c r="AG74" s="1">
        <f t="shared" si="65"/>
        <v>-14.609729123515606</v>
      </c>
      <c r="AH74" s="1">
        <f t="shared" si="66"/>
        <v>-14.807776396131739</v>
      </c>
      <c r="AI74" s="1">
        <f t="shared" si="67"/>
        <v>-104.76193330921161</v>
      </c>
      <c r="AJ74">
        <f t="shared" si="68"/>
        <v>-100</v>
      </c>
    </row>
    <row r="75" spans="2:36">
      <c r="B75">
        <f t="shared" si="69"/>
        <v>73</v>
      </c>
      <c r="C75" s="1">
        <f t="shared" si="36"/>
        <v>0.73</v>
      </c>
      <c r="D75" s="1">
        <f t="shared" si="37"/>
        <v>2.2933626371205489</v>
      </c>
      <c r="E75" t="str">
        <f t="shared" si="38"/>
        <v>-1.32262373064731-1.50022213926092i</v>
      </c>
      <c r="F75" t="str">
        <f t="shared" si="39"/>
        <v>-0.125333233564302+0.992114701314478i</v>
      </c>
      <c r="G75" t="str">
        <f t="shared" si="40"/>
        <v>-0.447956964211612-0.508107437946442i</v>
      </c>
      <c r="H75" t="str">
        <f t="shared" si="41"/>
        <v>-0.223978482105806-0.254053718973221i</v>
      </c>
      <c r="I75" t="str">
        <f t="shared" si="42"/>
        <v>-0.252946340225368-0.0281222255751889i</v>
      </c>
      <c r="J75" t="str">
        <f t="shared" si="43"/>
        <v>-0.231026359473281-0.0760685094188062i</v>
      </c>
      <c r="K75" t="str">
        <f t="shared" si="44"/>
        <v>-0.199139324411203-0.106478729593877i</v>
      </c>
      <c r="L75" t="str">
        <f t="shared" si="45"/>
        <v>-0.168714068074785-0.121402920330517i</v>
      </c>
      <c r="M75" t="str">
        <f t="shared" si="46"/>
        <v>-0.144772719818692-0.12693791482054i</v>
      </c>
      <c r="N75" t="str">
        <f t="shared" si="47"/>
        <v>-0.127992516095192-0.128036457714921i</v>
      </c>
      <c r="O75" t="str">
        <f t="shared" si="48"/>
        <v>-0.117563294399038-0.12760740232399i</v>
      </c>
      <c r="P75" t="str">
        <f t="shared" si="49"/>
        <v>-0.112597916183717-0.127102272356557i</v>
      </c>
      <c r="Q75" t="str">
        <f t="shared" si="50"/>
        <v>2.62004600936393E-08-2.98382796915508E-06i</v>
      </c>
      <c r="R75" s="1">
        <f t="shared" si="51"/>
        <v>0.25450483414801656</v>
      </c>
      <c r="S75" s="1">
        <f t="shared" si="52"/>
        <v>0.24322745917489796</v>
      </c>
      <c r="T75" s="1">
        <f t="shared" si="53"/>
        <v>0.22581893273788253</v>
      </c>
      <c r="U75" s="1">
        <f t="shared" si="54"/>
        <v>0.20785356824245535</v>
      </c>
      <c r="V75" s="1">
        <f t="shared" si="55"/>
        <v>0.19254187758170471</v>
      </c>
      <c r="W75" s="1">
        <f t="shared" si="56"/>
        <v>0.18103982622771911</v>
      </c>
      <c r="X75" s="1">
        <f t="shared" si="57"/>
        <v>0.17350728318382352</v>
      </c>
      <c r="Y75" s="1">
        <f t="shared" si="58"/>
        <v>0.16980364650712232</v>
      </c>
      <c r="Z75" s="1">
        <f t="shared" si="58"/>
        <v>2.9839429977164856E-6</v>
      </c>
      <c r="AA75" s="1">
        <f t="shared" si="59"/>
        <v>-11.886079282350391</v>
      </c>
      <c r="AB75" s="1">
        <f t="shared" si="60"/>
        <v>-12.279747938730052</v>
      </c>
      <c r="AC75" s="1">
        <f t="shared" si="61"/>
        <v>-12.924792989682814</v>
      </c>
      <c r="AD75" s="1">
        <f t="shared" si="62"/>
        <v>-13.644850310361802</v>
      </c>
      <c r="AE75" s="1">
        <f t="shared" si="63"/>
        <v>-14.309495949118837</v>
      </c>
      <c r="AF75" s="1">
        <f t="shared" si="64"/>
        <v>-14.844517518271473</v>
      </c>
      <c r="AG75" s="1">
        <f t="shared" si="65"/>
        <v>-15.213645808798413</v>
      </c>
      <c r="AH75" s="1">
        <f t="shared" si="66"/>
        <v>-15.401059751697987</v>
      </c>
      <c r="AI75" s="1">
        <f t="shared" si="67"/>
        <v>-110.50418954901177</v>
      </c>
      <c r="AJ75">
        <f t="shared" si="68"/>
        <v>-100</v>
      </c>
    </row>
    <row r="76" spans="2:36">
      <c r="B76">
        <f t="shared" si="69"/>
        <v>74</v>
      </c>
      <c r="C76" s="1">
        <f t="shared" si="36"/>
        <v>0.74</v>
      </c>
      <c r="D76" s="1">
        <f t="shared" si="37"/>
        <v>2.3247785636564471</v>
      </c>
      <c r="E76" t="str">
        <f t="shared" si="38"/>
        <v>-1.36909421185738-1.45793725484282i</v>
      </c>
      <c r="F76" t="str">
        <f t="shared" si="39"/>
        <v>-0.0627905195293176+0.998026728428271i</v>
      </c>
      <c r="G76" t="str">
        <f t="shared" si="40"/>
        <v>-0.431884731386697-0.459910526414549i</v>
      </c>
      <c r="H76" t="str">
        <f t="shared" si="41"/>
        <v>-0.215942365693348-0.229955263207274i</v>
      </c>
      <c r="I76" t="str">
        <f t="shared" si="42"/>
        <v>-0.227926732457537-0.0237904573782308i</v>
      </c>
      <c r="J76" t="str">
        <f t="shared" si="43"/>
        <v>-0.210313179982536-0.0650123854326824i</v>
      </c>
      <c r="K76" t="str">
        <f t="shared" si="44"/>
        <v>-0.184034884716226-0.0923830347606661i</v>
      </c>
      <c r="L76" t="str">
        <f t="shared" si="45"/>
        <v>-0.158207107470691-0.106878430205227i</v>
      </c>
      <c r="M76" t="str">
        <f t="shared" si="46"/>
        <v>-0.137343907035506-0.113057730647759i</v>
      </c>
      <c r="N76" t="str">
        <f t="shared" si="47"/>
        <v>-0.12242795796759-0.114978309551789i</v>
      </c>
      <c r="O76" t="str">
        <f t="shared" si="48"/>
        <v>-0.113032569316488-0.115184478307149i</v>
      </c>
      <c r="P76" t="str">
        <f t="shared" si="49"/>
        <v>-0.108525237332912-0.115011149932098i</v>
      </c>
      <c r="Q76" t="str">
        <f t="shared" si="50"/>
        <v>-2.96338260319322E-07-1.48288552952966E-06i</v>
      </c>
      <c r="R76" s="1">
        <f t="shared" si="51"/>
        <v>0.22916496510382003</v>
      </c>
      <c r="S76" s="1">
        <f t="shared" si="52"/>
        <v>0.22013233277738697</v>
      </c>
      <c r="T76" s="1">
        <f t="shared" si="53"/>
        <v>0.20592101375067343</v>
      </c>
      <c r="U76" s="1">
        <f t="shared" si="54"/>
        <v>0.19092534587470661</v>
      </c>
      <c r="V76" s="1">
        <f t="shared" si="55"/>
        <v>0.17789153790722856</v>
      </c>
      <c r="W76" s="1">
        <f t="shared" si="56"/>
        <v>0.16795420971056663</v>
      </c>
      <c r="X76" s="1">
        <f t="shared" si="57"/>
        <v>0.16138099568777217</v>
      </c>
      <c r="Y76" s="1">
        <f t="shared" si="58"/>
        <v>0.1581306160958984</v>
      </c>
      <c r="Z76" s="1">
        <f t="shared" si="58"/>
        <v>1.5122056269626637E-6</v>
      </c>
      <c r="AA76" s="1">
        <f t="shared" si="59"/>
        <v>-12.797035537330375</v>
      </c>
      <c r="AB76" s="1">
        <f t="shared" si="60"/>
        <v>-13.146323282007009</v>
      </c>
      <c r="AC76" s="1">
        <f t="shared" si="61"/>
        <v>-13.725986647989597</v>
      </c>
      <c r="AD76" s="1">
        <f t="shared" si="62"/>
        <v>-14.382728279392392</v>
      </c>
      <c r="AE76" s="1">
        <f t="shared" si="63"/>
        <v>-14.996894206124004</v>
      </c>
      <c r="AF76" s="1">
        <f t="shared" si="64"/>
        <v>-15.496182125084976</v>
      </c>
      <c r="AG76" s="1">
        <f t="shared" si="65"/>
        <v>-15.842952187059666</v>
      </c>
      <c r="AH76" s="1">
        <f t="shared" si="66"/>
        <v>-16.019680739971012</v>
      </c>
      <c r="AI76" s="1">
        <f t="shared" si="67"/>
        <v>-116.40778300495903</v>
      </c>
      <c r="AJ76">
        <f t="shared" si="68"/>
        <v>-100</v>
      </c>
    </row>
    <row r="77" spans="2:36">
      <c r="B77">
        <f t="shared" si="69"/>
        <v>75</v>
      </c>
      <c r="C77" s="1">
        <f t="shared" si="36"/>
        <v>0.75</v>
      </c>
      <c r="D77" s="1">
        <f t="shared" si="37"/>
        <v>2.3561944901923448</v>
      </c>
      <c r="E77" t="str">
        <f t="shared" si="38"/>
        <v>-1.41421356237309-1.4142135623731i</v>
      </c>
      <c r="F77" t="str">
        <f t="shared" si="39"/>
        <v>-1.83772268236293E-16+i</v>
      </c>
      <c r="G77" t="str">
        <f t="shared" si="40"/>
        <v>-0.41421356237309-0.4142135623731i</v>
      </c>
      <c r="H77" t="str">
        <f t="shared" si="41"/>
        <v>-0.207106781186545-0.20710678118655i</v>
      </c>
      <c r="I77" t="str">
        <f t="shared" si="42"/>
        <v>-0.205135966152135-0.0201068407809762i</v>
      </c>
      <c r="J77" t="str">
        <f t="shared" si="43"/>
        <v>-0.191011186526607-0.0554476206328703i</v>
      </c>
      <c r="K77" t="str">
        <f t="shared" si="44"/>
        <v>-0.169452020249602-0.0798791293942378i</v>
      </c>
      <c r="L77" t="str">
        <f t="shared" si="45"/>
        <v>-0.147674474377664-0.0936836947875888i</v>
      </c>
      <c r="M77" t="str">
        <f t="shared" si="46"/>
        <v>-0.129640642556771-0.100213571877048i</v>
      </c>
      <c r="N77" t="str">
        <f t="shared" si="47"/>
        <v>-0.116497083513189-0.10274125518485i</v>
      </c>
      <c r="O77" t="str">
        <f t="shared" si="48"/>
        <v>-0.108108272878658-0.103453166943935i</v>
      </c>
      <c r="P77" t="str">
        <f t="shared" si="49"/>
        <v>-0.104053228997855-0.103552184259593i</v>
      </c>
      <c r="Q77" t="str">
        <f t="shared" si="50"/>
        <v>-2.91830048238261E-07-6.91884404046044E-07i</v>
      </c>
      <c r="R77" s="1">
        <f t="shared" si="51"/>
        <v>0.20611901817969494</v>
      </c>
      <c r="S77" s="1">
        <f t="shared" si="52"/>
        <v>0.19889623428347997</v>
      </c>
      <c r="T77" s="1">
        <f t="shared" si="53"/>
        <v>0.18733569462185501</v>
      </c>
      <c r="U77" s="1">
        <f t="shared" si="54"/>
        <v>0.17488391879121828</v>
      </c>
      <c r="V77" s="1">
        <f t="shared" si="55"/>
        <v>0.16385803669911564</v>
      </c>
      <c r="W77" s="1">
        <f t="shared" si="56"/>
        <v>0.15532976528675177</v>
      </c>
      <c r="X77" s="1">
        <f t="shared" si="57"/>
        <v>0.14963273844829569</v>
      </c>
      <c r="Y77" s="1">
        <f t="shared" si="58"/>
        <v>0.14679962305746141</v>
      </c>
      <c r="Z77" s="1">
        <f t="shared" si="58"/>
        <v>7.5091198260308474E-7</v>
      </c>
      <c r="AA77" s="1">
        <f t="shared" si="59"/>
        <v>-13.717638698191337</v>
      </c>
      <c r="AB77" s="1">
        <f t="shared" si="60"/>
        <v>-14.027468786519517</v>
      </c>
      <c r="AC77" s="1">
        <f t="shared" si="61"/>
        <v>-14.547589300295428</v>
      </c>
      <c r="AD77" s="1">
        <f t="shared" si="62"/>
        <v>-15.145002472670896</v>
      </c>
      <c r="AE77" s="1">
        <f t="shared" si="63"/>
        <v>-15.710645060794327</v>
      </c>
      <c r="AF77" s="1">
        <f t="shared" si="64"/>
        <v>-16.174906280001697</v>
      </c>
      <c r="AG77" s="1">
        <f t="shared" si="65"/>
        <v>-16.499467518211755</v>
      </c>
      <c r="AH77" s="1">
        <f t="shared" si="66"/>
        <v>-16.665501191433663</v>
      </c>
      <c r="AI77" s="1">
        <f t="shared" si="67"/>
        <v>-122.4882193081186</v>
      </c>
      <c r="AJ77">
        <f t="shared" si="68"/>
        <v>-100</v>
      </c>
    </row>
    <row r="78" spans="2:36">
      <c r="B78">
        <f t="shared" si="69"/>
        <v>76</v>
      </c>
      <c r="C78" s="1">
        <f t="shared" si="36"/>
        <v>0.76</v>
      </c>
      <c r="D78" s="1">
        <f t="shared" si="37"/>
        <v>2.3876104167282426</v>
      </c>
      <c r="E78" t="str">
        <f t="shared" si="38"/>
        <v>-1.45793725484282-1.36909421185738i</v>
      </c>
      <c r="F78" t="str">
        <f t="shared" si="39"/>
        <v>0.0627905195293173+0.998026728428271i</v>
      </c>
      <c r="G78" t="str">
        <f t="shared" si="40"/>
        <v>-0.395146735313503-0.371067483429109i</v>
      </c>
      <c r="H78" t="str">
        <f t="shared" si="41"/>
        <v>-0.197573367656751-0.185533741714555i</v>
      </c>
      <c r="I78" t="str">
        <f t="shared" si="42"/>
        <v>-0.184338829898655-0.0169673240738292i</v>
      </c>
      <c r="J78" t="str">
        <f t="shared" si="43"/>
        <v>-0.17304211183882-0.0471704934571055i</v>
      </c>
      <c r="K78" t="str">
        <f t="shared" si="44"/>
        <v>-0.15544077122173-0.0688091217801938i</v>
      </c>
      <c r="L78" t="str">
        <f t="shared" si="45"/>
        <v>-0.137206108628145-0.0817384738654562i</v>
      </c>
      <c r="M78" t="str">
        <f t="shared" si="46"/>
        <v>-0.121747275958364-0.0883769725905234i</v>
      </c>
      <c r="N78" t="str">
        <f t="shared" si="47"/>
        <v>-0.110269110849125-0.0913225831733028i</v>
      </c>
      <c r="O78" t="str">
        <f t="shared" si="48"/>
        <v>-0.102847843759631-0.0924218276540276i</v>
      </c>
      <c r="P78" t="str">
        <f t="shared" si="49"/>
        <v>-0.0992334381595796-0.0927376831072968i</v>
      </c>
      <c r="Q78" t="str">
        <f t="shared" si="50"/>
        <v>-2.05055872253503E-07-3.01515412026592E-07i</v>
      </c>
      <c r="R78" s="1">
        <f t="shared" si="51"/>
        <v>0.18511805502065865</v>
      </c>
      <c r="S78" s="1">
        <f t="shared" si="52"/>
        <v>0.17935614827104626</v>
      </c>
      <c r="T78" s="1">
        <f t="shared" si="53"/>
        <v>0.16998978968799197</v>
      </c>
      <c r="U78" s="1">
        <f t="shared" si="54"/>
        <v>0.15970815368894661</v>
      </c>
      <c r="V78" s="1">
        <f t="shared" si="55"/>
        <v>0.15044230949951601</v>
      </c>
      <c r="W78" s="1">
        <f t="shared" si="56"/>
        <v>0.14317503624899636</v>
      </c>
      <c r="X78" s="1">
        <f t="shared" si="57"/>
        <v>0.13827318320237028</v>
      </c>
      <c r="Y78" s="1">
        <f t="shared" si="58"/>
        <v>0.13582176967290813</v>
      </c>
      <c r="Z78" s="1">
        <f t="shared" si="58"/>
        <v>3.6463605750831951E-7</v>
      </c>
      <c r="AA78" s="1">
        <f t="shared" si="59"/>
        <v>-14.651024427379014</v>
      </c>
      <c r="AB78" s="1">
        <f t="shared" si="60"/>
        <v>-14.925674625155107</v>
      </c>
      <c r="AC78" s="1">
        <f t="shared" si="61"/>
        <v>-15.391543268355921</v>
      </c>
      <c r="AD78" s="1">
        <f t="shared" si="62"/>
        <v>-15.933458219281441</v>
      </c>
      <c r="AE78" s="1">
        <f t="shared" si="63"/>
        <v>-16.452600163435076</v>
      </c>
      <c r="AF78" s="1">
        <f t="shared" si="64"/>
        <v>-16.882653965202444</v>
      </c>
      <c r="AG78" s="1">
        <f t="shared" si="65"/>
        <v>-17.185240781980692</v>
      </c>
      <c r="AH78" s="1">
        <f t="shared" si="66"/>
        <v>-17.340612304926061</v>
      </c>
      <c r="AI78" s="1">
        <f t="shared" si="67"/>
        <v>-128.76280775571576</v>
      </c>
      <c r="AJ78">
        <f t="shared" si="68"/>
        <v>-100</v>
      </c>
    </row>
    <row r="79" spans="2:36">
      <c r="B79">
        <f t="shared" si="69"/>
        <v>77</v>
      </c>
      <c r="C79" s="1">
        <f t="shared" si="36"/>
        <v>0.77</v>
      </c>
      <c r="D79" s="1">
        <f t="shared" si="37"/>
        <v>2.4190263432641408</v>
      </c>
      <c r="E79" t="str">
        <f t="shared" si="38"/>
        <v>-1.50022213926092-1.3226237306473i</v>
      </c>
      <c r="F79" t="str">
        <f t="shared" si="39"/>
        <v>0.125333233564302+0.992114701314478i</v>
      </c>
      <c r="G79" t="str">
        <f t="shared" si="40"/>
        <v>-0.374888905696618-0.330509029332822i</v>
      </c>
      <c r="H79" t="str">
        <f t="shared" si="41"/>
        <v>-0.187444452848309-0.165254514666411i</v>
      </c>
      <c r="I79" t="str">
        <f t="shared" si="42"/>
        <v>-0.16533335346909-0.0142870723097596i</v>
      </c>
      <c r="J79" t="str">
        <f t="shared" si="43"/>
        <v>-0.156329139021792-0.0400078108728842i</v>
      </c>
      <c r="K79" t="str">
        <f t="shared" si="44"/>
        <v>-0.142035954786636-0.0590290246405223i</v>
      </c>
      <c r="L79" t="str">
        <f t="shared" si="45"/>
        <v>-0.126879087561003-0.0709625746316348i</v>
      </c>
      <c r="M79" t="str">
        <f t="shared" si="46"/>
        <v>-0.113741523510622-0.0775148923786846i</v>
      </c>
      <c r="N79" t="str">
        <f t="shared" si="47"/>
        <v>-0.103810762582999-0.0807147555668491i</v>
      </c>
      <c r="O79" t="str">
        <f t="shared" si="48"/>
        <v>-0.0973082275030418-0.0820947081041444i</v>
      </c>
      <c r="P79" t="str">
        <f t="shared" si="49"/>
        <v>-0.094117673042922-0.0825763388325857i</v>
      </c>
      <c r="Q79" t="str">
        <f t="shared" si="50"/>
        <v>-1.22937420648586E-07-1.21381692914235E-07i</v>
      </c>
      <c r="R79" s="1">
        <f t="shared" si="51"/>
        <v>0.16594950498425526</v>
      </c>
      <c r="S79" s="1">
        <f t="shared" si="52"/>
        <v>0.16136735927112161</v>
      </c>
      <c r="T79" s="1">
        <f t="shared" si="53"/>
        <v>0.15381364764598326</v>
      </c>
      <c r="U79" s="1">
        <f t="shared" si="54"/>
        <v>0.14537534130196567</v>
      </c>
      <c r="V79" s="1">
        <f t="shared" si="55"/>
        <v>0.13764335331208855</v>
      </c>
      <c r="W79" s="1">
        <f t="shared" si="56"/>
        <v>0.13149732390539354</v>
      </c>
      <c r="X79" s="1">
        <f t="shared" si="57"/>
        <v>0.12731234126544219</v>
      </c>
      <c r="Y79" s="1">
        <f t="shared" si="58"/>
        <v>0.12520777976630831</v>
      </c>
      <c r="Z79" s="1">
        <f t="shared" si="58"/>
        <v>1.7276320433024221E-7</v>
      </c>
      <c r="AA79" s="1">
        <f t="shared" si="59"/>
        <v>-15.600480774469043</v>
      </c>
      <c r="AB79" s="1">
        <f t="shared" si="60"/>
        <v>-15.843686160809407</v>
      </c>
      <c r="AC79" s="1">
        <f t="shared" si="61"/>
        <v>-16.260102571006104</v>
      </c>
      <c r="AD79" s="1">
        <f t="shared" si="62"/>
        <v>-16.750185053127325</v>
      </c>
      <c r="AE79" s="1">
        <f t="shared" si="63"/>
        <v>-17.224895109979389</v>
      </c>
      <c r="AF79" s="1">
        <f t="shared" si="64"/>
        <v>-17.621661707734905</v>
      </c>
      <c r="AG79" s="1">
        <f t="shared" si="65"/>
        <v>-17.902589902780093</v>
      </c>
      <c r="AH79" s="1">
        <f t="shared" si="66"/>
        <v>-18.047373709315583</v>
      </c>
      <c r="AI79" s="1">
        <f t="shared" si="67"/>
        <v>-135.25097498922187</v>
      </c>
      <c r="AJ79">
        <f t="shared" si="68"/>
        <v>-100</v>
      </c>
    </row>
    <row r="80" spans="2:36">
      <c r="B80">
        <f t="shared" si="69"/>
        <v>78</v>
      </c>
      <c r="C80" s="1">
        <f t="shared" si="36"/>
        <v>0.78</v>
      </c>
      <c r="D80" s="1">
        <f t="shared" si="37"/>
        <v>2.4504422698000385</v>
      </c>
      <c r="E80" t="str">
        <f t="shared" si="38"/>
        <v>-1.54102648555158-1.27484797949738i</v>
      </c>
      <c r="F80" t="str">
        <f t="shared" si="39"/>
        <v>0.187381314585727+0.982287250728688i</v>
      </c>
      <c r="G80" t="str">
        <f t="shared" si="40"/>
        <v>-0.353645170965853-0.292560728768692i</v>
      </c>
      <c r="H80" t="str">
        <f t="shared" si="41"/>
        <v>-0.176822585482927-0.146280364384346i</v>
      </c>
      <c r="I80" t="str">
        <f t="shared" si="42"/>
        <v>-0.147945361880072-0.0119964204700611i</v>
      </c>
      <c r="J80" t="str">
        <f t="shared" si="43"/>
        <v>-0.140798367700186-0.0338119352856212i</v>
      </c>
      <c r="K80" t="str">
        <f t="shared" si="44"/>
        <v>-0.129260312385207-0.0504080700368833i</v>
      </c>
      <c r="L80" t="str">
        <f t="shared" si="45"/>
        <v>-0.116758997408541-0.0612769627443125i</v>
      </c>
      <c r="M80" t="str">
        <f t="shared" si="46"/>
        <v>-0.105694595762566-0.0675906224594547i</v>
      </c>
      <c r="N80" t="str">
        <f t="shared" si="47"/>
        <v>-0.0971860227342944-0.0709058259822488i</v>
      </c>
      <c r="O80" t="str">
        <f t="shared" si="48"/>
        <v>-0.0915456070232719-0.072472070070574i</v>
      </c>
      <c r="P80" t="str">
        <f t="shared" si="49"/>
        <v>-0.0887577640026931-0.0730732379958596i</v>
      </c>
      <c r="Q80" t="str">
        <f t="shared" si="50"/>
        <v>-6.62940627999897E-08-4.41770364490057E-08i</v>
      </c>
      <c r="R80" s="1">
        <f t="shared" si="51"/>
        <v>0.14843094086449754</v>
      </c>
      <c r="S80" s="1">
        <f t="shared" si="52"/>
        <v>0.14480133740679269</v>
      </c>
      <c r="T80" s="1">
        <f t="shared" si="53"/>
        <v>0.13874149301043517</v>
      </c>
      <c r="U80" s="1">
        <f t="shared" si="54"/>
        <v>0.13186178232913259</v>
      </c>
      <c r="V80" s="1">
        <f t="shared" si="55"/>
        <v>0.12545851831529325</v>
      </c>
      <c r="W80" s="1">
        <f t="shared" si="56"/>
        <v>0.1203027812360784</v>
      </c>
      <c r="X80" s="1">
        <f t="shared" si="57"/>
        <v>0.11675957821769277</v>
      </c>
      <c r="Y80" s="1">
        <f t="shared" si="58"/>
        <v>0.11496799024927461</v>
      </c>
      <c r="Z80" s="1">
        <f t="shared" si="58"/>
        <v>7.9665006821977727E-8</v>
      </c>
      <c r="AA80" s="1">
        <f t="shared" si="59"/>
        <v>-16.569511193258204</v>
      </c>
      <c r="AB80" s="1">
        <f t="shared" si="60"/>
        <v>-16.784548538232158</v>
      </c>
      <c r="AC80" s="1">
        <f t="shared" si="61"/>
        <v>-17.155872726540224</v>
      </c>
      <c r="AD80" s="1">
        <f t="shared" si="62"/>
        <v>-17.597621166950844</v>
      </c>
      <c r="AE80" s="1">
        <f t="shared" si="63"/>
        <v>-18.029996917081913</v>
      </c>
      <c r="AF80" s="1">
        <f t="shared" si="64"/>
        <v>-18.394486644970453</v>
      </c>
      <c r="AG80" s="1">
        <f t="shared" si="65"/>
        <v>-18.654149650532034</v>
      </c>
      <c r="AH80" s="1">
        <f t="shared" si="66"/>
        <v>-18.788461209136344</v>
      </c>
      <c r="AI80" s="1">
        <f t="shared" si="67"/>
        <v>-141.97464804670216</v>
      </c>
      <c r="AJ80">
        <f t="shared" si="68"/>
        <v>-100</v>
      </c>
    </row>
    <row r="81" spans="2:36">
      <c r="B81">
        <f t="shared" si="69"/>
        <v>79</v>
      </c>
      <c r="C81" s="1">
        <f t="shared" si="36"/>
        <v>0.79</v>
      </c>
      <c r="D81" s="1">
        <f t="shared" si="37"/>
        <v>2.4818581963359367</v>
      </c>
      <c r="E81" t="str">
        <f t="shared" si="38"/>
        <v>-1.58031002475138-1.22581410730595i</v>
      </c>
      <c r="F81" t="str">
        <f t="shared" si="39"/>
        <v>0.248689887164851+0.968583161128632i</v>
      </c>
      <c r="G81" t="str">
        <f t="shared" si="40"/>
        <v>-0.331620137586529-0.257230946177318i</v>
      </c>
      <c r="H81" t="str">
        <f t="shared" si="41"/>
        <v>-0.165810068793264-0.128615473088659i</v>
      </c>
      <c r="I81" t="str">
        <f t="shared" si="42"/>
        <v>-0.132024057191978-0.0100377742136592i</v>
      </c>
      <c r="J81" t="str">
        <f t="shared" si="43"/>
        <v>-0.126379704643624-0.0284566497295671i</v>
      </c>
      <c r="K81" t="str">
        <f t="shared" si="44"/>
        <v>-0.117127104266111-0.0428278524983591i</v>
      </c>
      <c r="L81" t="str">
        <f t="shared" si="45"/>
        <v>-0.106901250057171-0.0526045949028591i</v>
      </c>
      <c r="M81" t="str">
        <f t="shared" si="46"/>
        <v>-0.0976714075449628-0.0585645935225384i</v>
      </c>
      <c r="N81" t="str">
        <f t="shared" si="47"/>
        <v>-0.0904559482087208-0.0618798517747838i</v>
      </c>
      <c r="O81" t="str">
        <f t="shared" si="48"/>
        <v>-0.0856151517296512-0.0635503302145198i</v>
      </c>
      <c r="P81" t="str">
        <f t="shared" si="49"/>
        <v>-0.083205326855021-0.0642298862980492i</v>
      </c>
      <c r="Q81" t="str">
        <f t="shared" si="50"/>
        <v>-3.28409884060103E-08-1.38714203436977E-08i</v>
      </c>
      <c r="R81" s="1">
        <f t="shared" si="51"/>
        <v>0.13240509275928578</v>
      </c>
      <c r="S81" s="1">
        <f t="shared" si="52"/>
        <v>0.12954385612463801</v>
      </c>
      <c r="T81" s="1">
        <f t="shared" si="53"/>
        <v>0.12471160131834425</v>
      </c>
      <c r="U81" s="1">
        <f t="shared" si="54"/>
        <v>0.1191432778996772</v>
      </c>
      <c r="V81" s="1">
        <f t="shared" si="55"/>
        <v>0.11388378052327892</v>
      </c>
      <c r="W81" s="1">
        <f t="shared" si="56"/>
        <v>0.10959650825645857</v>
      </c>
      <c r="X81" s="1">
        <f t="shared" si="57"/>
        <v>0.10662363094579787</v>
      </c>
      <c r="Y81" s="1">
        <f t="shared" si="58"/>
        <v>0.10511234328522606</v>
      </c>
      <c r="Z81" s="1">
        <f t="shared" si="58"/>
        <v>3.5650341118077026E-8</v>
      </c>
      <c r="AA81" s="1">
        <f t="shared" si="59"/>
        <v>-17.561906202047375</v>
      </c>
      <c r="AB81" s="1">
        <f t="shared" si="60"/>
        <v>-17.751663589408714</v>
      </c>
      <c r="AC81" s="1">
        <f t="shared" si="61"/>
        <v>-18.081862886454175</v>
      </c>
      <c r="AD81" s="1">
        <f t="shared" si="62"/>
        <v>-18.478609113086776</v>
      </c>
      <c r="AE81" s="1">
        <f t="shared" si="63"/>
        <v>-18.870762486078295</v>
      </c>
      <c r="AF81" s="1">
        <f t="shared" si="64"/>
        <v>-19.204065644972587</v>
      </c>
      <c r="AG81" s="1">
        <f t="shared" si="65"/>
        <v>-19.442930643147744</v>
      </c>
      <c r="AH81" s="1">
        <f t="shared" si="66"/>
        <v>-19.56692564025294</v>
      </c>
      <c r="AI81" s="1">
        <f t="shared" si="67"/>
        <v>-148.95872620544861</v>
      </c>
      <c r="AJ81">
        <f t="shared" si="68"/>
        <v>-100</v>
      </c>
    </row>
    <row r="82" spans="2:36">
      <c r="B82">
        <f t="shared" si="69"/>
        <v>80</v>
      </c>
      <c r="C82" s="1">
        <f t="shared" si="36"/>
        <v>0.8</v>
      </c>
      <c r="D82" s="1">
        <f t="shared" si="37"/>
        <v>2.5132741228718345</v>
      </c>
      <c r="E82" t="str">
        <f t="shared" si="38"/>
        <v>-1.61803398874989-1.17557050458495i</v>
      </c>
      <c r="F82" t="str">
        <f t="shared" si="39"/>
        <v>0.309016994374948+0.951056516295153i</v>
      </c>
      <c r="G82" t="str">
        <f t="shared" si="40"/>
        <v>-0.309016994374942-0.224513988289797i</v>
      </c>
      <c r="H82" t="str">
        <f t="shared" si="41"/>
        <v>-0.154508497187471-0.112256994144898i</v>
      </c>
      <c r="I82" t="str">
        <f t="shared" si="42"/>
        <v>-0.117438413949067-0.00836321469275677i</v>
      </c>
      <c r="J82" t="str">
        <f t="shared" si="43"/>
        <v>-0.113007357516607-0.0238337221785508i</v>
      </c>
      <c r="K82" t="str">
        <f t="shared" si="44"/>
        <v>-0.105642234199583-0.0361813852187525i</v>
      </c>
      <c r="L82" t="str">
        <f t="shared" si="45"/>
        <v>-0.0973523214645761-0.0448710187312893i</v>
      </c>
      <c r="M82" t="str">
        <f t="shared" si="46"/>
        <v>-0.0897308501716712-0.0503950859424868i</v>
      </c>
      <c r="N82" t="str">
        <f t="shared" si="47"/>
        <v>-0.0836785300036129-0.0536172946491025i</v>
      </c>
      <c r="O82" t="str">
        <f t="shared" si="48"/>
        <v>-0.0795707855905307-0.0553222133660504i</v>
      </c>
      <c r="P82" t="str">
        <f t="shared" si="49"/>
        <v>-0.0775115296045515-0.0560442485157357i</v>
      </c>
      <c r="Q82" t="str">
        <f t="shared" si="50"/>
        <v>-1.50786316565051E-08-3.28258314600811E-09i</v>
      </c>
      <c r="R82" s="1">
        <f t="shared" si="51"/>
        <v>0.11773582475554989</v>
      </c>
      <c r="S82" s="1">
        <f t="shared" si="52"/>
        <v>0.11549332952933071</v>
      </c>
      <c r="T82" s="1">
        <f t="shared" si="53"/>
        <v>0.11166635251062562</v>
      </c>
      <c r="U82" s="1">
        <f t="shared" si="54"/>
        <v>0.10719553543187273</v>
      </c>
      <c r="V82" s="1">
        <f t="shared" si="55"/>
        <v>0.10291399399343872</v>
      </c>
      <c r="W82" s="1">
        <f t="shared" si="56"/>
        <v>9.9382647726120779E-2</v>
      </c>
      <c r="X82" s="1">
        <f t="shared" si="57"/>
        <v>9.6912626686170331E-2</v>
      </c>
      <c r="Y82" s="1">
        <f t="shared" si="58"/>
        <v>9.5650379054820309E-2</v>
      </c>
      <c r="Z82" s="1">
        <f t="shared" si="58"/>
        <v>1.5431801085518638E-8</v>
      </c>
      <c r="AA82" s="1">
        <f t="shared" si="59"/>
        <v>-18.581827391162747</v>
      </c>
      <c r="AB82" s="1">
        <f t="shared" si="60"/>
        <v>-18.748861966044586</v>
      </c>
      <c r="AC82" s="1">
        <f t="shared" si="61"/>
        <v>-19.041553390031329</v>
      </c>
      <c r="AD82" s="1">
        <f t="shared" si="62"/>
        <v>-19.396466042431847</v>
      </c>
      <c r="AE82" s="1">
        <f t="shared" si="63"/>
        <v>-19.750511338393959</v>
      </c>
      <c r="AF82" s="1">
        <f t="shared" si="64"/>
        <v>-20.05378874156095</v>
      </c>
      <c r="AG82" s="1">
        <f t="shared" si="65"/>
        <v>-20.272392706068484</v>
      </c>
      <c r="AH82" s="1">
        <f t="shared" si="66"/>
        <v>-20.386266091177909</v>
      </c>
      <c r="AI82" s="1">
        <f t="shared" si="67"/>
        <v>-156.2316676668718</v>
      </c>
      <c r="AJ82">
        <f t="shared" si="68"/>
        <v>-100</v>
      </c>
    </row>
    <row r="83" spans="2:36">
      <c r="B83">
        <f t="shared" si="69"/>
        <v>81</v>
      </c>
      <c r="C83" s="1">
        <f t="shared" si="36"/>
        <v>0.81</v>
      </c>
      <c r="D83" s="1">
        <f t="shared" si="37"/>
        <v>2.5446900494077327</v>
      </c>
      <c r="E83" t="str">
        <f t="shared" si="38"/>
        <v>-1.65416114854912-1.12416675570427i</v>
      </c>
      <c r="F83" t="str">
        <f t="shared" si="39"/>
        <v>0.368124552684682+0.92977648588825i</v>
      </c>
      <c r="G83" t="str">
        <f t="shared" si="40"/>
        <v>-0.286036595864438-0.19439026981602i</v>
      </c>
      <c r="H83" t="str">
        <f t="shared" si="41"/>
        <v>-0.143018297932219-0.09719513490801i</v>
      </c>
      <c r="I83" t="str">
        <f t="shared" si="42"/>
        <v>-0.104074222611438-0.00693263164210775i</v>
      </c>
      <c r="J83" t="str">
        <f t="shared" si="43"/>
        <v>-0.100620058231921-0.0198500496856121i</v>
      </c>
      <c r="K83" t="str">
        <f t="shared" si="44"/>
        <v>-0.0948059796474178-0.0303721281624419i</v>
      </c>
      <c r="L83" t="str">
        <f t="shared" si="45"/>
        <v>-0.0881508975751007-0.0380047812620693i</v>
      </c>
      <c r="M83" t="str">
        <f t="shared" si="46"/>
        <v>-0.0819261081569818-0.0430388455074413i</v>
      </c>
      <c r="N83" t="str">
        <f t="shared" si="47"/>
        <v>-0.0769085990263224-0.0460954051158283i</v>
      </c>
      <c r="O83" t="str">
        <f t="shared" si="48"/>
        <v>-0.0734649741734866-0.0477769160193386i</v>
      </c>
      <c r="P83" t="str">
        <f t="shared" si="49"/>
        <v>-0.0717268634790721-0.0485108030526246i</v>
      </c>
      <c r="Q83" t="str">
        <f t="shared" si="50"/>
        <v>-6.43384070525676E-09-2.04079711540725E-10i</v>
      </c>
      <c r="R83" s="1">
        <f t="shared" si="51"/>
        <v>0.10430486658665697</v>
      </c>
      <c r="S83" s="1">
        <f t="shared" si="52"/>
        <v>0.10255935155370495</v>
      </c>
      <c r="T83" s="1">
        <f t="shared" si="53"/>
        <v>9.955219709289391E-2</v>
      </c>
      <c r="U83" s="1">
        <f t="shared" si="54"/>
        <v>9.59945005824481E-2</v>
      </c>
      <c r="V83" s="1">
        <f t="shared" si="55"/>
        <v>9.2543121950595983E-2</v>
      </c>
      <c r="W83" s="1">
        <f t="shared" si="56"/>
        <v>8.9664480018477599E-2</v>
      </c>
      <c r="X83" s="1">
        <f t="shared" si="57"/>
        <v>8.7634103718985945E-2</v>
      </c>
      <c r="Y83" s="1">
        <f t="shared" si="58"/>
        <v>8.65912291017744E-2</v>
      </c>
      <c r="Z83" s="1">
        <f t="shared" si="58"/>
        <v>6.4370765685426907E-9</v>
      </c>
      <c r="AA83" s="1">
        <f t="shared" si="59"/>
        <v>-19.633908561589386</v>
      </c>
      <c r="AB83" s="1">
        <f t="shared" si="60"/>
        <v>-19.780494674121776</v>
      </c>
      <c r="AC83" s="1">
        <f t="shared" si="61"/>
        <v>-20.038983015134114</v>
      </c>
      <c r="AD83" s="1">
        <f t="shared" si="62"/>
        <v>-20.355072929856256</v>
      </c>
      <c r="AE83" s="1">
        <f t="shared" si="63"/>
        <v>-20.673117072506621</v>
      </c>
      <c r="AF83" s="1">
        <f t="shared" si="64"/>
        <v>-20.947591314602747</v>
      </c>
      <c r="AG83" s="1">
        <f t="shared" si="65"/>
        <v>-21.146537014844785</v>
      </c>
      <c r="AH83" s="1">
        <f t="shared" si="66"/>
        <v>-21.250521916145061</v>
      </c>
      <c r="AI83" s="1">
        <f t="shared" si="67"/>
        <v>-163.82622649880076</v>
      </c>
      <c r="AJ83">
        <f t="shared" si="68"/>
        <v>-100</v>
      </c>
    </row>
    <row r="84" spans="2:36">
      <c r="B84">
        <f t="shared" si="69"/>
        <v>82</v>
      </c>
      <c r="C84" s="1">
        <f t="shared" si="36"/>
        <v>0.82</v>
      </c>
      <c r="D84" s="1">
        <f t="shared" si="37"/>
        <v>2.57610597594363</v>
      </c>
      <c r="E84" t="str">
        <f t="shared" si="38"/>
        <v>-1.68865585100403-1.07165358995799i</v>
      </c>
      <c r="F84" t="str">
        <f t="shared" si="39"/>
        <v>0.425779291565072+0.90482705246602i</v>
      </c>
      <c r="G84" t="str">
        <f t="shared" si="40"/>
        <v>-0.262876559438958-0.16682653749197i</v>
      </c>
      <c r="H84" t="str">
        <f t="shared" si="41"/>
        <v>-0.131438279719479-0.083413268745985i</v>
      </c>
      <c r="I84" t="str">
        <f t="shared" si="42"/>
        <v>-0.0918316521294503-0.00571225648603786i</v>
      </c>
      <c r="J84" t="str">
        <f t="shared" si="43"/>
        <v>-0.089161105217386-0.0164252818037736i</v>
      </c>
      <c r="K84" t="str">
        <f t="shared" si="44"/>
        <v>-0.0846143936756636-0.0253130275982162i</v>
      </c>
      <c r="L84" t="str">
        <f t="shared" si="45"/>
        <v>-0.0793289207973542-0.0319376823363041i</v>
      </c>
      <c r="M84" t="str">
        <f t="shared" si="46"/>
        <v>-0.0743050053049783-0.0364516096116183i</v>
      </c>
      <c r="N84" t="str">
        <f t="shared" si="47"/>
        <v>-0.0701977712795108-0.0392885871997903i</v>
      </c>
      <c r="O84" t="str">
        <f t="shared" si="48"/>
        <v>-0.0673485304464324-0.0409002778767921i</v>
      </c>
      <c r="P84" t="str">
        <f t="shared" si="49"/>
        <v>-0.0659009191411631-0.0416206106757766i</v>
      </c>
      <c r="Q84" t="str">
        <f t="shared" si="50"/>
        <v>-2.54786284172379E-09+3.81092713197524E-10i</v>
      </c>
      <c r="R84" s="1">
        <f t="shared" si="51"/>
        <v>9.2009141975059494E-2</v>
      </c>
      <c r="S84" s="1">
        <f t="shared" si="52"/>
        <v>9.0661417184594875E-2</v>
      </c>
      <c r="T84" s="1">
        <f t="shared" si="53"/>
        <v>8.8319561724955559E-2</v>
      </c>
      <c r="U84" s="1">
        <f t="shared" si="54"/>
        <v>8.5516625447263572E-2</v>
      </c>
      <c r="V84" s="1">
        <f t="shared" si="55"/>
        <v>8.2764446815348669E-2</v>
      </c>
      <c r="W84" s="1">
        <f t="shared" si="56"/>
        <v>8.0444516138553773E-2</v>
      </c>
      <c r="X84" s="1">
        <f t="shared" si="57"/>
        <v>7.8795033369450651E-2</v>
      </c>
      <c r="Y84" s="1">
        <f t="shared" si="58"/>
        <v>7.794361023634129E-2</v>
      </c>
      <c r="Z84" s="1">
        <f t="shared" si="58"/>
        <v>2.5762058761459802E-9</v>
      </c>
      <c r="AA84" s="1">
        <f t="shared" si="59"/>
        <v>-20.723380385247225</v>
      </c>
      <c r="AB84" s="1">
        <f t="shared" si="60"/>
        <v>-20.851549929981005</v>
      </c>
      <c r="AC84" s="1">
        <f t="shared" si="61"/>
        <v>-21.078861894857678</v>
      </c>
      <c r="AD84" s="1">
        <f t="shared" si="62"/>
        <v>-21.358988901202551</v>
      </c>
      <c r="AE84" s="1">
        <f t="shared" si="63"/>
        <v>-21.643123667161824</v>
      </c>
      <c r="AF84" s="1">
        <f t="shared" si="64"/>
        <v>-21.89007112376401</v>
      </c>
      <c r="AG84" s="1">
        <f t="shared" si="65"/>
        <v>-22.070023124376277</v>
      </c>
      <c r="AH84" s="1">
        <f t="shared" si="66"/>
        <v>-22.164389643586802</v>
      </c>
      <c r="AI84" s="1">
        <f t="shared" si="67"/>
        <v>-171.78038867017736</v>
      </c>
      <c r="AJ84">
        <f t="shared" si="68"/>
        <v>-100</v>
      </c>
    </row>
    <row r="85" spans="2:36">
      <c r="B85">
        <f t="shared" si="69"/>
        <v>83</v>
      </c>
      <c r="C85" s="1">
        <f t="shared" si="36"/>
        <v>0.83</v>
      </c>
      <c r="D85" s="1">
        <f t="shared" si="37"/>
        <v>2.6075219024795282</v>
      </c>
      <c r="E85" t="str">
        <f t="shared" si="38"/>
        <v>-1.72148405400789-1.01808283150074i</v>
      </c>
      <c r="F85" t="str">
        <f t="shared" si="39"/>
        <v>0.481753674101718+0.876306680043862i</v>
      </c>
      <c r="G85" t="str">
        <f t="shared" si="40"/>
        <v>-0.239730379906172-0.141776151456878i</v>
      </c>
      <c r="H85" t="str">
        <f t="shared" si="41"/>
        <v>-0.119865189953086-0.070888075728439i</v>
      </c>
      <c r="I85" t="str">
        <f t="shared" si="42"/>
        <v>-0.0806232308880143-0.00467350095005876i</v>
      </c>
      <c r="J85" t="str">
        <f t="shared" si="43"/>
        <v>-0.0785782874618969-0.013489839458143i</v>
      </c>
      <c r="K85" t="str">
        <f t="shared" si="44"/>
        <v>-0.0750604357979152-0.02092559246439i</v>
      </c>
      <c r="L85" t="str">
        <f t="shared" si="45"/>
        <v>-0.0709125353904047-0.0266049042127047i</v>
      </c>
      <c r="M85" t="str">
        <f t="shared" si="46"/>
        <v>-0.0669103674589554-0.0305885500649068i</v>
      </c>
      <c r="N85" t="str">
        <f t="shared" si="47"/>
        <v>-0.0635944271802088-0.0331687407247801i</v>
      </c>
      <c r="O85" t="str">
        <f t="shared" si="48"/>
        <v>-0.0612704389041564-0.0346749594366125i</v>
      </c>
      <c r="P85" t="str">
        <f t="shared" si="49"/>
        <v>-0.0600821689026729-0.0353613969590313i</v>
      </c>
      <c r="Q85" t="str">
        <f t="shared" si="50"/>
        <v>-9.32219555299685E-10+3.15534767362964E-10i</v>
      </c>
      <c r="R85" s="1">
        <f t="shared" si="51"/>
        <v>8.0758572114372262E-2</v>
      </c>
      <c r="S85" s="1">
        <f t="shared" si="52"/>
        <v>7.9727805871295465E-2</v>
      </c>
      <c r="T85" s="1">
        <f t="shared" si="53"/>
        <v>7.7922714545623259E-2</v>
      </c>
      <c r="U85" s="1">
        <f t="shared" si="54"/>
        <v>7.5739082405734168E-2</v>
      </c>
      <c r="V85" s="1">
        <f t="shared" si="55"/>
        <v>7.3570759603022645E-2</v>
      </c>
      <c r="W85" s="1">
        <f t="shared" si="56"/>
        <v>7.1724588040967971E-2</v>
      </c>
      <c r="X85" s="1">
        <f t="shared" si="57"/>
        <v>7.040184298325354E-2</v>
      </c>
      <c r="Y85" s="1">
        <f t="shared" si="58"/>
        <v>6.9715818972048968E-2</v>
      </c>
      <c r="Z85" s="1">
        <f t="shared" si="58"/>
        <v>9.8417248930151592E-10</v>
      </c>
      <c r="AA85" s="1">
        <f t="shared" si="59"/>
        <v>-21.85622736770592</v>
      </c>
      <c r="AB85" s="1">
        <f t="shared" si="60"/>
        <v>-21.967803752649559</v>
      </c>
      <c r="AC85" s="1">
        <f t="shared" si="61"/>
        <v>-22.166718532329497</v>
      </c>
      <c r="AD85" s="1">
        <f t="shared" si="62"/>
        <v>-22.413599214971995</v>
      </c>
      <c r="AE85" s="1">
        <f t="shared" si="63"/>
        <v>-22.665895198655761</v>
      </c>
      <c r="AF85" s="1">
        <f t="shared" si="64"/>
        <v>-22.886638749976171</v>
      </c>
      <c r="AG85" s="1">
        <f t="shared" si="65"/>
        <v>-23.048319434492775</v>
      </c>
      <c r="AH85" s="1">
        <f t="shared" si="66"/>
        <v>-23.13337332963895</v>
      </c>
      <c r="AI85" s="1">
        <f t="shared" si="67"/>
        <v>-180.13857558042062</v>
      </c>
      <c r="AJ85">
        <f t="shared" si="68"/>
        <v>-100</v>
      </c>
    </row>
    <row r="86" spans="2:36">
      <c r="B86">
        <f t="shared" si="69"/>
        <v>84</v>
      </c>
      <c r="C86" s="1">
        <f t="shared" si="36"/>
        <v>0.84</v>
      </c>
      <c r="D86" s="1">
        <f t="shared" si="37"/>
        <v>2.638937829015426</v>
      </c>
      <c r="E86" t="str">
        <f t="shared" si="38"/>
        <v>-1.75261336008773-0.963507348203424i</v>
      </c>
      <c r="F86" t="str">
        <f t="shared" si="39"/>
        <v>0.535826794978995+0.844327925502016i</v>
      </c>
      <c r="G86" t="str">
        <f t="shared" si="40"/>
        <v>-0.216786565108735-0.119179422701408i</v>
      </c>
      <c r="H86" t="str">
        <f t="shared" si="41"/>
        <v>-0.108393282554368-0.059589711350704i</v>
      </c>
      <c r="I86" t="str">
        <f t="shared" si="42"/>
        <v>-0.0703721667759208-0.00379203087008491i</v>
      </c>
      <c r="J86" t="str">
        <f t="shared" si="43"/>
        <v>-0.0688237344066779-0.0109832598661635i</v>
      </c>
      <c r="K86" t="str">
        <f t="shared" si="44"/>
        <v>-0.0661348803419763-0.0171390228249503i</v>
      </c>
      <c r="L86" t="str">
        <f t="shared" si="45"/>
        <v>-0.06292293382286-0.0219450438844444i</v>
      </c>
      <c r="M86" t="str">
        <f t="shared" si="46"/>
        <v>-0.0597803914525212-0.0254046393893897i</v>
      </c>
      <c r="N86" t="str">
        <f t="shared" si="47"/>
        <v>-0.05714371990607-0.0277055793277157i</v>
      </c>
      <c r="O86" t="str">
        <f t="shared" si="48"/>
        <v>-0.0552776973961463-0.0290806237922187i</v>
      </c>
      <c r="P86" t="str">
        <f t="shared" si="49"/>
        <v>-0.0543177557223819-0.029717647914758i</v>
      </c>
      <c r="Q86" t="str">
        <f t="shared" si="50"/>
        <v>-3.12689570309328E-10+1.7170140366787E-10i</v>
      </c>
      <c r="R86" s="1">
        <f t="shared" si="51"/>
        <v>7.0474260229233254E-2</v>
      </c>
      <c r="S86" s="1">
        <f t="shared" si="52"/>
        <v>6.9694608220210369E-2</v>
      </c>
      <c r="T86" s="1">
        <f t="shared" si="53"/>
        <v>6.8319605540735462E-2</v>
      </c>
      <c r="U86" s="1">
        <f t="shared" si="54"/>
        <v>6.6639932112557032E-2</v>
      </c>
      <c r="V86" s="1">
        <f t="shared" si="55"/>
        <v>6.4954529516590295E-2</v>
      </c>
      <c r="W86" s="1">
        <f t="shared" si="56"/>
        <v>6.3505935553991547E-2</v>
      </c>
      <c r="X86" s="1">
        <f t="shared" si="57"/>
        <v>6.2460439556286149E-2</v>
      </c>
      <c r="Y86" s="1">
        <f t="shared" si="58"/>
        <v>6.1915726469951651E-2</v>
      </c>
      <c r="Z86" s="1">
        <f t="shared" si="58"/>
        <v>3.5672978485367469E-10</v>
      </c>
      <c r="AA86" s="1">
        <f t="shared" si="59"/>
        <v>-23.039389484735032</v>
      </c>
      <c r="AB86" s="1">
        <f t="shared" si="60"/>
        <v>-23.136016378006886</v>
      </c>
      <c r="AC86" s="1">
        <f t="shared" si="61"/>
        <v>-23.309092996257043</v>
      </c>
      <c r="AD86" s="1">
        <f t="shared" si="62"/>
        <v>-23.525309080511839</v>
      </c>
      <c r="AE86" s="1">
        <f t="shared" si="63"/>
        <v>-23.747811171889524</v>
      </c>
      <c r="AF86" s="1">
        <f t="shared" si="64"/>
        <v>-23.943713633412024</v>
      </c>
      <c r="AG86" s="1">
        <f t="shared" si="65"/>
        <v>-24.087899276212514</v>
      </c>
      <c r="AH86" s="1">
        <f t="shared" si="66"/>
        <v>-24.163980540872757</v>
      </c>
      <c r="AI86" s="1">
        <f t="shared" si="67"/>
        <v>-188.9532125618976</v>
      </c>
      <c r="AJ86">
        <f t="shared" si="68"/>
        <v>-100</v>
      </c>
    </row>
    <row r="87" spans="2:36">
      <c r="B87">
        <f t="shared" si="69"/>
        <v>85</v>
      </c>
      <c r="C87" s="1">
        <f t="shared" si="36"/>
        <v>0.85</v>
      </c>
      <c r="D87" s="1">
        <f t="shared" si="37"/>
        <v>2.6703537555513241</v>
      </c>
      <c r="E87" t="str">
        <f t="shared" si="38"/>
        <v>-1.78201304837673-0.9079809994791i</v>
      </c>
      <c r="F87" t="str">
        <f t="shared" si="39"/>
        <v>0.587785252292474+0.809016994374946i</v>
      </c>
      <c r="G87" t="str">
        <f t="shared" si="40"/>
        <v>-0.194227796084256-0.098964005104154i</v>
      </c>
      <c r="H87" t="str">
        <f t="shared" si="41"/>
        <v>-0.097113898042128-0.049482002552077i</v>
      </c>
      <c r="I87" t="str">
        <f t="shared" si="42"/>
        <v>-0.0610109437297898-0.00304702243080485i</v>
      </c>
      <c r="J87" t="str">
        <f t="shared" si="43"/>
        <v>-0.05985372239241-0.00885281029446665i</v>
      </c>
      <c r="K87" t="str">
        <f t="shared" si="44"/>
        <v>-0.057827043157223-0.0138893985170025i</v>
      </c>
      <c r="L87" t="str">
        <f t="shared" si="45"/>
        <v>-0.0553771086583384-0.0179000702027801i</v>
      </c>
      <c r="M87" t="str">
        <f t="shared" si="46"/>
        <v>-0.0529490118363118-0.0208549478003365i</v>
      </c>
      <c r="N87" t="str">
        <f t="shared" si="47"/>
        <v>-0.0508876078771032-0.022866923086755i</v>
      </c>
      <c r="O87" t="str">
        <f t="shared" si="48"/>
        <v>-0.0494151758746506-0.024094120998088i</v>
      </c>
      <c r="P87" t="str">
        <f t="shared" si="49"/>
        <v>-0.0486532897206905-0.0246707182584512i</v>
      </c>
      <c r="Q87" t="str">
        <f t="shared" si="50"/>
        <v>-9.50167642523695E-11+7.62096416020394E-11i</v>
      </c>
      <c r="R87" s="1">
        <f t="shared" si="51"/>
        <v>6.1086983887677783E-2</v>
      </c>
      <c r="S87" s="1">
        <f t="shared" si="52"/>
        <v>6.0504878599477382E-2</v>
      </c>
      <c r="T87" s="1">
        <f t="shared" si="53"/>
        <v>5.9471693363073522E-2</v>
      </c>
      <c r="U87" s="1">
        <f t="shared" si="54"/>
        <v>5.8198253209369374E-2</v>
      </c>
      <c r="V87" s="1">
        <f t="shared" si="55"/>
        <v>5.6908054809461268E-2</v>
      </c>
      <c r="W87" s="1">
        <f t="shared" si="56"/>
        <v>5.5789289356554674E-2</v>
      </c>
      <c r="X87" s="1">
        <f t="shared" si="57"/>
        <v>5.4976233714152847E-2</v>
      </c>
      <c r="Y87" s="1">
        <f t="shared" si="58"/>
        <v>5.4550773963650837E-2</v>
      </c>
      <c r="Z87" s="1">
        <f t="shared" si="58"/>
        <v>1.2180350964607568E-10</v>
      </c>
      <c r="AA87" s="1">
        <f t="shared" si="59"/>
        <v>-24.281026344396928</v>
      </c>
      <c r="AB87" s="1">
        <f t="shared" si="60"/>
        <v>-24.364192122351881</v>
      </c>
      <c r="AC87" s="1">
        <f t="shared" si="61"/>
        <v>-24.513793909426372</v>
      </c>
      <c r="AD87" s="1">
        <f t="shared" si="62"/>
        <v>-24.701801005599009</v>
      </c>
      <c r="AE87" s="1">
        <f t="shared" si="63"/>
        <v>-24.896525177643724</v>
      </c>
      <c r="AF87" s="1">
        <f t="shared" si="64"/>
        <v>-25.068983411868814</v>
      </c>
      <c r="AG87" s="1">
        <f t="shared" si="65"/>
        <v>-25.196500318293168</v>
      </c>
      <c r="AH87" s="1">
        <f t="shared" si="66"/>
        <v>-25.263981665671082</v>
      </c>
      <c r="AI87" s="1">
        <f t="shared" si="67"/>
        <v>-198.28680395525097</v>
      </c>
      <c r="AJ87">
        <f t="shared" si="68"/>
        <v>-100</v>
      </c>
    </row>
    <row r="88" spans="2:36">
      <c r="B88">
        <f t="shared" si="69"/>
        <v>86</v>
      </c>
      <c r="C88" s="1">
        <f t="shared" si="36"/>
        <v>0.86</v>
      </c>
      <c r="D88" s="1">
        <f t="shared" si="37"/>
        <v>2.7017696820872219</v>
      </c>
      <c r="E88" t="str">
        <f t="shared" si="38"/>
        <v>-1.80965410493204-0.851558583130148i</v>
      </c>
      <c r="F88" t="str">
        <f t="shared" si="39"/>
        <v>0.637423989748687+0.770513242775792i</v>
      </c>
      <c r="G88" t="str">
        <f t="shared" si="40"/>
        <v>-0.172230115183353-0.081045340354356i</v>
      </c>
      <c r="H88" t="str">
        <f t="shared" si="41"/>
        <v>-0.0861150575916765-0.040522670177178i</v>
      </c>
      <c r="I88" t="str">
        <f t="shared" si="42"/>
        <v>-0.0524801449642627-0.00242056089118251i</v>
      </c>
      <c r="J88" t="str">
        <f t="shared" si="43"/>
        <v>-0.0516284588961308-0.00705232360268131i</v>
      </c>
      <c r="K88" t="str">
        <f t="shared" si="44"/>
        <v>-0.0501253606465756-0.0111189311393576i</v>
      </c>
      <c r="L88" t="str">
        <f t="shared" si="45"/>
        <v>-0.0482885160683517-0.0144152239791529i</v>
      </c>
      <c r="M88" t="str">
        <f t="shared" si="46"/>
        <v>-0.0464462587447308-0.0168948780973939i</v>
      </c>
      <c r="N88" t="str">
        <f t="shared" si="47"/>
        <v>-0.0448649067613556-0.0186189652816877i</v>
      </c>
      <c r="O88" t="str">
        <f t="shared" si="48"/>
        <v>-0.0437254911562797-0.0196896735496437i</v>
      </c>
      <c r="P88" t="str">
        <f t="shared" si="49"/>
        <v>-0.0431326528982427-0.0201989517180254i</v>
      </c>
      <c r="Q88" t="str">
        <f t="shared" si="50"/>
        <v>-2.56899366484685E-11+2.91284279744702E-11i</v>
      </c>
      <c r="R88" s="1">
        <f t="shared" si="51"/>
        <v>5.2535937514219255E-2</v>
      </c>
      <c r="S88" s="1">
        <f t="shared" si="52"/>
        <v>5.2107898021186795E-2</v>
      </c>
      <c r="T88" s="1">
        <f t="shared" si="53"/>
        <v>5.1343766998838775E-2</v>
      </c>
      <c r="U88" s="1">
        <f t="shared" si="54"/>
        <v>5.0394240409521063E-2</v>
      </c>
      <c r="V88" s="1">
        <f t="shared" si="55"/>
        <v>4.9423596159205996E-2</v>
      </c>
      <c r="W88" s="1">
        <f t="shared" si="56"/>
        <v>4.8574949581711595E-2</v>
      </c>
      <c r="X88" s="1">
        <f t="shared" si="57"/>
        <v>4.7954163754041566E-2</v>
      </c>
      <c r="Y88" s="1">
        <f t="shared" si="58"/>
        <v>4.7627968637633564E-2</v>
      </c>
      <c r="Z88" s="1">
        <f t="shared" si="58"/>
        <v>3.8838616881477938E-11</v>
      </c>
      <c r="AA88" s="1">
        <f t="shared" si="59"/>
        <v>-25.590870265323634</v>
      </c>
      <c r="AB88" s="1">
        <f t="shared" si="60"/>
        <v>-25.66192890941921</v>
      </c>
      <c r="AC88" s="1">
        <f t="shared" si="61"/>
        <v>-25.790245421981474</v>
      </c>
      <c r="AD88" s="1">
        <f t="shared" si="62"/>
        <v>-25.952381930334937</v>
      </c>
      <c r="AE88" s="1">
        <f t="shared" si="63"/>
        <v>-26.121313153070421</v>
      </c>
      <c r="AF88" s="1">
        <f t="shared" si="64"/>
        <v>-26.271752830063669</v>
      </c>
      <c r="AG88" s="1">
        <f t="shared" si="65"/>
        <v>-26.383473560524603</v>
      </c>
      <c r="AH88" s="1">
        <f t="shared" si="66"/>
        <v>-26.442758820441973</v>
      </c>
      <c r="AI88" s="1">
        <f t="shared" si="67"/>
        <v>-208.2147248911599</v>
      </c>
      <c r="AJ88">
        <f t="shared" si="68"/>
        <v>-100</v>
      </c>
    </row>
    <row r="89" spans="2:36">
      <c r="B89">
        <f t="shared" si="69"/>
        <v>87</v>
      </c>
      <c r="C89" s="1">
        <f t="shared" si="36"/>
        <v>0.87</v>
      </c>
      <c r="D89" s="1">
        <f t="shared" si="37"/>
        <v>2.7331856086231201</v>
      </c>
      <c r="E89" t="str">
        <f t="shared" si="38"/>
        <v>-1.83550925136796-0.794295781269562i</v>
      </c>
      <c r="F89" t="str">
        <f t="shared" si="39"/>
        <v>0.684547105928689+0.728968627421412i</v>
      </c>
      <c r="G89" t="str">
        <f t="shared" si="40"/>
        <v>-0.150962145439271-0.06532715384815i</v>
      </c>
      <c r="H89" t="str">
        <f t="shared" si="41"/>
        <v>-0.0754810727196355-0.032663576924075i</v>
      </c>
      <c r="I89" t="str">
        <f t="shared" si="42"/>
        <v>-0.0447274631254097-0.00189715131932763i</v>
      </c>
      <c r="J89" t="str">
        <f t="shared" si="43"/>
        <v>-0.0441118590782608-0.00554121691866792i</v>
      </c>
      <c r="K89" t="str">
        <f t="shared" si="44"/>
        <v>-0.0430178492222294-0.00877527919683331i</v>
      </c>
      <c r="L89" t="str">
        <f t="shared" si="45"/>
        <v>-0.0416676579167015-0.0114388758093858i</v>
      </c>
      <c r="M89" t="str">
        <f t="shared" si="46"/>
        <v>-0.0402986018113306-0.0134803454992793i</v>
      </c>
      <c r="N89" t="str">
        <f t="shared" si="47"/>
        <v>-0.039111356717687-0.0149265133444338i</v>
      </c>
      <c r="O89" t="str">
        <f t="shared" si="48"/>
        <v>-0.0382488966944706-0.0158390617216643i</v>
      </c>
      <c r="P89" t="str">
        <f t="shared" si="49"/>
        <v>-0.0377978126979807-0.0162778127716235i</v>
      </c>
      <c r="Q89" t="str">
        <f t="shared" si="50"/>
        <v>-6.00423783910766E-12+9.7414570564212E-12i</v>
      </c>
      <c r="R89" s="1">
        <f t="shared" si="51"/>
        <v>4.4767679644619848E-2</v>
      </c>
      <c r="S89" s="1">
        <f t="shared" si="52"/>
        <v>4.4458533447248018E-2</v>
      </c>
      <c r="T89" s="1">
        <f t="shared" si="53"/>
        <v>4.3903768365469928E-2</v>
      </c>
      <c r="U89" s="1">
        <f t="shared" si="54"/>
        <v>4.3209276735971976E-2</v>
      </c>
      <c r="V89" s="1">
        <f t="shared" si="55"/>
        <v>4.2493493887042495E-2</v>
      </c>
      <c r="W89" s="1">
        <f t="shared" si="56"/>
        <v>4.1862859731744556E-2</v>
      </c>
      <c r="X89" s="1">
        <f t="shared" si="57"/>
        <v>4.1398719479797619E-2</v>
      </c>
      <c r="Y89" s="1">
        <f t="shared" si="58"/>
        <v>4.115387993105462E-2</v>
      </c>
      <c r="Z89" s="1">
        <f t="shared" si="58"/>
        <v>1.1443201370712245E-11</v>
      </c>
      <c r="AA89" s="1">
        <f t="shared" si="59"/>
        <v>-26.98070829935488</v>
      </c>
      <c r="AB89" s="1">
        <f t="shared" si="60"/>
        <v>-27.040897349282382</v>
      </c>
      <c r="AC89" s="1">
        <f t="shared" si="61"/>
        <v>-27.149964032473484</v>
      </c>
      <c r="AD89" s="1">
        <f t="shared" si="62"/>
        <v>-27.288460062437835</v>
      </c>
      <c r="AE89" s="1">
        <f t="shared" si="63"/>
        <v>-27.433551180289903</v>
      </c>
      <c r="AF89" s="1">
        <f t="shared" si="64"/>
        <v>-27.563422150001639</v>
      </c>
      <c r="AG89" s="1">
        <f t="shared" si="65"/>
        <v>-27.660261840122406</v>
      </c>
      <c r="AH89" s="1">
        <f t="shared" si="66"/>
        <v>-27.71178427673123</v>
      </c>
      <c r="AI89" s="1">
        <f t="shared" si="67"/>
        <v>-218.82904919069375</v>
      </c>
      <c r="AJ89">
        <f t="shared" si="68"/>
        <v>-100</v>
      </c>
    </row>
    <row r="90" spans="2:36">
      <c r="B90">
        <f t="shared" si="69"/>
        <v>88</v>
      </c>
      <c r="C90" s="1">
        <f t="shared" si="36"/>
        <v>0.88</v>
      </c>
      <c r="D90" s="1">
        <f t="shared" si="37"/>
        <v>2.7646015351590179</v>
      </c>
      <c r="E90" t="str">
        <f t="shared" si="38"/>
        <v>-1.8595529717765-0.736249105369352i</v>
      </c>
      <c r="F90" t="str">
        <f t="shared" si="39"/>
        <v>0.728968627421414+0.684547105928686i</v>
      </c>
      <c r="G90" t="str">
        <f t="shared" si="40"/>
        <v>-0.130584344355086-0.051701999440666i</v>
      </c>
      <c r="H90" t="str">
        <f t="shared" si="41"/>
        <v>-0.065292172177543-0.025850999720333i</v>
      </c>
      <c r="I90" t="str">
        <f t="shared" si="42"/>
        <v>-0.03770686546343-0.00146331789925172i</v>
      </c>
      <c r="J90" t="str">
        <f t="shared" si="43"/>
        <v>-0.0372713244169162-0.00428366168015759i</v>
      </c>
      <c r="K90" t="str">
        <f t="shared" si="44"/>
        <v>-0.0364924682915052-0.00681092404299983i</v>
      </c>
      <c r="L90" t="str">
        <f t="shared" si="45"/>
        <v>-0.0355225896899727-0.00892235342203741i</v>
      </c>
      <c r="M90" t="str">
        <f t="shared" si="46"/>
        <v>-0.034529276347724-0.0105679091067131i</v>
      </c>
      <c r="N90" t="str">
        <f t="shared" si="47"/>
        <v>-0.0336597009411585-0.0117532045069287i</v>
      </c>
      <c r="O90" t="str">
        <f t="shared" si="48"/>
        <v>-0.0330231862929418-0.0125118077055861i</v>
      </c>
      <c r="P90" t="str">
        <f t="shared" si="49"/>
        <v>-0.0326886450033345-0.0128800291731029i</v>
      </c>
      <c r="Q90" t="str">
        <f t="shared" si="50"/>
        <v>-1.15039282562361E-12+2.85139400445129E-12i</v>
      </c>
      <c r="R90" s="1">
        <f t="shared" si="51"/>
        <v>3.7735248804684998E-2</v>
      </c>
      <c r="S90" s="1">
        <f t="shared" si="52"/>
        <v>3.7516681372171824E-2</v>
      </c>
      <c r="T90" s="1">
        <f t="shared" si="53"/>
        <v>3.7122620170537884E-2</v>
      </c>
      <c r="U90" s="1">
        <f t="shared" si="54"/>
        <v>3.6625984886005415E-2</v>
      </c>
      <c r="V90" s="1">
        <f t="shared" si="55"/>
        <v>3.6110270394795467E-2</v>
      </c>
      <c r="W90" s="1">
        <f t="shared" si="56"/>
        <v>3.5652675686824897E-2</v>
      </c>
      <c r="X90" s="1">
        <f t="shared" si="57"/>
        <v>3.5313965580204991E-2</v>
      </c>
      <c r="Y90" s="1">
        <f t="shared" si="58"/>
        <v>3.5134636239101825E-2</v>
      </c>
      <c r="Z90" s="1">
        <f t="shared" si="58"/>
        <v>3.0747115997873746E-12</v>
      </c>
      <c r="AA90" s="1">
        <f t="shared" si="59"/>
        <v>-28.465055643465952</v>
      </c>
      <c r="AB90" s="1">
        <f t="shared" si="60"/>
        <v>-28.515511703032445</v>
      </c>
      <c r="AC90" s="1">
        <f t="shared" si="61"/>
        <v>-28.607227564232126</v>
      </c>
      <c r="AD90" s="1">
        <f t="shared" si="62"/>
        <v>-28.724213762896483</v>
      </c>
      <c r="AE90" s="1">
        <f t="shared" si="63"/>
        <v>-28.847385191015977</v>
      </c>
      <c r="AF90" s="1">
        <f t="shared" si="64"/>
        <v>-28.958157427087968</v>
      </c>
      <c r="AG90" s="1">
        <f t="shared" si="65"/>
        <v>-29.041070212375498</v>
      </c>
      <c r="AH90" s="1">
        <f t="shared" si="66"/>
        <v>-29.085290770054026</v>
      </c>
      <c r="AI90" s="1">
        <f t="shared" si="67"/>
        <v>-230.24391227416046</v>
      </c>
      <c r="AJ90">
        <f t="shared" si="68"/>
        <v>-100</v>
      </c>
    </row>
    <row r="91" spans="2:36">
      <c r="B91">
        <f t="shared" si="69"/>
        <v>89</v>
      </c>
      <c r="C91" s="1">
        <f t="shared" si="36"/>
        <v>0.89</v>
      </c>
      <c r="D91" s="1">
        <f t="shared" si="37"/>
        <v>2.7960174616949161</v>
      </c>
      <c r="E91" t="str">
        <f t="shared" si="38"/>
        <v>-1.88176153790845-0.677475840490576i</v>
      </c>
      <c r="F91" t="str">
        <f t="shared" si="39"/>
        <v>0.770513242775788+0.637423989748691i</v>
      </c>
      <c r="G91" t="str">
        <f t="shared" si="40"/>
        <v>-0.111248295132662-0.040051850741885i</v>
      </c>
      <c r="H91" t="str">
        <f t="shared" si="41"/>
        <v>-0.055624147566331-0.0200259253709425i</v>
      </c>
      <c r="I91" t="str">
        <f t="shared" si="42"/>
        <v>-0.0313778883168783-0.00110727365107847i</v>
      </c>
      <c r="J91" t="str">
        <f t="shared" si="43"/>
        <v>-0.0310775298684443-0.0032478789123832i</v>
      </c>
      <c r="K91" t="str">
        <f t="shared" si="44"/>
        <v>-0.030537405688886-0.00518260292041584i</v>
      </c>
      <c r="L91" t="str">
        <f t="shared" si="45"/>
        <v>-0.0298593615162738-0.00681974786627335i</v>
      </c>
      <c r="M91" t="str">
        <f t="shared" si="46"/>
        <v>-0.0291585890838819-0.00811486122860553i</v>
      </c>
      <c r="N91" t="str">
        <f t="shared" si="47"/>
        <v>-0.028539771941176-0.00906169702133823i</v>
      </c>
      <c r="O91" t="str">
        <f t="shared" si="48"/>
        <v>-0.0280836106490814-0.00967535767893866i</v>
      </c>
      <c r="P91" t="str">
        <f t="shared" si="49"/>
        <v>-0.027842767118475-0.00997574460386168i</v>
      </c>
      <c r="Q91" t="str">
        <f t="shared" si="50"/>
        <v>-1.58795915298962E-13+7.23822036065637E-13i</v>
      </c>
      <c r="R91" s="1">
        <f t="shared" si="51"/>
        <v>3.139741916407876E-2</v>
      </c>
      <c r="S91" s="1">
        <f t="shared" si="52"/>
        <v>3.1246785117089261E-2</v>
      </c>
      <c r="T91" s="1">
        <f t="shared" si="53"/>
        <v>3.097406203968588E-2</v>
      </c>
      <c r="U91" s="1">
        <f t="shared" si="54"/>
        <v>3.0628261966998267E-2</v>
      </c>
      <c r="V91" s="1">
        <f t="shared" si="55"/>
        <v>3.0266719183324148E-2</v>
      </c>
      <c r="W91" s="1">
        <f t="shared" si="56"/>
        <v>2.9943829670916629E-2</v>
      </c>
      <c r="X91" s="1">
        <f t="shared" si="57"/>
        <v>2.9703564319869011E-2</v>
      </c>
      <c r="Y91" s="1">
        <f t="shared" si="58"/>
        <v>2.9575921984193631E-2</v>
      </c>
      <c r="Z91" s="1">
        <f t="shared" si="58"/>
        <v>7.4103608725205787E-13</v>
      </c>
      <c r="AA91" s="1">
        <f t="shared" si="59"/>
        <v>-30.062120980487354</v>
      </c>
      <c r="AB91" s="1">
        <f t="shared" si="60"/>
        <v>-30.103893184146116</v>
      </c>
      <c r="AC91" s="1">
        <f t="shared" si="61"/>
        <v>-30.180036722222049</v>
      </c>
      <c r="AD91" s="1">
        <f t="shared" si="62"/>
        <v>-30.277552939845094</v>
      </c>
      <c r="AE91" s="1">
        <f t="shared" si="63"/>
        <v>-30.380693052820821</v>
      </c>
      <c r="AF91" s="1">
        <f t="shared" si="64"/>
        <v>-30.473853125561313</v>
      </c>
      <c r="AG91" s="1">
        <f t="shared" si="65"/>
        <v>-30.543828675896776</v>
      </c>
      <c r="AH91" s="1">
        <f t="shared" si="66"/>
        <v>-30.581234160437493</v>
      </c>
      <c r="AI91" s="1">
        <f t="shared" si="67"/>
        <v>-242.60321284141702</v>
      </c>
      <c r="AJ91">
        <f t="shared" si="68"/>
        <v>-100</v>
      </c>
    </row>
    <row r="92" spans="2:36">
      <c r="B92">
        <f t="shared" si="69"/>
        <v>90</v>
      </c>
      <c r="C92" s="1">
        <f t="shared" si="36"/>
        <v>0.9</v>
      </c>
      <c r="D92" s="1">
        <f t="shared" si="37"/>
        <v>2.8274333882308138</v>
      </c>
      <c r="E92" t="str">
        <f t="shared" si="38"/>
        <v>-1.9021130325903-0.618033988749902i</v>
      </c>
      <c r="F92" t="str">
        <f t="shared" si="39"/>
        <v>0.809016994374949+0.587785252292471i</v>
      </c>
      <c r="G92" t="str">
        <f t="shared" si="40"/>
        <v>-0.093096038215351-0.030248736457431i</v>
      </c>
      <c r="H92" t="str">
        <f t="shared" si="41"/>
        <v>-0.0465480191076755-0.0151243682287155i</v>
      </c>
      <c r="I92" t="str">
        <f t="shared" si="42"/>
        <v>-0.0257050401148673-0.000818646392227121i</v>
      </c>
      <c r="J92" t="str">
        <f t="shared" si="43"/>
        <v>-0.0255042236579958-0.00240553820552692i</v>
      </c>
      <c r="K92" t="str">
        <f t="shared" si="44"/>
        <v>-0.0251413009830498-0.00385079463168485i</v>
      </c>
      <c r="L92" t="str">
        <f t="shared" si="45"/>
        <v>-0.0246823992356276-0.00508770577708871i</v>
      </c>
      <c r="M92" t="str">
        <f t="shared" si="46"/>
        <v>-0.0242042016482823-0.00607928029748102i</v>
      </c>
      <c r="N92" t="str">
        <f t="shared" si="47"/>
        <v>-0.0237785823486208-0.00681383812078478i</v>
      </c>
      <c r="O92" t="str">
        <f t="shared" si="48"/>
        <v>-0.0234628055998982-0.00729526112636086i</v>
      </c>
      <c r="P92" t="str">
        <f t="shared" si="49"/>
        <v>-0.0232953812310284-0.00753268077211502i</v>
      </c>
      <c r="Q92" t="str">
        <f t="shared" si="50"/>
        <v>-7.78979317664665E-15+1.56625966104353E-13i</v>
      </c>
      <c r="R92" s="1">
        <f t="shared" si="51"/>
        <v>2.5718072813149192E-2</v>
      </c>
      <c r="S92" s="1">
        <f t="shared" si="52"/>
        <v>2.5617416701442054E-2</v>
      </c>
      <c r="T92" s="1">
        <f t="shared" si="53"/>
        <v>2.5434496936556732E-2</v>
      </c>
      <c r="U92" s="1">
        <f t="shared" si="54"/>
        <v>2.520130119857171E-2</v>
      </c>
      <c r="V92" s="1">
        <f t="shared" si="55"/>
        <v>2.495598177523883E-2</v>
      </c>
      <c r="W92" s="1">
        <f t="shared" si="56"/>
        <v>2.4735589106516149E-2</v>
      </c>
      <c r="X92" s="1">
        <f t="shared" si="57"/>
        <v>2.4570797331800332E-2</v>
      </c>
      <c r="Y92" s="1">
        <f t="shared" si="58"/>
        <v>2.4482975029876203E-2</v>
      </c>
      <c r="Z92" s="1">
        <f t="shared" si="58"/>
        <v>1.5681955916229604E-13</v>
      </c>
      <c r="AA92" s="1">
        <f t="shared" si="59"/>
        <v>-31.795231568745749</v>
      </c>
      <c r="AB92" s="1">
        <f t="shared" si="60"/>
        <v>-31.82929334574904</v>
      </c>
      <c r="AC92" s="1">
        <f t="shared" si="61"/>
        <v>-31.891536955296175</v>
      </c>
      <c r="AD92" s="1">
        <f t="shared" si="62"/>
        <v>-31.971540701217897</v>
      </c>
      <c r="AE92" s="1">
        <f t="shared" si="63"/>
        <v>-32.056506803930219</v>
      </c>
      <c r="AF92" s="1">
        <f t="shared" si="64"/>
        <v>-32.133554839076609</v>
      </c>
      <c r="AG92" s="1">
        <f t="shared" si="65"/>
        <v>-32.191615005373826</v>
      </c>
      <c r="AH92" s="1">
        <f t="shared" si="66"/>
        <v>-32.222716207200293</v>
      </c>
      <c r="AI92" s="1">
        <f t="shared" si="67"/>
        <v>-256.09199542658979</v>
      </c>
      <c r="AJ92">
        <f t="shared" si="68"/>
        <v>-100</v>
      </c>
    </row>
    <row r="93" spans="2:36">
      <c r="B93">
        <f t="shared" si="69"/>
        <v>91</v>
      </c>
      <c r="C93" s="1">
        <f t="shared" si="36"/>
        <v>0.91</v>
      </c>
      <c r="D93" s="1">
        <f t="shared" si="37"/>
        <v>2.858849314766712</v>
      </c>
      <c r="E93" t="str">
        <f t="shared" si="38"/>
        <v>-1.92058737135389-0.557982212078462i</v>
      </c>
      <c r="F93" t="str">
        <f t="shared" si="39"/>
        <v>0.844327925502013+0.535826794979i</v>
      </c>
      <c r="G93" t="str">
        <f t="shared" si="40"/>
        <v>-0.0762594458518769-0.022155417099462i</v>
      </c>
      <c r="H93" t="str">
        <f t="shared" si="41"/>
        <v>-0.0381297229259384-0.011077708549731i</v>
      </c>
      <c r="I93" t="str">
        <f t="shared" si="42"/>
        <v>-0.0206572960242883-0.000588249797361837i</v>
      </c>
      <c r="J93" t="str">
        <f t="shared" si="43"/>
        <v>-0.0205280421843439-0.00173124259571627i</v>
      </c>
      <c r="K93" t="str">
        <f t="shared" si="44"/>
        <v>-0.0202934192028043-0.00277925300551041i</v>
      </c>
      <c r="L93" t="str">
        <f t="shared" si="45"/>
        <v>-0.0199948320468424-0.00368521323900499i</v>
      </c>
      <c r="M93" t="str">
        <f t="shared" si="46"/>
        <v>-0.0196813906663001-0.00442005256586278i</v>
      </c>
      <c r="N93" t="str">
        <f t="shared" si="47"/>
        <v>-0.0194004174059622-0.00497081011714551i</v>
      </c>
      <c r="O93" t="str">
        <f t="shared" si="48"/>
        <v>-0.0191907309488091-0.00533534690956891i</v>
      </c>
      <c r="P93" t="str">
        <f t="shared" si="49"/>
        <v>-0.0190791288128892-0.00551630826639465i</v>
      </c>
      <c r="Q93" t="str">
        <f t="shared" si="50"/>
        <v>3.2641516053544E-15+2.81453257668184E-14i</v>
      </c>
      <c r="R93" s="1">
        <f t="shared" si="51"/>
        <v>2.0665670007506975E-2</v>
      </c>
      <c r="S93" s="1">
        <f t="shared" si="52"/>
        <v>2.0600915437121357E-2</v>
      </c>
      <c r="T93" s="1">
        <f t="shared" si="53"/>
        <v>2.0482849172158275E-2</v>
      </c>
      <c r="U93" s="1">
        <f t="shared" si="54"/>
        <v>2.033160360616873E-2</v>
      </c>
      <c r="V93" s="1">
        <f t="shared" si="55"/>
        <v>2.0171613798715134E-2</v>
      </c>
      <c r="W93" s="1">
        <f t="shared" si="56"/>
        <v>2.0027110344387613E-2</v>
      </c>
      <c r="X93" s="1">
        <f t="shared" si="57"/>
        <v>1.9918586320194161E-2</v>
      </c>
      <c r="Y93" s="1">
        <f t="shared" si="58"/>
        <v>1.9860584411056811E-2</v>
      </c>
      <c r="Z93" s="1">
        <f t="shared" si="58"/>
        <v>2.8333973392785373E-14</v>
      </c>
      <c r="AA93" s="1">
        <f t="shared" si="59"/>
        <v>-33.695010195406333</v>
      </c>
      <c r="AB93" s="1">
        <f t="shared" si="60"/>
        <v>-33.722269611590846</v>
      </c>
      <c r="AC93" s="1">
        <f t="shared" si="61"/>
        <v>-33.772192659312473</v>
      </c>
      <c r="AD93" s="1">
        <f t="shared" si="62"/>
        <v>-33.836567321637069</v>
      </c>
      <c r="AE93" s="1">
        <f t="shared" si="63"/>
        <v>-33.905187106800348</v>
      </c>
      <c r="AF93" s="1">
        <f t="shared" si="64"/>
        <v>-33.967634186390228</v>
      </c>
      <c r="AG93" s="1">
        <f t="shared" si="65"/>
        <v>-34.014829759135317</v>
      </c>
      <c r="AH93" s="1">
        <f t="shared" si="66"/>
        <v>-34.040159524906521</v>
      </c>
      <c r="AI93" s="1">
        <f t="shared" si="67"/>
        <v>-270.95385036517911</v>
      </c>
      <c r="AJ93">
        <f t="shared" si="68"/>
        <v>-100</v>
      </c>
    </row>
    <row r="94" spans="2:36">
      <c r="B94">
        <f t="shared" si="69"/>
        <v>92</v>
      </c>
      <c r="C94" s="1">
        <f t="shared" si="36"/>
        <v>0.92</v>
      </c>
      <c r="D94" s="1">
        <f t="shared" si="37"/>
        <v>2.8902652413026098</v>
      </c>
      <c r="E94" t="str">
        <f t="shared" si="38"/>
        <v>-1.93716632225726-0.497379774329708i</v>
      </c>
      <c r="F94" t="str">
        <f t="shared" si="39"/>
        <v>0.876306680043864+0.481753674101715i</v>
      </c>
      <c r="G94" t="str">
        <f t="shared" si="40"/>
        <v>-0.0608596422133959-0.015626100227993i</v>
      </c>
      <c r="H94" t="str">
        <f t="shared" si="41"/>
        <v>-0.0304298211066979-0.0078130501139965i</v>
      </c>
      <c r="I94" t="str">
        <f t="shared" si="42"/>
        <v>-0.0162076705166804-0.000407890732359216i</v>
      </c>
      <c r="J94" t="str">
        <f t="shared" si="43"/>
        <v>-0.0161283414141824-0.00120208459363089i</v>
      </c>
      <c r="K94" t="str">
        <f t="shared" si="44"/>
        <v>-0.0159837851499299-0.00193458321703243i</v>
      </c>
      <c r="L94" t="str">
        <f t="shared" si="45"/>
        <v>-0.015798772721671-0.00257337536417043i</v>
      </c>
      <c r="M94" t="str">
        <f t="shared" si="46"/>
        <v>-0.0156032838974631-0.00309686724099327i</v>
      </c>
      <c r="N94" t="str">
        <f t="shared" si="47"/>
        <v>-0.0154269266372677-0.00349325620502177i</v>
      </c>
      <c r="O94" t="str">
        <f t="shared" si="48"/>
        <v>-0.0152946187771108-0.00375789575143275i</v>
      </c>
      <c r="P94" t="str">
        <f t="shared" si="49"/>
        <v>-0.0152239563711642-0.00389002545853024i</v>
      </c>
      <c r="Q94" t="str">
        <f t="shared" si="50"/>
        <v>1.16134202231051E-15+4.04450997967087E-15i</v>
      </c>
      <c r="R94" s="1">
        <f t="shared" si="51"/>
        <v>1.6212802300244571E-2</v>
      </c>
      <c r="S94" s="1">
        <f t="shared" si="52"/>
        <v>1.6173076520646156E-2</v>
      </c>
      <c r="T94" s="1">
        <f t="shared" si="53"/>
        <v>1.6100434774960058E-2</v>
      </c>
      <c r="U94" s="1">
        <f t="shared" si="54"/>
        <v>1.6006982235135234E-2</v>
      </c>
      <c r="V94" s="1">
        <f t="shared" si="55"/>
        <v>1.5907641405726008E-2</v>
      </c>
      <c r="W94" s="1">
        <f t="shared" si="56"/>
        <v>1.5817487296835828E-2</v>
      </c>
      <c r="X94" s="1">
        <f t="shared" si="57"/>
        <v>1.5749512500893053E-2</v>
      </c>
      <c r="Y94" s="1">
        <f t="shared" si="58"/>
        <v>1.571308835522554E-2</v>
      </c>
      <c r="Z94" s="1">
        <f t="shared" si="58"/>
        <v>4.2079420467066232E-15</v>
      </c>
      <c r="AA94" s="1">
        <f t="shared" si="59"/>
        <v>-35.802838261513806</v>
      </c>
      <c r="AB94" s="1">
        <f t="shared" si="60"/>
        <v>-35.824147172866638</v>
      </c>
      <c r="AC94" s="1">
        <f t="shared" si="61"/>
        <v>-35.863247923069153</v>
      </c>
      <c r="AD94" s="1">
        <f t="shared" si="62"/>
        <v>-35.91381074095564</v>
      </c>
      <c r="AE94" s="1">
        <f t="shared" si="63"/>
        <v>-35.967884151143494</v>
      </c>
      <c r="AF94" s="1">
        <f t="shared" si="64"/>
        <v>-36.01725011308838</v>
      </c>
      <c r="AG94" s="1">
        <f t="shared" si="65"/>
        <v>-36.054657690120926</v>
      </c>
      <c r="AH94" s="1">
        <f t="shared" si="66"/>
        <v>-36.074768948704914</v>
      </c>
      <c r="AI94" s="1">
        <f t="shared" si="67"/>
        <v>-287.51860500146296</v>
      </c>
      <c r="AJ94">
        <f t="shared" si="68"/>
        <v>-100</v>
      </c>
    </row>
    <row r="95" spans="2:36">
      <c r="B95">
        <f t="shared" si="69"/>
        <v>93</v>
      </c>
      <c r="C95" s="1">
        <f t="shared" si="36"/>
        <v>0.93</v>
      </c>
      <c r="D95" s="1">
        <f t="shared" si="37"/>
        <v>2.921681167838508</v>
      </c>
      <c r="E95" t="str">
        <f t="shared" si="38"/>
        <v>-1.9518335238775-0.43628648279308i</v>
      </c>
      <c r="F95" t="str">
        <f t="shared" si="39"/>
        <v>0.904827052466022+0.425779291565068i</v>
      </c>
      <c r="G95" t="str">
        <f t="shared" si="40"/>
        <v>-0.047006471411478-0.010507191228012i</v>
      </c>
      <c r="H95" t="str">
        <f t="shared" si="41"/>
        <v>-0.023503235705739-0.005253595614006i</v>
      </c>
      <c r="I95" t="str">
        <f t="shared" si="42"/>
        <v>-0.0123328566733908-0.000270205818565591i</v>
      </c>
      <c r="J95" t="str">
        <f t="shared" si="43"/>
        <v>-0.0122870453964835-0.000797261072773072i</v>
      </c>
      <c r="K95" t="str">
        <f t="shared" si="44"/>
        <v>-0.0122032865163051-0.00128585608559704i</v>
      </c>
      <c r="L95" t="str">
        <f t="shared" si="45"/>
        <v>-0.0120955557938283-0.00171519456007322i</v>
      </c>
      <c r="M95" t="str">
        <f t="shared" si="46"/>
        <v>-0.0119810722392843-0.00207018919884851i</v>
      </c>
      <c r="N95" t="str">
        <f t="shared" si="47"/>
        <v>-0.0118772125188245-0.00234138766608108i</v>
      </c>
      <c r="O95" t="str">
        <f t="shared" si="48"/>
        <v>-0.0117989301875978-0.00252380895505999i</v>
      </c>
      <c r="P95" t="str">
        <f t="shared" si="49"/>
        <v>-0.0117569929193014-0.00261534474187529i</v>
      </c>
      <c r="Q95" t="str">
        <f t="shared" si="50"/>
        <v>2.08729111230815E-16+4.40052086310704E-16i</v>
      </c>
      <c r="R95" s="1">
        <f t="shared" si="51"/>
        <v>1.2335816345535738E-2</v>
      </c>
      <c r="S95" s="1">
        <f t="shared" si="52"/>
        <v>1.2312883894255059E-2</v>
      </c>
      <c r="T95" s="1">
        <f t="shared" si="53"/>
        <v>1.227084461933655E-2</v>
      </c>
      <c r="U95" s="1">
        <f t="shared" si="54"/>
        <v>1.2216560986649153E-2</v>
      </c>
      <c r="V95" s="1">
        <f t="shared" si="55"/>
        <v>1.215860910309966E-2</v>
      </c>
      <c r="W95" s="1">
        <f t="shared" si="56"/>
        <v>1.210579503461867E-2</v>
      </c>
      <c r="X95" s="1">
        <f t="shared" si="57"/>
        <v>1.2065834625646402E-2</v>
      </c>
      <c r="Y95" s="1">
        <f t="shared" si="58"/>
        <v>1.2044372570763408E-2</v>
      </c>
      <c r="Z95" s="1">
        <f t="shared" si="58"/>
        <v>4.8704587108568042E-16</v>
      </c>
      <c r="AA95" s="1">
        <f t="shared" si="59"/>
        <v>-38.176642099601231</v>
      </c>
      <c r="AB95" s="1">
        <f t="shared" si="60"/>
        <v>-38.192804314767834</v>
      </c>
      <c r="AC95" s="1">
        <f t="shared" si="61"/>
        <v>-38.222510862994163</v>
      </c>
      <c r="AD95" s="1">
        <f t="shared" si="62"/>
        <v>-38.26102065228055</v>
      </c>
      <c r="AE95" s="1">
        <f t="shared" si="63"/>
        <v>-38.30232207593405</v>
      </c>
      <c r="AF95" s="1">
        <f t="shared" si="64"/>
        <v>-38.340133669575657</v>
      </c>
      <c r="AG95" s="1">
        <f t="shared" si="65"/>
        <v>-38.368852628397271</v>
      </c>
      <c r="AH95" s="1">
        <f t="shared" si="66"/>
        <v>-38.384316376828771</v>
      </c>
      <c r="AI95" s="1">
        <f t="shared" si="67"/>
        <v>-306.24860268037952</v>
      </c>
      <c r="AJ95">
        <f t="shared" si="68"/>
        <v>-100</v>
      </c>
    </row>
    <row r="96" spans="2:36">
      <c r="B96">
        <f t="shared" si="69"/>
        <v>94</v>
      </c>
      <c r="C96" s="1">
        <f t="shared" si="36"/>
        <v>0.94</v>
      </c>
      <c r="D96" s="1">
        <f t="shared" si="37"/>
        <v>2.9530970943744053</v>
      </c>
      <c r="E96" t="str">
        <f t="shared" si="38"/>
        <v>-1.96457450145738-0.37476262917144i</v>
      </c>
      <c r="F96" t="str">
        <f t="shared" si="39"/>
        <v>0.929776485888251+0.368124552684679i</v>
      </c>
      <c r="G96" t="str">
        <f t="shared" si="40"/>
        <v>-0.0347980155691291-0.00663807648676101i</v>
      </c>
      <c r="H96" t="str">
        <f t="shared" si="41"/>
        <v>-0.0173990077845645-0.0033190382433805i</v>
      </c>
      <c r="I96" t="str">
        <f t="shared" si="42"/>
        <v>-0.00901292311825237-0.000168521559075086i</v>
      </c>
      <c r="J96" t="str">
        <f t="shared" si="43"/>
        <v>-0.0089885120416614-0.000497736730624599i</v>
      </c>
      <c r="K96" t="str">
        <f t="shared" si="44"/>
        <v>-0.00894375242306198-0.000804255639269599i</v>
      </c>
      <c r="L96" t="str">
        <f t="shared" si="45"/>
        <v>-0.00888593852918077-0.00107534954454837i</v>
      </c>
      <c r="M96" t="str">
        <f t="shared" si="46"/>
        <v>-0.0088241977172076-0.00130121293395802i</v>
      </c>
      <c r="N96" t="str">
        <f t="shared" si="47"/>
        <v>-0.0087679142720715-0.00147507425500482i</v>
      </c>
      <c r="O96" t="str">
        <f t="shared" si="48"/>
        <v>-0.00872531948644959-0.00159277332232355i</v>
      </c>
      <c r="P96" t="str">
        <f t="shared" si="49"/>
        <v>-0.00870243949736474-0.00165208538360897i</v>
      </c>
      <c r="Q96" t="str">
        <f t="shared" si="50"/>
        <v>2.31286746891457E-17+3.34168318628533E-17i</v>
      </c>
      <c r="R96" s="1">
        <f t="shared" si="51"/>
        <v>9.0144984692106488E-3</v>
      </c>
      <c r="S96" s="1">
        <f t="shared" si="52"/>
        <v>9.0022825203447624E-3</v>
      </c>
      <c r="T96" s="1">
        <f t="shared" si="53"/>
        <v>8.9798404517187277E-3</v>
      </c>
      <c r="U96" s="1">
        <f t="shared" si="54"/>
        <v>8.9507698097615988E-3</v>
      </c>
      <c r="V96" s="1">
        <f t="shared" si="55"/>
        <v>8.9196199723907202E-3</v>
      </c>
      <c r="W96" s="1">
        <f t="shared" si="56"/>
        <v>8.8911284289550762E-3</v>
      </c>
      <c r="X96" s="1">
        <f t="shared" si="57"/>
        <v>8.8695054539090577E-3</v>
      </c>
      <c r="Y96" s="1">
        <f t="shared" si="58"/>
        <v>8.8578687797928168E-3</v>
      </c>
      <c r="Z96" s="1">
        <f t="shared" si="58"/>
        <v>4.0640130962221767E-17</v>
      </c>
      <c r="AA96" s="1">
        <f t="shared" si="59"/>
        <v>-40.901168613691937</v>
      </c>
      <c r="AB96" s="1">
        <f t="shared" si="60"/>
        <v>-40.912947232746568</v>
      </c>
      <c r="AC96" s="1">
        <f t="shared" si="61"/>
        <v>-40.934627590826985</v>
      </c>
      <c r="AD96" s="1">
        <f t="shared" si="62"/>
        <v>-40.962792232778042</v>
      </c>
      <c r="AE96" s="1">
        <f t="shared" si="63"/>
        <v>-40.99307297393392</v>
      </c>
      <c r="AF96" s="1">
        <f t="shared" si="64"/>
        <v>-41.020862329823771</v>
      </c>
      <c r="AG96" s="1">
        <f t="shared" si="65"/>
        <v>-41.042011897899968</v>
      </c>
      <c r="AH96" s="1">
        <f t="shared" si="66"/>
        <v>-41.05341515258538</v>
      </c>
      <c r="AI96" s="1">
        <f t="shared" si="67"/>
        <v>-327.82089802428658</v>
      </c>
      <c r="AJ96">
        <f t="shared" si="68"/>
        <v>-100</v>
      </c>
    </row>
    <row r="97" spans="2:36">
      <c r="B97">
        <f t="shared" si="69"/>
        <v>95</v>
      </c>
      <c r="C97" s="1">
        <f t="shared" si="36"/>
        <v>0.95</v>
      </c>
      <c r="D97" s="1">
        <f t="shared" si="37"/>
        <v>2.9845130209103035</v>
      </c>
      <c r="E97" t="str">
        <f t="shared" si="38"/>
        <v>-1.97537668119027-0.31286893008047i</v>
      </c>
      <c r="F97" t="str">
        <f t="shared" si="39"/>
        <v>0.951056516295154+0.309016994374945i</v>
      </c>
      <c r="G97" t="str">
        <f t="shared" si="40"/>
        <v>-0.024320164895116-0.003851935705525i</v>
      </c>
      <c r="H97" t="str">
        <f t="shared" si="41"/>
        <v>-0.012160082447558-0.0019259678527625i</v>
      </c>
      <c r="I97" t="str">
        <f t="shared" si="42"/>
        <v>-0.00623106116662214-0.0000967334231272316i</v>
      </c>
      <c r="J97" t="str">
        <f t="shared" si="43"/>
        <v>-0.0062194160091227-0.000285947453703474i</v>
      </c>
      <c r="K97" t="str">
        <f t="shared" si="44"/>
        <v>-0.00619801268862309-0.000462755455207649i</v>
      </c>
      <c r="L97" t="str">
        <f t="shared" si="45"/>
        <v>-0.00617026888630519-0.000619976433009138i</v>
      </c>
      <c r="M97" t="str">
        <f t="shared" si="46"/>
        <v>-0.00614051777673576-0.000751800956921111i</v>
      </c>
      <c r="N97" t="str">
        <f t="shared" si="47"/>
        <v>-0.00611328517849766-0.00085391960412597i</v>
      </c>
      <c r="O97" t="str">
        <f t="shared" si="48"/>
        <v>-0.00609260488222097-0.000923422365917206i</v>
      </c>
      <c r="P97" t="str">
        <f t="shared" si="49"/>
        <v>-0.00608147103131097-0.000958572264367917i</v>
      </c>
      <c r="Q97" t="str">
        <f t="shared" si="50"/>
        <v>1.50392496729383E-18+1.55938020108862E-18i</v>
      </c>
      <c r="R97" s="1">
        <f t="shared" si="51"/>
        <v>6.2318119850759603E-3</v>
      </c>
      <c r="S97" s="1">
        <f t="shared" si="52"/>
        <v>6.2259859814178219E-3</v>
      </c>
      <c r="T97" s="1">
        <f t="shared" si="53"/>
        <v>6.2152637835941656E-3</v>
      </c>
      <c r="U97" s="1">
        <f t="shared" si="54"/>
        <v>6.2013376707604484E-3</v>
      </c>
      <c r="V97" s="1">
        <f t="shared" si="55"/>
        <v>6.1863691488008837E-3</v>
      </c>
      <c r="W97" s="1">
        <f t="shared" si="56"/>
        <v>6.1726359332095566E-3</v>
      </c>
      <c r="X97" s="1">
        <f t="shared" si="57"/>
        <v>6.162186553224344E-3</v>
      </c>
      <c r="Y97" s="1">
        <f t="shared" si="58"/>
        <v>6.1565534750126182E-3</v>
      </c>
      <c r="Z97" s="1">
        <f t="shared" si="58"/>
        <v>2.1664387641465735E-18</v>
      </c>
      <c r="AA97" s="1">
        <f t="shared" si="59"/>
        <v>-44.107713157659035</v>
      </c>
      <c r="AB97" s="1">
        <f t="shared" si="60"/>
        <v>-44.115837230409419</v>
      </c>
      <c r="AC97" s="1">
        <f t="shared" si="61"/>
        <v>-44.130808692568053</v>
      </c>
      <c r="AD97" s="1">
        <f t="shared" si="62"/>
        <v>-44.15029240239403</v>
      </c>
      <c r="AE97" s="1">
        <f t="shared" si="63"/>
        <v>-44.171283372709496</v>
      </c>
      <c r="AF97" s="1">
        <f t="shared" si="64"/>
        <v>-44.190586745967487</v>
      </c>
      <c r="AG97" s="1">
        <f t="shared" si="65"/>
        <v>-44.2053031609219</v>
      </c>
      <c r="AH97" s="1">
        <f t="shared" si="66"/>
        <v>-44.213246879024211</v>
      </c>
      <c r="AI97" s="1">
        <f t="shared" si="67"/>
        <v>-353.28507164165364</v>
      </c>
      <c r="AJ97">
        <f t="shared" si="68"/>
        <v>-100</v>
      </c>
    </row>
    <row r="98" spans="2:36">
      <c r="B98">
        <f t="shared" si="69"/>
        <v>96</v>
      </c>
      <c r="C98" s="1">
        <f t="shared" si="36"/>
        <v>0.96</v>
      </c>
      <c r="D98" s="1">
        <f t="shared" si="37"/>
        <v>3.0159289474462012</v>
      </c>
      <c r="E98" t="str">
        <f t="shared" si="38"/>
        <v>-1.98422940262896-0.250666467128612i</v>
      </c>
      <c r="F98" t="str">
        <f t="shared" si="39"/>
        <v>0.96858316112863+0.248689887164858i</v>
      </c>
      <c r="G98" t="str">
        <f t="shared" si="40"/>
        <v>-0.01564624150033-0.00197657996375403i</v>
      </c>
      <c r="H98" t="str">
        <f t="shared" si="41"/>
        <v>-0.007823120750165-0.000988289981877015i</v>
      </c>
      <c r="I98" t="str">
        <f t="shared" si="42"/>
        <v>-0.00397337618702553-0.0000492001097752276i</v>
      </c>
      <c r="J98" t="str">
        <f t="shared" si="43"/>
        <v>-0.00396864837562328-0.000145536220844195i</v>
      </c>
      <c r="K98" t="str">
        <f t="shared" si="44"/>
        <v>-0.00395994205549988-0.000235819526120519i</v>
      </c>
      <c r="L98" t="str">
        <f t="shared" si="45"/>
        <v>-0.00394862409575348-0.000316452643232239i</v>
      </c>
      <c r="M98" t="str">
        <f t="shared" si="46"/>
        <v>-0.00393644631080458-0.000384409452899897i</v>
      </c>
      <c r="N98" t="str">
        <f t="shared" si="47"/>
        <v>-0.00392526206990969-0.000437323516147668i</v>
      </c>
      <c r="O98" t="str">
        <f t="shared" si="48"/>
        <v>-0.00391674486454208-0.000473494024789526i</v>
      </c>
      <c r="P98" t="str">
        <f t="shared" si="49"/>
        <v>-0.00391215078294116-0.000491839774450096i</v>
      </c>
      <c r="Q98" t="str">
        <f t="shared" si="50"/>
        <v>4.82565756247467E-20+3.60914514621002E-20i</v>
      </c>
      <c r="R98" s="1">
        <f t="shared" si="51"/>
        <v>3.9736807841626431E-3</v>
      </c>
      <c r="S98" s="1">
        <f t="shared" si="52"/>
        <v>3.9713159935863707E-3</v>
      </c>
      <c r="T98" s="1">
        <f t="shared" si="53"/>
        <v>3.9669575157564169E-3</v>
      </c>
      <c r="U98" s="1">
        <f t="shared" si="54"/>
        <v>3.9612844539333022E-3</v>
      </c>
      <c r="V98" s="1">
        <f t="shared" si="55"/>
        <v>3.9551713218678383E-3</v>
      </c>
      <c r="W98" s="1">
        <f t="shared" si="56"/>
        <v>3.9495486039859626E-3</v>
      </c>
      <c r="X98" s="1">
        <f t="shared" si="57"/>
        <v>3.9452613253659315E-3</v>
      </c>
      <c r="Y98" s="1">
        <f t="shared" si="58"/>
        <v>3.9429468817368382E-3</v>
      </c>
      <c r="Z98" s="1">
        <f t="shared" si="58"/>
        <v>6.0260185526332656E-20</v>
      </c>
      <c r="AA98" s="1">
        <f t="shared" si="59"/>
        <v>-48.016140476003429</v>
      </c>
      <c r="AB98" s="1">
        <f t="shared" si="60"/>
        <v>-48.021311103794424</v>
      </c>
      <c r="AC98" s="1">
        <f t="shared" si="61"/>
        <v>-48.030849011799347</v>
      </c>
      <c r="AD98" s="1">
        <f t="shared" si="62"/>
        <v>-48.043279408728139</v>
      </c>
      <c r="AE98" s="1">
        <f t="shared" si="63"/>
        <v>-48.056693997913371</v>
      </c>
      <c r="AF98" s="1">
        <f t="shared" si="64"/>
        <v>-48.069050745700224</v>
      </c>
      <c r="AG98" s="1">
        <f t="shared" si="65"/>
        <v>-48.078484495957696</v>
      </c>
      <c r="AH98" s="1">
        <f t="shared" si="66"/>
        <v>-48.083581471591415</v>
      </c>
      <c r="AI98" s="1">
        <f t="shared" si="67"/>
        <v>-384.39939071148808</v>
      </c>
      <c r="AJ98">
        <f t="shared" si="68"/>
        <v>-100</v>
      </c>
    </row>
    <row r="99" spans="2:36">
      <c r="B99">
        <f t="shared" si="69"/>
        <v>97</v>
      </c>
      <c r="C99" s="1">
        <f t="shared" si="36"/>
        <v>0.97</v>
      </c>
      <c r="D99" s="1">
        <f t="shared" si="37"/>
        <v>3.0473448739820994</v>
      </c>
      <c r="E99" t="str">
        <f t="shared" si="38"/>
        <v>-1.99112392920616-0.188216626637028i</v>
      </c>
      <c r="F99" t="str">
        <f t="shared" si="39"/>
        <v>0.982287250728689+0.187381314585724i</v>
      </c>
      <c r="G99" t="str">
        <f t="shared" si="40"/>
        <v>-0.00883667847747094-0.000835312051304021i</v>
      </c>
      <c r="H99" t="str">
        <f t="shared" si="41"/>
        <v>-0.00441833923873547-0.00041765602565201i</v>
      </c>
      <c r="I99" t="str">
        <f t="shared" si="42"/>
        <v>-0.00222871835046561-0.0000206498504285164i</v>
      </c>
      <c r="J99" t="str">
        <f t="shared" si="43"/>
        <v>-0.00222723267797334-0.000061115222289213i</v>
      </c>
      <c r="K99" t="str">
        <f t="shared" si="44"/>
        <v>-0.00222449271796904-0.0000991236427809895i</v>
      </c>
      <c r="L99" t="str">
        <f t="shared" si="45"/>
        <v>-0.00222092292964164-0.00013318390929186i</v>
      </c>
      <c r="M99" t="str">
        <f t="shared" si="46"/>
        <v>-0.00221707190843609-0.000162003665046909i</v>
      </c>
      <c r="N99" t="str">
        <f t="shared" si="47"/>
        <v>-0.00221352587871118-0.000184533029474041i</v>
      </c>
      <c r="O99" t="str">
        <f t="shared" si="48"/>
        <v>-0.00221081951887895-0.000199985194479977i</v>
      </c>
      <c r="P99" t="str">
        <f t="shared" si="49"/>
        <v>-0.00220935760560329-0.000207840133229809i</v>
      </c>
      <c r="Q99" t="str">
        <f t="shared" si="50"/>
        <v>5.30447902946862E-22+2.76999344994999E-22i</v>
      </c>
      <c r="R99" s="1">
        <f t="shared" si="51"/>
        <v>2.2288140124346106E-3</v>
      </c>
      <c r="S99" s="1">
        <f t="shared" si="52"/>
        <v>2.2280710204631619E-3</v>
      </c>
      <c r="T99" s="1">
        <f t="shared" si="53"/>
        <v>2.2267001030348609E-3</v>
      </c>
      <c r="U99" s="1">
        <f t="shared" si="54"/>
        <v>2.2249127203336017E-3</v>
      </c>
      <c r="V99" s="1">
        <f t="shared" si="55"/>
        <v>2.2229829137141556E-3</v>
      </c>
      <c r="W99" s="1">
        <f t="shared" si="56"/>
        <v>2.2212044603527538E-3</v>
      </c>
      <c r="X99" s="1">
        <f t="shared" si="57"/>
        <v>2.2198461710369361E-3</v>
      </c>
      <c r="Y99" s="1">
        <f t="shared" si="58"/>
        <v>2.2191121085736267E-3</v>
      </c>
      <c r="Z99" s="1">
        <f t="shared" si="58"/>
        <v>5.9841759237875189E-22</v>
      </c>
      <c r="AA99" s="1">
        <f t="shared" si="59"/>
        <v>-53.038523410506507</v>
      </c>
      <c r="AB99" s="1">
        <f t="shared" si="60"/>
        <v>-53.041419400094803</v>
      </c>
      <c r="AC99" s="1">
        <f t="shared" si="61"/>
        <v>-53.046765415650228</v>
      </c>
      <c r="AD99" s="1">
        <f t="shared" si="62"/>
        <v>-53.053740420141587</v>
      </c>
      <c r="AE99" s="1">
        <f t="shared" si="63"/>
        <v>-53.061277507227345</v>
      </c>
      <c r="AF99" s="1">
        <f t="shared" si="64"/>
        <v>-53.068229262024325</v>
      </c>
      <c r="AG99" s="1">
        <f t="shared" si="65"/>
        <v>-53.073542397334357</v>
      </c>
      <c r="AH99" s="1">
        <f t="shared" si="66"/>
        <v>-53.076415136927857</v>
      </c>
      <c r="AI99" s="1">
        <f t="shared" si="67"/>
        <v>-424.45991294990705</v>
      </c>
      <c r="AJ99">
        <f t="shared" si="68"/>
        <v>-100</v>
      </c>
    </row>
    <row r="100" spans="2:36">
      <c r="B100">
        <f t="shared" si="69"/>
        <v>98</v>
      </c>
      <c r="C100" s="1">
        <f t="shared" si="36"/>
        <v>0.98</v>
      </c>
      <c r="D100" s="1">
        <f t="shared" si="37"/>
        <v>3.0787608005179972</v>
      </c>
      <c r="E100" t="str">
        <f t="shared" si="38"/>
        <v>-1.99605345685654-0.125581039058622i</v>
      </c>
      <c r="F100" t="str">
        <f t="shared" si="39"/>
        <v>0.992114701314477+0.125333233564309i</v>
      </c>
      <c r="G100" t="str">
        <f t="shared" si="40"/>
        <v>-0.00393875554206302-0.000247805494312997i</v>
      </c>
      <c r="H100" t="str">
        <f t="shared" si="41"/>
        <v>-0.00196937777103151-0.000123902747156498i</v>
      </c>
      <c r="I100" t="str">
        <f t="shared" si="42"/>
        <v>-0.000988548942652173-6.09610035072644E-06i</v>
      </c>
      <c r="J100" t="str">
        <f t="shared" si="43"/>
        <v>-0.000988256909243073-0.0000180486978850225i</v>
      </c>
      <c r="K100" t="str">
        <f t="shared" si="44"/>
        <v>-0.000987717755574232-0.0000292935048734821i</v>
      </c>
      <c r="L100" t="str">
        <f t="shared" si="45"/>
        <v>-0.000987014203169951-0.0000393943449138516i</v>
      </c>
      <c r="M100" t="str">
        <f t="shared" si="46"/>
        <v>-0.000986253812219442-0.000047965167544354i</v>
      </c>
      <c r="N100" t="str">
        <f t="shared" si="47"/>
        <v>-0.000985552343065867-0.0000546841433321304i</v>
      </c>
      <c r="O100" t="str">
        <f t="shared" si="48"/>
        <v>-0.000985016135565916-0.0000593034705109328i</v>
      </c>
      <c r="P100" t="str">
        <f t="shared" si="49"/>
        <v>-0.000984726185418114-0.0000616553961923165i</v>
      </c>
      <c r="Q100" t="str">
        <f t="shared" si="50"/>
        <v>8.58942273840221E-25+2.85269621661667E-25i</v>
      </c>
      <c r="R100" s="1">
        <f t="shared" si="51"/>
        <v>9.8856773893255066E-4</v>
      </c>
      <c r="S100" s="1">
        <f t="shared" si="52"/>
        <v>9.8842170866589958E-4</v>
      </c>
      <c r="T100" s="1">
        <f t="shared" si="53"/>
        <v>9.8815205009369434E-4</v>
      </c>
      <c r="U100" s="1">
        <f t="shared" si="54"/>
        <v>9.8780005652480333E-4</v>
      </c>
      <c r="V100" s="1">
        <f t="shared" si="55"/>
        <v>9.8741948502900244E-4</v>
      </c>
      <c r="W100" s="1">
        <f t="shared" si="56"/>
        <v>9.8706827345153248E-4</v>
      </c>
      <c r="X100" s="1">
        <f t="shared" si="57"/>
        <v>9.8679972078423894E-4</v>
      </c>
      <c r="Y100" s="1">
        <f t="shared" si="58"/>
        <v>9.8665447251190287E-4</v>
      </c>
      <c r="Z100" s="1">
        <f t="shared" si="58"/>
        <v>9.0507490675236373E-25</v>
      </c>
      <c r="AA100" s="1">
        <f t="shared" si="59"/>
        <v>-60.099871329501326</v>
      </c>
      <c r="AB100" s="1">
        <f t="shared" si="60"/>
        <v>-60.101154495462374</v>
      </c>
      <c r="AC100" s="1">
        <f t="shared" si="61"/>
        <v>-60.10352447998968</v>
      </c>
      <c r="AD100" s="1">
        <f t="shared" si="62"/>
        <v>-60.106619066457434</v>
      </c>
      <c r="AE100" s="1">
        <f t="shared" si="63"/>
        <v>-60.109966139512636</v>
      </c>
      <c r="AF100" s="1">
        <f t="shared" si="64"/>
        <v>-60.113056140978159</v>
      </c>
      <c r="AG100" s="1">
        <f t="shared" si="65"/>
        <v>-60.115419641325019</v>
      </c>
      <c r="AH100" s="1">
        <f t="shared" si="66"/>
        <v>-60.116698222272269</v>
      </c>
      <c r="AI100" s="1">
        <f t="shared" si="67"/>
        <v>-480.86630951549893</v>
      </c>
      <c r="AJ100">
        <f t="shared" si="68"/>
        <v>-100</v>
      </c>
    </row>
    <row r="101" spans="2:36">
      <c r="B101">
        <f t="shared" si="69"/>
        <v>99</v>
      </c>
      <c r="C101" s="1">
        <f t="shared" si="36"/>
        <v>0.99</v>
      </c>
      <c r="D101" s="1">
        <f t="shared" si="37"/>
        <v>3.1101767270538954</v>
      </c>
      <c r="E101" t="str">
        <f t="shared" si="38"/>
        <v>-1.99901312073146-0.0628215181562476i</v>
      </c>
      <c r="F101" t="str">
        <f t="shared" si="39"/>
        <v>0.998026728428272+0.0627905195293142i</v>
      </c>
      <c r="G101" t="str">
        <f t="shared" si="40"/>
        <v>-0.000986392303188088-0.0000309986269333984i</v>
      </c>
      <c r="H101" t="str">
        <f t="shared" si="41"/>
        <v>-0.000493196151594044-0.0000154993134666992i</v>
      </c>
      <c r="I101" t="str">
        <f t="shared" si="42"/>
        <v>-0.000246839276479627-7.60342162883078E-07i</v>
      </c>
      <c r="J101" t="str">
        <f t="shared" si="43"/>
        <v>-0.000246821077833714-2.25164095219074E-06i</v>
      </c>
      <c r="K101" t="str">
        <f t="shared" si="44"/>
        <v>-0.000246787458179906-3.65596845027248E-06i</v>
      </c>
      <c r="L101" t="str">
        <f t="shared" si="45"/>
        <v>-0.000246743545783551-4.91923036402068E-06i</v>
      </c>
      <c r="M101" t="str">
        <f t="shared" si="46"/>
        <v>-0.000246696032956429-5.99294532113395E-06i</v>
      </c>
      <c r="N101" t="str">
        <f t="shared" si="47"/>
        <v>-0.000246652153086845-6.83608584296369E-06i</v>
      </c>
      <c r="O101" t="str">
        <f t="shared" si="48"/>
        <v>-0.000246618579432844-7.41657572321914E-06i</v>
      </c>
      <c r="P101" t="str">
        <f t="shared" si="49"/>
        <v>-0.000246600413313704-7.71241312366412E-06i</v>
      </c>
      <c r="Q101" t="str">
        <f t="shared" si="50"/>
        <v>1.35796143510843E-29+2.19530188317925E-30i</v>
      </c>
      <c r="R101" s="1">
        <f t="shared" si="51"/>
        <v>2.4684044752266678E-4</v>
      </c>
      <c r="S101" s="1">
        <f t="shared" si="52"/>
        <v>2.4683134798881179E-4</v>
      </c>
      <c r="T101" s="1">
        <f t="shared" si="53"/>
        <v>2.4681453688996574E-4</v>
      </c>
      <c r="U101" s="1">
        <f t="shared" si="54"/>
        <v>2.4679257730574809E-4</v>
      </c>
      <c r="V101" s="1">
        <f t="shared" si="55"/>
        <v>2.467688150274698E-4</v>
      </c>
      <c r="W101" s="1">
        <f t="shared" si="56"/>
        <v>2.467468676438037E-4</v>
      </c>
      <c r="X101" s="1">
        <f t="shared" si="57"/>
        <v>2.4673007379914634E-4</v>
      </c>
      <c r="Y101" s="1">
        <f t="shared" si="58"/>
        <v>2.4672098646584507E-4</v>
      </c>
      <c r="Z101" s="1">
        <f t="shared" si="58"/>
        <v>1.3755917864049096E-29</v>
      </c>
      <c r="AA101" s="1">
        <f t="shared" si="59"/>
        <v>-72.151673497587922</v>
      </c>
      <c r="AB101" s="1">
        <f t="shared" si="60"/>
        <v>-72.151993700392893</v>
      </c>
      <c r="AC101" s="1">
        <f t="shared" si="61"/>
        <v>-72.152585295922407</v>
      </c>
      <c r="AD101" s="1">
        <f t="shared" si="62"/>
        <v>-72.153358131319848</v>
      </c>
      <c r="AE101" s="1">
        <f t="shared" si="63"/>
        <v>-72.154194487364066</v>
      </c>
      <c r="AF101" s="1">
        <f t="shared" si="64"/>
        <v>-72.154967036481295</v>
      </c>
      <c r="AG101" s="1">
        <f t="shared" si="65"/>
        <v>-72.155558227149371</v>
      </c>
      <c r="AH101" s="1">
        <f t="shared" si="66"/>
        <v>-72.15587814367413</v>
      </c>
      <c r="AI101" s="1">
        <f t="shared" si="67"/>
        <v>-577.2302085198919</v>
      </c>
      <c r="AJ101">
        <f t="shared" si="68"/>
        <v>-100</v>
      </c>
    </row>
    <row r="102" spans="2:36">
      <c r="B102">
        <f>1+B101</f>
        <v>100</v>
      </c>
      <c r="C102" s="1">
        <f t="shared" si="36"/>
        <v>1</v>
      </c>
      <c r="D102" s="1">
        <f t="shared" si="37"/>
        <v>3.1415926535897931</v>
      </c>
      <c r="E102" t="str">
        <f t="shared" si="38"/>
        <v>-2-6.4622786288826E-15i</v>
      </c>
      <c r="F102" t="str">
        <f t="shared" si="39"/>
        <v>1-3.30768398781878E-15i</v>
      </c>
      <c r="G102" t="str">
        <f t="shared" si="40"/>
        <v>-9.76996261670138E-15i</v>
      </c>
      <c r="H102" t="str">
        <f t="shared" si="41"/>
        <v>-4.88498130835069E-15i</v>
      </c>
      <c r="I102" t="str">
        <f t="shared" si="42"/>
        <v>3.64355400122117E-30-2.44249065417535E-15i</v>
      </c>
      <c r="J102" t="str">
        <f t="shared" si="43"/>
        <v>2.8668905137092E-30-2.44249065417535E-15i</v>
      </c>
      <c r="K102" t="str">
        <f t="shared" si="44"/>
        <v>2.13528950572288E-30-2.44249065417535E-15i</v>
      </c>
      <c r="L102" t="str">
        <f t="shared" si="45"/>
        <v>1.47686599371256E-30-2.44249065417535E-15i</v>
      </c>
      <c r="M102" t="str">
        <f t="shared" si="46"/>
        <v>9.16922823996637E-31-2.44249065417535E-15i</v>
      </c>
      <c r="N102" t="str">
        <f t="shared" si="47"/>
        <v>4.76978298567539E-31-2.44249065417535E-15i</v>
      </c>
      <c r="O102" t="str">
        <f t="shared" si="48"/>
        <v>1.73939238813778E-31-2.44249065417535E-15i</v>
      </c>
      <c r="P102" t="str">
        <f t="shared" si="49"/>
        <v>1.94512658554302E-32-2.44249065417535E-15i</v>
      </c>
      <c r="Q102" t="str">
        <f t="shared" si="50"/>
        <v>1.26666941747553E-117+6.07271990949496E-132i</v>
      </c>
      <c r="R102" s="1">
        <f t="shared" si="51"/>
        <v>2.4424906541753499E-15</v>
      </c>
      <c r="S102" s="1">
        <f t="shared" si="52"/>
        <v>2.4424906541753499E-15</v>
      </c>
      <c r="T102" s="1">
        <f t="shared" si="53"/>
        <v>2.4424906541753499E-15</v>
      </c>
      <c r="U102" s="1">
        <f t="shared" si="54"/>
        <v>2.4424906541753499E-15</v>
      </c>
      <c r="V102" s="1">
        <f t="shared" si="55"/>
        <v>2.4424906541753499E-15</v>
      </c>
      <c r="W102" s="1">
        <f t="shared" si="56"/>
        <v>2.4424906541753499E-15</v>
      </c>
      <c r="X102" s="1">
        <f t="shared" si="57"/>
        <v>2.4424906541753499E-15</v>
      </c>
      <c r="Y102" s="1">
        <f t="shared" si="58"/>
        <v>2.4424906541753499E-15</v>
      </c>
      <c r="Z102" s="1">
        <f t="shared" si="58"/>
        <v>1.2666694174755299E-117</v>
      </c>
      <c r="AA102" s="1">
        <f t="shared" si="59"/>
        <v>-292.24334178737593</v>
      </c>
      <c r="AB102" s="1">
        <f t="shared" si="60"/>
        <v>-292.24334178737593</v>
      </c>
      <c r="AC102" s="1">
        <f t="shared" si="61"/>
        <v>-292.24334178737593</v>
      </c>
      <c r="AD102" s="1">
        <f t="shared" si="62"/>
        <v>-292.24334178737593</v>
      </c>
      <c r="AE102" s="1">
        <f t="shared" si="63"/>
        <v>-292.24334178737593</v>
      </c>
      <c r="AF102" s="1">
        <f t="shared" si="64"/>
        <v>-292.24334178737593</v>
      </c>
      <c r="AG102" s="1">
        <f t="shared" si="65"/>
        <v>-292.24334178737593</v>
      </c>
      <c r="AH102" s="1">
        <f t="shared" si="66"/>
        <v>-292.24334178737593</v>
      </c>
      <c r="AI102" s="1">
        <f t="shared" si="67"/>
        <v>-2337.9467342990074</v>
      </c>
      <c r="AJ102">
        <f t="shared" si="68"/>
        <v>-100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102"/>
  <sheetViews>
    <sheetView workbookViewId="0">
      <selection activeCell="D1" sqref="D1:E1048576"/>
    </sheetView>
  </sheetViews>
  <sheetFormatPr defaultRowHeight="13.5"/>
  <cols>
    <col min="4" max="5" width="9" style="1"/>
    <col min="9" max="25" width="4" customWidth="1"/>
    <col min="26" max="42" width="4.875" customWidth="1"/>
    <col min="43" max="58" width="9.125" style="1" bestFit="1" customWidth="1"/>
    <col min="59" max="59" width="9.875" style="1" bestFit="1" customWidth="1"/>
    <col min="60" max="60" width="9.125" style="1" bestFit="1" customWidth="1"/>
  </cols>
  <sheetData>
    <row r="1" spans="1:60">
      <c r="B1">
        <v>32</v>
      </c>
      <c r="E1" s="1" t="s">
        <v>7</v>
      </c>
      <c r="F1" t="s">
        <v>11</v>
      </c>
      <c r="G1" t="s">
        <v>12</v>
      </c>
      <c r="H1" t="s">
        <v>35</v>
      </c>
      <c r="I1" t="s">
        <v>0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15</v>
      </c>
      <c r="P1" t="s">
        <v>16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30</v>
      </c>
      <c r="AQ1" s="1" t="s">
        <v>29</v>
      </c>
      <c r="AR1" s="1" t="s">
        <v>28</v>
      </c>
      <c r="AS1" s="1" t="s">
        <v>27</v>
      </c>
      <c r="AT1" s="1" t="s">
        <v>26</v>
      </c>
      <c r="AU1" s="1" t="s">
        <v>31</v>
      </c>
      <c r="AV1" s="1" t="s">
        <v>32</v>
      </c>
      <c r="AW1" s="1" t="s">
        <v>33</v>
      </c>
      <c r="AX1" s="1" t="s">
        <v>34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25</v>
      </c>
      <c r="BH1" s="1" t="s">
        <v>8</v>
      </c>
    </row>
    <row r="2" spans="1:60">
      <c r="A2">
        <v>1</v>
      </c>
      <c r="B2">
        <f>SIN(PI()*(2*$A2-1)/(2*$B$1))</f>
        <v>4.9067674327418015E-2</v>
      </c>
      <c r="C2">
        <v>0</v>
      </c>
      <c r="D2" s="1">
        <f>$C2/100</f>
        <v>0</v>
      </c>
      <c r="E2" s="1">
        <f>PI()*$D2</f>
        <v>0</v>
      </c>
      <c r="F2" t="str">
        <f>IMPRODUCT(COMPLEX(2,0), IMEXP(COMPLEX(0, -$E2)))</f>
        <v>2</v>
      </c>
      <c r="G2" t="str">
        <f>IMEXP(COMPLEX(0, -2*$E2))</f>
        <v>1</v>
      </c>
      <c r="H2" t="str">
        <f>IMDIV(IMSUM(COMPLEX(1,0),F2:G2),COMPLEX(2,0))</f>
        <v>2</v>
      </c>
      <c r="I2" t="str">
        <f>IMDIV($H2,IMSUM(COMPLEX(1,0)+$B$2,IMPRODUCT((COMPLEX(1,0)-$B$2),$G2)))</f>
        <v>1</v>
      </c>
      <c r="J2" t="str">
        <f>IMDIV($H2,IMSUM(COMPLEX(1,0)+$B$3,IMPRODUCT((COMPLEX(1,0)-$B$3),$G2)))</f>
        <v>1</v>
      </c>
      <c r="K2" t="str">
        <f>IMDIV($H2,IMSUM(COMPLEX(1,0)+$B$4,IMPRODUCT((COMPLEX(1,0)-$B$4),$G2)))</f>
        <v>1</v>
      </c>
      <c r="L2" t="str">
        <f>IMDIV($H2,IMSUM(COMPLEX(1,0)+$B$5,IMPRODUCT((COMPLEX(1,0)-$B$5),$G2)))</f>
        <v>1</v>
      </c>
      <c r="M2" t="str">
        <f>IMDIV($H2,IMSUM(COMPLEX(1,0)+$B$6,IMPRODUCT((COMPLEX(1,0)-$B$6),$G2)))</f>
        <v>1</v>
      </c>
      <c r="N2" t="str">
        <f>IMDIV($H2,IMSUM(COMPLEX(1,0)+$B$7,IMPRODUCT((COMPLEX(1,0)-$B$7),$G2)))</f>
        <v>1</v>
      </c>
      <c r="O2" t="str">
        <f>IMDIV($H2,IMSUM(COMPLEX(1,0)+$B$8,IMPRODUCT((COMPLEX(1,0)-$B$8),$G2)))</f>
        <v>1</v>
      </c>
      <c r="P2" t="str">
        <f>IMDIV($H2,IMSUM(COMPLEX(1,0)+$B$9,IMPRODUCT((COMPLEX(1,0)-$B$9),$G2)))</f>
        <v>1</v>
      </c>
      <c r="Q2" t="str">
        <f>IMDIV($H2,IMSUM(COMPLEX(1,0)+$B$10,IMPRODUCT((COMPLEX(1,0)-$B$10),$G2)))</f>
        <v>1</v>
      </c>
      <c r="R2" t="str">
        <f>IMDIV($H2,IMSUM(COMPLEX(1,0)+$B$11,IMPRODUCT((COMPLEX(1,0)-$B$11),$G2)))</f>
        <v>1</v>
      </c>
      <c r="S2" t="str">
        <f>IMDIV($H2,IMSUM(COMPLEX(1,0)+$B$12,IMPRODUCT((COMPLEX(1,0)-$B$12),$G2)))</f>
        <v>1</v>
      </c>
      <c r="T2" t="str">
        <f>IMDIV($H2,IMSUM(COMPLEX(1,0)+$B$13,IMPRODUCT((COMPLEX(1,0)-$B$13),$G2)))</f>
        <v>1</v>
      </c>
      <c r="U2" t="str">
        <f>IMDIV($H2,IMSUM(COMPLEX(1,0)+$B$14,IMPRODUCT((COMPLEX(1,0)-$B$14),$G2)))</f>
        <v>1</v>
      </c>
      <c r="V2" t="str">
        <f>IMDIV($H2,IMSUM(COMPLEX(1,0)+$B$15,IMPRODUCT((COMPLEX(1,0)-$B$15),$G2)))</f>
        <v>1</v>
      </c>
      <c r="W2" t="str">
        <f>IMDIV($H2,IMSUM(COMPLEX(1,0)+$B$16,IMPRODUCT((COMPLEX(1,0)-$B$16),$G2)))</f>
        <v>1</v>
      </c>
      <c r="X2" t="str">
        <f>IMDIV($H2,IMSUM(COMPLEX(1,0)+$B$17,IMPRODUCT((COMPLEX(1,0)-$B$17),$G2)))</f>
        <v>1</v>
      </c>
      <c r="Y2" t="str">
        <f>IMPRODUCT(I2:X2)</f>
        <v>1</v>
      </c>
      <c r="Z2">
        <f>IMABS(I2)</f>
        <v>1</v>
      </c>
      <c r="AA2">
        <f t="shared" ref="AA2:AP2" si="0">IMABS(J2)</f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 s="1">
        <f>20*LOG10(Z2)</f>
        <v>0</v>
      </c>
      <c r="AR2" s="1">
        <f t="shared" ref="AR2:BG2" si="1">20*LOG10(AA2)</f>
        <v>0</v>
      </c>
      <c r="AS2" s="1">
        <f t="shared" si="1"/>
        <v>0</v>
      </c>
      <c r="AT2" s="1">
        <f t="shared" si="1"/>
        <v>0</v>
      </c>
      <c r="AU2" s="1">
        <f t="shared" si="1"/>
        <v>0</v>
      </c>
      <c r="AV2" s="1">
        <f t="shared" si="1"/>
        <v>0</v>
      </c>
      <c r="AW2" s="1">
        <f t="shared" si="1"/>
        <v>0</v>
      </c>
      <c r="AX2" s="1">
        <f t="shared" si="1"/>
        <v>0</v>
      </c>
      <c r="AY2" s="1">
        <f t="shared" si="1"/>
        <v>0</v>
      </c>
      <c r="AZ2" s="1">
        <f t="shared" si="1"/>
        <v>0</v>
      </c>
      <c r="BA2" s="1">
        <f t="shared" si="1"/>
        <v>0</v>
      </c>
      <c r="BB2" s="1">
        <f t="shared" si="1"/>
        <v>0</v>
      </c>
      <c r="BC2" s="1">
        <f t="shared" si="1"/>
        <v>0</v>
      </c>
      <c r="BD2" s="1">
        <f t="shared" si="1"/>
        <v>0</v>
      </c>
      <c r="BE2" s="1">
        <f t="shared" si="1"/>
        <v>0</v>
      </c>
      <c r="BF2" s="1">
        <f t="shared" si="1"/>
        <v>0</v>
      </c>
      <c r="BG2" s="1">
        <f t="shared" si="1"/>
        <v>0</v>
      </c>
      <c r="BH2" s="1">
        <f>IF(D2&lt;0.5,0,-100)</f>
        <v>0</v>
      </c>
    </row>
    <row r="3" spans="1:60">
      <c r="A3">
        <f>A2+1</f>
        <v>2</v>
      </c>
      <c r="B3">
        <f t="shared" ref="B3:B18" si="2">SIN(PI()*(2*$A3-1)/(2*$B$1))</f>
        <v>0.14673047445536175</v>
      </c>
      <c r="C3">
        <v>1</v>
      </c>
      <c r="D3" s="1">
        <f t="shared" ref="D3:D66" si="3">$C3/100</f>
        <v>0.01</v>
      </c>
      <c r="E3" s="1">
        <f t="shared" ref="E3:E66" si="4">PI()*$D3</f>
        <v>3.1415926535897934E-2</v>
      </c>
      <c r="F3" t="str">
        <f t="shared" ref="F3:F66" si="5">IMPRODUCT(COMPLEX(2,0), IMEXP(COMPLEX(0, -$E3)))</f>
        <v>1.99901312073146-0.0628215181562566i</v>
      </c>
      <c r="G3" t="str">
        <f t="shared" ref="G3:G66" si="6">IMEXP(COMPLEX(0, -2*$E3))</f>
        <v>0.998026728428272-0.0627905195293134i</v>
      </c>
      <c r="H3" t="str">
        <f t="shared" ref="H3:H66" si="7">IMDIV(IMSUM(COMPLEX(1,0),F3:G3),COMPLEX(2,0))</f>
        <v>1.99851992457987-0.062806018842785i</v>
      </c>
      <c r="I3" t="str">
        <f t="shared" ref="I3:I66" si="8">IMDIV($H3,IMSUM(COMPLEX(1,0)+$B$2,IMPRODUCT((COMPLEX(1,0)-$B$2),$G3)))</f>
        <v>1.00024446323077-0.00154239075321424i</v>
      </c>
      <c r="J3" t="str">
        <f t="shared" ref="J3:J66" si="9">IMDIV($H3,IMSUM(COMPLEX(1,0)+$B$3,IMPRODUCT((COMPLEX(1,0)-$B$3),$G3)))</f>
        <v>1.00022557374042-0.00461223109048644i</v>
      </c>
      <c r="K3" t="str">
        <f t="shared" ref="K3:K66" si="10">IMDIV($H3,IMSUM(COMPLEX(1,0)+$B$4,IMPRODUCT((COMPLEX(1,0)-$B$4),$G3)))</f>
        <v>1.0001885227445-0.00763739932899529i</v>
      </c>
      <c r="L3" t="str">
        <f t="shared" ref="L3:L66" si="11">IMDIV($H3,IMSUM(COMPLEX(1,0)+$B$5,IMPRODUCT((COMPLEX(1,0)-$B$5),$G3)))</f>
        <v>1.00013473792051-0.0105886166559955i</v>
      </c>
      <c r="M3" t="str">
        <f t="shared" ref="M3:M66" si="12">IMDIV($H3,IMSUM(COMPLEX(1,0)+$B$6,IMPRODUCT((COMPLEX(1,0)-$B$6),$G3)))</f>
        <v>1.00006629119006-0.013437350833261i</v>
      </c>
      <c r="N3" t="str">
        <f t="shared" ref="N3:N66" si="13">IMDIV($H3,IMSUM(COMPLEX(1,0)+$B$7,IMPRODUCT((COMPLEX(1,0)-$B$7),$G3)))</f>
        <v>0.999985818333817-0.0161561004889598i</v>
      </c>
      <c r="O3" t="str">
        <f t="shared" ref="O3:O66" si="14">IMDIV($H3,IMSUM(COMPLEX(1,0)+$B$8,IMPRODUCT((COMPLEX(1,0)-$B$8),$G3)))</f>
        <v>0.999896416875414-0.0187186656860765i</v>
      </c>
      <c r="P3" t="str">
        <f t="shared" ref="P3:P66" si="15">IMDIV($H3,IMSUM(COMPLEX(1,0)+$B$9,IMPRODUCT((COMPLEX(1,0)-$B$9),$G3)))</f>
        <v>0.999801526284451-0.0211004016723496i</v>
      </c>
      <c r="Q3" t="str">
        <f t="shared" ref="Q3:Q66" si="16">IMDIV($H3,IMSUM(COMPLEX(1,0)+$B$10,IMPRODUCT((COMPLEX(1,0)-$B$10),$G3)))</f>
        <v>0.999704795218142-0.0232784532505916i</v>
      </c>
      <c r="R3" t="str">
        <f t="shared" ref="R3:R66" si="17">IMDIV($H3,IMSUM(COMPLEX(1,0)+$B$11,IMPRODUCT((COMPLEX(1,0)-$B$11),$G3)))</f>
        <v>0.99960994099192-0.0252319677755699i</v>
      </c>
      <c r="S3" t="str">
        <f t="shared" ref="S3:S66" si="18">IMDIV($H3,IMSUM(COMPLEX(1,0)+$B$12,IMPRODUCT((COMPLEX(1,0)-$B$12),$G3)))</f>
        <v>0.999520606726803-0.0269422853457136i</v>
      </c>
      <c r="T3" t="str">
        <f t="shared" ref="T3:T66" si="19">IMDIV($H3,IMSUM(COMPLEX(1,0)+$B$13,IMPRODUCT((COMPLEX(1,0)-$B$13),$G3)))</f>
        <v>0.999440221662824-0.0283931052787646i</v>
      </c>
      <c r="U3" t="str">
        <f t="shared" ref="U3:U66" si="20">IMDIV($H3,IMSUM(COMPLEX(1,0)+$B$14,IMPRODUCT((COMPLEX(1,0)-$B$14),$G3)))</f>
        <v>0.999371869958049-0.0295706284095705i</v>
      </c>
      <c r="V3" t="str">
        <f t="shared" ref="V3:V66" si="21">IMDIV($H3,IMSUM(COMPLEX(1,0)+$B$15,IMPRODUCT((COMPLEX(1,0)-$B$15),$G3)))</f>
        <v>0.999318172926338-0.030463675102944i</v>
      </c>
      <c r="W3" t="str">
        <f t="shared" ref="W3:W66" si="22">IMDIV($H3,IMSUM(COMPLEX(1,0)+$B$16,IMPRODUCT((COMPLEX(1,0)-$B$16),$G3)))</f>
        <v>0.999281189123726-0.031063779121835i</v>
      </c>
      <c r="X3" t="str">
        <f t="shared" ref="X3:X66" si="23">IMDIV($H3,IMSUM(COMPLEX(1,0)+$B$17,IMPRODUCT((COMPLEX(1,0)-$B$17),$G3)))</f>
        <v>0.999262335998137-0.0313652576281854i</v>
      </c>
      <c r="Y3" t="str">
        <f t="shared" ref="Y3:Y66" si="24">IMPRODUCT(I3:X3)</f>
        <v>0.949183915080246-0.314721933384048i</v>
      </c>
      <c r="Z3">
        <f t="shared" ref="Z3:Z66" si="25">IMABS(I3)</f>
        <v>1.0002456524239669</v>
      </c>
      <c r="AA3">
        <f t="shared" ref="AA3:AA66" si="26">IMABS(J3)</f>
        <v>1.0002362076229716</v>
      </c>
      <c r="AB3">
        <f t="shared" ref="AB3:AB66" si="27">IMABS(K3)</f>
        <v>1.0002176817564943</v>
      </c>
      <c r="AC3">
        <f t="shared" ref="AC3:AC66" si="28">IMABS(L3)</f>
        <v>1.0001907881989391</v>
      </c>
      <c r="AD3">
        <f t="shared" ref="AD3:AD66" si="29">IMABS(M3)</f>
        <v>1.0001565623301472</v>
      </c>
      <c r="AE3">
        <f t="shared" ref="AE3:AE66" si="30">IMABS(N3)</f>
        <v>1.0001163214605402</v>
      </c>
      <c r="AF3">
        <f t="shared" ref="AF3:AF66" si="31">IMABS(O3)</f>
        <v>1.000071613898404</v>
      </c>
      <c r="AG3">
        <f t="shared" ref="AG3:AG66" si="32">IMABS(P3)</f>
        <v>1.0000241591638934</v>
      </c>
      <c r="AH3">
        <f t="shared" ref="AH3:AH66" si="33">IMABS(Q3)</f>
        <v>0.99997578169068047</v>
      </c>
      <c r="AI3">
        <f t="shared" ref="AI3:AI66" si="34">IMABS(R3)</f>
        <v>0.99992834059631341</v>
      </c>
      <c r="AJ3">
        <f t="shared" ref="AJ3:AJ66" si="35">IMABS(S3)</f>
        <v>0.99988365823788039</v>
      </c>
      <c r="AK3">
        <f t="shared" ref="AK3:AK66" si="36">IMABS(T3)</f>
        <v>0.9998434502984983</v>
      </c>
      <c r="AL3">
        <f t="shared" ref="AL3:AL66" si="37">IMABS(U3)</f>
        <v>0.99980926007313253</v>
      </c>
      <c r="AM3">
        <f t="shared" ref="AM3:AM66" si="38">IMABS(V3)</f>
        <v>0.99978239944580538</v>
      </c>
      <c r="AN3">
        <f t="shared" ref="AN3:AN66" si="39">IMABS(W3)</f>
        <v>0.99976389878303662</v>
      </c>
      <c r="AO3">
        <f t="shared" ref="AO3:AO66" si="40">IMABS(X3)</f>
        <v>0.99975446762219367</v>
      </c>
      <c r="AP3">
        <f t="shared" ref="AP3:AP66" si="41">IMABS(Y3)</f>
        <v>1.0000000000000284</v>
      </c>
      <c r="AQ3" s="1">
        <f t="shared" ref="AQ3:AQ66" si="42">20*LOG10(Z3)</f>
        <v>2.1334478113138257E-3</v>
      </c>
      <c r="AR3" s="1">
        <f t="shared" ref="AR3:AR66" si="43">20*LOG10(AA3)</f>
        <v>2.0514310725094002E-3</v>
      </c>
      <c r="AS3" s="1">
        <f t="shared" ref="AS3:AS66" si="44">20*LOG10(AB3)</f>
        <v>1.890553951041636E-3</v>
      </c>
      <c r="AT3" s="1">
        <f t="shared" ref="AT3:AT66" si="45">20*LOG10(AC3)</f>
        <v>1.6570071765489422E-3</v>
      </c>
      <c r="AU3" s="1">
        <f t="shared" ref="AU3:AU66" si="46">20*LOG10(AD3)</f>
        <v>1.3597766790111755E-3</v>
      </c>
      <c r="AV3" s="1">
        <f t="shared" ref="AV3:AV66" si="47">20*LOG10(AE3)</f>
        <v>1.0102966103410975E-3</v>
      </c>
      <c r="AW3" s="1">
        <f t="shared" ref="AW3:AW66" si="48">20*LOG10(AF3)</f>
        <v>6.2200814614085762E-4</v>
      </c>
      <c r="AX3" s="1">
        <f t="shared" ref="AX3:AX66" si="49">20*LOG10(AG3)</f>
        <v>2.0984129654126179E-4</v>
      </c>
      <c r="AY3" s="1">
        <f t="shared" ref="AY3:AY66" si="50">20*LOG10(AH3)</f>
        <v>-2.1036010926337982E-4</v>
      </c>
      <c r="AZ3" s="1">
        <f t="shared" ref="AZ3:AZ66" si="51">20*LOG10(AI3)</f>
        <v>-6.2244797434293829E-4</v>
      </c>
      <c r="BA3" s="1">
        <f t="shared" ref="BA3:BA66" si="52">20*LOG10(AJ3)</f>
        <v>-1.0105904941483407E-3</v>
      </c>
      <c r="BB3" s="1">
        <f t="shared" ref="BB3:BB66" si="53">20*LOG10(AK3)</f>
        <v>-1.3598798772877123E-3</v>
      </c>
      <c r="BC3" s="1">
        <f t="shared" ref="BC3:BC66" si="54">20*LOG10(AL3)</f>
        <v>-1.6569039782391294E-3</v>
      </c>
      <c r="BD3" s="1">
        <f t="shared" ref="BD3:BD66" si="55">20*LOG10(AM3)</f>
        <v>-1.8902600671948113E-3</v>
      </c>
      <c r="BE3" s="1">
        <f t="shared" ref="BE3:BE66" si="56">20*LOG10(AN3)</f>
        <v>-2.05099124424977E-3</v>
      </c>
      <c r="BF3" s="1">
        <f t="shared" ref="BF3:BF66" si="57">20*LOG10(AO3)</f>
        <v>-2.132928998478677E-3</v>
      </c>
      <c r="BG3" s="1">
        <f t="shared" ref="BG3:BG66" si="58">20*LOG10(AP3)</f>
        <v>2.4686783143763797E-13</v>
      </c>
      <c r="BH3" s="1">
        <f t="shared" ref="BH3:BH66" si="59">IF(D3&lt;0.5,0,-100)</f>
        <v>0</v>
      </c>
    </row>
    <row r="4" spans="1:60">
      <c r="A4">
        <f t="shared" ref="A4:A18" si="60">A3+1</f>
        <v>3</v>
      </c>
      <c r="B4">
        <f t="shared" si="2"/>
        <v>0.24298017990326387</v>
      </c>
      <c r="C4">
        <v>2</v>
      </c>
      <c r="D4" s="1">
        <f t="shared" si="3"/>
        <v>0.02</v>
      </c>
      <c r="E4" s="1">
        <f t="shared" si="4"/>
        <v>6.2831853071795868E-2</v>
      </c>
      <c r="F4" t="str">
        <f t="shared" si="5"/>
        <v>1.99605345685654-0.125581039058627i</v>
      </c>
      <c r="G4" t="str">
        <f t="shared" si="6"/>
        <v>0.992114701314478-0.125333233564305i</v>
      </c>
      <c r="H4" t="str">
        <f t="shared" si="7"/>
        <v>1.99408407908551-0.125457136311466i</v>
      </c>
      <c r="I4" t="str">
        <f t="shared" si="8"/>
        <v>1.00097904716449-0.00309009879661913i</v>
      </c>
      <c r="J4" t="str">
        <f t="shared" si="9"/>
        <v>1.00090328898341-0.00923983768765491i</v>
      </c>
      <c r="K4" t="str">
        <f t="shared" si="10"/>
        <v>1.00075471726962-0.0152985545437033i</v>
      </c>
      <c r="L4" t="str">
        <f t="shared" si="11"/>
        <v>1.00053910305389-0.0212067394852836i</v>
      </c>
      <c r="M4" t="str">
        <f t="shared" si="12"/>
        <v>1.00026481255137-0.0269066097574029i</v>
      </c>
      <c r="N4" t="str">
        <f t="shared" si="13"/>
        <v>0.999942473369665-0.0323427424090798i</v>
      </c>
      <c r="O4" t="str">
        <f t="shared" si="14"/>
        <v>0.999584552841194-0.0374626533038914i</v>
      </c>
      <c r="P4" t="str">
        <f t="shared" si="15"/>
        <v>0.999204866716708-0.0422173130820615i</v>
      </c>
      <c r="Q4" t="str">
        <f t="shared" si="16"/>
        <v>0.998818038961002-0.0465615943874374i</v>
      </c>
      <c r="R4" t="str">
        <f t="shared" si="17"/>
        <v>0.998438934814115-0.0504546484371798i</v>
      </c>
      <c r="S4" t="str">
        <f t="shared" si="18"/>
        <v>0.998082089640913-0.0538602125335024i</v>
      </c>
      <c r="T4" t="str">
        <f t="shared" si="19"/>
        <v>0.997761155480327-0.0567468531190322i</v>
      </c>
      <c r="U4" t="str">
        <f t="shared" si="20"/>
        <v>0.997488385763928-0.0590881512450172i</v>
      </c>
      <c r="V4" t="str">
        <f t="shared" si="21"/>
        <v>0.997274176573434-0.0608628387149736i</v>
      </c>
      <c r="W4" t="str">
        <f t="shared" si="22"/>
        <v>0.99712668022073-0.0620548936268661i</v>
      </c>
      <c r="X4" t="str">
        <f t="shared" si="23"/>
        <v>0.997051504021363-0.0626536035854739i</v>
      </c>
      <c r="Y4" t="str">
        <f t="shared" si="24"/>
        <v>0.801774144174218-0.597627159467902i</v>
      </c>
      <c r="Z4">
        <f t="shared" si="25"/>
        <v>1.0009838168386653</v>
      </c>
      <c r="AA4">
        <f t="shared" si="26"/>
        <v>1.000945936850888</v>
      </c>
      <c r="AB4">
        <f t="shared" si="27"/>
        <v>1.0008716450716963</v>
      </c>
      <c r="AC4">
        <f t="shared" si="28"/>
        <v>1.0007638195595798</v>
      </c>
      <c r="AD4">
        <f t="shared" si="29"/>
        <v>1.0006266341033825</v>
      </c>
      <c r="AE4">
        <f t="shared" si="30"/>
        <v>1.0004653932221659</v>
      </c>
      <c r="AF4">
        <f t="shared" si="31"/>
        <v>1.0002863233451198</v>
      </c>
      <c r="AG4">
        <f t="shared" si="32"/>
        <v>1.0000963289574776</v>
      </c>
      <c r="AH4">
        <f t="shared" si="33"/>
        <v>0.99990272378156964</v>
      </c>
      <c r="AI4">
        <f t="shared" si="34"/>
        <v>0.999712947851364</v>
      </c>
      <c r="AJ4">
        <f t="shared" si="35"/>
        <v>0.99953428163126334</v>
      </c>
      <c r="AK4">
        <f t="shared" si="36"/>
        <v>0.99937356815374612</v>
      </c>
      <c r="AL4">
        <f t="shared" si="37"/>
        <v>0.99923695355580233</v>
      </c>
      <c r="AM4">
        <f t="shared" si="38"/>
        <v>0.99912965544851373</v>
      </c>
      <c r="AN4">
        <f t="shared" si="39"/>
        <v>0.99905576732785817</v>
      </c>
      <c r="AO4">
        <f t="shared" si="40"/>
        <v>0.99901810579864259</v>
      </c>
      <c r="AP4">
        <f t="shared" si="41"/>
        <v>0.99999999999998646</v>
      </c>
      <c r="AQ4" s="1">
        <f t="shared" si="42"/>
        <v>8.5411237226183587E-3</v>
      </c>
      <c r="AR4" s="1">
        <f t="shared" si="43"/>
        <v>8.2124194883579481E-3</v>
      </c>
      <c r="AS4" s="1">
        <f t="shared" si="44"/>
        <v>7.5677151944229561E-3</v>
      </c>
      <c r="AT4" s="1">
        <f t="shared" si="45"/>
        <v>6.6319199251376046E-3</v>
      </c>
      <c r="AU4" s="1">
        <f t="shared" si="46"/>
        <v>5.441170032068952E-3</v>
      </c>
      <c r="AV4" s="1">
        <f t="shared" si="47"/>
        <v>4.0414138156648748E-3</v>
      </c>
      <c r="AW4" s="1">
        <f t="shared" si="48"/>
        <v>2.4866170052482194E-3</v>
      </c>
      <c r="AX4" s="1">
        <f t="shared" si="49"/>
        <v>8.3666239683879821E-4</v>
      </c>
      <c r="AY4" s="1">
        <f t="shared" si="50"/>
        <v>-8.4497159618157115E-4</v>
      </c>
      <c r="AZ4" s="1">
        <f t="shared" si="51"/>
        <v>-2.4936612059507034E-3</v>
      </c>
      <c r="BA4" s="1">
        <f t="shared" si="52"/>
        <v>-4.0461206027581935E-3</v>
      </c>
      <c r="BB4" s="1">
        <f t="shared" si="53"/>
        <v>-5.4428228391542599E-3</v>
      </c>
      <c r="BC4" s="1">
        <f t="shared" si="54"/>
        <v>-6.6302671257193651E-3</v>
      </c>
      <c r="BD4" s="1">
        <f t="shared" si="55"/>
        <v>-7.5630084105049551E-3</v>
      </c>
      <c r="BE4" s="1">
        <f t="shared" si="56"/>
        <v>-8.2053752845251265E-3</v>
      </c>
      <c r="BF4" s="1">
        <f t="shared" si="57"/>
        <v>-8.5328145156824634E-3</v>
      </c>
      <c r="BG4" s="1">
        <f t="shared" si="58"/>
        <v>-1.1764795091950181E-13</v>
      </c>
      <c r="BH4" s="1">
        <f t="shared" si="59"/>
        <v>0</v>
      </c>
    </row>
    <row r="5" spans="1:60">
      <c r="A5">
        <f t="shared" si="60"/>
        <v>4</v>
      </c>
      <c r="B5">
        <f t="shared" si="2"/>
        <v>0.33688985339222005</v>
      </c>
      <c r="C5">
        <v>3</v>
      </c>
      <c r="D5" s="1">
        <f t="shared" si="3"/>
        <v>0.03</v>
      </c>
      <c r="E5" s="1">
        <f t="shared" si="4"/>
        <v>9.4247779607693788E-2</v>
      </c>
      <c r="F5" t="str">
        <f t="shared" si="5"/>
        <v>1.99112392920616-0.188216626637029i</v>
      </c>
      <c r="G5" t="str">
        <f t="shared" si="6"/>
        <v>0.982287250728689-0.187381314585725i</v>
      </c>
      <c r="H5" t="str">
        <f t="shared" si="7"/>
        <v>1.98670558996743-0.187798970611377i</v>
      </c>
      <c r="I5" t="str">
        <f t="shared" si="8"/>
        <v>1.00220734872722-0.0046484990943332i</v>
      </c>
      <c r="J5" t="str">
        <f t="shared" si="9"/>
        <v>1.00203613791719-0.0138983549822225i</v>
      </c>
      <c r="K5" t="str">
        <f t="shared" si="10"/>
        <v>1.00170046569027-0.0230074463839866i</v>
      </c>
      <c r="L5" t="str">
        <f t="shared" si="11"/>
        <v>1.00121354520094-0.0318841131013495i</v>
      </c>
      <c r="M5" t="str">
        <f t="shared" si="12"/>
        <v>1.00059449721088-0.0404398828051036i</v>
      </c>
      <c r="N5" t="str">
        <f t="shared" si="13"/>
        <v>0.999867552374774-0.0485905808523531i</v>
      </c>
      <c r="O5" t="str">
        <f t="shared" si="14"/>
        <v>0.999061052436233-0.0562572909980411i</v>
      </c>
      <c r="P5" t="str">
        <f t="shared" si="15"/>
        <v>0.998206299181283-0.0633671455683942i</v>
      </c>
      <c r="Q5" t="str">
        <f t="shared" si="16"/>
        <v>0.997336304848318-0.069853936341684i</v>
      </c>
      <c r="R5" t="str">
        <f t="shared" si="17"/>
        <v>0.996484499026074-0.0756585498882802i</v>
      </c>
      <c r="S5" t="str">
        <f t="shared" si="18"/>
        <v>0.995683445255934-0.0807292423293748i</v>
      </c>
      <c r="T5" t="str">
        <f t="shared" si="19"/>
        <v>0.994963616226564-0.0850217774802434i</v>
      </c>
      <c r="U5" t="str">
        <f t="shared" si="20"/>
        <v>0.994352270387388-0.0884994585415683i</v>
      </c>
      <c r="V5" t="str">
        <f t="shared" si="21"/>
        <v>0.993872465810466-0.0911330865961559i</v>
      </c>
      <c r="W5" t="str">
        <f t="shared" si="22"/>
        <v>0.993542239901395-0.0929008791542854i</v>
      </c>
      <c r="X5" t="str">
        <f t="shared" si="23"/>
        <v>0.993373976629747-0.0937883791065824i</v>
      </c>
      <c r="Y5" t="str">
        <f t="shared" si="24"/>
        <v>0.572425347331706-0.819956841383891i</v>
      </c>
      <c r="Z5">
        <f t="shared" si="25"/>
        <v>1.0022181291448853</v>
      </c>
      <c r="AA5">
        <f t="shared" si="26"/>
        <v>1.0021325191626154</v>
      </c>
      <c r="AB5">
        <f t="shared" si="27"/>
        <v>1.0019646528462047</v>
      </c>
      <c r="AC5">
        <f t="shared" si="28"/>
        <v>1.0017210987905238</v>
      </c>
      <c r="AD5">
        <f t="shared" si="29"/>
        <v>1.0014113700023504</v>
      </c>
      <c r="AE5">
        <f t="shared" si="30"/>
        <v>1.0010475347552135</v>
      </c>
      <c r="AF5">
        <f t="shared" si="31"/>
        <v>1.0006437274502007</v>
      </c>
      <c r="AG5">
        <f t="shared" si="32"/>
        <v>1.0002155821934986</v>
      </c>
      <c r="AH5">
        <f t="shared" si="33"/>
        <v>0.99977961441055851</v>
      </c>
      <c r="AI5">
        <f t="shared" si="34"/>
        <v>0.99935257690689083</v>
      </c>
      <c r="AJ5">
        <f t="shared" si="35"/>
        <v>0.99895081646885964</v>
      </c>
      <c r="AK5">
        <f t="shared" si="36"/>
        <v>0.99858965559459967</v>
      </c>
      <c r="AL5">
        <f t="shared" si="37"/>
        <v>0.99828282154242443</v>
      </c>
      <c r="AM5">
        <f t="shared" si="38"/>
        <v>0.9980419418885752</v>
      </c>
      <c r="AN5">
        <f t="shared" si="39"/>
        <v>0.99787612248010027</v>
      </c>
      <c r="AO5">
        <f t="shared" si="40"/>
        <v>0.99779162027982449</v>
      </c>
      <c r="AP5">
        <f t="shared" si="41"/>
        <v>1.0000000000000357</v>
      </c>
      <c r="AQ5" s="1">
        <f t="shared" si="42"/>
        <v>1.9245088791180191E-2</v>
      </c>
      <c r="AR5" s="1">
        <f t="shared" si="43"/>
        <v>1.8503103990273915E-2</v>
      </c>
      <c r="AS5" s="1">
        <f t="shared" si="44"/>
        <v>1.7048016560316889E-2</v>
      </c>
      <c r="AT5" s="1">
        <f t="shared" si="45"/>
        <v>1.4936424303658772E-2</v>
      </c>
      <c r="AU5" s="1">
        <f t="shared" si="46"/>
        <v>1.2250361214813363E-2</v>
      </c>
      <c r="AV5" s="1">
        <f t="shared" si="47"/>
        <v>9.0940089617538803E-3</v>
      </c>
      <c r="AW5" s="1">
        <f t="shared" si="48"/>
        <v>5.5895467100671066E-3</v>
      </c>
      <c r="AX5" s="1">
        <f t="shared" si="49"/>
        <v>1.8723213283420243E-3</v>
      </c>
      <c r="AY5" s="1">
        <f t="shared" si="50"/>
        <v>-1.9144558747014385E-3</v>
      </c>
      <c r="AZ5" s="1">
        <f t="shared" si="51"/>
        <v>-5.6252666962155785E-3</v>
      </c>
      <c r="BA5" s="1">
        <f t="shared" si="52"/>
        <v>-9.1178763612608463E-3</v>
      </c>
      <c r="BB5" s="1">
        <f t="shared" si="53"/>
        <v>-1.2258742414754284E-2</v>
      </c>
      <c r="BC5" s="1">
        <f t="shared" si="54"/>
        <v>-1.4928043299897005E-2</v>
      </c>
      <c r="BD5" s="1">
        <f t="shared" si="55"/>
        <v>-1.7024149242046073E-2</v>
      </c>
      <c r="BE5" s="1">
        <f t="shared" si="56"/>
        <v>-1.8467383922756039E-2</v>
      </c>
      <c r="BF5" s="1">
        <f t="shared" si="57"/>
        <v>-1.920295404846515E-2</v>
      </c>
      <c r="BG5" s="1">
        <f t="shared" si="58"/>
        <v>3.1051344423015293E-13</v>
      </c>
      <c r="BH5" s="1">
        <f t="shared" si="59"/>
        <v>0</v>
      </c>
    </row>
    <row r="6" spans="1:60">
      <c r="A6">
        <f t="shared" si="60"/>
        <v>5</v>
      </c>
      <c r="B6">
        <f t="shared" si="2"/>
        <v>0.42755509343028208</v>
      </c>
      <c r="C6">
        <v>4</v>
      </c>
      <c r="D6" s="1">
        <f t="shared" si="3"/>
        <v>0.04</v>
      </c>
      <c r="E6" s="1">
        <f t="shared" si="4"/>
        <v>0.12566370614359174</v>
      </c>
      <c r="F6" t="str">
        <f t="shared" si="5"/>
        <v>1.98422940262896-0.25066646712861i</v>
      </c>
      <c r="G6" t="str">
        <f t="shared" si="6"/>
        <v>0.968583161128631-0.248689887164854i</v>
      </c>
      <c r="H6" t="str">
        <f t="shared" si="7"/>
        <v>1.9764062818788-0.249678177146732i</v>
      </c>
      <c r="I6" t="str">
        <f t="shared" si="8"/>
        <v>1.00393541044862-0.00622308318424841i</v>
      </c>
      <c r="J6" t="str">
        <f t="shared" si="9"/>
        <v>1.00362914144322-0.0186036407443048i</v>
      </c>
      <c r="K6" t="str">
        <f t="shared" si="10"/>
        <v>1.00302891563706-0.0307885092881613i</v>
      </c>
      <c r="L6" t="str">
        <f t="shared" si="11"/>
        <v>1.00215879944075-0.0426509623144283i</v>
      </c>
      <c r="M6" t="str">
        <f t="shared" si="12"/>
        <v>1.00105353261334-0.0540696734184087i</v>
      </c>
      <c r="N6" t="str">
        <f t="shared" si="13"/>
        <v>0.999756991117904-0.0649304976084372i</v>
      </c>
      <c r="O6" t="str">
        <f t="shared" si="14"/>
        <v>0.998320284877633-0.0751279170531474i</v>
      </c>
      <c r="P6" t="str">
        <f t="shared" si="15"/>
        <v>0.99679959737905-0.0845661107971979i</v>
      </c>
      <c r="Q6" t="str">
        <f t="shared" si="16"/>
        <v>0.995253880248161-0.0931596398295343i</v>
      </c>
      <c r="R6" t="str">
        <f t="shared" si="17"/>
        <v>0.99374251310923-0.100833769103703i</v>
      </c>
      <c r="S6" t="str">
        <f t="shared" si="18"/>
        <v>0.992323028877472-0.107524473820484i</v>
      </c>
      <c r="T6" t="str">
        <f t="shared" si="19"/>
        <v>0.991048989469247-0.113178196489775i</v>
      </c>
      <c r="U6" t="str">
        <f t="shared" si="20"/>
        <v>0.989968079298439-0.117751432971329i</v>
      </c>
      <c r="V6" t="str">
        <f t="shared" si="21"/>
        <v>0.989120466247964-0.121210229740249i</v>
      </c>
      <c r="W6" t="str">
        <f t="shared" si="22"/>
        <v>0.988537463947445-0.123529671631863i</v>
      </c>
      <c r="X6" t="str">
        <f t="shared" si="23"/>
        <v>0.988240516360337-0.124693430350179i</v>
      </c>
      <c r="Y6" t="str">
        <f t="shared" si="24"/>
        <v>0.284061856677559-0.958805956166834i</v>
      </c>
      <c r="Z6">
        <f t="shared" si="25"/>
        <v>1.0039546977413658</v>
      </c>
      <c r="AA6">
        <f t="shared" si="26"/>
        <v>1.0038015486155607</v>
      </c>
      <c r="AB6">
        <f t="shared" si="27"/>
        <v>1.0035013392657948</v>
      </c>
      <c r="AC6">
        <f t="shared" si="28"/>
        <v>1.0030659818191783</v>
      </c>
      <c r="AD6">
        <f t="shared" si="29"/>
        <v>1.0025126955511441</v>
      </c>
      <c r="AE6">
        <f t="shared" si="30"/>
        <v>1.0018632695177541</v>
      </c>
      <c r="AF6">
        <f t="shared" si="31"/>
        <v>1.0011431441701546</v>
      </c>
      <c r="AG6">
        <f t="shared" si="32"/>
        <v>1.0003803598783816</v>
      </c>
      <c r="AH6">
        <f t="shared" si="33"/>
        <v>0.99960442408094075</v>
      </c>
      <c r="AI6">
        <f t="shared" si="34"/>
        <v>0.99884514883554743</v>
      </c>
      <c r="AJ6">
        <f t="shared" si="35"/>
        <v>0.99813150742321122</v>
      </c>
      <c r="AK6">
        <f t="shared" si="36"/>
        <v>0.99749055318268243</v>
      </c>
      <c r="AL6">
        <f t="shared" si="37"/>
        <v>0.99694643687444007</v>
      </c>
      <c r="AM6">
        <f t="shared" si="38"/>
        <v>0.99651955151129545</v>
      </c>
      <c r="AN6">
        <f t="shared" si="39"/>
        <v>0.99622582650778646</v>
      </c>
      <c r="AO6">
        <f t="shared" si="40"/>
        <v>0.99607618671898834</v>
      </c>
      <c r="AP6">
        <f t="shared" si="41"/>
        <v>1.0000000000000495</v>
      </c>
      <c r="AQ6" s="1">
        <f t="shared" si="42"/>
        <v>3.4282324609680809E-2</v>
      </c>
      <c r="AR6" s="1">
        <f t="shared" si="43"/>
        <v>3.2957227093582439E-2</v>
      </c>
      <c r="AS6" s="1">
        <f t="shared" si="44"/>
        <v>3.0359128604742672E-2</v>
      </c>
      <c r="AT6" s="1">
        <f t="shared" si="45"/>
        <v>2.6590038224348491E-2</v>
      </c>
      <c r="AU6" s="1">
        <f t="shared" si="46"/>
        <v>2.1797622311132001E-2</v>
      </c>
      <c r="AV6" s="1">
        <f t="shared" si="47"/>
        <v>1.6169094380437569E-2</v>
      </c>
      <c r="AW6" s="1">
        <f t="shared" si="48"/>
        <v>9.9235531564312862E-3</v>
      </c>
      <c r="AX6" s="1">
        <f t="shared" si="49"/>
        <v>3.3031357760247597E-3</v>
      </c>
      <c r="AY6" s="1">
        <f t="shared" si="50"/>
        <v>-3.4366085410381954E-3</v>
      </c>
      <c r="AZ6" s="1">
        <f t="shared" si="51"/>
        <v>-1.0036706329947302E-2</v>
      </c>
      <c r="BA6" s="1">
        <f t="shared" si="52"/>
        <v>-1.6244701594334901E-2</v>
      </c>
      <c r="BB6" s="1">
        <f t="shared" si="53"/>
        <v>-2.1824172875611392E-2</v>
      </c>
      <c r="BC6" s="1">
        <f t="shared" si="54"/>
        <v>-2.6563489629642462E-2</v>
      </c>
      <c r="BD6" s="1">
        <f t="shared" si="55"/>
        <v>-3.0283522206731268E-2</v>
      </c>
      <c r="BE6" s="1">
        <f t="shared" si="56"/>
        <v>-3.2844073104038259E-2</v>
      </c>
      <c r="BF6" s="1">
        <f t="shared" si="57"/>
        <v>-3.4148849874607118E-2</v>
      </c>
      <c r="BG6" s="1">
        <f t="shared" si="58"/>
        <v>4.3009005008275544E-13</v>
      </c>
      <c r="BH6" s="1">
        <f t="shared" si="59"/>
        <v>0</v>
      </c>
    </row>
    <row r="7" spans="1:60">
      <c r="A7">
        <f t="shared" si="60"/>
        <v>6</v>
      </c>
      <c r="B7">
        <f t="shared" si="2"/>
        <v>0.51410274419322166</v>
      </c>
      <c r="C7">
        <v>5</v>
      </c>
      <c r="D7" s="1">
        <f t="shared" si="3"/>
        <v>0.05</v>
      </c>
      <c r="E7" s="1">
        <f t="shared" si="4"/>
        <v>0.15707963267948966</v>
      </c>
      <c r="F7" t="str">
        <f t="shared" si="5"/>
        <v>1.97537668119028-0.312868930080462i</v>
      </c>
      <c r="G7" t="str">
        <f t="shared" si="6"/>
        <v>0.951056516295154-0.309016994374947i</v>
      </c>
      <c r="H7" t="str">
        <f t="shared" si="7"/>
        <v>1.96321659874272-0.310942962227705i</v>
      </c>
      <c r="I7" t="str">
        <f t="shared" si="8"/>
        <v>1.00617179305092-0.0078195205725316i</v>
      </c>
      <c r="J7" t="str">
        <f t="shared" si="9"/>
        <v>1.00568940068583-0.0233720447461977i</v>
      </c>
      <c r="K7" t="str">
        <f t="shared" si="10"/>
        <v>1.00474449631414-0.0386668683276155i</v>
      </c>
      <c r="L7" t="str">
        <f t="shared" si="11"/>
        <v>1.00337586351677-0.0535382405803867i</v>
      </c>
      <c r="M7" t="str">
        <f t="shared" si="12"/>
        <v>1.00163930788747-0.0678290849539887i</v>
      </c>
      <c r="N7" t="str">
        <f t="shared" si="13"/>
        <v>0.999605008569579-0.0813937128853509i</v>
      </c>
      <c r="O7" t="str">
        <f t="shared" si="14"/>
        <v>0.99735428625523-0.0940998791722904i</v>
      </c>
      <c r="P7" t="str">
        <f t="shared" si="15"/>
        <v>0.994975996908949-0.105830113685814i</v>
      </c>
      <c r="Q7" t="str">
        <f t="shared" si="16"/>
        <v>0.992562763821877-0.116482331483883i</v>
      </c>
      <c r="R7" t="str">
        <f t="shared" si="17"/>
        <v>0.990207244310493-0.125969784288829i</v>
      </c>
      <c r="S7" t="str">
        <f t="shared" si="18"/>
        <v>0.987998596537656-0.134220464793518i</v>
      </c>
      <c r="T7" t="str">
        <f t="shared" si="19"/>
        <v>0.986019272941726-0.141176107973352i</v>
      </c>
      <c r="U7" t="str">
        <f t="shared" si="20"/>
        <v>0.984342226032552-0.146790949703331i</v>
      </c>
      <c r="V7" t="str">
        <f t="shared" si="21"/>
        <v>0.98302857529053-0.151030403809643i</v>
      </c>
      <c r="W7" t="str">
        <f t="shared" si="22"/>
        <v>0.982125754417117-0.153869806856162i</v>
      </c>
      <c r="X7" t="str">
        <f t="shared" si="23"/>
        <v>0.981666138220316-0.155293358645172i</v>
      </c>
      <c r="Y7" t="str">
        <f t="shared" si="24"/>
        <v>-0.0342489472922365-0.999413332715488i</v>
      </c>
      <c r="Z7">
        <f t="shared" si="25"/>
        <v>1.006202177513688</v>
      </c>
      <c r="AA7">
        <f t="shared" si="26"/>
        <v>1.0059609451302978</v>
      </c>
      <c r="AB7">
        <f t="shared" si="27"/>
        <v>1.0054882543221577</v>
      </c>
      <c r="AC7">
        <f t="shared" si="28"/>
        <v>1.0048031979907643</v>
      </c>
      <c r="AD7">
        <f t="shared" si="29"/>
        <v>1.0039333084777022</v>
      </c>
      <c r="AE7">
        <f t="shared" si="30"/>
        <v>1.0029133111364368</v>
      </c>
      <c r="AF7">
        <f t="shared" si="31"/>
        <v>1.0017835891907589</v>
      </c>
      <c r="AG7">
        <f t="shared" si="32"/>
        <v>1.0005884505568257</v>
      </c>
      <c r="AH7">
        <f t="shared" si="33"/>
        <v>0.99937429108099662</v>
      </c>
      <c r="AI7">
        <f t="shared" si="34"/>
        <v>0.99818774448435021</v>
      </c>
      <c r="AJ7">
        <f t="shared" si="35"/>
        <v>0.99707389893115039</v>
      </c>
      <c r="AK7">
        <f t="shared" si="36"/>
        <v>0.99607464583485583</v>
      </c>
      <c r="AL7">
        <f t="shared" si="37"/>
        <v>0.9952272106737865</v>
      </c>
      <c r="AM7">
        <f t="shared" si="38"/>
        <v>0.99456290032990513</v>
      </c>
      <c r="AN7">
        <f t="shared" si="39"/>
        <v>0.9941060883785714</v>
      </c>
      <c r="AO7">
        <f t="shared" si="40"/>
        <v>0.99387344977501368</v>
      </c>
      <c r="AP7">
        <f t="shared" si="41"/>
        <v>1.0000000000000526</v>
      </c>
      <c r="AQ7" s="1">
        <f t="shared" si="42"/>
        <v>5.370505687579781E-2</v>
      </c>
      <c r="AR7" s="1">
        <f t="shared" si="43"/>
        <v>5.1622404782919365E-2</v>
      </c>
      <c r="AS7" s="1">
        <f t="shared" si="44"/>
        <v>4.754003445099169E-2</v>
      </c>
      <c r="AT7" s="1">
        <f t="shared" si="45"/>
        <v>4.1620172518706935E-2</v>
      </c>
      <c r="AU7" s="1">
        <f t="shared" si="46"/>
        <v>3.4097269683257748E-2</v>
      </c>
      <c r="AV7" s="1">
        <f t="shared" si="47"/>
        <v>2.5267910215871176E-2</v>
      </c>
      <c r="AW7" s="1">
        <f t="shared" si="48"/>
        <v>1.5478259541991514E-2</v>
      </c>
      <c r="AX7" s="1">
        <f t="shared" si="49"/>
        <v>5.1097133346205042E-3</v>
      </c>
      <c r="AY7" s="1">
        <f t="shared" si="50"/>
        <v>-5.4365396391145519E-3</v>
      </c>
      <c r="AZ7" s="1">
        <f t="shared" si="51"/>
        <v>-1.575533206460171E-2</v>
      </c>
      <c r="BA7" s="1">
        <f t="shared" si="52"/>
        <v>-2.5453048237190655E-2</v>
      </c>
      <c r="BB7" s="1">
        <f t="shared" si="53"/>
        <v>-3.4162286557514195E-2</v>
      </c>
      <c r="BC7" s="1">
        <f t="shared" si="54"/>
        <v>-4.1555167455775532E-2</v>
      </c>
      <c r="BD7" s="1">
        <f t="shared" si="55"/>
        <v>-4.735490132202904E-2</v>
      </c>
      <c r="BE7" s="1">
        <f t="shared" si="56"/>
        <v>-5.1345327367741937E-2</v>
      </c>
      <c r="BF7" s="1">
        <f t="shared" si="57"/>
        <v>-5.3378218759729326E-2</v>
      </c>
      <c r="BG7" s="1">
        <f t="shared" si="58"/>
        <v>4.5709121914624609E-13</v>
      </c>
      <c r="BH7" s="1">
        <f t="shared" si="59"/>
        <v>0</v>
      </c>
    </row>
    <row r="8" spans="1:60">
      <c r="A8">
        <f t="shared" si="60"/>
        <v>7</v>
      </c>
      <c r="B8">
        <f t="shared" si="2"/>
        <v>0.59569930449243336</v>
      </c>
      <c r="C8">
        <v>6</v>
      </c>
      <c r="D8" s="1">
        <f t="shared" si="3"/>
        <v>0.06</v>
      </c>
      <c r="E8" s="1">
        <f t="shared" si="4"/>
        <v>0.18849555921538758</v>
      </c>
      <c r="F8" t="str">
        <f t="shared" si="5"/>
        <v>1.96457450145738-0.37476262917145i</v>
      </c>
      <c r="G8" t="str">
        <f t="shared" si="6"/>
        <v>0.929776485888251-0.368124552684678i</v>
      </c>
      <c r="H8" t="str">
        <f t="shared" si="7"/>
        <v>1.94717549367281-0.371443590928064i</v>
      </c>
      <c r="I8" t="str">
        <f t="shared" si="8"/>
        <v>1.00892767933302-0.00944372397941057i</v>
      </c>
      <c r="J8" t="str">
        <f t="shared" si="9"/>
        <v>1.0082261703773-0.0282205882431844i</v>
      </c>
      <c r="K8" t="str">
        <f t="shared" si="10"/>
        <v>1.0068529407623-0.046668588556108i</v>
      </c>
      <c r="L8" t="str">
        <f t="shared" si="11"/>
        <v>1.00486596468043-0.0645778886377997i</v>
      </c>
      <c r="M8" t="str">
        <f t="shared" si="12"/>
        <v>1.00234833815995-0.0817520277076336i</v>
      </c>
      <c r="N8" t="str">
        <f t="shared" si="13"/>
        <v>0.999404013902884-0.0980118948821878i</v>
      </c>
      <c r="O8" t="str">
        <f t="shared" si="14"/>
        <v>0.996152678048024-0.113198526587174i</v>
      </c>
      <c r="P8" t="str">
        <f t="shared" si="15"/>
        <v>0.992724148286402-0.127174636515314i</v>
      </c>
      <c r="Q8" t="str">
        <f t="shared" si="16"/>
        <v>0.989252663185549-0.139824915077102i</v>
      </c>
      <c r="R8" t="str">
        <f t="shared" si="17"/>
        <v>0.985871384865098-0.151055244277949i</v>
      </c>
      <c r="S8" t="str">
        <f t="shared" si="18"/>
        <v>0.982707364216862-0.160791053671526i</v>
      </c>
      <c r="T8" t="str">
        <f t="shared" si="19"/>
        <v>0.979877134367934-0.168975089166373i</v>
      </c>
      <c r="U8" t="str">
        <f t="shared" si="20"/>
        <v>0.977483017548772-0.175564880502488i</v>
      </c>
      <c r="V8" t="str">
        <f t="shared" si="21"/>
        <v>0.975610163231438-0.180530180720563i</v>
      </c>
      <c r="W8" t="str">
        <f t="shared" si="22"/>
        <v>0.974324287510847-0.183850619380492i</v>
      </c>
      <c r="X8" t="str">
        <f t="shared" si="23"/>
        <v>0.973670057352682-0.185513768085242i</v>
      </c>
      <c r="Y8" t="str">
        <f t="shared" si="24"/>
        <v>-0.350034079063852-0.936736966012278i</v>
      </c>
      <c r="Z8">
        <f t="shared" si="25"/>
        <v>1.0089718757462531</v>
      </c>
      <c r="AA8">
        <f t="shared" si="26"/>
        <v>1.0086210449095672</v>
      </c>
      <c r="AB8">
        <f t="shared" si="27"/>
        <v>1.0079339271398255</v>
      </c>
      <c r="AC8">
        <f t="shared" si="28"/>
        <v>1.0069388813001747</v>
      </c>
      <c r="AD8">
        <f t="shared" si="29"/>
        <v>1.0056766801742614</v>
      </c>
      <c r="AE8">
        <f t="shared" si="30"/>
        <v>1.0041985433885039</v>
      </c>
      <c r="AF8">
        <f t="shared" si="31"/>
        <v>1.0025637458056007</v>
      </c>
      <c r="AG8">
        <f t="shared" si="32"/>
        <v>1.0008369611299157</v>
      </c>
      <c r="AH8">
        <f t="shared" si="33"/>
        <v>0.99908550109388539</v>
      </c>
      <c r="AI8">
        <f t="shared" si="34"/>
        <v>0.99737659603566831</v>
      </c>
      <c r="AJ8">
        <f t="shared" si="35"/>
        <v>0.99577483731356253</v>
      </c>
      <c r="AK8">
        <f t="shared" si="36"/>
        <v>0.9943398710782434</v>
      </c>
      <c r="AL8">
        <f t="shared" si="37"/>
        <v>0.99312440150371173</v>
      </c>
      <c r="AM8">
        <f t="shared" si="38"/>
        <v>0.99217253376188153</v>
      </c>
      <c r="AN8">
        <f t="shared" si="39"/>
        <v>0.99151846552654299</v>
      </c>
      <c r="AO8">
        <f t="shared" si="40"/>
        <v>0.991185521854693</v>
      </c>
      <c r="AP8">
        <f t="shared" si="41"/>
        <v>0.99999999999998335</v>
      </c>
      <c r="AQ8" s="1">
        <f t="shared" si="42"/>
        <v>7.7581216146757739E-2</v>
      </c>
      <c r="AR8" s="1">
        <f t="shared" si="43"/>
        <v>7.4560509711282544E-2</v>
      </c>
      <c r="AS8" s="1">
        <f t="shared" si="44"/>
        <v>6.8641276732238618E-2</v>
      </c>
      <c r="AT8" s="1">
        <f t="shared" si="45"/>
        <v>6.0062215052067214E-2</v>
      </c>
      <c r="AU8" s="1">
        <f t="shared" si="46"/>
        <v>4.9167594809714089E-2</v>
      </c>
      <c r="AV8" s="1">
        <f t="shared" si="47"/>
        <v>3.639174170673673E-2</v>
      </c>
      <c r="AW8" s="1">
        <f t="shared" si="48"/>
        <v>2.2239916547057599E-2</v>
      </c>
      <c r="AX8" s="1">
        <f t="shared" si="49"/>
        <v>7.2667114523033999E-3</v>
      </c>
      <c r="AY8" s="1">
        <f t="shared" si="50"/>
        <v>-7.946870829072368E-3</v>
      </c>
      <c r="AZ8" s="1">
        <f t="shared" si="51"/>
        <v>-2.2816538912515588E-2</v>
      </c>
      <c r="BA8" s="1">
        <f t="shared" si="52"/>
        <v>-3.6777046126650614E-2</v>
      </c>
      <c r="BB8" s="1">
        <f t="shared" si="53"/>
        <v>-4.9302917587039738E-2</v>
      </c>
      <c r="BC8" s="1">
        <f t="shared" si="54"/>
        <v>-5.9926943432100435E-2</v>
      </c>
      <c r="BD8" s="1">
        <f t="shared" si="55"/>
        <v>-6.8255993502388562E-2</v>
      </c>
      <c r="BE8" s="1">
        <f t="shared" si="56"/>
        <v>-7.3983866155772973E-2</v>
      </c>
      <c r="BF8" s="1">
        <f t="shared" si="57"/>
        <v>-7.690100561276611E-2</v>
      </c>
      <c r="BG8" s="1">
        <f t="shared" si="58"/>
        <v>-1.4464911998299426E-13</v>
      </c>
      <c r="BH8" s="1">
        <f t="shared" si="59"/>
        <v>0</v>
      </c>
    </row>
    <row r="9" spans="1:60">
      <c r="A9">
        <f t="shared" si="60"/>
        <v>8</v>
      </c>
      <c r="B9">
        <f t="shared" si="2"/>
        <v>0.67155895484701833</v>
      </c>
      <c r="C9">
        <v>7</v>
      </c>
      <c r="D9" s="1">
        <f t="shared" si="3"/>
        <v>7.0000000000000007E-2</v>
      </c>
      <c r="E9" s="1">
        <f t="shared" si="4"/>
        <v>0.21991148575128555</v>
      </c>
      <c r="F9" t="str">
        <f t="shared" si="5"/>
        <v>1.95183352387749-0.436286482793086i</v>
      </c>
      <c r="G9" t="str">
        <f t="shared" si="6"/>
        <v>0.90482705246602-0.425779291565073i</v>
      </c>
      <c r="H9" t="str">
        <f t="shared" si="7"/>
        <v>1.92833028817176-0.43103288717908i</v>
      </c>
      <c r="I9" t="str">
        <f t="shared" si="8"/>
        <v>1.0122170117065-0.0111019199303958i</v>
      </c>
      <c r="J9" t="str">
        <f t="shared" si="9"/>
        <v>1.01125095542839-0.0331671573776177i</v>
      </c>
      <c r="K9" t="str">
        <f t="shared" si="10"/>
        <v>1.00936131407011-0.0548209414449901i</v>
      </c>
      <c r="L9" t="str">
        <f t="shared" si="11"/>
        <v>1.00663051441106-0.0758031070104775i</v>
      </c>
      <c r="M9" t="str">
        <f t="shared" si="12"/>
        <v>1.00317616374529-0.0958734318871751i</v>
      </c>
      <c r="N9" t="str">
        <f t="shared" si="13"/>
        <v>0.99914448419284-0.114817266163596i</v>
      </c>
      <c r="O9" t="str">
        <f t="shared" si="14"/>
        <v>0.994702561435578-0.132449192241219i</v>
      </c>
      <c r="P9" t="str">
        <f t="shared" si="15"/>
        <v>0.990030057451047-0.148614611083072i</v>
      </c>
      <c r="Q9" t="str">
        <f t="shared" si="16"/>
        <v>0.985310993820134-0.163189373543921i</v>
      </c>
      <c r="R9" t="str">
        <f t="shared" si="17"/>
        <v>0.980726101644751-0.176077754406716i</v>
      </c>
      <c r="S9" t="str">
        <f t="shared" si="18"/>
        <v>0.976446084850823-0.187209183690809i</v>
      </c>
      <c r="T9" t="str">
        <f t="shared" si="19"/>
        <v>0.97262598562893-0.196534202073736i</v>
      </c>
      <c r="U9" t="str">
        <f t="shared" si="20"/>
        <v>0.969400698942732-0.204020103461035i</v>
      </c>
      <c r="V9" t="str">
        <f t="shared" si="21"/>
        <v>0.966881574013421-0.209646683042853i</v>
      </c>
      <c r="W9" t="str">
        <f t="shared" si="22"/>
        <v>0.965153972119077-0.213402440454462i</v>
      </c>
      <c r="X9" t="str">
        <f t="shared" si="23"/>
        <v>0.964275622049303-0.215281509599424i</v>
      </c>
      <c r="Y9" t="str">
        <f t="shared" si="24"/>
        <v>-0.630540096016301-0.776156677041285i</v>
      </c>
      <c r="Z9">
        <f t="shared" si="25"/>
        <v>1.0122778923863631</v>
      </c>
      <c r="AA9">
        <f t="shared" si="26"/>
        <v>1.011794719883111</v>
      </c>
      <c r="AB9">
        <f t="shared" si="27"/>
        <v>1.0108489491324877</v>
      </c>
      <c r="AC9">
        <f t="shared" si="28"/>
        <v>1.0094806107974128</v>
      </c>
      <c r="AD9">
        <f t="shared" si="29"/>
        <v>1.0077470567798954</v>
      </c>
      <c r="AE9">
        <f t="shared" si="30"/>
        <v>1.0057199932895131</v>
      </c>
      <c r="AF9">
        <f t="shared" si="31"/>
        <v>1.0034819252242917</v>
      </c>
      <c r="AG9">
        <f t="shared" si="32"/>
        <v>1.001122278886998</v>
      </c>
      <c r="AH9">
        <f t="shared" si="33"/>
        <v>0.99873346102975724</v>
      </c>
      <c r="AI9">
        <f t="shared" si="34"/>
        <v>0.99640707647237348</v>
      </c>
      <c r="AJ9">
        <f t="shared" si="35"/>
        <v>0.9942304738231873</v>
      </c>
      <c r="AK9">
        <f t="shared" si="36"/>
        <v>0.9922837298401137</v>
      </c>
      <c r="AL9">
        <f t="shared" si="37"/>
        <v>0.99063712716963548</v>
      </c>
      <c r="AM9">
        <f t="shared" si="38"/>
        <v>0.98934913447050687</v>
      </c>
      <c r="AN9">
        <f t="shared" si="39"/>
        <v>0.98846486608738537</v>
      </c>
      <c r="AO9">
        <f t="shared" si="40"/>
        <v>0.98801498149267819</v>
      </c>
      <c r="AP9">
        <f t="shared" si="41"/>
        <v>1.0000000000000078</v>
      </c>
      <c r="AQ9" s="1">
        <f t="shared" si="42"/>
        <v>0.1059950438071882</v>
      </c>
      <c r="AR9" s="1">
        <f t="shared" si="43"/>
        <v>0.10184817368635152</v>
      </c>
      <c r="AS9" s="1">
        <f t="shared" si="44"/>
        <v>9.3725278796491104E-2</v>
      </c>
      <c r="AT9" s="1">
        <f t="shared" si="45"/>
        <v>8.1959636379501183E-2</v>
      </c>
      <c r="AU9" s="1">
        <f t="shared" si="46"/>
        <v>6.7030768580822145E-2</v>
      </c>
      <c r="AV9" s="1">
        <f t="shared" si="47"/>
        <v>4.9541676107529603E-2</v>
      </c>
      <c r="AW9" s="1">
        <f t="shared" si="48"/>
        <v>3.0191087121872989E-2</v>
      </c>
      <c r="AX9" s="1">
        <f t="shared" si="49"/>
        <v>9.7425246627214305E-3</v>
      </c>
      <c r="AY9" s="1">
        <f t="shared" si="50"/>
        <v>-1.1007990214577481E-2</v>
      </c>
      <c r="AZ9" s="1">
        <f t="shared" si="51"/>
        <v>-3.1263935396492325E-2</v>
      </c>
      <c r="BA9" s="1">
        <f t="shared" si="52"/>
        <v>-5.0258591584210005E-2</v>
      </c>
      <c r="BB9" s="1">
        <f t="shared" si="53"/>
        <v>-6.7282591485487389E-2</v>
      </c>
      <c r="BC9" s="1">
        <f t="shared" si="54"/>
        <v>-8.1707990573232428E-2</v>
      </c>
      <c r="BD9" s="1">
        <f t="shared" si="55"/>
        <v>-9.3008436676332865E-2</v>
      </c>
      <c r="BE9" s="1">
        <f t="shared" si="56"/>
        <v>-0.10077525205515683</v>
      </c>
      <c r="BF9" s="1">
        <f t="shared" si="57"/>
        <v>-0.10472940115691699</v>
      </c>
      <c r="BG9" s="1">
        <f t="shared" si="58"/>
        <v>6.7502922658729836E-14</v>
      </c>
      <c r="BH9" s="1">
        <f t="shared" si="59"/>
        <v>0</v>
      </c>
    </row>
    <row r="10" spans="1:60">
      <c r="A10">
        <f t="shared" si="60"/>
        <v>9</v>
      </c>
      <c r="B10">
        <f t="shared" si="2"/>
        <v>0.74095112535495911</v>
      </c>
      <c r="C10">
        <v>8</v>
      </c>
      <c r="D10" s="1">
        <f t="shared" si="3"/>
        <v>0.08</v>
      </c>
      <c r="E10" s="1">
        <f t="shared" si="4"/>
        <v>0.25132741228718347</v>
      </c>
      <c r="F10" t="str">
        <f t="shared" si="5"/>
        <v>1.93716632225726-0.497379774329708i</v>
      </c>
      <c r="G10" t="str">
        <f t="shared" si="6"/>
        <v>0.876306680043863-0.481753674101715i</v>
      </c>
      <c r="H10" t="str">
        <f t="shared" si="7"/>
        <v>1.90673650115056-0.489566724215712i</v>
      </c>
      <c r="I10" t="str">
        <f t="shared" si="8"/>
        <v>1.01605666655775-0.0128007263816541i</v>
      </c>
      <c r="J10" t="str">
        <f t="shared" si="9"/>
        <v>1.01477763242381-0.0382307148426408i</v>
      </c>
      <c r="K10" t="str">
        <f t="shared" si="10"/>
        <v>1.01227804714252-0.0631526935585699i</v>
      </c>
      <c r="L10" t="str">
        <f t="shared" si="11"/>
        <v>1.00867104885256-0.0872486462973526i</v>
      </c>
      <c r="M10" t="str">
        <f t="shared" si="12"/>
        <v>1.00411722143983-0.110229467879823i</v>
      </c>
      <c r="N10" t="str">
        <f t="shared" si="13"/>
        <v>0.998814810723882-0.131842705477723i</v>
      </c>
      <c r="O10" t="str">
        <f t="shared" si="14"/>
        <v>0.992988386771179-0.151877161959466i</v>
      </c>
      <c r="P10" t="str">
        <f t="shared" si="15"/>
        <v>0.986877014545869-0.170164275572669i</v>
      </c>
      <c r="Q10" t="str">
        <f t="shared" si="16"/>
        <v>0.980722880733157-0.186576559533525i</v>
      </c>
      <c r="R10" t="str">
        <f t="shared" si="17"/>
        <v>0.974761099580281-0.201023658233616i</v>
      </c>
      <c r="S10" t="str">
        <f t="shared" si="18"/>
        <v>0.969211143740476-0.213446730139072i</v>
      </c>
      <c r="T10" t="str">
        <f t="shared" si="19"/>
        <v>0.96427007310531-0.223811906006375i</v>
      </c>
      <c r="U10" t="str">
        <f t="shared" si="20"/>
        <v>0.96010750694437-0.232103519737356i</v>
      </c>
      <c r="V10" t="str">
        <f t="shared" si="21"/>
        <v>0.956862125176676-0.238317701833551i</v>
      </c>
      <c r="W10" t="str">
        <f t="shared" si="22"/>
        <v>0.954639398955645-0.242456794737692i</v>
      </c>
      <c r="X10" t="str">
        <f t="shared" si="23"/>
        <v>0.953510232335716-0.244524920636693i</v>
      </c>
      <c r="Y10" t="str">
        <f t="shared" si="24"/>
        <v>-0.845982570282465-0.533210550137784i</v>
      </c>
      <c r="Z10">
        <f t="shared" si="25"/>
        <v>1.0161372979338692</v>
      </c>
      <c r="AA10">
        <f t="shared" si="26"/>
        <v>1.0154975287143995</v>
      </c>
      <c r="AB10">
        <f t="shared" si="27"/>
        <v>1.0142460783411373</v>
      </c>
      <c r="AC10">
        <f t="shared" si="28"/>
        <v>1.0124374603273252</v>
      </c>
      <c r="AD10">
        <f t="shared" si="29"/>
        <v>1.0101494592292337</v>
      </c>
      <c r="AE10">
        <f t="shared" si="30"/>
        <v>1.0074787963570597</v>
      </c>
      <c r="AF10">
        <f t="shared" si="31"/>
        <v>1.0045360165704813</v>
      </c>
      <c r="AG10">
        <f t="shared" si="32"/>
        <v>1.0014400244248971</v>
      </c>
      <c r="AH10">
        <f t="shared" si="33"/>
        <v>0.99831266713435474</v>
      </c>
      <c r="AI10">
        <f t="shared" si="34"/>
        <v>0.99527368719593123</v>
      </c>
      <c r="AJ10">
        <f t="shared" si="35"/>
        <v>0.99243626886454694</v>
      </c>
      <c r="AK10">
        <f t="shared" si="36"/>
        <v>0.98990329990192805</v>
      </c>
      <c r="AL10">
        <f t="shared" si="37"/>
        <v>0.98776437917420501</v>
      </c>
      <c r="AM10">
        <f t="shared" si="38"/>
        <v>0.98609353187456317</v>
      </c>
      <c r="AN10">
        <f t="shared" si="39"/>
        <v>0.98494755157463609</v>
      </c>
      <c r="AO10">
        <f t="shared" si="40"/>
        <v>0.98436487136696016</v>
      </c>
      <c r="AP10">
        <f t="shared" si="41"/>
        <v>0.99999999999998213</v>
      </c>
      <c r="AQ10" s="1">
        <f t="shared" si="42"/>
        <v>0.13904785396783861</v>
      </c>
      <c r="AR10" s="1">
        <f t="shared" si="43"/>
        <v>0.13357741711084004</v>
      </c>
      <c r="AS10" s="1">
        <f t="shared" si="44"/>
        <v>0.12286674294563142</v>
      </c>
      <c r="AT10" s="1">
        <f t="shared" si="45"/>
        <v>0.10736411479880345</v>
      </c>
      <c r="AU10" s="1">
        <f t="shared" si="46"/>
        <v>8.7712713600917203E-2</v>
      </c>
      <c r="AV10" s="1">
        <f t="shared" si="47"/>
        <v>6.4718292847993145E-2</v>
      </c>
      <c r="AW10" s="1">
        <f t="shared" si="48"/>
        <v>3.9310250603303398E-2</v>
      </c>
      <c r="AX10" s="1">
        <f t="shared" si="49"/>
        <v>1.2498896031318403E-2</v>
      </c>
      <c r="AY10" s="1">
        <f t="shared" si="50"/>
        <v>-1.4668365744599593E-2</v>
      </c>
      <c r="AZ10" s="1">
        <f t="shared" si="51"/>
        <v>-4.1149551017605979E-2</v>
      </c>
      <c r="BA10" s="1">
        <f t="shared" si="52"/>
        <v>-6.5947453899128872E-2</v>
      </c>
      <c r="BB10" s="1">
        <f t="shared" si="53"/>
        <v>-8.8144559971428935E-2</v>
      </c>
      <c r="BC10" s="1">
        <f t="shared" si="54"/>
        <v>-0.10693278898078745</v>
      </c>
      <c r="BD10" s="1">
        <f t="shared" si="55"/>
        <v>-0.12163779751443785</v>
      </c>
      <c r="BE10" s="1">
        <f t="shared" si="56"/>
        <v>-0.13173790107669572</v>
      </c>
      <c r="BF10" s="1">
        <f t="shared" si="57"/>
        <v>-0.13687786370211738</v>
      </c>
      <c r="BG10" s="1">
        <f t="shared" si="58"/>
        <v>-1.552567221150806E-13</v>
      </c>
      <c r="BH10" s="1">
        <f t="shared" si="59"/>
        <v>0</v>
      </c>
    </row>
    <row r="11" spans="1:60">
      <c r="A11">
        <f t="shared" si="60"/>
        <v>10</v>
      </c>
      <c r="B11">
        <f t="shared" si="2"/>
        <v>0.80320753148064483</v>
      </c>
      <c r="C11">
        <v>9</v>
      </c>
      <c r="D11" s="1">
        <f t="shared" si="3"/>
        <v>0.09</v>
      </c>
      <c r="E11" s="1">
        <f t="shared" si="4"/>
        <v>0.28274333882308139</v>
      </c>
      <c r="F11" t="str">
        <f t="shared" si="5"/>
        <v>1.92058737135389-0.557982212078458i</v>
      </c>
      <c r="G11" t="str">
        <f t="shared" si="6"/>
        <v>0.844327925502015-0.535826794978997i</v>
      </c>
      <c r="H11" t="str">
        <f t="shared" si="7"/>
        <v>1.88245764842795-0.546904503528725i</v>
      </c>
      <c r="I11" t="str">
        <f t="shared" si="8"/>
        <v>1.02046666954689-0.0145472393303601i</v>
      </c>
      <c r="J11" t="str">
        <f t="shared" si="9"/>
        <v>1.01882259825576-0.0434315347729551i</v>
      </c>
      <c r="K11" t="str">
        <f t="shared" si="10"/>
        <v>1.01561297545043-0.0716944232614034i</v>
      </c>
      <c r="L11" t="str">
        <f t="shared" si="11"/>
        <v>1.01098915212609-0.0989511194811693i</v>
      </c>
      <c r="M11" t="str">
        <f t="shared" si="12"/>
        <v>1.00516468436386-0.124857775032923i</v>
      </c>
      <c r="N11" t="str">
        <f t="shared" si="13"/>
        <v>0.998401111306504-0.149121843246282i</v>
      </c>
      <c r="O11" t="str">
        <f t="shared" si="14"/>
        <v>0.990991797515978-0.171507627096747i</v>
      </c>
      <c r="P11" t="str">
        <f t="shared" si="15"/>
        <v>0.983245512035811-0.19183701260314i</v>
      </c>
      <c r="Q11" t="str">
        <f t="shared" si="16"/>
        <v>0.975471164781378-0.209985972258058i</v>
      </c>
      <c r="R11" t="str">
        <f t="shared" si="17"/>
        <v>0.967964700512876-0.225877814668983i</v>
      </c>
      <c r="S11" t="str">
        <f t="shared" si="18"/>
        <v>0.960998673083565-0.239474331651161i</v>
      </c>
      <c r="T11" t="str">
        <f t="shared" si="19"/>
        <v>0.954814583959029-0.250765978894979i</v>
      </c>
      <c r="U11" t="str">
        <f t="shared" si="20"/>
        <v>0.949617731493751-0.259762078651358i</v>
      </c>
      <c r="V11" t="str">
        <f t="shared" si="21"/>
        <v>0.945574106416528-0.266481818467072i</v>
      </c>
      <c r="W11" t="str">
        <f t="shared" si="22"/>
        <v>0.942808780165815-0.270946595484285i</v>
      </c>
      <c r="X11" t="str">
        <f t="shared" si="23"/>
        <v>0.941405244401265-0.273174059615141i</v>
      </c>
      <c r="Y11" t="str">
        <f t="shared" si="24"/>
        <v>-0.972633108211471-0.232346372493429i</v>
      </c>
      <c r="Z11">
        <f t="shared" si="25"/>
        <v>1.0205703531987671</v>
      </c>
      <c r="AA11">
        <f t="shared" si="26"/>
        <v>1.019747902635427</v>
      </c>
      <c r="AB11">
        <f t="shared" si="27"/>
        <v>1.0181403666636841</v>
      </c>
      <c r="AC11">
        <f t="shared" si="28"/>
        <v>1.0158200577677166</v>
      </c>
      <c r="AD11">
        <f t="shared" si="29"/>
        <v>1.01288968139599</v>
      </c>
      <c r="AE11">
        <f t="shared" si="30"/>
        <v>1.0094761528591107</v>
      </c>
      <c r="AF11">
        <f t="shared" si="31"/>
        <v>1.0057234256475813</v>
      </c>
      <c r="AG11">
        <f t="shared" si="32"/>
        <v>1.0017849950678346</v>
      </c>
      <c r="AH11">
        <f t="shared" si="33"/>
        <v>0.99781666746206454</v>
      </c>
      <c r="AI11">
        <f t="shared" si="34"/>
        <v>0.99397004411532297</v>
      </c>
      <c r="AJ11">
        <f t="shared" si="35"/>
        <v>0.99038699768733984</v>
      </c>
      <c r="AK11">
        <f t="shared" si="36"/>
        <v>0.987195252172543</v>
      </c>
      <c r="AL11">
        <f t="shared" si="37"/>
        <v>0.98450503984114379</v>
      </c>
      <c r="AM11">
        <f t="shared" si="38"/>
        <v>0.98240671328067208</v>
      </c>
      <c r="AN11">
        <f t="shared" si="39"/>
        <v>0.98096913996428914</v>
      </c>
      <c r="AO11">
        <f t="shared" si="40"/>
        <v>0.98023869594748303</v>
      </c>
      <c r="AP11">
        <f t="shared" si="41"/>
        <v>0.99999999999998113</v>
      </c>
      <c r="AQ11" s="1">
        <f t="shared" si="42"/>
        <v>0.17685896502731638</v>
      </c>
      <c r="AR11" s="1">
        <f t="shared" si="43"/>
        <v>0.16985641511390551</v>
      </c>
      <c r="AS11" s="1">
        <f t="shared" si="44"/>
        <v>0.15615312907390339</v>
      </c>
      <c r="AT11" s="1">
        <f t="shared" si="45"/>
        <v>0.13633567786176029</v>
      </c>
      <c r="AU11" s="1">
        <f t="shared" si="46"/>
        <v>0.11124293741346958</v>
      </c>
      <c r="AV11" s="1">
        <f t="shared" si="47"/>
        <v>8.1921278787300988E-2</v>
      </c>
      <c r="AW11" s="1">
        <f t="shared" si="48"/>
        <v>4.9571319579573767E-2</v>
      </c>
      <c r="AX11" s="1">
        <f t="shared" si="49"/>
        <v>1.5490449085408867E-2</v>
      </c>
      <c r="AY11" s="1">
        <f t="shared" si="50"/>
        <v>-1.8984918212445211E-2</v>
      </c>
      <c r="AZ11" s="1">
        <f t="shared" si="51"/>
        <v>-5.2534080091039138E-2</v>
      </c>
      <c r="BA11" s="1">
        <f t="shared" si="52"/>
        <v>-8.3901398581475106E-2</v>
      </c>
      <c r="BB11" s="1">
        <f t="shared" si="53"/>
        <v>-0.11193884012720537</v>
      </c>
      <c r="BC11" s="1">
        <f t="shared" si="54"/>
        <v>-0.13564112592414521</v>
      </c>
      <c r="BD11" s="1">
        <f t="shared" si="55"/>
        <v>-0.15417356878963184</v>
      </c>
      <c r="BE11" s="1">
        <f t="shared" si="56"/>
        <v>-0.16689309509274541</v>
      </c>
      <c r="BF11" s="1">
        <f t="shared" si="57"/>
        <v>-0.17336314512410994</v>
      </c>
      <c r="BG11" s="1">
        <f t="shared" si="58"/>
        <v>-1.6393566931406034E-13</v>
      </c>
      <c r="BH11" s="1">
        <f t="shared" si="59"/>
        <v>0</v>
      </c>
    </row>
    <row r="12" spans="1:60">
      <c r="A12">
        <f t="shared" si="60"/>
        <v>11</v>
      </c>
      <c r="B12">
        <f t="shared" si="2"/>
        <v>0.85772861000027212</v>
      </c>
      <c r="C12">
        <v>10</v>
      </c>
      <c r="D12" s="1">
        <f t="shared" si="3"/>
        <v>0.1</v>
      </c>
      <c r="E12" s="1">
        <f t="shared" si="4"/>
        <v>0.31415926535897931</v>
      </c>
      <c r="F12" t="str">
        <f t="shared" si="5"/>
        <v>1.90211303259031-0.618033988749894i</v>
      </c>
      <c r="G12" t="str">
        <f t="shared" si="6"/>
        <v>0.809016994374947-0.587785252292473i</v>
      </c>
      <c r="H12" t="str">
        <f t="shared" si="7"/>
        <v>1.85556501348263-0.602909620521185i</v>
      </c>
      <c r="I12" t="str">
        <f t="shared" si="8"/>
        <v>1.02547045704811-0.0163491307052991i</v>
      </c>
      <c r="J12" t="str">
        <f t="shared" si="9"/>
        <v>1.02340494863776-0.0487914666533279i</v>
      </c>
      <c r="K12" t="str">
        <f t="shared" si="10"/>
        <v>1.01937738192662-0.080478872066613i</v>
      </c>
      <c r="L12" t="str">
        <f t="shared" si="11"/>
        <v>1.01358635885716-0.110949340863404i</v>
      </c>
      <c r="M12" t="str">
        <f t="shared" si="12"/>
        <v>1.0063102659036-0.139797699978328i</v>
      </c>
      <c r="N12" t="str">
        <f t="shared" si="13"/>
        <v>0.997887005474202-0.166689148417092i</v>
      </c>
      <c r="O12" t="str">
        <f t="shared" si="14"/>
        <v>0.988691447919346-0.19136561662988i</v>
      </c>
      <c r="P12" t="str">
        <f t="shared" si="15"/>
        <v>0.979113153592467-0.21364516467051i</v>
      </c>
      <c r="Q12" t="str">
        <f t="shared" si="16"/>
        <v>0.969536416011925-0.233415518470099i</v>
      </c>
      <c r="R12" t="str">
        <f t="shared" si="17"/>
        <v>0.960323939431981-0.250623370303003i</v>
      </c>
      <c r="S12" t="str">
        <f t="shared" si="18"/>
        <v>0.951804686424147-0.265261226769151i</v>
      </c>
      <c r="T12" t="str">
        <f t="shared" si="19"/>
        <v>0.944265768026713-0.277353449062728i</v>
      </c>
      <c r="U12" t="str">
        <f t="shared" si="20"/>
        <v>0.937947784546074-0.286942812450906i</v>
      </c>
      <c r="V12" t="str">
        <f t="shared" si="21"/>
        <v>0.933042776078039-0.294078530957018i</v>
      </c>
      <c r="W12" t="str">
        <f t="shared" si="22"/>
        <v>0.929693879286799-0.298806337864284i</v>
      </c>
      <c r="X12" t="str">
        <f t="shared" si="23"/>
        <v>0.927995861196314-0.301160934301513i</v>
      </c>
      <c r="Y12" t="str">
        <f t="shared" si="24"/>
        <v>-0.995453447209502+0.0952493277602416i</v>
      </c>
      <c r="Z12">
        <f t="shared" si="25"/>
        <v>1.0256007763029817</v>
      </c>
      <c r="AA12">
        <f t="shared" si="26"/>
        <v>1.0245673702175173</v>
      </c>
      <c r="AB12">
        <f t="shared" si="27"/>
        <v>1.0225493120787303</v>
      </c>
      <c r="AC12">
        <f t="shared" si="28"/>
        <v>1.0196406539067278</v>
      </c>
      <c r="AD12">
        <f t="shared" si="29"/>
        <v>1.0159742851973197</v>
      </c>
      <c r="AE12">
        <f t="shared" si="30"/>
        <v>1.0117132735584156</v>
      </c>
      <c r="AF12">
        <f t="shared" si="31"/>
        <v>1.0070410013584288</v>
      </c>
      <c r="AG12">
        <f t="shared" si="32"/>
        <v>1.0021510983503812</v>
      </c>
      <c r="AH12">
        <f t="shared" si="33"/>
        <v>0.99723801884801477</v>
      </c>
      <c r="AI12">
        <f t="shared" si="34"/>
        <v>0.99248886260158875</v>
      </c>
      <c r="AJ12">
        <f t="shared" si="35"/>
        <v>0.98807675791207816</v>
      </c>
      <c r="AK12">
        <f t="shared" si="36"/>
        <v>0.98415586995865123</v>
      </c>
      <c r="AL12">
        <f t="shared" si="37"/>
        <v>0.98085790212044677</v>
      </c>
      <c r="AM12">
        <f t="shared" si="38"/>
        <v>0.97828983658282542</v>
      </c>
      <c r="AN12">
        <f t="shared" si="39"/>
        <v>0.97653260914892226</v>
      </c>
      <c r="AO12">
        <f t="shared" si="40"/>
        <v>0.97564041877468821</v>
      </c>
      <c r="AP12">
        <f t="shared" si="41"/>
        <v>1.0000000000000295</v>
      </c>
      <c r="AQ12" s="1">
        <f t="shared" si="42"/>
        <v>0.21956681806531322</v>
      </c>
      <c r="AR12" s="1">
        <f t="shared" si="43"/>
        <v>0.21081041241626283</v>
      </c>
      <c r="AS12" s="1">
        <f t="shared" si="44"/>
        <v>0.1936852176420984</v>
      </c>
      <c r="AT12" s="1">
        <f t="shared" si="45"/>
        <v>0.1689428563718256</v>
      </c>
      <c r="AU12" s="1">
        <f t="shared" si="46"/>
        <v>0.13765431765412556</v>
      </c>
      <c r="AV12" s="1">
        <f t="shared" si="47"/>
        <v>0.10114895847158056</v>
      </c>
      <c r="AW12" s="1">
        <f t="shared" si="48"/>
        <v>6.0943061543360592E-2</v>
      </c>
      <c r="AX12" s="1">
        <f t="shared" si="49"/>
        <v>1.8664135865297349E-2</v>
      </c>
      <c r="AY12" s="1">
        <f t="shared" si="50"/>
        <v>-2.402345492653352E-2</v>
      </c>
      <c r="AZ12" s="1">
        <f t="shared" si="51"/>
        <v>-6.5487161076529535E-2</v>
      </c>
      <c r="BA12" s="1">
        <f t="shared" si="52"/>
        <v>-0.1041863260044654</v>
      </c>
      <c r="BB12" s="1">
        <f t="shared" si="53"/>
        <v>-0.13872225694165241</v>
      </c>
      <c r="BC12" s="1">
        <f t="shared" si="54"/>
        <v>-0.16787809490720396</v>
      </c>
      <c r="BD12" s="1">
        <f t="shared" si="55"/>
        <v>-0.19064916640725041</v>
      </c>
      <c r="BE12" s="1">
        <f t="shared" si="56"/>
        <v>-0.2062649965859267</v>
      </c>
      <c r="BF12" s="1">
        <f t="shared" si="57"/>
        <v>-0.21420432118004856</v>
      </c>
      <c r="BG12" s="1">
        <f t="shared" si="58"/>
        <v>2.5651110610317061E-13</v>
      </c>
      <c r="BH12" s="1">
        <f t="shared" si="59"/>
        <v>0</v>
      </c>
    </row>
    <row r="13" spans="1:60">
      <c r="A13">
        <f t="shared" si="60"/>
        <v>12</v>
      </c>
      <c r="B13">
        <f t="shared" si="2"/>
        <v>0.90398929312344334</v>
      </c>
      <c r="C13">
        <v>11</v>
      </c>
      <c r="D13" s="1">
        <f t="shared" si="3"/>
        <v>0.11</v>
      </c>
      <c r="E13" s="1">
        <f t="shared" si="4"/>
        <v>0.34557519189487723</v>
      </c>
      <c r="F13" t="str">
        <f t="shared" si="5"/>
        <v>1.88176153790845-0.677475840490582i</v>
      </c>
      <c r="G13" t="str">
        <f t="shared" si="6"/>
        <v>0.77051324277579-0.637423989748689i</v>
      </c>
      <c r="H13" t="str">
        <f t="shared" si="7"/>
        <v>1.82613739034212-0.657449915119635i</v>
      </c>
      <c r="I13" t="str">
        <f t="shared" si="8"/>
        <v>1.03109519023547-0.0182147602796015i</v>
      </c>
      <c r="J13" t="str">
        <f t="shared" si="9"/>
        <v>1.02854668983874-0.0543342350940746i</v>
      </c>
      <c r="K13" t="str">
        <f t="shared" si="10"/>
        <v>1.02358404281542-0.0895413382634939i</v>
      </c>
      <c r="L13" t="str">
        <f t="shared" si="11"/>
        <v>1.01646403125564-0.123284696675312i</v>
      </c>
      <c r="M13" t="str">
        <f t="shared" si="12"/>
        <v>1.00754398227775-0.155090545255066i</v>
      </c>
      <c r="N13" t="str">
        <f t="shared" si="13"/>
        <v>0.997253348883035-0.184580003679794i</v>
      </c>
      <c r="O13" t="str">
        <f t="shared" si="14"/>
        <v>0.98606279378941-0.211475904020864i</v>
      </c>
      <c r="P13" t="str">
        <f t="shared" si="15"/>
        <v>0.974454555620833-0.235599822918162i</v>
      </c>
      <c r="Q13" t="str">
        <f t="shared" si="16"/>
        <v>0.962896956876803-0.256861255506022i</v>
      </c>
      <c r="R13" t="str">
        <f t="shared" si="17"/>
        <v>0.951824680358481-0.275241527012912i</v>
      </c>
      <c r="S13" t="str">
        <f t="shared" si="18"/>
        <v>0.94162523386461-0.29077509721921i</v>
      </c>
      <c r="T13" t="str">
        <f t="shared" si="19"/>
        <v>0.932631074881752-0.303530539226239i</v>
      </c>
      <c r="U13" t="str">
        <f t="shared" si="20"/>
        <v>0.925116275110001-0.313592882018682i</v>
      </c>
      <c r="V13" t="str">
        <f t="shared" si="21"/>
        <v>0.919296354826328-0.32104838518542i</v>
      </c>
      <c r="W13" t="str">
        <f t="shared" si="22"/>
        <v>0.91532993143274-0.325972290054212i</v>
      </c>
      <c r="X13" t="str">
        <f t="shared" si="23"/>
        <v>0.913321009566787-0.328419723304711i</v>
      </c>
      <c r="Y13" t="str">
        <f t="shared" si="24"/>
        <v>-0.910004324860819+0.414598756310959i</v>
      </c>
      <c r="Z13">
        <f t="shared" si="25"/>
        <v>1.0312560636518766</v>
      </c>
      <c r="AA13">
        <f t="shared" si="26"/>
        <v>1.0299808261717727</v>
      </c>
      <c r="AB13">
        <f t="shared" si="27"/>
        <v>1.0274930384019041</v>
      </c>
      <c r="AC13">
        <f t="shared" si="28"/>
        <v>1.0239132010433261</v>
      </c>
      <c r="AD13">
        <f t="shared" si="29"/>
        <v>1.0194105912004352</v>
      </c>
      <c r="AE13">
        <f t="shared" si="30"/>
        <v>1.0141913131243341</v>
      </c>
      <c r="AF13">
        <f t="shared" si="31"/>
        <v>1.008484948463396</v>
      </c>
      <c r="AG13">
        <f t="shared" si="32"/>
        <v>1.002531275087847</v>
      </c>
      <c r="AH13">
        <f t="shared" si="33"/>
        <v>0.9965682385781407</v>
      </c>
      <c r="AI13">
        <f t="shared" si="34"/>
        <v>0.99082194178970628</v>
      </c>
      <c r="AJ13">
        <f t="shared" si="35"/>
        <v>0.98549897930612906</v>
      </c>
      <c r="AK13">
        <f t="shared" si="36"/>
        <v>0.98078107143136872</v>
      </c>
      <c r="AL13">
        <f t="shared" si="37"/>
        <v>0.97682169208417269</v>
      </c>
      <c r="AM13">
        <f t="shared" si="38"/>
        <v>0.97374424446419172</v>
      </c>
      <c r="AN13">
        <f t="shared" si="39"/>
        <v>0.97164130071742627</v>
      </c>
      <c r="AO13">
        <f t="shared" si="40"/>
        <v>0.97057445936498754</v>
      </c>
      <c r="AP13">
        <f t="shared" si="41"/>
        <v>0.99999999999999434</v>
      </c>
      <c r="AQ13" s="1">
        <f t="shared" si="42"/>
        <v>0.26733030321409063</v>
      </c>
      <c r="AR13" s="1">
        <f t="shared" si="43"/>
        <v>0.25658280157328972</v>
      </c>
      <c r="AS13" s="1">
        <f t="shared" si="44"/>
        <v>0.23557776144621495</v>
      </c>
      <c r="AT13" s="1">
        <f t="shared" si="45"/>
        <v>0.20526284557621782</v>
      </c>
      <c r="AU13" s="1">
        <f t="shared" si="46"/>
        <v>0.16698282786350205</v>
      </c>
      <c r="AV13" s="1">
        <f t="shared" si="47"/>
        <v>0.12239772710982129</v>
      </c>
      <c r="AW13" s="1">
        <f t="shared" si="48"/>
        <v>7.3388415912291977E-2</v>
      </c>
      <c r="AX13" s="1">
        <f t="shared" si="49"/>
        <v>2.1958596142824235E-2</v>
      </c>
      <c r="AY13" s="1">
        <f t="shared" si="50"/>
        <v>-2.9859165094509914E-2</v>
      </c>
      <c r="AZ13" s="1">
        <f t="shared" si="51"/>
        <v>-8.008769023673934E-2</v>
      </c>
      <c r="BA13" s="1">
        <f t="shared" si="52"/>
        <v>-0.1268764237728584</v>
      </c>
      <c r="BB13" s="1">
        <f t="shared" si="53"/>
        <v>-0.16855848808401905</v>
      </c>
      <c r="BC13" s="1">
        <f t="shared" si="54"/>
        <v>-0.20369409330577976</v>
      </c>
      <c r="BD13" s="1">
        <f t="shared" si="55"/>
        <v>-0.2311019261530077</v>
      </c>
      <c r="BE13" s="1">
        <f t="shared" si="56"/>
        <v>-0.24988066588358943</v>
      </c>
      <c r="BF13" s="1">
        <f t="shared" si="57"/>
        <v>-0.25942282630779956</v>
      </c>
      <c r="BG13" s="1">
        <f t="shared" si="58"/>
        <v>-4.9180700794217781E-14</v>
      </c>
      <c r="BH13" s="1">
        <f t="shared" si="59"/>
        <v>0</v>
      </c>
    </row>
    <row r="14" spans="1:60">
      <c r="A14">
        <f t="shared" si="60"/>
        <v>13</v>
      </c>
      <c r="B14">
        <f t="shared" si="2"/>
        <v>0.94154406518302081</v>
      </c>
      <c r="C14">
        <v>12</v>
      </c>
      <c r="D14" s="1">
        <f t="shared" si="3"/>
        <v>0.12</v>
      </c>
      <c r="E14" s="1">
        <f t="shared" si="4"/>
        <v>0.37699111843077515</v>
      </c>
      <c r="F14" t="str">
        <f t="shared" si="5"/>
        <v>1.8595529717765-0.736249105369356i</v>
      </c>
      <c r="G14" t="str">
        <f t="shared" si="6"/>
        <v>0.728968627421412-0.684547105928688i</v>
      </c>
      <c r="H14" t="str">
        <f t="shared" si="7"/>
        <v>1.79426079959896-0.71039810564902i</v>
      </c>
      <c r="I14" t="str">
        <f t="shared" si="8"/>
        <v>1.03737212988366-0.0201533049231781i</v>
      </c>
      <c r="J14" t="str">
        <f t="shared" si="9"/>
        <v>1.03427298765905-0.0600857836742181i</v>
      </c>
      <c r="K14" t="str">
        <f t="shared" si="10"/>
        <v>1.02824727478978-0.0989201217452225i</v>
      </c>
      <c r="L14" t="str">
        <f t="shared" si="11"/>
        <v>1.01962320485402-0.136001552922194i</v>
      </c>
      <c r="M14" t="str">
        <f t="shared" si="12"/>
        <v>1.00885386706415-0.170779828589421i</v>
      </c>
      <c r="N14" t="str">
        <f t="shared" si="13"/>
        <v>0.996477922674351-0.202830765172151i</v>
      </c>
      <c r="O14" t="str">
        <f t="shared" si="14"/>
        <v>0.983077855854186-0.231862883416594i</v>
      </c>
      <c r="P14" t="str">
        <f t="shared" si="15"/>
        <v>0.969241243864108-0.25771058487932i</v>
      </c>
      <c r="Q14" t="str">
        <f t="shared" si="16"/>
        <v>0.955528898726655-0.280317114490461i</v>
      </c>
      <c r="R14" t="str">
        <f t="shared" si="17"/>
        <v>0.94245175442231-0.299711305281559i</v>
      </c>
      <c r="S14" t="str">
        <f t="shared" si="18"/>
        <v>0.930456578896017-0.315981919637362i</v>
      </c>
      <c r="T14" t="str">
        <f t="shared" si="19"/>
        <v>0.919919305480466-0.329252624583555i</v>
      </c>
      <c r="U14" t="str">
        <f t="shared" si="20"/>
        <v>0.911144089370338-0.339659634730896i</v>
      </c>
      <c r="V14" t="str">
        <f t="shared" si="21"/>
        <v>0.904366015648904-0.347333111364911i</v>
      </c>
      <c r="W14" t="str">
        <f t="shared" si="22"/>
        <v>0.89975555357485-0.352382681691336i</v>
      </c>
      <c r="X14" t="str">
        <f t="shared" si="23"/>
        <v>0.897423204343187-0.354886989887275i</v>
      </c>
      <c r="Y14" t="str">
        <f t="shared" si="24"/>
        <v>-0.723398094727381+0.69043116713024i</v>
      </c>
      <c r="Z14">
        <f t="shared" si="25"/>
        <v>1.0375678732298372</v>
      </c>
      <c r="AA14">
        <f t="shared" si="26"/>
        <v>1.0360168504425602</v>
      </c>
      <c r="AB14">
        <f t="shared" si="27"/>
        <v>1.0329945055994727</v>
      </c>
      <c r="AC14">
        <f t="shared" si="28"/>
        <v>1.0286534412881878</v>
      </c>
      <c r="AD14">
        <f t="shared" si="29"/>
        <v>1.02320666287086</v>
      </c>
      <c r="AE14">
        <f t="shared" si="30"/>
        <v>1.0169112889911833</v>
      </c>
      <c r="AF14">
        <f t="shared" si="31"/>
        <v>1.0100507251505344</v>
      </c>
      <c r="AG14">
        <f t="shared" si="32"/>
        <v>1.0029174115380013</v>
      </c>
      <c r="AH14">
        <f t="shared" si="33"/>
        <v>0.99579775104085877</v>
      </c>
      <c r="AI14">
        <f t="shared" si="34"/>
        <v>0.98896014880644512</v>
      </c>
      <c r="AJ14">
        <f t="shared" si="35"/>
        <v>0.98264643628753467</v>
      </c>
      <c r="AK14">
        <f t="shared" si="36"/>
        <v>0.97706643550519234</v>
      </c>
      <c r="AL14">
        <f t="shared" si="37"/>
        <v>0.97239509411557001</v>
      </c>
      <c r="AM14">
        <f t="shared" si="38"/>
        <v>0.96877148002565772</v>
      </c>
      <c r="AN14">
        <f t="shared" si="39"/>
        <v>0.96629892401097206</v>
      </c>
      <c r="AO14">
        <f t="shared" si="40"/>
        <v>0.96504568973952964</v>
      </c>
      <c r="AP14">
        <f t="shared" si="41"/>
        <v>1.0000000000000151</v>
      </c>
      <c r="AQ14" s="1">
        <f t="shared" si="42"/>
        <v>0.32033031982791593</v>
      </c>
      <c r="AR14" s="1">
        <f t="shared" si="43"/>
        <v>0.30733638221340476</v>
      </c>
      <c r="AS14" s="1">
        <f t="shared" si="44"/>
        <v>0.28196023108599694</v>
      </c>
      <c r="AT14" s="1">
        <f t="shared" si="45"/>
        <v>0.2453816665430345</v>
      </c>
      <c r="AU14" s="1">
        <f t="shared" si="46"/>
        <v>0.19926718997932244</v>
      </c>
      <c r="AV14" s="1">
        <f t="shared" si="47"/>
        <v>0.14566137149290667</v>
      </c>
      <c r="AW14" s="1">
        <f t="shared" si="48"/>
        <v>8.6863695450723949E-2</v>
      </c>
      <c r="AX14" s="1">
        <f t="shared" si="49"/>
        <v>2.530342232071485E-2</v>
      </c>
      <c r="AY14" s="1">
        <f t="shared" si="50"/>
        <v>-3.6577177833961305E-2</v>
      </c>
      <c r="AZ14" s="1">
        <f t="shared" si="51"/>
        <v>-9.6424168100061519E-2</v>
      </c>
      <c r="BA14" s="1">
        <f t="shared" si="52"/>
        <v>-0.1520543308523776</v>
      </c>
      <c r="BB14" s="1">
        <f t="shared" si="53"/>
        <v>-0.20151810960873978</v>
      </c>
      <c r="BC14" s="1">
        <f t="shared" si="54"/>
        <v>-0.2431448181271306</v>
      </c>
      <c r="BD14" s="1">
        <f t="shared" si="55"/>
        <v>-0.27557310022737058</v>
      </c>
      <c r="BE14" s="1">
        <f t="shared" si="56"/>
        <v>-0.29777008108206537</v>
      </c>
      <c r="BF14" s="1">
        <f t="shared" si="57"/>
        <v>-0.30904249308218457</v>
      </c>
      <c r="BG14" s="1">
        <f t="shared" si="58"/>
        <v>1.3114853545124605E-13</v>
      </c>
      <c r="BH14" s="1">
        <f t="shared" si="59"/>
        <v>0</v>
      </c>
    </row>
    <row r="15" spans="1:60">
      <c r="A15">
        <f t="shared" si="60"/>
        <v>14</v>
      </c>
      <c r="B15">
        <f t="shared" si="2"/>
        <v>0.97003125319454397</v>
      </c>
      <c r="C15">
        <v>13</v>
      </c>
      <c r="D15" s="1">
        <f t="shared" si="3"/>
        <v>0.13</v>
      </c>
      <c r="E15" s="1">
        <f t="shared" si="4"/>
        <v>0.40840704496667313</v>
      </c>
      <c r="F15" t="str">
        <f t="shared" si="5"/>
        <v>1.83550925136796-0.794295781269562i</v>
      </c>
      <c r="G15" t="str">
        <f t="shared" si="6"/>
        <v>0.684547105928689-0.728968627421411i</v>
      </c>
      <c r="H15" t="str">
        <f t="shared" si="7"/>
        <v>1.76002817864832-0.761632204345485i</v>
      </c>
      <c r="I15" t="str">
        <f t="shared" si="8"/>
        <v>1.04433708185958-0.0221749092529285i</v>
      </c>
      <c r="J15" t="str">
        <f t="shared" si="9"/>
        <v>1.0406124584507-0.0660746727727118i</v>
      </c>
      <c r="K15" t="str">
        <f t="shared" si="10"/>
        <v>1.03338298097111-0.108657030545043i</v>
      </c>
      <c r="L15" t="str">
        <f t="shared" si="11"/>
        <v>1.02306439547819-0.149147706583378i</v>
      </c>
      <c r="M15" t="str">
        <f t="shared" si="12"/>
        <v>1.0102256296368-0.186911552630706i</v>
      </c>
      <c r="N15" t="str">
        <f t="shared" si="13"/>
        <v>0.995535072998913-0.221478801706656i</v>
      </c>
      <c r="O15" t="str">
        <f t="shared" si="14"/>
        <v>0.979704955499177-0.252550408856077i</v>
      </c>
      <c r="P15" t="str">
        <f t="shared" si="15"/>
        <v>0.9634415482155-0.279985276538829i</v>
      </c>
      <c r="Q15" t="str">
        <f t="shared" si="16"/>
        <v>0.947406195597937-0.303774602026898i</v>
      </c>
      <c r="R15" t="str">
        <f t="shared" si="17"/>
        <v>0.932189122957718-0.324009304082497i</v>
      </c>
      <c r="S15" t="str">
        <f t="shared" si="18"/>
        <v>0.918295397670052-0.340845827788186i</v>
      </c>
      <c r="T15" t="str">
        <f t="shared" si="19"/>
        <v>0.906140777635509-0.354474206935073i</v>
      </c>
      <c r="U15" t="str">
        <f t="shared" si="20"/>
        <v>0.896054474588697-0.365090675606173i</v>
      </c>
      <c r="V15" t="str">
        <f t="shared" si="21"/>
        <v>0.888285869272244-0.372875765957677i</v>
      </c>
      <c r="W15" t="str">
        <f t="shared" si="22"/>
        <v>0.883012644791852-0.377977889246088i</v>
      </c>
      <c r="X15" t="str">
        <f t="shared" si="23"/>
        <v>0.880348399847836-0.380501887321759i</v>
      </c>
      <c r="Y15" t="str">
        <f t="shared" si="24"/>
        <v>-0.454128545006824+0.890936173140317i</v>
      </c>
      <c r="Z15">
        <f t="shared" si="25"/>
        <v>1.0445724805619565</v>
      </c>
      <c r="AA15">
        <f t="shared" si="26"/>
        <v>1.0427080852591633</v>
      </c>
      <c r="AB15">
        <f t="shared" si="27"/>
        <v>1.0390797542285211</v>
      </c>
      <c r="AC15">
        <f t="shared" si="28"/>
        <v>1.0338790043686137</v>
      </c>
      <c r="AD15">
        <f t="shared" si="29"/>
        <v>1.0273712820990715</v>
      </c>
      <c r="AE15">
        <f t="shared" si="30"/>
        <v>1.0198739829882746</v>
      </c>
      <c r="AF15">
        <f t="shared" si="31"/>
        <v>1.011732923672555</v>
      </c>
      <c r="AG15">
        <f t="shared" si="32"/>
        <v>1.003300240160643</v>
      </c>
      <c r="AH15">
        <f t="shared" si="33"/>
        <v>0.9949158297534304</v>
      </c>
      <c r="AI15">
        <f t="shared" si="34"/>
        <v>0.98689340361191169</v>
      </c>
      <c r="AJ15">
        <f t="shared" si="35"/>
        <v>0.97951126369358943</v>
      </c>
      <c r="AK15">
        <f t="shared" si="36"/>
        <v>0.97300723135860301</v>
      </c>
      <c r="AL15">
        <f t="shared" si="37"/>
        <v>0.96757677878553783</v>
      </c>
      <c r="AM15">
        <f t="shared" si="38"/>
        <v>0.96337330375471297</v>
      </c>
      <c r="AN15">
        <f t="shared" si="39"/>
        <v>0.96050956040074353</v>
      </c>
      <c r="AO15">
        <f t="shared" si="40"/>
        <v>0.9590594305725092</v>
      </c>
      <c r="AP15">
        <f t="shared" si="41"/>
        <v>0.99999999999996403</v>
      </c>
      <c r="AQ15" s="1">
        <f t="shared" si="42"/>
        <v>0.3787716018073839</v>
      </c>
      <c r="AR15" s="1">
        <f t="shared" si="43"/>
        <v>0.36325482230617845</v>
      </c>
      <c r="AS15" s="1">
        <f t="shared" si="44"/>
        <v>0.33297765936399404</v>
      </c>
      <c r="AT15" s="1">
        <f t="shared" si="45"/>
        <v>0.28939431848969538</v>
      </c>
      <c r="AU15" s="1">
        <f t="shared" si="46"/>
        <v>0.23454843624957833</v>
      </c>
      <c r="AV15" s="1">
        <f t="shared" si="47"/>
        <v>0.17093026124144123</v>
      </c>
      <c r="AW15" s="1">
        <f t="shared" si="48"/>
        <v>0.10131765949563465</v>
      </c>
      <c r="AX15" s="1">
        <f t="shared" si="49"/>
        <v>2.8618324075370329E-2</v>
      </c>
      <c r="AY15" s="1">
        <f t="shared" si="50"/>
        <v>-4.4273183474464815E-2</v>
      </c>
      <c r="AZ15" s="1">
        <f t="shared" si="51"/>
        <v>-0.11459507676359218</v>
      </c>
      <c r="BA15" s="1">
        <f t="shared" si="52"/>
        <v>-0.17981131116242152</v>
      </c>
      <c r="BB15" s="1">
        <f t="shared" si="53"/>
        <v>-0.23767864113927772</v>
      </c>
      <c r="BC15" s="1">
        <f t="shared" si="54"/>
        <v>-0.28629125941353295</v>
      </c>
      <c r="BD15" s="1">
        <f t="shared" si="55"/>
        <v>-0.32410785365686806</v>
      </c>
      <c r="BE15" s="1">
        <f t="shared" si="56"/>
        <v>-0.34996616089480681</v>
      </c>
      <c r="BF15" s="1">
        <f t="shared" si="57"/>
        <v>-0.36308959652462658</v>
      </c>
      <c r="BG15" s="1">
        <f t="shared" si="58"/>
        <v>-3.1244209916327064E-13</v>
      </c>
      <c r="BH15" s="1">
        <f t="shared" si="59"/>
        <v>0</v>
      </c>
    </row>
    <row r="16" spans="1:60">
      <c r="A16">
        <f t="shared" si="60"/>
        <v>15</v>
      </c>
      <c r="B16">
        <f t="shared" si="2"/>
        <v>0.98917650996478101</v>
      </c>
      <c r="C16">
        <v>14</v>
      </c>
      <c r="D16" s="1">
        <f t="shared" si="3"/>
        <v>0.14000000000000001</v>
      </c>
      <c r="E16" s="1">
        <f t="shared" si="4"/>
        <v>0.4398229715025711</v>
      </c>
      <c r="F16" t="str">
        <f t="shared" si="5"/>
        <v>1.80965410493204-0.851558583130146i</v>
      </c>
      <c r="G16" t="str">
        <f t="shared" si="6"/>
        <v>0.63742398974869-0.770513242775789i</v>
      </c>
      <c r="H16" t="str">
        <f t="shared" si="7"/>
        <v>1.72353904734036-0.81103591295297i</v>
      </c>
      <c r="I16" t="str">
        <f t="shared" si="8"/>
        <v>1.05203092562792-0.0242908626926031i</v>
      </c>
      <c r="J16" t="str">
        <f t="shared" si="9"/>
        <v>1.04759750788238-0.0723325434965854i</v>
      </c>
      <c r="K16" t="str">
        <f t="shared" si="10"/>
        <v>1.03900869255821-0.118797961547428i</v>
      </c>
      <c r="L16" t="str">
        <f t="shared" si="11"/>
        <v>1.02678735811349-0.162774886901843i</v>
      </c>
      <c r="M16" t="str">
        <f t="shared" si="12"/>
        <v>1.01164224784971-0.203534484155133i</v>
      </c>
      <c r="N16" t="str">
        <f t="shared" si="13"/>
        <v>0.994395295358833-0.240562507176896i</v>
      </c>
      <c r="O16" t="str">
        <f t="shared" si="14"/>
        <v>0.975908423122548-0.273561589120767i</v>
      </c>
      <c r="P16" t="str">
        <f t="shared" si="15"/>
        <v>0.957020499717056-0.302429633782986i</v>
      </c>
      <c r="Q16" t="str">
        <f t="shared" si="16"/>
        <v>0.93850071997486-0.32722247902266i</v>
      </c>
      <c r="R16" t="str">
        <f t="shared" si="17"/>
        <v>0.921020068686268-0.348109458689147i</v>
      </c>
      <c r="S16" t="str">
        <f t="shared" si="18"/>
        <v>0.905139001450529-0.365328987661736i</v>
      </c>
      <c r="T16" t="str">
        <f t="shared" si="19"/>
        <v>0.891307504355515-0.3791489068629i</v>
      </c>
      <c r="U16" t="str">
        <f t="shared" si="20"/>
        <v>0.879873125314409-0.389833952792642i</v>
      </c>
      <c r="V16" t="str">
        <f t="shared" si="21"/>
        <v>0.871092944009954-0.397620879162841i</v>
      </c>
      <c r="W16" t="str">
        <f t="shared" si="22"/>
        <v>0.865146276376832-0.402700617825049i</v>
      </c>
      <c r="X16" t="str">
        <f t="shared" si="23"/>
        <v>0.862145829329591-0.405206355044657i</v>
      </c>
      <c r="Y16" t="str">
        <f t="shared" si="24"/>
        <v>-0.130697683066895+0.991422269086619i</v>
      </c>
      <c r="Z16">
        <f t="shared" si="25"/>
        <v>1.0523113201367216</v>
      </c>
      <c r="AA16">
        <f t="shared" si="26"/>
        <v>1.0500916795071078</v>
      </c>
      <c r="AB16">
        <f t="shared" si="27"/>
        <v>1.045778188183013</v>
      </c>
      <c r="AC16">
        <f t="shared" si="28"/>
        <v>1.0396095144753092</v>
      </c>
      <c r="AD16">
        <f t="shared" si="29"/>
        <v>1.0319139130153785</v>
      </c>
      <c r="AE16">
        <f t="shared" si="30"/>
        <v>1.0230798225412399</v>
      </c>
      <c r="AF16">
        <f t="shared" si="31"/>
        <v>1.0135251320829779</v>
      </c>
      <c r="AG16">
        <f t="shared" si="32"/>
        <v>1.0036692285154483</v>
      </c>
      <c r="AH16">
        <f t="shared" si="33"/>
        <v>0.99391053529533824</v>
      </c>
      <c r="AI16">
        <f t="shared" si="34"/>
        <v>0.98461066526404684</v>
      </c>
      <c r="AJ16">
        <f t="shared" si="35"/>
        <v>0.97608497640974357</v>
      </c>
      <c r="AK16">
        <f t="shared" si="36"/>
        <v>0.96859845183429261</v>
      </c>
      <c r="AL16">
        <f t="shared" si="37"/>
        <v>0.96236543339860325</v>
      </c>
      <c r="AM16">
        <f t="shared" si="38"/>
        <v>0.95755171173684372</v>
      </c>
      <c r="AN16">
        <f t="shared" si="39"/>
        <v>0.95427766772851497</v>
      </c>
      <c r="AO16">
        <f t="shared" si="40"/>
        <v>0.95262144695518225</v>
      </c>
      <c r="AP16">
        <f t="shared" si="41"/>
        <v>0.99999999999995748</v>
      </c>
      <c r="AQ16" s="1">
        <f t="shared" si="42"/>
        <v>0.4428848460837615</v>
      </c>
      <c r="AR16" s="1">
        <f t="shared" si="43"/>
        <v>0.42454434646356981</v>
      </c>
      <c r="AS16" s="1">
        <f t="shared" si="44"/>
        <v>0.38879158998473229</v>
      </c>
      <c r="AT16" s="1">
        <f t="shared" si="45"/>
        <v>0.33740490994649869</v>
      </c>
      <c r="AU16" s="1">
        <f t="shared" si="46"/>
        <v>0.27286935935402346</v>
      </c>
      <c r="AV16" s="1">
        <f t="shared" si="47"/>
        <v>0.19819038952738005</v>
      </c>
      <c r="AW16" s="1">
        <f t="shared" si="48"/>
        <v>0.11669044468770991</v>
      </c>
      <c r="AX16" s="1">
        <f t="shared" si="49"/>
        <v>3.1812186477069598E-2</v>
      </c>
      <c r="AY16" s="1">
        <f t="shared" si="50"/>
        <v>-5.3054118415661745E-2</v>
      </c>
      <c r="AZ16" s="1">
        <f t="shared" si="51"/>
        <v>-0.1347092855403515</v>
      </c>
      <c r="BA16" s="1">
        <f t="shared" si="52"/>
        <v>-0.21024743397434195</v>
      </c>
      <c r="BB16" s="1">
        <f t="shared" si="53"/>
        <v>-0.2771245889273366</v>
      </c>
      <c r="BC16" s="1">
        <f t="shared" si="54"/>
        <v>-0.33319969079246192</v>
      </c>
      <c r="BD16" s="1">
        <f t="shared" si="55"/>
        <v>-0.37675526070043486</v>
      </c>
      <c r="BE16" s="1">
        <f t="shared" si="56"/>
        <v>-0.40650479068698558</v>
      </c>
      <c r="BF16" s="1">
        <f t="shared" si="57"/>
        <v>-0.4215929034875322</v>
      </c>
      <c r="BG16" s="1">
        <f t="shared" si="58"/>
        <v>-3.6933741968991683E-13</v>
      </c>
      <c r="BH16" s="1">
        <f t="shared" si="59"/>
        <v>0</v>
      </c>
    </row>
    <row r="17" spans="1:60">
      <c r="A17">
        <f t="shared" si="60"/>
        <v>16</v>
      </c>
      <c r="B17">
        <f t="shared" si="2"/>
        <v>0.99879545620517241</v>
      </c>
      <c r="C17">
        <v>15</v>
      </c>
      <c r="D17" s="1">
        <f t="shared" si="3"/>
        <v>0.15</v>
      </c>
      <c r="E17" s="1">
        <f t="shared" si="4"/>
        <v>0.47123889803846897</v>
      </c>
      <c r="F17" t="str">
        <f t="shared" si="5"/>
        <v>1.78201304837674-0.907980999479094i</v>
      </c>
      <c r="G17" t="str">
        <f t="shared" si="6"/>
        <v>0.587785252292473-0.809016994374947i</v>
      </c>
      <c r="H17" t="str">
        <f t="shared" si="7"/>
        <v>1.6848991503346-0.85849899692702i</v>
      </c>
      <c r="I17" t="str">
        <f t="shared" si="8"/>
        <v>1.06050024100689-0.0265138091862427i</v>
      </c>
      <c r="J17" t="str">
        <f t="shared" si="9"/>
        <v>1.05526472418236-0.0788946626042005i</v>
      </c>
      <c r="K17" t="str">
        <f t="shared" si="10"/>
        <v>1.04514360150109-0.129393570250007i</v>
      </c>
      <c r="L17" t="str">
        <f t="shared" si="11"/>
        <v>1.03079078593209-0.176939314131172i</v>
      </c>
      <c r="M17" t="str">
        <f t="shared" si="12"/>
        <v>1.01308348342265-0.220700440659243i</v>
      </c>
      <c r="N17" t="str">
        <f t="shared" si="13"/>
        <v>0.993024757935266-0.26012127810094i</v>
      </c>
      <c r="O17" t="str">
        <f t="shared" si="14"/>
        <v>0.971648280024342-0.29491852968187i</v>
      </c>
      <c r="P17" t="str">
        <f t="shared" si="15"/>
        <v>0.949939734760162-0.325046938072408i</v>
      </c>
      <c r="Q17" t="str">
        <f t="shared" si="16"/>
        <v>0.92878236593004-0.350646415738297i</v>
      </c>
      <c r="R17" t="str">
        <f t="shared" si="17"/>
        <v>0.908927418263368-0.371982798354832i</v>
      </c>
      <c r="S17" t="str">
        <f t="shared" si="18"/>
        <v>0.890985582834998-0.389391488199868i</v>
      </c>
      <c r="T17" t="str">
        <f t="shared" si="19"/>
        <v>0.875433383850811-0.403229476059627i</v>
      </c>
      <c r="U17" t="str">
        <f t="shared" si="20"/>
        <v>0.862628270274164-0.413837858330777i</v>
      </c>
      <c r="V17" t="str">
        <f t="shared" si="21"/>
        <v>0.852827159005717-0.421514607961263i</v>
      </c>
      <c r="W17" t="str">
        <f t="shared" si="22"/>
        <v>0.846204571703361-0.426496078873444i</v>
      </c>
      <c r="X17" t="str">
        <f t="shared" si="23"/>
        <v>0.842867832879592-0.428945304888683i</v>
      </c>
      <c r="Y17" t="str">
        <f t="shared" si="24"/>
        <v>0.210935776106432+0.977499922433909i</v>
      </c>
      <c r="Z17">
        <f t="shared" si="25"/>
        <v>1.0608316281357926</v>
      </c>
      <c r="AA17">
        <f t="shared" si="26"/>
        <v>1.0582098118478693</v>
      </c>
      <c r="AB17">
        <f t="shared" si="27"/>
        <v>1.053122900605961</v>
      </c>
      <c r="AC17">
        <f t="shared" si="28"/>
        <v>1.0458667052964756</v>
      </c>
      <c r="AD17">
        <f t="shared" si="29"/>
        <v>1.036844650316987</v>
      </c>
      <c r="AE17">
        <f t="shared" si="30"/>
        <v>1.026528737636341</v>
      </c>
      <c r="AF17">
        <f t="shared" si="31"/>
        <v>1.0154197748832638</v>
      </c>
      <c r="AG17">
        <f t="shared" si="32"/>
        <v>1.0040124559120045</v>
      </c>
      <c r="AH17">
        <f t="shared" si="33"/>
        <v>0.99276864985389091</v>
      </c>
      <c r="AI17">
        <f t="shared" si="34"/>
        <v>0.98209992054922968</v>
      </c>
      <c r="AJ17">
        <f t="shared" si="35"/>
        <v>0.97235849351066439</v>
      </c>
      <c r="AK17">
        <f t="shared" si="36"/>
        <v>0.96383485095933463</v>
      </c>
      <c r="AL17">
        <f t="shared" si="37"/>
        <v>0.95675979517536203</v>
      </c>
      <c r="AM17">
        <f t="shared" si="38"/>
        <v>0.95130895499963608</v>
      </c>
      <c r="AN17">
        <f t="shared" si="39"/>
        <v>0.94760808484631009</v>
      </c>
      <c r="AO17">
        <f t="shared" si="40"/>
        <v>0.94573794377152121</v>
      </c>
      <c r="AP17">
        <f t="shared" si="41"/>
        <v>0.99999999999996048</v>
      </c>
      <c r="AQ17" s="1">
        <f t="shared" si="42"/>
        <v>0.51292919029542294</v>
      </c>
      <c r="AR17" s="1">
        <f t="shared" si="43"/>
        <v>0.4914356809011331</v>
      </c>
      <c r="AS17" s="1">
        <f t="shared" si="44"/>
        <v>0.44958113577822689</v>
      </c>
      <c r="AT17" s="1">
        <f t="shared" si="45"/>
        <v>0.38952675290026528</v>
      </c>
      <c r="AU17" s="1">
        <f t="shared" si="46"/>
        <v>0.31427382471139526</v>
      </c>
      <c r="AV17" s="1">
        <f t="shared" si="47"/>
        <v>0.22742223871452771</v>
      </c>
      <c r="AW17" s="1">
        <f t="shared" si="48"/>
        <v>0.13291233715380354</v>
      </c>
      <c r="AX17" s="1">
        <f t="shared" si="49"/>
        <v>3.4782015150026317E-2</v>
      </c>
      <c r="AY17" s="1">
        <f t="shared" si="50"/>
        <v>-6.3038913233137484E-2</v>
      </c>
      <c r="AZ17" s="1">
        <f t="shared" si="51"/>
        <v>-0.15688648182626264</v>
      </c>
      <c r="BA17" s="1">
        <f t="shared" si="52"/>
        <v>-0.24347175807156049</v>
      </c>
      <c r="BB17" s="1">
        <f t="shared" si="53"/>
        <v>-0.31994748504391868</v>
      </c>
      <c r="BC17" s="1">
        <f t="shared" si="54"/>
        <v>-0.38394165666904123</v>
      </c>
      <c r="BD17" s="1">
        <f t="shared" si="55"/>
        <v>-0.43356830140214553</v>
      </c>
      <c r="BE17" s="1">
        <f t="shared" si="56"/>
        <v>-0.46742485199598366</v>
      </c>
      <c r="BF17" s="1">
        <f t="shared" si="57"/>
        <v>-0.48458372736309513</v>
      </c>
      <c r="BG17" s="1">
        <f t="shared" si="58"/>
        <v>-3.4330057809297698E-13</v>
      </c>
      <c r="BH17" s="1">
        <f t="shared" si="59"/>
        <v>0</v>
      </c>
    </row>
    <row r="18" spans="1:60">
      <c r="A18">
        <f t="shared" si="60"/>
        <v>17</v>
      </c>
      <c r="B18">
        <f t="shared" si="2"/>
        <v>0.99879545620517241</v>
      </c>
      <c r="C18">
        <v>16</v>
      </c>
      <c r="D18" s="1">
        <f t="shared" si="3"/>
        <v>0.16</v>
      </c>
      <c r="E18" s="1">
        <f t="shared" si="4"/>
        <v>0.50265482457436694</v>
      </c>
      <c r="F18" t="str">
        <f t="shared" si="5"/>
        <v>1.75261336008773-0.96350734820343i</v>
      </c>
      <c r="G18" t="str">
        <f t="shared" si="6"/>
        <v>0.535826794979-0.844327925502013i</v>
      </c>
      <c r="H18" t="str">
        <f t="shared" si="7"/>
        <v>1.64422007753337-0.90391763685272i</v>
      </c>
      <c r="I18" t="str">
        <f t="shared" si="8"/>
        <v>1.06979805205715-0.0288579974075793i</v>
      </c>
      <c r="J18" t="str">
        <f t="shared" si="9"/>
        <v>1.06365533377813-0.085800566888044i</v>
      </c>
      <c r="K18" t="str">
        <f t="shared" si="10"/>
        <v>1.05180857791964-0.140500047412885i</v>
      </c>
      <c r="L18" t="str">
        <f t="shared" si="11"/>
        <v>1.03507193473355-0.191702323724405i</v>
      </c>
      <c r="M18" t="str">
        <f t="shared" si="12"/>
        <v>1.01452530630094-0.2384645807626i</v>
      </c>
      <c r="N18" t="str">
        <f t="shared" si="13"/>
        <v>0.991384757684569-0.280195446156162i</v>
      </c>
      <c r="O18" t="str">
        <f t="shared" si="14"/>
        <v>0.966879895705482-0.316642011871344i</v>
      </c>
      <c r="P18" t="str">
        <f t="shared" si="15"/>
        <v>0.942157412749366-0.347837601020826i</v>
      </c>
      <c r="Q18" t="str">
        <f t="shared" si="16"/>
        <v>0.918219185819753-0.374028622740966i</v>
      </c>
      <c r="R18" t="str">
        <f t="shared" si="17"/>
        <v>0.895893799612617-0.395597206493901i</v>
      </c>
      <c r="S18" t="str">
        <f t="shared" si="18"/>
        <v>0.875834486118151-0.412991250787387i</v>
      </c>
      <c r="T18" t="str">
        <f t="shared" si="19"/>
        <v>0.858534399730897-0.426667831942185i</v>
      </c>
      <c r="U18" t="str">
        <f t="shared" si="20"/>
        <v>0.844350758145254-0.437051344996885i</v>
      </c>
      <c r="V18" t="str">
        <f t="shared" si="21"/>
        <v>0.833531289792394-0.444504894574377i</v>
      </c>
      <c r="W18" t="str">
        <f t="shared" si="22"/>
        <v>0.826238575778165-0.449312163202453i</v>
      </c>
      <c r="X18" t="str">
        <f t="shared" si="23"/>
        <v>0.822569674424899-0.451666796705157i</v>
      </c>
      <c r="Y18" t="str">
        <f t="shared" si="24"/>
        <v>0.530943077712281+0.847407486531411i</v>
      </c>
      <c r="Z18">
        <f t="shared" si="25"/>
        <v>1.0701872061464985</v>
      </c>
      <c r="AA18">
        <f t="shared" si="26"/>
        <v>1.0671103065536265</v>
      </c>
      <c r="AB18">
        <f t="shared" si="27"/>
        <v>1.0611510485827917</v>
      </c>
      <c r="AC18">
        <f t="shared" si="28"/>
        <v>1.0526745418192611</v>
      </c>
      <c r="AD18">
        <f t="shared" si="29"/>
        <v>1.042174147349328</v>
      </c>
      <c r="AE18">
        <f t="shared" si="30"/>
        <v>1.0302199890392063</v>
      </c>
      <c r="AF18">
        <f t="shared" si="31"/>
        <v>1.0174079301840417</v>
      </c>
      <c r="AG18">
        <f t="shared" si="32"/>
        <v>1.0043164775520228</v>
      </c>
      <c r="AH18">
        <f t="shared" si="33"/>
        <v>0.9914756093000946</v>
      </c>
      <c r="AI18">
        <f t="shared" si="34"/>
        <v>0.97934817606922098</v>
      </c>
      <c r="AJ18">
        <f t="shared" si="35"/>
        <v>0.96832216761818268</v>
      </c>
      <c r="AK18">
        <f t="shared" si="36"/>
        <v>0.95871098582186698</v>
      </c>
      <c r="AL18">
        <f t="shared" si="37"/>
        <v>0.95075868702002997</v>
      </c>
      <c r="AM18">
        <f t="shared" si="38"/>
        <v>0.94464755986746185</v>
      </c>
      <c r="AN18">
        <f t="shared" si="39"/>
        <v>0.94050603618775253</v>
      </c>
      <c r="AO18">
        <f t="shared" si="40"/>
        <v>0.93841556068161081</v>
      </c>
      <c r="AP18">
        <f t="shared" si="41"/>
        <v>1.0000000000000364</v>
      </c>
      <c r="AQ18" s="1">
        <f t="shared" si="42"/>
        <v>0.58919509547841797</v>
      </c>
      <c r="AR18" s="1">
        <f t="shared" si="43"/>
        <v>0.56418629011057075</v>
      </c>
      <c r="AS18" s="1">
        <f t="shared" si="44"/>
        <v>0.51554415110747076</v>
      </c>
      <c r="AT18" s="1">
        <f t="shared" si="45"/>
        <v>0.44588239921418604</v>
      </c>
      <c r="AU18" s="1">
        <f t="shared" si="46"/>
        <v>0.35880591311863436</v>
      </c>
      <c r="AV18" s="1">
        <f t="shared" si="47"/>
        <v>0.25859944215128172</v>
      </c>
      <c r="AW18" s="1">
        <f t="shared" si="48"/>
        <v>0.14990236831968251</v>
      </c>
      <c r="AX18" s="1">
        <f t="shared" si="49"/>
        <v>3.7411762089337899E-2</v>
      </c>
      <c r="AY18" s="1">
        <f t="shared" si="50"/>
        <v>-7.4359302933944077E-2</v>
      </c>
      <c r="AZ18" s="1">
        <f t="shared" si="51"/>
        <v>-0.18125762331848222</v>
      </c>
      <c r="BA18" s="1">
        <f t="shared" si="52"/>
        <v>-0.27960251621257981</v>
      </c>
      <c r="BB18" s="1">
        <f t="shared" si="53"/>
        <v>-0.36624592082337765</v>
      </c>
      <c r="BC18" s="1">
        <f t="shared" si="54"/>
        <v>-0.43859395555867775</v>
      </c>
      <c r="BD18" s="1">
        <f t="shared" si="55"/>
        <v>-0.49460385848015287</v>
      </c>
      <c r="BE18" s="1">
        <f t="shared" si="56"/>
        <v>-0.53276825586863819</v>
      </c>
      <c r="BF18" s="1">
        <f t="shared" si="57"/>
        <v>-0.55209598839341489</v>
      </c>
      <c r="BG18" s="1">
        <f t="shared" si="58"/>
        <v>3.162994090294724E-13</v>
      </c>
      <c r="BH18" s="1">
        <f t="shared" si="59"/>
        <v>0</v>
      </c>
    </row>
    <row r="19" spans="1:60">
      <c r="C19">
        <v>17</v>
      </c>
      <c r="D19" s="1">
        <f t="shared" si="3"/>
        <v>0.17</v>
      </c>
      <c r="E19" s="1">
        <f t="shared" si="4"/>
        <v>0.53407075111026492</v>
      </c>
      <c r="F19" t="str">
        <f t="shared" si="5"/>
        <v>1.72148405400789-1.01808283150074i</v>
      </c>
      <c r="G19" t="str">
        <f t="shared" si="6"/>
        <v>0.481753674101715-0.876306680043864i</v>
      </c>
      <c r="H19" t="str">
        <f t="shared" si="7"/>
        <v>1.60161886405481-0.9471947557723i</v>
      </c>
      <c r="I19" t="str">
        <f t="shared" si="8"/>
        <v>1.07998471158674-0.0313395813931172i</v>
      </c>
      <c r="J19" t="str">
        <f t="shared" si="9"/>
        <v>1.07281572860348-0.0930948300592301i</v>
      </c>
      <c r="K19" t="str">
        <f t="shared" si="10"/>
        <v>1.0590261635957-0.15218002406718i</v>
      </c>
      <c r="L19" t="str">
        <f t="shared" si="11"/>
        <v>1.03962615425186-0.207131064485021i</v>
      </c>
      <c r="M19" t="str">
        <f t="shared" si="12"/>
        <v>1.01593921174132-0.256885692787217i</v>
      </c>
      <c r="N19" t="str">
        <f t="shared" si="13"/>
        <v>0.989431102776217-0.300826152975941i</v>
      </c>
      <c r="O19" t="str">
        <f t="shared" si="14"/>
        <v>0.961553623773602-0.338751097941054i</v>
      </c>
      <c r="P19" t="str">
        <f t="shared" si="15"/>
        <v>0.933628154975897-0.370798692540235i</v>
      </c>
      <c r="Q19" t="str">
        <f t="shared" si="16"/>
        <v>0.906777567516007-0.397347458212133i</v>
      </c>
      <c r="R19" t="str">
        <f t="shared" si="17"/>
        <v>0.881901937541414-0.418917186776693i</v>
      </c>
      <c r="S19" t="str">
        <f t="shared" si="18"/>
        <v>0.859686501867274-0.436083961037054i</v>
      </c>
      <c r="T19" t="str">
        <f t="shared" si="19"/>
        <v>0.840628829608994-0.449415116702289i</v>
      </c>
      <c r="U19" t="str">
        <f t="shared" si="20"/>
        <v>0.825074140255859-0.459424059874652i</v>
      </c>
      <c r="V19" t="str">
        <f t="shared" si="21"/>
        <v>0.813250925060464-0.466541630052397i</v>
      </c>
      <c r="W19" t="str">
        <f t="shared" si="22"/>
        <v>0.8053021144383-0.471099608723169i</v>
      </c>
      <c r="X19" t="str">
        <f t="shared" si="23"/>
        <v>0.801309348438477-0.473322202721655i</v>
      </c>
      <c r="Y19" t="str">
        <f t="shared" si="24"/>
        <v>0.789979863579287+0.613132787525941i</v>
      </c>
      <c r="Z19">
        <f t="shared" si="25"/>
        <v>1.0804393303758384</v>
      </c>
      <c r="AA19">
        <f t="shared" si="26"/>
        <v>1.0768473591567065</v>
      </c>
      <c r="AB19">
        <f t="shared" si="27"/>
        <v>1.0699042830577479</v>
      </c>
      <c r="AC19">
        <f t="shared" si="28"/>
        <v>1.060059346677916</v>
      </c>
      <c r="AD19">
        <f t="shared" si="29"/>
        <v>1.0479135179547705</v>
      </c>
      <c r="AE19">
        <f t="shared" si="30"/>
        <v>1.034151962457774</v>
      </c>
      <c r="AF19">
        <f t="shared" si="31"/>
        <v>1.0194791208006251</v>
      </c>
      <c r="AG19">
        <f t="shared" si="32"/>
        <v>1.0045661760945594</v>
      </c>
      <c r="AH19">
        <f t="shared" si="33"/>
        <v>0.9900154339695364</v>
      </c>
      <c r="AI19">
        <f t="shared" si="34"/>
        <v>0.97634145503312453</v>
      </c>
      <c r="AJ19">
        <f t="shared" si="35"/>
        <v>0.96396582022733424</v>
      </c>
      <c r="AK19">
        <f t="shared" si="36"/>
        <v>0.95322126302885157</v>
      </c>
      <c r="AL19">
        <f t="shared" si="37"/>
        <v>0.9443610557994504</v>
      </c>
      <c r="AM19">
        <f t="shared" si="38"/>
        <v>0.93757034919180759</v>
      </c>
      <c r="AN19">
        <f t="shared" si="39"/>
        <v>0.93297713629966306</v>
      </c>
      <c r="AO19">
        <f t="shared" si="40"/>
        <v>0.930661366708738</v>
      </c>
      <c r="AP19">
        <f t="shared" si="41"/>
        <v>1.0000000000000397</v>
      </c>
      <c r="AQ19" s="1">
        <f t="shared" si="42"/>
        <v>0.67200770161336765</v>
      </c>
      <c r="AR19" s="1">
        <f t="shared" si="43"/>
        <v>0.64308294666448595</v>
      </c>
      <c r="AS19" s="1">
        <f t="shared" si="44"/>
        <v>0.58689852194250913</v>
      </c>
      <c r="AT19" s="1">
        <f t="shared" si="45"/>
        <v>0.50660359233798846</v>
      </c>
      <c r="AU19" s="1">
        <f t="shared" si="46"/>
        <v>0.40650885477090282</v>
      </c>
      <c r="AV19" s="1">
        <f t="shared" si="47"/>
        <v>0.29168720857699382</v>
      </c>
      <c r="AW19" s="1">
        <f t="shared" si="48"/>
        <v>0.16756671481031488</v>
      </c>
      <c r="AX19" s="1">
        <f t="shared" si="49"/>
        <v>3.9571026086656497E-2</v>
      </c>
      <c r="AY19" s="1">
        <f t="shared" si="50"/>
        <v>-8.7160697229698783E-2</v>
      </c>
      <c r="AZ19" s="1">
        <f t="shared" si="51"/>
        <v>-0.20796540685757328</v>
      </c>
      <c r="BA19" s="1">
        <f t="shared" si="52"/>
        <v>-0.31876729600614573</v>
      </c>
      <c r="BB19" s="1">
        <f t="shared" si="53"/>
        <v>-0.4161255725648344</v>
      </c>
      <c r="BC19" s="1">
        <f t="shared" si="54"/>
        <v>-0.49723861907790406</v>
      </c>
      <c r="BD19" s="1">
        <f t="shared" si="55"/>
        <v>-0.55992271478763578</v>
      </c>
      <c r="BE19" s="1">
        <f t="shared" si="56"/>
        <v>-0.60257998038745508</v>
      </c>
      <c r="BF19" s="1">
        <f t="shared" si="57"/>
        <v>-0.62416627989162599</v>
      </c>
      <c r="BG19" s="1">
        <f t="shared" si="58"/>
        <v>3.4522923302606991E-13</v>
      </c>
      <c r="BH19" s="1">
        <f t="shared" si="59"/>
        <v>0</v>
      </c>
    </row>
    <row r="20" spans="1:60">
      <c r="C20">
        <v>18</v>
      </c>
      <c r="D20" s="1">
        <f t="shared" si="3"/>
        <v>0.18</v>
      </c>
      <c r="E20" s="1">
        <f t="shared" si="4"/>
        <v>0.56548667764616278</v>
      </c>
      <c r="F20" t="str">
        <f t="shared" si="5"/>
        <v>1.68865585100403-1.07165358995799i</v>
      </c>
      <c r="G20" t="str">
        <f t="shared" si="6"/>
        <v>0.425779291565069-0.904827052466021i</v>
      </c>
      <c r="H20" t="str">
        <f t="shared" si="7"/>
        <v>1.55721757128455-0.988240321212005i</v>
      </c>
      <c r="I20" t="str">
        <f t="shared" si="8"/>
        <v>1.09112895559973-0.0339769842642484i</v>
      </c>
      <c r="J20" t="str">
        <f t="shared" si="9"/>
        <v>1.08279807587128-0.10082798108011i</v>
      </c>
      <c r="K20" t="str">
        <f t="shared" si="10"/>
        <v>1.06682052962338-0.164503630814094i</v>
      </c>
      <c r="L20" t="str">
        <f t="shared" si="11"/>
        <v>1.04444630298653-0.223299279553632i</v>
      </c>
      <c r="M20" t="str">
        <f t="shared" si="12"/>
        <v>1.01729141099587-0.276026473095014i</v>
      </c>
      <c r="N20" t="str">
        <f t="shared" si="13"/>
        <v>0.987113415015942-0.322055151323342i</v>
      </c>
      <c r="O20" t="str">
        <f t="shared" si="14"/>
        <v>0.955614421431144-0.361262649102246i</v>
      </c>
      <c r="P20" t="str">
        <f t="shared" si="15"/>
        <v>0.924303014196398-0.393923407383228i</v>
      </c>
      <c r="Q20" t="str">
        <f t="shared" si="16"/>
        <v>0.894422459977762-0.420577013048558i</v>
      </c>
      <c r="R20" t="str">
        <f t="shared" si="17"/>
        <v>0.866934991096031-0.44190363943524i</v>
      </c>
      <c r="S20" t="str">
        <f t="shared" si="18"/>
        <v>0.842544185386899-0.458623026789383i</v>
      </c>
      <c r="T20" t="str">
        <f t="shared" si="19"/>
        <v>0.821737459984438-0.471421782923547i</v>
      </c>
      <c r="U20" t="str">
        <f t="shared" si="20"/>
        <v>0.804834748100773-0.480906495118089i</v>
      </c>
      <c r="V20" t="str">
        <f t="shared" si="21"/>
        <v>0.792034413516308-0.48757682255822i</v>
      </c>
      <c r="W20" t="str">
        <f t="shared" si="22"/>
        <v>0.783451643189276-0.491812162227247i</v>
      </c>
      <c r="X20" t="str">
        <f t="shared" si="23"/>
        <v>0.779147377044347-0.493866360016224i</v>
      </c>
      <c r="Y20" t="str">
        <f t="shared" si="24"/>
        <v>0.953920962671127+0.300057989356319i</v>
      </c>
      <c r="Z20">
        <f t="shared" si="25"/>
        <v>1.0916578370569465</v>
      </c>
      <c r="AA20">
        <f t="shared" si="26"/>
        <v>1.0874823929053921</v>
      </c>
      <c r="AB20">
        <f t="shared" si="27"/>
        <v>1.0794292413015911</v>
      </c>
      <c r="AC20">
        <f t="shared" si="28"/>
        <v>1.0680499277053492</v>
      </c>
      <c r="AD20">
        <f t="shared" si="29"/>
        <v>1.0540742045678002</v>
      </c>
      <c r="AE20">
        <f t="shared" si="30"/>
        <v>1.0383219224298099</v>
      </c>
      <c r="AF20">
        <f t="shared" si="31"/>
        <v>1.0216210765658431</v>
      </c>
      <c r="AG20">
        <f t="shared" si="32"/>
        <v>1.0047446008498675</v>
      </c>
      <c r="AH20">
        <f t="shared" si="33"/>
        <v>0.98837065963003901</v>
      </c>
      <c r="AI20">
        <f t="shared" si="34"/>
        <v>0.97306480017149211</v>
      </c>
      <c r="AJ20">
        <f t="shared" si="35"/>
        <v>0.95927878379057685</v>
      </c>
      <c r="AK20">
        <f t="shared" si="36"/>
        <v>0.94735998994917014</v>
      </c>
      <c r="AL20">
        <f t="shared" si="37"/>
        <v>0.93756601303438847</v>
      </c>
      <c r="AM20">
        <f t="shared" si="38"/>
        <v>0.93008046430945523</v>
      </c>
      <c r="AN20">
        <f t="shared" si="39"/>
        <v>0.92502739425955194</v>
      </c>
      <c r="AO20">
        <f t="shared" si="40"/>
        <v>0.92248285442644429</v>
      </c>
      <c r="AP20">
        <f t="shared" si="41"/>
        <v>0.99999999999998324</v>
      </c>
      <c r="AQ20" s="1">
        <f t="shared" si="42"/>
        <v>0.76173073873463726</v>
      </c>
      <c r="AR20" s="1">
        <f t="shared" si="43"/>
        <v>0.72844468309105948</v>
      </c>
      <c r="AS20" s="1">
        <f t="shared" si="44"/>
        <v>0.66388357500845441</v>
      </c>
      <c r="AT20" s="1">
        <f t="shared" si="45"/>
        <v>0.57183109917113495</v>
      </c>
      <c r="AU20" s="1">
        <f t="shared" si="46"/>
        <v>0.45742370709332625</v>
      </c>
      <c r="AV20" s="1">
        <f t="shared" si="47"/>
        <v>0.32664047023608167</v>
      </c>
      <c r="AW20" s="1">
        <f t="shared" si="48"/>
        <v>0.18579688130573746</v>
      </c>
      <c r="AX20" s="1">
        <f t="shared" si="49"/>
        <v>4.111362243875958E-2</v>
      </c>
      <c r="AY20" s="1">
        <f t="shared" si="50"/>
        <v>-0.10160310736398542</v>
      </c>
      <c r="AZ20" s="1">
        <f t="shared" si="51"/>
        <v>-0.23716474818218938</v>
      </c>
      <c r="BA20" s="1">
        <f t="shared" si="52"/>
        <v>-0.36110321285366753</v>
      </c>
      <c r="BB20" s="1">
        <f t="shared" si="53"/>
        <v>-0.46969921739274068</v>
      </c>
      <c r="BC20" s="1">
        <f t="shared" si="54"/>
        <v>-0.55996288614322842</v>
      </c>
      <c r="BD20" s="1">
        <f t="shared" si="55"/>
        <v>-0.62958955163246244</v>
      </c>
      <c r="BE20" s="1">
        <f t="shared" si="56"/>
        <v>-0.67690811279571972</v>
      </c>
      <c r="BF20" s="1">
        <f t="shared" si="57"/>
        <v>-0.70083394071533955</v>
      </c>
      <c r="BG20" s="1">
        <f t="shared" si="58"/>
        <v>-1.4561344744954756E-13</v>
      </c>
      <c r="BH20" s="1">
        <f t="shared" si="59"/>
        <v>0</v>
      </c>
    </row>
    <row r="21" spans="1:60">
      <c r="C21">
        <v>19</v>
      </c>
      <c r="D21" s="1">
        <f t="shared" si="3"/>
        <v>0.19</v>
      </c>
      <c r="E21" s="1">
        <f t="shared" si="4"/>
        <v>0.59690260418206065</v>
      </c>
      <c r="F21" t="str">
        <f t="shared" si="5"/>
        <v>1.65416114854912-1.12416675570426i</v>
      </c>
      <c r="G21" t="str">
        <f t="shared" si="6"/>
        <v>0.368124552684679-0.929776485888251i</v>
      </c>
      <c r="H21" t="str">
        <f t="shared" si="7"/>
        <v>1.5111428506169-1.02697162079625i</v>
      </c>
      <c r="I21" t="str">
        <f t="shared" si="8"/>
        <v>1.10330916449958-0.0367913413231654i</v>
      </c>
      <c r="J21" t="str">
        <f t="shared" si="9"/>
        <v>1.09366102280494-0.109057610546657i</v>
      </c>
      <c r="K21" t="str">
        <f t="shared" si="10"/>
        <v>1.07521738186024-0.177549742809505i</v>
      </c>
      <c r="L21" t="str">
        <f t="shared" si="11"/>
        <v>1.04952201715648-0.24028817911791i</v>
      </c>
      <c r="M21" t="str">
        <f t="shared" si="12"/>
        <v>1.01854187321952-0.295953782004143i</v>
      </c>
      <c r="N21" t="str">
        <f t="shared" si="13"/>
        <v>0.984374346392795-0.343924512931561i</v>
      </c>
      <c r="O21" t="str">
        <f t="shared" si="14"/>
        <v>0.949001459870347-0.384190742001595i</v>
      </c>
      <c r="P21" t="str">
        <f t="shared" si="15"/>
        <v>0.914129486442711-0.417200465355765i</v>
      </c>
      <c r="Q21" t="str">
        <f t="shared" si="16"/>
        <v>0.881117655763329-0.44368667644124i</v>
      </c>
      <c r="R21" t="str">
        <f t="shared" si="17"/>
        <v>0.85097693594468-0.464513653060677i</v>
      </c>
      <c r="S21" t="str">
        <f t="shared" si="18"/>
        <v>0.824412198254149-0.480559566623164i</v>
      </c>
      <c r="T21" t="str">
        <f t="shared" si="19"/>
        <v>0.801883804896726-0.492637707827218i</v>
      </c>
      <c r="U21" t="str">
        <f t="shared" si="20"/>
        <v>0.783671763415416-0.501450156156539i</v>
      </c>
      <c r="V21" t="str">
        <f t="shared" si="21"/>
        <v>0.769932799714775-0.507564769757697i</v>
      </c>
      <c r="W21" t="str">
        <f t="shared" si="22"/>
        <v>0.760746085725724-0.511406734514529i</v>
      </c>
      <c r="X21" t="str">
        <f t="shared" si="23"/>
        <v>0.756146598235063-0.51325771052811i</v>
      </c>
      <c r="Y21" t="str">
        <f t="shared" si="24"/>
        <v>0.998484827752871-0.0550277089041777i</v>
      </c>
      <c r="Z21">
        <f t="shared" si="25"/>
        <v>1.1039224226661577</v>
      </c>
      <c r="AA21">
        <f t="shared" si="26"/>
        <v>1.0990850718761007</v>
      </c>
      <c r="AB21">
        <f t="shared" si="27"/>
        <v>1.0897781101793662</v>
      </c>
      <c r="AC21">
        <f t="shared" si="28"/>
        <v>1.0766777017845255</v>
      </c>
      <c r="AD21">
        <f t="shared" si="29"/>
        <v>1.0606678031240904</v>
      </c>
      <c r="AE21">
        <f t="shared" si="30"/>
        <v>1.0427257186966541</v>
      </c>
      <c r="AF21">
        <f t="shared" si="31"/>
        <v>1.0238194650795549</v>
      </c>
      <c r="AG21">
        <f t="shared" si="32"/>
        <v>1.0048327951838958</v>
      </c>
      <c r="AH21">
        <f t="shared" si="33"/>
        <v>0.98652227047813668</v>
      </c>
      <c r="AI21">
        <f t="shared" si="34"/>
        <v>0.9695022843653186</v>
      </c>
      <c r="AJ21">
        <f t="shared" si="35"/>
        <v>0.95424995137714386</v>
      </c>
      <c r="AK21">
        <f t="shared" si="36"/>
        <v>0.9411214309157484</v>
      </c>
      <c r="AL21">
        <f t="shared" si="37"/>
        <v>0.93037287787426659</v>
      </c>
      <c r="AM21">
        <f t="shared" si="38"/>
        <v>0.92218138756744372</v>
      </c>
      <c r="AN21">
        <f t="shared" si="39"/>
        <v>0.91666321790165917</v>
      </c>
      <c r="AO21">
        <f t="shared" si="40"/>
        <v>0.9138879337418867</v>
      </c>
      <c r="AP21">
        <f t="shared" si="41"/>
        <v>0.99999999999996181</v>
      </c>
      <c r="AQ21" s="1">
        <f t="shared" si="42"/>
        <v>0.85877109482374381</v>
      </c>
      <c r="AR21" s="1">
        <f t="shared" si="43"/>
        <v>0.82062618361910766</v>
      </c>
      <c r="AS21" s="1">
        <f t="shared" si="44"/>
        <v>0.74676160405058956</v>
      </c>
      <c r="AT21" s="1">
        <f t="shared" si="45"/>
        <v>0.64171437636936901</v>
      </c>
      <c r="AU21" s="1">
        <f t="shared" si="46"/>
        <v>0.51158771835962003</v>
      </c>
      <c r="AV21" s="1">
        <f t="shared" si="47"/>
        <v>0.36340170981869341</v>
      </c>
      <c r="AW21" s="1">
        <f t="shared" si="48"/>
        <v>0.20446764388756755</v>
      </c>
      <c r="AX21" s="1">
        <f t="shared" si="49"/>
        <v>4.1876017810120861E-2</v>
      </c>
      <c r="AY21" s="1">
        <f t="shared" si="50"/>
        <v>-0.11786212437178634</v>
      </c>
      <c r="AZ21" s="1">
        <f t="shared" si="51"/>
        <v>-0.26902326577289676</v>
      </c>
      <c r="BA21" s="1">
        <f t="shared" si="52"/>
        <v>-0.40675707015811946</v>
      </c>
      <c r="BB21" s="1">
        <f t="shared" si="53"/>
        <v>-0.52708673710336229</v>
      </c>
      <c r="BC21" s="1">
        <f t="shared" si="54"/>
        <v>-0.6268591719814921</v>
      </c>
      <c r="BD21" s="1">
        <f t="shared" si="55"/>
        <v>-0.70367294830329441</v>
      </c>
      <c r="BE21" s="1">
        <f t="shared" si="56"/>
        <v>-0.75580389667737069</v>
      </c>
      <c r="BF21" s="1">
        <f t="shared" si="57"/>
        <v>-0.78214113437082611</v>
      </c>
      <c r="BG21" s="1">
        <f t="shared" si="58"/>
        <v>-3.3172864849433708E-13</v>
      </c>
      <c r="BH21" s="1">
        <f t="shared" si="59"/>
        <v>0</v>
      </c>
    </row>
    <row r="22" spans="1:60">
      <c r="C22">
        <v>20</v>
      </c>
      <c r="D22" s="1">
        <f t="shared" si="3"/>
        <v>0.2</v>
      </c>
      <c r="E22" s="1">
        <f t="shared" si="4"/>
        <v>0.62831853071795862</v>
      </c>
      <c r="F22" t="str">
        <f t="shared" si="5"/>
        <v>1.61803398874989-1.17557050458495i</v>
      </c>
      <c r="G22" t="str">
        <f t="shared" si="6"/>
        <v>0.309016994374945-0.951056516295154i</v>
      </c>
      <c r="H22" t="str">
        <f t="shared" si="7"/>
        <v>1.46352549156242-1.06331351044005i</v>
      </c>
      <c r="I22" t="str">
        <f t="shared" si="8"/>
        <v>1.11661487751071-0.0398070436293514i</v>
      </c>
      <c r="J22" t="str">
        <f t="shared" si="9"/>
        <v>1.10547051065141-0.117849711705573i</v>
      </c>
      <c r="K22" t="str">
        <f t="shared" si="10"/>
        <v>1.08424379172535-0.191407448509813i</v>
      </c>
      <c r="L22" t="str">
        <f t="shared" si="11"/>
        <v>1.05483879672023-0.258187413169342i</v>
      </c>
      <c r="M22" t="str">
        <f t="shared" si="12"/>
        <v>1.01964319264083-0.316738860058449i</v>
      </c>
      <c r="N22" t="str">
        <f t="shared" si="13"/>
        <v>0.981148705010451-0.36647621870449i</v>
      </c>
      <c r="O22" t="str">
        <f t="shared" si="14"/>
        <v>0.941647735952902-0.407545967468095i</v>
      </c>
      <c r="P22" t="str">
        <f t="shared" si="15"/>
        <v>0.903051578909918-0.440613441288222i</v>
      </c>
      <c r="Q22" t="str">
        <f t="shared" si="16"/>
        <v>0.866826139820556-0.466640686160181i</v>
      </c>
      <c r="R22" t="str">
        <f t="shared" si="17"/>
        <v>0.834012994738073-0.486700318249623i</v>
      </c>
      <c r="S22" t="str">
        <f t="shared" si="18"/>
        <v>0.805297671500777-0.501842433513194i</v>
      </c>
      <c r="T22" t="str">
        <f t="shared" si="19"/>
        <v>0.781094325440696-0.513012338084294i</v>
      </c>
      <c r="U22" t="str">
        <f t="shared" si="20"/>
        <v>0.761627278420485-0.521007747350255i</v>
      </c>
      <c r="V22" t="str">
        <f t="shared" si="21"/>
        <v>0.746999747773074-0.526462234566601i</v>
      </c>
      <c r="W22" t="str">
        <f t="shared" si="22"/>
        <v>0.737246662228795-0.529843548131623i</v>
      </c>
      <c r="X22" t="str">
        <f t="shared" si="23"/>
        <v>0.732371945955317-0.531458428066174i</v>
      </c>
      <c r="Y22" t="str">
        <f t="shared" si="24"/>
        <v>0.913184982941542-0.407545318866566i</v>
      </c>
      <c r="Z22">
        <f t="shared" si="25"/>
        <v>1.1173242078290291</v>
      </c>
      <c r="AA22">
        <f t="shared" si="26"/>
        <v>1.111734502688918</v>
      </c>
      <c r="AB22">
        <f t="shared" si="27"/>
        <v>1.1010092693706084</v>
      </c>
      <c r="AC22">
        <f t="shared" si="28"/>
        <v>1.0859768079407861</v>
      </c>
      <c r="AD22">
        <f t="shared" si="29"/>
        <v>1.067705832975502</v>
      </c>
      <c r="AE22">
        <f t="shared" si="30"/>
        <v>1.047357436704216</v>
      </c>
      <c r="AF22">
        <f t="shared" si="31"/>
        <v>1.0260575881619569</v>
      </c>
      <c r="AG22">
        <f t="shared" si="32"/>
        <v>1.0048096132181188</v>
      </c>
      <c r="AH22">
        <f t="shared" si="33"/>
        <v>0.9844496364244596</v>
      </c>
      <c r="AI22">
        <f t="shared" si="34"/>
        <v>0.96563703076065455</v>
      </c>
      <c r="AJ22">
        <f t="shared" si="35"/>
        <v>0.94886783473728198</v>
      </c>
      <c r="AK22">
        <f t="shared" si="36"/>
        <v>0.93449986851918276</v>
      </c>
      <c r="AL22">
        <f t="shared" si="37"/>
        <v>0.92278122219363679</v>
      </c>
      <c r="AM22">
        <f t="shared" si="38"/>
        <v>0.91387696524088791</v>
      </c>
      <c r="AN22">
        <f t="shared" si="39"/>
        <v>0.90789141777208493</v>
      </c>
      <c r="AO22">
        <f t="shared" si="40"/>
        <v>0.90488492527223952</v>
      </c>
      <c r="AP22">
        <f t="shared" si="41"/>
        <v>0.99999999999999778</v>
      </c>
      <c r="AQ22" s="1">
        <f t="shared" si="42"/>
        <v>0.96358416493236465</v>
      </c>
      <c r="AR22" s="1">
        <f t="shared" si="43"/>
        <v>0.92002168405475726</v>
      </c>
      <c r="AS22" s="1">
        <f t="shared" si="44"/>
        <v>0.83581950603921396</v>
      </c>
      <c r="AT22" s="1">
        <f t="shared" si="45"/>
        <v>0.71641101167000132</v>
      </c>
      <c r="AU22" s="1">
        <f t="shared" si="46"/>
        <v>0.56903230641648062</v>
      </c>
      <c r="AV22" s="1">
        <f t="shared" si="47"/>
        <v>0.40189841479436667</v>
      </c>
      <c r="AW22" s="1">
        <f t="shared" si="48"/>
        <v>0.22343473050795903</v>
      </c>
      <c r="AX22" s="1">
        <f t="shared" si="49"/>
        <v>4.1675627934290721E-2</v>
      </c>
      <c r="AY22" s="1">
        <f t="shared" si="50"/>
        <v>-0.13612994160773462</v>
      </c>
      <c r="AZ22" s="1">
        <f t="shared" si="51"/>
        <v>-0.30372176072773993</v>
      </c>
      <c r="BA22" s="1">
        <f t="shared" si="52"/>
        <v>-0.4558855015397939</v>
      </c>
      <c r="BB22" s="1">
        <f t="shared" si="53"/>
        <v>-0.58841510777676387</v>
      </c>
      <c r="BC22" s="1">
        <f t="shared" si="54"/>
        <v>-0.69802503162442764</v>
      </c>
      <c r="BD22" s="1">
        <f t="shared" si="55"/>
        <v>-0.78224538321511095</v>
      </c>
      <c r="BE22" s="1">
        <f t="shared" si="56"/>
        <v>-0.83932178469352015</v>
      </c>
      <c r="BF22" s="1">
        <f t="shared" si="57"/>
        <v>-0.86813293516436674</v>
      </c>
      <c r="BG22" s="1">
        <f t="shared" si="58"/>
        <v>-1.9286549331065764E-14</v>
      </c>
      <c r="BH22" s="1">
        <f t="shared" si="59"/>
        <v>0</v>
      </c>
    </row>
    <row r="23" spans="1:60">
      <c r="C23">
        <v>21</v>
      </c>
      <c r="D23" s="1">
        <f t="shared" si="3"/>
        <v>0.21</v>
      </c>
      <c r="E23" s="1">
        <f t="shared" si="4"/>
        <v>0.65973445725385649</v>
      </c>
      <c r="F23" t="str">
        <f t="shared" si="5"/>
        <v>1.58031002475138-1.22581410730595i</v>
      </c>
      <c r="G23" t="str">
        <f t="shared" si="6"/>
        <v>0.248689887164858-0.96858316112863i</v>
      </c>
      <c r="H23" t="str">
        <f t="shared" si="7"/>
        <v>1.41449995595812-1.09719863421729i</v>
      </c>
      <c r="I23" t="str">
        <f t="shared" si="8"/>
        <v>1.13114861932959-0.0430524096412857i</v>
      </c>
      <c r="J23" t="str">
        <f t="shared" si="9"/>
        <v>1.11830071418321-0.127280315790197i</v>
      </c>
      <c r="K23" t="str">
        <f t="shared" si="10"/>
        <v>1.09392792150165-0.206177788396718i</v>
      </c>
      <c r="L23" t="str">
        <f t="shared" si="11"/>
        <v>1.06037686174031-0.277096151128337i</v>
      </c>
      <c r="M23" t="str">
        <f t="shared" si="12"/>
        <v>1.0205392511942-0.338457480688846i</v>
      </c>
      <c r="N23" t="str">
        <f t="shared" si="13"/>
        <v>0.977362487684082-0.389751601507996i</v>
      </c>
      <c r="O23" t="str">
        <f t="shared" si="14"/>
        <v>0.933479699460377-0.431334593876965i</v>
      </c>
      <c r="P23" t="str">
        <f t="shared" si="15"/>
        <v>0.891009950373051-0.464140022161239i</v>
      </c>
      <c r="Q23" t="str">
        <f t="shared" si="16"/>
        <v>0.85151051449838-0.489397669652062i</v>
      </c>
      <c r="R23" t="str">
        <f t="shared" si="17"/>
        <v>0.816030117850687-0.508412570610325i</v>
      </c>
      <c r="S23" t="str">
        <f t="shared" si="18"/>
        <v>0.785210588295167-0.522418278555213i</v>
      </c>
      <c r="T23" t="str">
        <f t="shared" si="19"/>
        <v>0.759398646806865-0.532494866941058i</v>
      </c>
      <c r="U23" t="str">
        <f t="shared" si="20"/>
        <v>0.738746343738781-0.539533374832549i</v>
      </c>
      <c r="V23" t="str">
        <f t="shared" si="21"/>
        <v>0.723291451915224-0.544228623340942i</v>
      </c>
      <c r="W23" t="str">
        <f t="shared" si="22"/>
        <v>0.713016707593984-0.547086276953289i</v>
      </c>
      <c r="X23" t="str">
        <f t="shared" si="23"/>
        <v>0.707890222839971-0.548434531819693i</v>
      </c>
      <c r="Y23" t="str">
        <f t="shared" si="24"/>
        <v>0.704021303539462-0.710178853643639i</v>
      </c>
      <c r="Z23">
        <f t="shared" si="25"/>
        <v>1.1319676271816075</v>
      </c>
      <c r="AA23">
        <f t="shared" si="26"/>
        <v>1.1255206644617104</v>
      </c>
      <c r="AB23">
        <f t="shared" si="27"/>
        <v>1.113188024490509</v>
      </c>
      <c r="AC23">
        <f t="shared" si="28"/>
        <v>1.0959841996508741</v>
      </c>
      <c r="AD23">
        <f t="shared" si="29"/>
        <v>1.0751994370637752</v>
      </c>
      <c r="AE23">
        <f t="shared" si="30"/>
        <v>1.0522089826693481</v>
      </c>
      <c r="AF23">
        <f t="shared" si="31"/>
        <v>1.0283160414870722</v>
      </c>
      <c r="AG23">
        <f t="shared" si="32"/>
        <v>1.0046515275634742</v>
      </c>
      <c r="AH23">
        <f t="shared" si="33"/>
        <v>0.98213045740480165</v>
      </c>
      <c r="AI23">
        <f t="shared" si="34"/>
        <v>0.96145124431455431</v>
      </c>
      <c r="AJ23">
        <f t="shared" si="35"/>
        <v>0.94312063159461956</v>
      </c>
      <c r="AK23">
        <f t="shared" si="36"/>
        <v>0.92748967007221839</v>
      </c>
      <c r="AL23">
        <f t="shared" si="37"/>
        <v>0.91479091761211584</v>
      </c>
      <c r="AM23">
        <f t="shared" si="38"/>
        <v>0.90517143065676231</v>
      </c>
      <c r="AN23">
        <f t="shared" si="39"/>
        <v>0.89871921073201488</v>
      </c>
      <c r="AO23">
        <f t="shared" si="40"/>
        <v>0.89548255331117965</v>
      </c>
      <c r="AP23">
        <f t="shared" si="41"/>
        <v>0.99999999999999822</v>
      </c>
      <c r="AQ23" s="1">
        <f t="shared" si="42"/>
        <v>1.0766801353236908</v>
      </c>
      <c r="AR23" s="1">
        <f t="shared" si="43"/>
        <v>1.027069460374608</v>
      </c>
      <c r="AS23" s="1">
        <f t="shared" si="44"/>
        <v>0.9313705122472028</v>
      </c>
      <c r="AT23" s="1">
        <f t="shared" si="45"/>
        <v>0.79608586300531714</v>
      </c>
      <c r="AU23" s="1">
        <f t="shared" si="46"/>
        <v>0.62978056657297488</v>
      </c>
      <c r="AV23" s="1">
        <f t="shared" si="47"/>
        <v>0.44204010065939092</v>
      </c>
      <c r="AW23" s="1">
        <f t="shared" si="48"/>
        <v>0.24253221497146929</v>
      </c>
      <c r="AX23" s="1">
        <f t="shared" si="49"/>
        <v>4.0308978413610898E-2</v>
      </c>
      <c r="AY23" s="1">
        <f t="shared" si="50"/>
        <v>-0.15661641191960604</v>
      </c>
      <c r="AZ23" s="1">
        <f t="shared" si="51"/>
        <v>-0.34145468325827094</v>
      </c>
      <c r="BA23" s="1">
        <f t="shared" si="52"/>
        <v>-0.50865508936272619</v>
      </c>
      <c r="BB23" s="1">
        <f t="shared" si="53"/>
        <v>-0.65381837292391831</v>
      </c>
      <c r="BC23" s="1">
        <f t="shared" si="54"/>
        <v>-0.77356311765299335</v>
      </c>
      <c r="BD23" s="1">
        <f t="shared" si="55"/>
        <v>-0.86538323716374055</v>
      </c>
      <c r="BE23" s="1">
        <f t="shared" si="56"/>
        <v>-0.92751949742704953</v>
      </c>
      <c r="BF23" s="1">
        <f t="shared" si="57"/>
        <v>-0.95885742185997702</v>
      </c>
      <c r="BG23" s="1">
        <f t="shared" si="58"/>
        <v>-1.5429239464852607E-14</v>
      </c>
      <c r="BH23" s="1">
        <f t="shared" si="59"/>
        <v>0</v>
      </c>
    </row>
    <row r="24" spans="1:60">
      <c r="C24">
        <v>22</v>
      </c>
      <c r="D24" s="1">
        <f t="shared" si="3"/>
        <v>0.22</v>
      </c>
      <c r="E24" s="1">
        <f t="shared" si="4"/>
        <v>0.69115038378975446</v>
      </c>
      <c r="F24" t="str">
        <f t="shared" si="5"/>
        <v>1.54102648555158-1.27484797949738i</v>
      </c>
      <c r="G24" t="str">
        <f t="shared" si="6"/>
        <v>0.187381314585724-0.982287250728689i</v>
      </c>
      <c r="H24" t="str">
        <f t="shared" si="7"/>
        <v>1.36420390006865-1.12856761511304i</v>
      </c>
      <c r="I24" t="str">
        <f t="shared" si="8"/>
        <v>1.14702811445866-0.0465605212885274i</v>
      </c>
      <c r="J24" t="str">
        <f t="shared" si="9"/>
        <v>1.13223512467424-0.13743749865904i</v>
      </c>
      <c r="K24" t="str">
        <f t="shared" si="10"/>
        <v>1.10429860172687-0.221975819770533i</v>
      </c>
      <c r="L24" t="str">
        <f t="shared" si="11"/>
        <v>1.06610972018982-0.297124272182124i</v>
      </c>
      <c r="M24" t="str">
        <f t="shared" si="12"/>
        <v>1.02116364288735-0.361190006368228i</v>
      </c>
      <c r="N24" t="str">
        <f t="shared" si="13"/>
        <v>0.972931819770945-0.413790605382023i</v>
      </c>
      <c r="O24" t="str">
        <f t="shared" si="14"/>
        <v>0.924416915130159-0.45555757630124i</v>
      </c>
      <c r="P24" t="str">
        <f t="shared" si="15"/>
        <v>0.87794214343306-0.487751190732033i</v>
      </c>
      <c r="Q24" t="str">
        <f t="shared" si="16"/>
        <v>0.835133511121584-0.511910184307087i</v>
      </c>
      <c r="R24" t="str">
        <f t="shared" si="17"/>
        <v>0.79701751610992-0.529595071845517i</v>
      </c>
      <c r="S24" t="str">
        <f t="shared" si="18"/>
        <v>0.764164183135117-0.542231659879696i</v>
      </c>
      <c r="T24" t="str">
        <f t="shared" si="19"/>
        <v>0.736829769072895-0.551034445139243i</v>
      </c>
      <c r="U24" t="str">
        <f t="shared" si="20"/>
        <v>0.71507700140056-0.556982765972524i</v>
      </c>
      <c r="V24" t="str">
        <f t="shared" si="21"/>
        <v>0.6988665328595-0.560826165433386i</v>
      </c>
      <c r="W24" t="str">
        <f t="shared" si="22"/>
        <v>0.688121479808714-0.563102176811705i</v>
      </c>
      <c r="X24" t="str">
        <f t="shared" si="23"/>
        <v>0.682769866426921-0.564155985922597i</v>
      </c>
      <c r="Y24" t="str">
        <f t="shared" si="24"/>
        <v>0.394362919301271-0.918954780106306i</v>
      </c>
      <c r="Z24">
        <f t="shared" si="25"/>
        <v>1.1479727250685219</v>
      </c>
      <c r="AA24">
        <f t="shared" si="26"/>
        <v>1.1405461163774768</v>
      </c>
      <c r="AB24">
        <f t="shared" si="27"/>
        <v>1.1263874405988026</v>
      </c>
      <c r="AC24">
        <f t="shared" si="28"/>
        <v>1.1067397022800678</v>
      </c>
      <c r="AD24">
        <f t="shared" si="29"/>
        <v>1.0831589939871449</v>
      </c>
      <c r="AE24">
        <f t="shared" si="30"/>
        <v>1.0572695924054676</v>
      </c>
      <c r="AF24">
        <f t="shared" si="31"/>
        <v>1.0305723353089873</v>
      </c>
      <c r="AG24">
        <f t="shared" si="32"/>
        <v>1.004332430660462</v>
      </c>
      <c r="AH24">
        <f t="shared" si="33"/>
        <v>0.97954071798755793</v>
      </c>
      <c r="AI24">
        <f t="shared" si="34"/>
        <v>0.95692625688141963</v>
      </c>
      <c r="AJ24">
        <f t="shared" si="35"/>
        <v>0.93699630296093006</v>
      </c>
      <c r="AK24">
        <f t="shared" si="36"/>
        <v>0.92008535925854684</v>
      </c>
      <c r="AL24">
        <f t="shared" si="37"/>
        <v>0.90640218419993901</v>
      </c>
      <c r="AM24">
        <f t="shared" si="38"/>
        <v>0.89606942732456518</v>
      </c>
      <c r="AN24">
        <f t="shared" si="39"/>
        <v>0.88915422312679548</v>
      </c>
      <c r="AO24">
        <f t="shared" si="40"/>
        <v>0.88568993838302856</v>
      </c>
      <c r="AP24">
        <f t="shared" si="41"/>
        <v>1.0000000000000249</v>
      </c>
      <c r="AQ24" s="1">
        <f t="shared" si="42"/>
        <v>1.1986313937660584</v>
      </c>
      <c r="AR24" s="1">
        <f t="shared" si="43"/>
        <v>1.1422570010802533</v>
      </c>
      <c r="AS24" s="1">
        <f t="shared" si="44"/>
        <v>1.0337559874336608</v>
      </c>
      <c r="AT24" s="1">
        <f t="shared" si="45"/>
        <v>0.88090979505974765</v>
      </c>
      <c r="AU24" s="1">
        <f t="shared" si="46"/>
        <v>0.69384420440257899</v>
      </c>
      <c r="AV24" s="1">
        <f t="shared" si="47"/>
        <v>0.48371483726297376</v>
      </c>
      <c r="AW24" s="1">
        <f t="shared" si="48"/>
        <v>0.2615696015480965</v>
      </c>
      <c r="AX24" s="1">
        <f t="shared" si="49"/>
        <v>3.7549732382426947E-2</v>
      </c>
      <c r="AY24" s="1">
        <f t="shared" si="50"/>
        <v>-0.17955012692720052</v>
      </c>
      <c r="AZ24" s="1">
        <f t="shared" si="51"/>
        <v>-0.38243057494288962</v>
      </c>
      <c r="BA24" s="1">
        <f t="shared" si="52"/>
        <v>-0.56524245346823432</v>
      </c>
      <c r="BB24" s="1">
        <f t="shared" si="53"/>
        <v>-0.72343759797339546</v>
      </c>
      <c r="BC24" s="1">
        <f t="shared" si="54"/>
        <v>-0.85358113207151609</v>
      </c>
      <c r="BD24" s="1">
        <f t="shared" si="55"/>
        <v>-0.95316679926108305</v>
      </c>
      <c r="BE24" s="1">
        <f t="shared" si="56"/>
        <v>-1.0204580889433155</v>
      </c>
      <c r="BF24" s="1">
        <f t="shared" si="57"/>
        <v>-1.0543657793479495</v>
      </c>
      <c r="BG24" s="1">
        <f t="shared" si="58"/>
        <v>2.1600935250793362E-13</v>
      </c>
      <c r="BH24" s="1">
        <f t="shared" si="59"/>
        <v>0</v>
      </c>
    </row>
    <row r="25" spans="1:60">
      <c r="C25">
        <v>23</v>
      </c>
      <c r="D25" s="1">
        <f t="shared" si="3"/>
        <v>0.23</v>
      </c>
      <c r="E25" s="1">
        <f t="shared" si="4"/>
        <v>0.72256631032565244</v>
      </c>
      <c r="F25" t="str">
        <f t="shared" si="5"/>
        <v>1.50022213926092-1.3226237306473i</v>
      </c>
      <c r="G25" t="str">
        <f t="shared" si="6"/>
        <v>0.125333233564309-0.992114701314477i</v>
      </c>
      <c r="H25" t="str">
        <f t="shared" si="7"/>
        <v>1.31277768641262-1.15736921598089i</v>
      </c>
      <c r="I25" t="str">
        <f t="shared" si="8"/>
        <v>1.16438898640274-0.0503702728549987i</v>
      </c>
      <c r="J25" t="str">
        <f t="shared" si="9"/>
        <v>1.14736779570423-0.148423858722909i</v>
      </c>
      <c r="K25" t="str">
        <f t="shared" si="10"/>
        <v>1.11538470223888-0.238933075573851i</v>
      </c>
      <c r="L25" t="str">
        <f t="shared" si="11"/>
        <v>1.0720023730018-0.318393664930151i</v>
      </c>
      <c r="M25" t="str">
        <f t="shared" si="12"/>
        <v>1.02143782248748-0.38502130357583i</v>
      </c>
      <c r="N25" t="str">
        <f t="shared" si="13"/>
        <v>0.967761807839138-0.438630817640935i</v>
      </c>
      <c r="O25" t="str">
        <f t="shared" si="14"/>
        <v>0.914371784811981-0.48020939201295i</v>
      </c>
      <c r="P25" t="str">
        <f t="shared" si="15"/>
        <v>0.863782930919379-0.511410337765892i</v>
      </c>
      <c r="Q25" t="str">
        <f t="shared" si="16"/>
        <v>0.817658598558599-0.534124267892553i</v>
      </c>
      <c r="R25" t="str">
        <f t="shared" si="17"/>
        <v>0.776967246032081-0.550188138850172i</v>
      </c>
      <c r="S25" t="str">
        <f t="shared" si="18"/>
        <v>0.742175353600539-0.56122520196505i</v>
      </c>
      <c r="T25" t="str">
        <f t="shared" si="19"/>
        <v>0.713424267533309-0.568580426760618i</v>
      </c>
      <c r="U25" t="str">
        <f t="shared" si="20"/>
        <v>0.690670300300537-0.57331350456132i</v>
      </c>
      <c r="V25" t="str">
        <f t="shared" si="21"/>
        <v>0.673785919146666-0.57622009287563i</v>
      </c>
      <c r="W25" t="str">
        <f t="shared" si="22"/>
        <v>0.662627958771334-0.577862206357893i</v>
      </c>
      <c r="X25" t="str">
        <f t="shared" si="23"/>
        <v>0.65708070969504-0.57859678467025i</v>
      </c>
      <c r="Y25" t="str">
        <f t="shared" si="24"/>
        <v>0.0235913053956118-0.99972168642568i</v>
      </c>
      <c r="Z25">
        <f t="shared" si="25"/>
        <v>1.1654779603422309</v>
      </c>
      <c r="AA25">
        <f t="shared" si="26"/>
        <v>1.1569280446325871</v>
      </c>
      <c r="AB25">
        <f t="shared" si="27"/>
        <v>1.1406892866121321</v>
      </c>
      <c r="AC25">
        <f t="shared" si="28"/>
        <v>1.1182860160035728</v>
      </c>
      <c r="AD25">
        <f t="shared" si="29"/>
        <v>1.0915936191711622</v>
      </c>
      <c r="AE25">
        <f t="shared" si="30"/>
        <v>1.0625252518864821</v>
      </c>
      <c r="AF25">
        <f t="shared" si="31"/>
        <v>1.0328004749406803</v>
      </c>
      <c r="AG25">
        <f t="shared" si="32"/>
        <v>1.0038234333394973</v>
      </c>
      <c r="AH25">
        <f t="shared" si="33"/>
        <v>0.97665465613417723</v>
      </c>
      <c r="AI25">
        <f t="shared" si="34"/>
        <v>0.95204258809051845</v>
      </c>
      <c r="AJ25">
        <f t="shared" si="35"/>
        <v>0.93048266121018941</v>
      </c>
      <c r="AK25">
        <f t="shared" si="36"/>
        <v>0.91228169290012884</v>
      </c>
      <c r="AL25">
        <f t="shared" si="37"/>
        <v>0.89761564058878607</v>
      </c>
      <c r="AM25">
        <f t="shared" si="38"/>
        <v>0.88657603186298539</v>
      </c>
      <c r="AN25">
        <f t="shared" si="39"/>
        <v>0.87920449343840179</v>
      </c>
      <c r="AO25">
        <f t="shared" si="40"/>
        <v>0.87551658938257082</v>
      </c>
      <c r="AP25">
        <f t="shared" si="41"/>
        <v>1.0000000000000375</v>
      </c>
      <c r="AQ25" s="1">
        <f t="shared" si="42"/>
        <v>1.3300813050125804</v>
      </c>
      <c r="AR25" s="1">
        <f t="shared" si="43"/>
        <v>1.2661269752184845</v>
      </c>
      <c r="AS25" s="1">
        <f t="shared" si="44"/>
        <v>1.1433472531933624</v>
      </c>
      <c r="AT25" s="1">
        <f t="shared" si="45"/>
        <v>0.97105788292080697</v>
      </c>
      <c r="AU25" s="1">
        <f t="shared" si="46"/>
        <v>0.7612197673874912</v>
      </c>
      <c r="AV25" s="1">
        <f t="shared" si="47"/>
        <v>0.52678520502840942</v>
      </c>
      <c r="AW25" s="1">
        <f t="shared" si="48"/>
        <v>0.28032857943662826</v>
      </c>
      <c r="AX25" s="1">
        <f t="shared" si="49"/>
        <v>3.3146593433002351E-2</v>
      </c>
      <c r="AY25" s="1">
        <f t="shared" si="50"/>
        <v>-0.20517950246582314</v>
      </c>
      <c r="AZ25" s="1">
        <f t="shared" si="51"/>
        <v>-0.42687247434808662</v>
      </c>
      <c r="BA25" s="1">
        <f t="shared" si="52"/>
        <v>-0.62583430366581438</v>
      </c>
      <c r="BB25" s="1">
        <f t="shared" si="53"/>
        <v>-0.79742080398965076</v>
      </c>
      <c r="BC25" s="1">
        <f t="shared" si="54"/>
        <v>-0.93819177233261164</v>
      </c>
      <c r="BD25" s="1">
        <f t="shared" si="55"/>
        <v>-1.0456802762164255</v>
      </c>
      <c r="BE25" s="1">
        <f t="shared" si="56"/>
        <v>-1.1182020197323574</v>
      </c>
      <c r="BF25" s="1">
        <f t="shared" si="57"/>
        <v>-1.1547124088796732</v>
      </c>
      <c r="BG25" s="1">
        <f t="shared" si="58"/>
        <v>3.2594268369500489E-13</v>
      </c>
      <c r="BH25" s="1">
        <f t="shared" si="59"/>
        <v>0</v>
      </c>
    </row>
    <row r="26" spans="1:60">
      <c r="C26">
        <v>24</v>
      </c>
      <c r="D26" s="1">
        <f t="shared" si="3"/>
        <v>0.24</v>
      </c>
      <c r="E26" s="1">
        <f t="shared" si="4"/>
        <v>0.7539822368615503</v>
      </c>
      <c r="F26" t="str">
        <f t="shared" si="5"/>
        <v>1.45793725484282-1.36909421185738i</v>
      </c>
      <c r="G26" t="str">
        <f t="shared" si="6"/>
        <v>0.0627905195293142-0.998026728428272i</v>
      </c>
      <c r="H26" t="str">
        <f t="shared" si="7"/>
        <v>1.26036388718606-1.18356047014283i</v>
      </c>
      <c r="I26" t="str">
        <f t="shared" si="8"/>
        <v>1.18338806787021-0.0545276976669347i</v>
      </c>
      <c r="J26" t="str">
        <f t="shared" si="9"/>
        <v>1.16380477157396-0.160359596946845i</v>
      </c>
      <c r="K26" t="str">
        <f t="shared" si="10"/>
        <v>1.12721421620072-0.257200499309338i</v>
      </c>
      <c r="L26" t="str">
        <f t="shared" si="11"/>
        <v>1.07800906305159-0.341039626236759i</v>
      </c>
      <c r="M26" t="str">
        <f t="shared" si="12"/>
        <v>1.02126893818743-0.410040456457062i</v>
      </c>
      <c r="N26" t="str">
        <f t="shared" si="13"/>
        <v>0.961745318189513-0.464306222071733i</v>
      </c>
      <c r="O26" t="str">
        <f t="shared" si="14"/>
        <v>0.903249362551789-0.505276683208721i</v>
      </c>
      <c r="P26" t="str">
        <f t="shared" si="15"/>
        <v>0.848464801856464-0.53507230873835i</v>
      </c>
      <c r="Q26" t="str">
        <f t="shared" si="16"/>
        <v>0.79905069886395-0.555979013190992i</v>
      </c>
      <c r="R26" t="str">
        <f t="shared" si="17"/>
        <v>0.755874846661323-0.570127731948802i</v>
      </c>
      <c r="S26" t="str">
        <f t="shared" si="18"/>
        <v>0.719265079641575-0.579339810505587i</v>
      </c>
      <c r="T26" t="str">
        <f t="shared" si="19"/>
        <v>0.689222477928448-0.585082650682442i</v>
      </c>
      <c r="U26" t="str">
        <f t="shared" si="20"/>
        <v>0.665580291454715-0.588485280468337i</v>
      </c>
      <c r="V26" t="str">
        <f t="shared" si="21"/>
        <v>0.648112712614759-0.59037881878902i</v>
      </c>
      <c r="W26" t="str">
        <f t="shared" si="22"/>
        <v>0.63660463592043-0.591341137326318i</v>
      </c>
      <c r="X26" t="str">
        <f t="shared" si="23"/>
        <v>0.630893736804347-0.591735023038866i</v>
      </c>
      <c r="Y26" t="str">
        <f t="shared" si="24"/>
        <v>-0.356723577301779-0.934209981426531i</v>
      </c>
      <c r="Z26">
        <f t="shared" si="25"/>
        <v>1.1846436548559427</v>
      </c>
      <c r="AA26">
        <f t="shared" si="26"/>
        <v>1.1748007263665066</v>
      </c>
      <c r="AB26">
        <f t="shared" si="27"/>
        <v>1.1561851002542698</v>
      </c>
      <c r="AC26">
        <f t="shared" si="28"/>
        <v>1.1306686369954175</v>
      </c>
      <c r="AD26">
        <f t="shared" si="29"/>
        <v>1.1005105270000812</v>
      </c>
      <c r="AE26">
        <f t="shared" si="30"/>
        <v>1.0679580164566269</v>
      </c>
      <c r="AF26">
        <f t="shared" si="31"/>
        <v>1.034970500808897</v>
      </c>
      <c r="AG26">
        <f t="shared" si="32"/>
        <v>1.0030926654940295</v>
      </c>
      <c r="AH26">
        <f t="shared" si="33"/>
        <v>0.97344475059645574</v>
      </c>
      <c r="AI26">
        <f t="shared" si="34"/>
        <v>0.94678002437332998</v>
      </c>
      <c r="AJ26">
        <f t="shared" si="35"/>
        <v>0.92356746955945268</v>
      </c>
      <c r="AK26">
        <f t="shared" si="36"/>
        <v>0.9040737426844242</v>
      </c>
      <c r="AL26">
        <f t="shared" si="37"/>
        <v>0.88843235516320573</v>
      </c>
      <c r="AM26">
        <f t="shared" si="38"/>
        <v>0.87669677650119127</v>
      </c>
      <c r="AN26">
        <f t="shared" si="39"/>
        <v>0.86887847433905652</v>
      </c>
      <c r="AO26">
        <f t="shared" si="40"/>
        <v>0.86497239529927195</v>
      </c>
      <c r="AP26">
        <f t="shared" si="41"/>
        <v>0.9999999999999688</v>
      </c>
      <c r="AQ26" s="1">
        <f t="shared" si="42"/>
        <v>1.4717546524350344</v>
      </c>
      <c r="AR26" s="1">
        <f t="shared" si="43"/>
        <v>1.3992841274079688</v>
      </c>
      <c r="AS26" s="1">
        <f t="shared" si="44"/>
        <v>1.2605473665309843</v>
      </c>
      <c r="AT26" s="1">
        <f t="shared" si="45"/>
        <v>1.0667069135412861</v>
      </c>
      <c r="AU26" s="1">
        <f t="shared" si="46"/>
        <v>0.8318840235879752</v>
      </c>
      <c r="AV26" s="1">
        <f t="shared" si="47"/>
        <v>0.57108360104916067</v>
      </c>
      <c r="AW26" s="1">
        <f t="shared" si="48"/>
        <v>0.298559430284004</v>
      </c>
      <c r="AX26" s="1">
        <f t="shared" si="49"/>
        <v>2.6821098170898686E-2</v>
      </c>
      <c r="AY26" s="1">
        <f t="shared" si="50"/>
        <v>-0.23377385035712378</v>
      </c>
      <c r="AZ26" s="1">
        <f t="shared" si="51"/>
        <v>-0.47501827206130709</v>
      </c>
      <c r="BA26" s="1">
        <f t="shared" si="52"/>
        <v>-0.69062744925983621</v>
      </c>
      <c r="BB26" s="1">
        <f t="shared" si="53"/>
        <v>-0.87592287866187513</v>
      </c>
      <c r="BC26" s="1">
        <f t="shared" si="54"/>
        <v>-1.0275126716975329</v>
      </c>
      <c r="BD26" s="1">
        <f t="shared" si="55"/>
        <v>-1.1430118057290104</v>
      </c>
      <c r="BE26" s="1">
        <f t="shared" si="56"/>
        <v>-1.2208192377626128</v>
      </c>
      <c r="BF26" s="1">
        <f t="shared" si="57"/>
        <v>-1.2599550474782855</v>
      </c>
      <c r="BG26" s="1">
        <f t="shared" si="58"/>
        <v>-2.7097601810147793E-13</v>
      </c>
      <c r="BH26" s="1">
        <f t="shared" si="59"/>
        <v>0</v>
      </c>
    </row>
    <row r="27" spans="1:60">
      <c r="C27">
        <v>25</v>
      </c>
      <c r="D27" s="1">
        <f t="shared" si="3"/>
        <v>0.25</v>
      </c>
      <c r="E27" s="1">
        <f t="shared" si="4"/>
        <v>0.78539816339744828</v>
      </c>
      <c r="F27" t="str">
        <f t="shared" si="5"/>
        <v>1.4142135623731-1.41421356237309i</v>
      </c>
      <c r="G27" t="str">
        <f t="shared" si="6"/>
        <v>-3.49145625605507E-15-i</v>
      </c>
      <c r="H27" t="str">
        <f t="shared" si="7"/>
        <v>1.20710678118655-1.20710678118655i</v>
      </c>
      <c r="I27" t="str">
        <f t="shared" si="8"/>
        <v>1.20420748708969-0.059087660799151i</v>
      </c>
      <c r="J27" t="str">
        <f t="shared" si="9"/>
        <v>1.1816657166683-0.173386371254375i</v>
      </c>
      <c r="K27" t="str">
        <f t="shared" si="10"/>
        <v>1.13981294544764-0.276951954540934i</v>
      </c>
      <c r="L27" t="str">
        <f t="shared" si="11"/>
        <v>1.08407045107982-0.365212335331118i</v>
      </c>
      <c r="M27" t="str">
        <f t="shared" si="12"/>
        <v>1.02054730662174-0.436340199032682i</v>
      </c>
      <c r="N27" t="str">
        <f t="shared" si="13"/>
        <v>0.954761704824618-0.490845612500935i</v>
      </c>
      <c r="O27" t="str">
        <f t="shared" si="14"/>
        <v>0.890947304356303-0.530736689544457i</v>
      </c>
      <c r="P27" t="str">
        <f t="shared" si="15"/>
        <v>0.831918615345394-0.558682395839131i</v>
      </c>
      <c r="Q27" t="str">
        <f t="shared" si="16"/>
        <v>0.779277019144019-0.577406184298019i</v>
      </c>
      <c r="R27" t="str">
        <f t="shared" si="17"/>
        <v>0.733740025312222-0.589345514479576i</v>
      </c>
      <c r="S27" t="str">
        <f t="shared" si="18"/>
        <v>0.695458844205889-0.596514947753113i</v>
      </c>
      <c r="T27" t="str">
        <f t="shared" si="19"/>
        <v>0.664268661537731-0.600491757787549i</v>
      </c>
      <c r="U27" t="str">
        <f t="shared" si="20"/>
        <v>0.639864000435357-0.602460152134176i</v>
      </c>
      <c r="V27" t="str">
        <f t="shared" si="21"/>
        <v>0.62191203735771-0.603274112974872i</v>
      </c>
      <c r="W27" t="str">
        <f t="shared" si="22"/>
        <v>0.610121295125964-0.603517653367893i</v>
      </c>
      <c r="X27" t="str">
        <f t="shared" si="23"/>
        <v>0.604280834940023-0.603552952209963i</v>
      </c>
      <c r="Y27" t="str">
        <f t="shared" si="24"/>
        <v>-0.689047804475487-0.724715891330944i</v>
      </c>
      <c r="Z27">
        <f t="shared" si="25"/>
        <v>1.2056562626310956</v>
      </c>
      <c r="AA27">
        <f t="shared" si="26"/>
        <v>1.1943185084750076</v>
      </c>
      <c r="AB27">
        <f t="shared" si="27"/>
        <v>1.1729773807427271</v>
      </c>
      <c r="AC27">
        <f t="shared" si="28"/>
        <v>1.1439356593718082</v>
      </c>
      <c r="AD27">
        <f t="shared" si="29"/>
        <v>1.1099142193632663</v>
      </c>
      <c r="AE27">
        <f t="shared" si="30"/>
        <v>1.0735452148424067</v>
      </c>
      <c r="AF27">
        <f t="shared" si="31"/>
        <v>1.0370479896168605</v>
      </c>
      <c r="AG27">
        <f t="shared" si="32"/>
        <v>1.0021050852973201</v>
      </c>
      <c r="AH27">
        <f t="shared" si="33"/>
        <v>0.96988173208468353</v>
      </c>
      <c r="AI27">
        <f t="shared" si="34"/>
        <v>0.94111771855723569</v>
      </c>
      <c r="AJ27">
        <f t="shared" si="35"/>
        <v>0.91623855347670791</v>
      </c>
      <c r="AK27">
        <f t="shared" si="36"/>
        <v>0.89545698158644627</v>
      </c>
      <c r="AL27">
        <f t="shared" si="37"/>
        <v>0.87885389796181312</v>
      </c>
      <c r="AM27">
        <f t="shared" si="38"/>
        <v>0.86643767092390211</v>
      </c>
      <c r="AN27">
        <f t="shared" si="39"/>
        <v>0.8581850340648407</v>
      </c>
      <c r="AO27">
        <f t="shared" si="40"/>
        <v>0.85406761652528029</v>
      </c>
      <c r="AP27">
        <f t="shared" si="41"/>
        <v>1.0000000000000469</v>
      </c>
      <c r="AQ27" s="1">
        <f t="shared" si="42"/>
        <v>1.6244701275397238</v>
      </c>
      <c r="AR27" s="1">
        <f t="shared" si="43"/>
        <v>1.5424032532305305</v>
      </c>
      <c r="AS27" s="1">
        <f t="shared" si="44"/>
        <v>1.3857927484771093</v>
      </c>
      <c r="AT27" s="1">
        <f t="shared" si="45"/>
        <v>1.1680319652661293</v>
      </c>
      <c r="AU27" s="1">
        <f t="shared" si="46"/>
        <v>0.90578830552133249</v>
      </c>
      <c r="AV27" s="1">
        <f t="shared" si="47"/>
        <v>0.61640680950277016</v>
      </c>
      <c r="AW27" s="1">
        <f t="shared" si="48"/>
        <v>0.315977078476256</v>
      </c>
      <c r="AX27" s="1">
        <f t="shared" si="49"/>
        <v>1.8265320280613267E-2</v>
      </c>
      <c r="AY27" s="1">
        <f t="shared" si="50"/>
        <v>-0.26562441229373113</v>
      </c>
      <c r="AZ27" s="1">
        <f t="shared" si="51"/>
        <v>-0.5271209996319548</v>
      </c>
      <c r="BA27" s="1">
        <f t="shared" si="52"/>
        <v>-0.75982875873156197</v>
      </c>
      <c r="BB27" s="1">
        <f t="shared" si="53"/>
        <v>-0.95910546281789466</v>
      </c>
      <c r="BC27" s="1">
        <f t="shared" si="54"/>
        <v>-1.1216663343108935</v>
      </c>
      <c r="BD27" s="1">
        <f t="shared" si="55"/>
        <v>-1.2452534748680584</v>
      </c>
      <c r="BE27" s="1">
        <f t="shared" si="56"/>
        <v>-1.328381268444695</v>
      </c>
      <c r="BF27" s="1">
        <f t="shared" si="57"/>
        <v>-1.3701548971952739</v>
      </c>
      <c r="BG27" s="1">
        <f t="shared" si="58"/>
        <v>4.0694619088547765E-13</v>
      </c>
      <c r="BH27" s="1">
        <f t="shared" si="59"/>
        <v>0</v>
      </c>
    </row>
    <row r="28" spans="1:60">
      <c r="C28">
        <v>26</v>
      </c>
      <c r="D28" s="1">
        <f t="shared" si="3"/>
        <v>0.26</v>
      </c>
      <c r="E28" s="1">
        <f t="shared" si="4"/>
        <v>0.81681408993334625</v>
      </c>
      <c r="F28" t="str">
        <f t="shared" si="5"/>
        <v>1.36909421185738-1.45793725484282i</v>
      </c>
      <c r="G28" t="str">
        <f t="shared" si="6"/>
        <v>-0.062790519529311-0.998026728428272i</v>
      </c>
      <c r="H28" t="str">
        <f t="shared" si="7"/>
        <v>1.15315184616404-1.22798199163555i</v>
      </c>
      <c r="I28" t="str">
        <f t="shared" si="8"/>
        <v>1.22705974830122-0.0641160388546363i</v>
      </c>
      <c r="J28" t="str">
        <f t="shared" si="9"/>
        <v>1.20108575919043-0.187672154106686i</v>
      </c>
      <c r="K28" t="str">
        <f t="shared" si="10"/>
        <v>1.15320263219894-0.29838842601077i</v>
      </c>
      <c r="L28" t="str">
        <f t="shared" si="11"/>
        <v>1.09011007256496-0.391078357673419i</v>
      </c>
      <c r="M28" t="str">
        <f t="shared" si="12"/>
        <v>1.01914349028803-0.464015960076727i</v>
      </c>
      <c r="N28" t="str">
        <f t="shared" si="13"/>
        <v>0.946675525181596-0.51827059683608i</v>
      </c>
      <c r="O28" t="str">
        <f t="shared" si="14"/>
        <v>0.877356004857853-0.556555456796883i</v>
      </c>
      <c r="P28" t="str">
        <f t="shared" si="15"/>
        <v>0.814074453240716-0.582175292484994i</v>
      </c>
      <c r="Q28" t="str">
        <f t="shared" si="16"/>
        <v>0.758308007105784-0.598329895773629i</v>
      </c>
      <c r="R28" t="str">
        <f t="shared" si="17"/>
        <v>0.710567387319522-0.607768996828081i</v>
      </c>
      <c r="S28" t="str">
        <f t="shared" si="18"/>
        <v>0.6707870477613-0.612688972798051i</v>
      </c>
      <c r="T28" t="str">
        <f t="shared" si="19"/>
        <v>0.638611144754539-0.614759543428736i</v>
      </c>
      <c r="U28" t="str">
        <f t="shared" si="20"/>
        <v>0.613581374443442-0.615202819871013i</v>
      </c>
      <c r="V28" t="str">
        <f t="shared" si="21"/>
        <v>0.595250871659116-0.614881272996811i</v>
      </c>
      <c r="W28" t="str">
        <f t="shared" si="22"/>
        <v>0.58324878537953-0.614374436620353i</v>
      </c>
      <c r="X28" t="str">
        <f t="shared" si="23"/>
        <v>0.577314543182598-0.614037019857342i</v>
      </c>
      <c r="Y28" t="str">
        <f t="shared" si="24"/>
        <v>-0.918070601551098-0.396416915087799i</v>
      </c>
      <c r="Z28">
        <f t="shared" si="25"/>
        <v>1.2287336946382899</v>
      </c>
      <c r="AA28">
        <f t="shared" si="26"/>
        <v>1.2156594253149586</v>
      </c>
      <c r="AB28">
        <f t="shared" si="27"/>
        <v>1.1911809114016847</v>
      </c>
      <c r="AC28">
        <f t="shared" si="28"/>
        <v>1.1581374064195149</v>
      </c>
      <c r="AD28">
        <f t="shared" si="29"/>
        <v>1.1198054585517945</v>
      </c>
      <c r="AE28">
        <f t="shared" si="30"/>
        <v>1.0792585239518273</v>
      </c>
      <c r="AF28">
        <f t="shared" si="31"/>
        <v>1.0389935205527125</v>
      </c>
      <c r="AG28">
        <f t="shared" si="32"/>
        <v>1.0008223052066532</v>
      </c>
      <c r="AH28">
        <f t="shared" si="33"/>
        <v>0.9659346239871659</v>
      </c>
      <c r="AI28">
        <f t="shared" si="34"/>
        <v>0.93503431243324098</v>
      </c>
      <c r="AJ28">
        <f t="shared" si="35"/>
        <v>0.90848392436666237</v>
      </c>
      <c r="AK28">
        <f t="shared" si="36"/>
        <v>0.88642737460065546</v>
      </c>
      <c r="AL28">
        <f t="shared" si="37"/>
        <v>0.86888239287095093</v>
      </c>
      <c r="AM28">
        <f t="shared" si="38"/>
        <v>0.85580522322145014</v>
      </c>
      <c r="AN28">
        <f t="shared" si="39"/>
        <v>0.84713345702980769</v>
      </c>
      <c r="AO28">
        <f t="shared" si="40"/>
        <v>0.84281287574729047</v>
      </c>
      <c r="AP28">
        <f t="shared" si="41"/>
        <v>1.0000000000000611</v>
      </c>
      <c r="AQ28" s="1">
        <f t="shared" si="42"/>
        <v>1.7891553553495052</v>
      </c>
      <c r="AR28" s="1">
        <f t="shared" si="43"/>
        <v>1.6962384325603883</v>
      </c>
      <c r="AS28" s="1">
        <f t="shared" si="44"/>
        <v>1.5195545051688419</v>
      </c>
      <c r="AT28" s="1">
        <f t="shared" si="45"/>
        <v>1.2752017803947133</v>
      </c>
      <c r="AU28" s="1">
        <f t="shared" si="46"/>
        <v>0.98285160311760389</v>
      </c>
      <c r="AV28" s="1">
        <f t="shared" si="47"/>
        <v>0.66250974773587645</v>
      </c>
      <c r="AW28" s="1">
        <f t="shared" si="48"/>
        <v>0.33225678373301692</v>
      </c>
      <c r="AX28" s="1">
        <f t="shared" si="49"/>
        <v>7.1395172448319808E-3</v>
      </c>
      <c r="AY28" s="1">
        <f t="shared" si="50"/>
        <v>-0.30104532681278584</v>
      </c>
      <c r="AZ28" s="1">
        <f t="shared" si="51"/>
        <v>-0.58344903544816462</v>
      </c>
      <c r="BA28" s="1">
        <f t="shared" si="52"/>
        <v>-0.83365506267470324</v>
      </c>
      <c r="BB28" s="1">
        <f t="shared" si="53"/>
        <v>-1.0471368110124817</v>
      </c>
      <c r="BC28" s="1">
        <f t="shared" si="54"/>
        <v>-1.2207800655885579</v>
      </c>
      <c r="BD28" s="1">
        <f t="shared" si="55"/>
        <v>-1.3525013444375804</v>
      </c>
      <c r="BE28" s="1">
        <f t="shared" si="56"/>
        <v>-1.4409633143797702</v>
      </c>
      <c r="BF28" s="1">
        <f t="shared" si="57"/>
        <v>-1.4853767649502094</v>
      </c>
      <c r="BG28" s="1">
        <f t="shared" si="58"/>
        <v>5.3038010660429176E-13</v>
      </c>
      <c r="BH28" s="1">
        <f t="shared" si="59"/>
        <v>0</v>
      </c>
    </row>
    <row r="29" spans="1:60">
      <c r="C29">
        <v>27</v>
      </c>
      <c r="D29" s="1">
        <f t="shared" si="3"/>
        <v>0.27</v>
      </c>
      <c r="E29" s="1">
        <f t="shared" si="4"/>
        <v>0.84823001646924423</v>
      </c>
      <c r="F29" t="str">
        <f t="shared" si="5"/>
        <v>1.3226237306473-1.50022213926092i</v>
      </c>
      <c r="G29" t="str">
        <f t="shared" si="6"/>
        <v>-0.125333233564306-0.992114701314478i</v>
      </c>
      <c r="H29" t="str">
        <f t="shared" si="7"/>
        <v>1.0986452485415-1.2461684202877i</v>
      </c>
      <c r="I29" t="str">
        <f t="shared" si="8"/>
        <v>1.2521940971779-0.0696925549067009i</v>
      </c>
      <c r="J29" t="str">
        <f t="shared" si="9"/>
        <v>1.22221755159072-0.203417399299467i</v>
      </c>
      <c r="K29" t="str">
        <f t="shared" si="10"/>
        <v>1.16739832149036-0.321743049241005i</v>
      </c>
      <c r="L29" t="str">
        <f t="shared" si="11"/>
        <v>1.09602989467767-0.418822100316301i</v>
      </c>
      <c r="M29" t="str">
        <f t="shared" si="12"/>
        <v>1.01690494413716-0.493164382156276i</v>
      </c>
      <c r="N29" t="str">
        <f t="shared" si="13"/>
        <v>0.937335301975613-0.546593113109314i</v>
      </c>
      <c r="O29" t="str">
        <f t="shared" si="14"/>
        <v>0.862358984993725-0.582685814515965i</v>
      </c>
      <c r="P29" t="str">
        <f t="shared" si="15"/>
        <v>0.794862704234827-0.605474035514572i</v>
      </c>
      <c r="Q29" t="str">
        <f t="shared" si="16"/>
        <v>0.736118435117153-0.618666379791924i</v>
      </c>
      <c r="R29" t="str">
        <f t="shared" si="17"/>
        <v>0.686367202285912-0.625321778615842i</v>
      </c>
      <c r="S29" t="str">
        <f t="shared" si="18"/>
        <v>0.645285407980428-0.62779955054816i</v>
      </c>
      <c r="T29" t="str">
        <f t="shared" si="19"/>
        <v>0.612302427484415-0.627839343900067i</v>
      </c>
      <c r="U29" t="str">
        <f t="shared" si="20"/>
        <v>0.586795201617094-0.626680907533363i</v>
      </c>
      <c r="V29" t="str">
        <f t="shared" si="21"/>
        <v>0.568197862570375-0.625179288941929i</v>
      </c>
      <c r="W29" t="str">
        <f t="shared" si="22"/>
        <v>0.556058785910703-0.623898241197493i</v>
      </c>
      <c r="X29" t="str">
        <f t="shared" si="23"/>
        <v>0.550067799345168-0.623177895010184i</v>
      </c>
      <c r="Y29" t="str">
        <f t="shared" si="24"/>
        <v>-0.999993627043751+0.00357013611881768i</v>
      </c>
      <c r="Z29">
        <f t="shared" si="25"/>
        <v>1.2541320142698693</v>
      </c>
      <c r="AA29">
        <f t="shared" si="26"/>
        <v>1.2390296129448131</v>
      </c>
      <c r="AB29">
        <f t="shared" si="27"/>
        <v>1.210924205205846</v>
      </c>
      <c r="AC29">
        <f t="shared" si="28"/>
        <v>1.1733258207933988</v>
      </c>
      <c r="AD29">
        <f t="shared" si="29"/>
        <v>1.1301799738263734</v>
      </c>
      <c r="AE29">
        <f t="shared" si="30"/>
        <v>1.085062901231189</v>
      </c>
      <c r="AF29">
        <f t="shared" si="31"/>
        <v>1.0407621137596916</v>
      </c>
      <c r="AG29">
        <f t="shared" si="32"/>
        <v>0.99920244508598122</v>
      </c>
      <c r="AH29">
        <f t="shared" si="33"/>
        <v>0.96157081902695607</v>
      </c>
      <c r="AI29">
        <f t="shared" si="34"/>
        <v>0.92850808460942869</v>
      </c>
      <c r="AJ29">
        <f t="shared" si="35"/>
        <v>0.90029191567010025</v>
      </c>
      <c r="AK29">
        <f t="shared" si="36"/>
        <v>0.87698147326621101</v>
      </c>
      <c r="AL29">
        <f t="shared" si="37"/>
        <v>0.85852056964739365</v>
      </c>
      <c r="AM29">
        <f t="shared" si="38"/>
        <v>0.84480645970037338</v>
      </c>
      <c r="AN29">
        <f t="shared" si="39"/>
        <v>0.83573344360376656</v>
      </c>
      <c r="AO29">
        <f t="shared" si="40"/>
        <v>0.8312191484234227</v>
      </c>
      <c r="AP29">
        <f t="shared" si="41"/>
        <v>1.0000000000000118</v>
      </c>
      <c r="AQ29" s="1">
        <f t="shared" si="42"/>
        <v>1.9668650847789984</v>
      </c>
      <c r="AR29" s="1">
        <f t="shared" si="43"/>
        <v>1.8616337237252636</v>
      </c>
      <c r="AS29" s="1">
        <f t="shared" si="44"/>
        <v>1.6623392081785726</v>
      </c>
      <c r="AT29" s="1">
        <f t="shared" si="45"/>
        <v>1.3883725615599909</v>
      </c>
      <c r="AU29" s="1">
        <f t="shared" si="46"/>
        <v>1.0629521513672202</v>
      </c>
      <c r="AV29" s="1">
        <f t="shared" si="47"/>
        <v>0.70909830038757449</v>
      </c>
      <c r="AW29" s="1">
        <f t="shared" si="48"/>
        <v>0.34702948958364455</v>
      </c>
      <c r="AX29" s="1">
        <f t="shared" si="49"/>
        <v>-6.9302379536345955E-3</v>
      </c>
      <c r="AY29" s="1">
        <f t="shared" si="50"/>
        <v>-0.34037449517664398</v>
      </c>
      <c r="AZ29" s="1">
        <f t="shared" si="51"/>
        <v>-0.64428620927610125</v>
      </c>
      <c r="BA29" s="1">
        <f t="shared" si="52"/>
        <v>-0.91233299323607953</v>
      </c>
      <c r="BB29" s="1">
        <f t="shared" si="53"/>
        <v>-1.1401916251134072</v>
      </c>
      <c r="BC29" s="1">
        <f t="shared" si="54"/>
        <v>-1.3249858987662728</v>
      </c>
      <c r="BD29" s="1">
        <f t="shared" si="55"/>
        <v>-1.4648554804500207</v>
      </c>
      <c r="BE29" s="1">
        <f t="shared" si="56"/>
        <v>-1.55864436584749</v>
      </c>
      <c r="BF29" s="1">
        <f t="shared" si="57"/>
        <v>-1.6056892137615097</v>
      </c>
      <c r="BG29" s="1">
        <f t="shared" si="58"/>
        <v>1.0221871145464783E-13</v>
      </c>
      <c r="BH29" s="1">
        <f t="shared" si="59"/>
        <v>0</v>
      </c>
    </row>
    <row r="30" spans="1:60">
      <c r="C30">
        <v>28</v>
      </c>
      <c r="D30" s="1">
        <f t="shared" si="3"/>
        <v>0.28000000000000003</v>
      </c>
      <c r="E30" s="1">
        <f t="shared" si="4"/>
        <v>0.87964594300514221</v>
      </c>
      <c r="F30" t="str">
        <f t="shared" si="5"/>
        <v>1.27484797949738-1.54102648555158i</v>
      </c>
      <c r="G30" t="str">
        <f t="shared" si="6"/>
        <v>-0.18738131458572-0.982287250728689i</v>
      </c>
      <c r="H30" t="str">
        <f t="shared" si="7"/>
        <v>1.04373333245583-1.26165686814014i</v>
      </c>
      <c r="I30" t="str">
        <f t="shared" si="8"/>
        <v>1.27990456285443-0.0759145049775581i</v>
      </c>
      <c r="J30" t="str">
        <f t="shared" si="9"/>
        <v>1.24523352810171-0.220862930594494i</v>
      </c>
      <c r="K30" t="str">
        <f t="shared" si="10"/>
        <v>1.18240465341497-0.347287124631671i</v>
      </c>
      <c r="L30" t="str">
        <f t="shared" si="11"/>
        <v>1.1017047516345-0.448647091281894i</v>
      </c>
      <c r="M30" t="str">
        <f t="shared" si="12"/>
        <v>1.0136522128534-0.523881135680102i</v>
      </c>
      <c r="N30" t="str">
        <f t="shared" si="13"/>
        <v>0.926572416141932-0.57581237240234i</v>
      </c>
      <c r="O30" t="str">
        <f t="shared" si="14"/>
        <v>0.845833607822116-0.609065125862162i</v>
      </c>
      <c r="P30" t="str">
        <f t="shared" si="15"/>
        <v>0.774215412385597-0.628488969920206i</v>
      </c>
      <c r="Q30" t="str">
        <f t="shared" si="16"/>
        <v>0.712688613838477-0.638323870429974i</v>
      </c>
      <c r="R30" t="str">
        <f t="shared" si="17"/>
        <v>0.661156196295708-0.641923902938053i</v>
      </c>
      <c r="S30" t="str">
        <f t="shared" si="18"/>
        <v>0.618995334565128-0.641784132168392i</v>
      </c>
      <c r="T30" t="str">
        <f t="shared" si="19"/>
        <v>0.585399254525801-0.639686454823137i</v>
      </c>
      <c r="U30" t="str">
        <f t="shared" si="20"/>
        <v>0.559571000375445-0.636865249712647i</v>
      </c>
      <c r="V30" t="str">
        <f t="shared" si="21"/>
        <v>0.540823123000851-0.634150999940422i</v>
      </c>
      <c r="W30" t="str">
        <f t="shared" si="22"/>
        <v>0.528623564447045-0.632079952802207i</v>
      </c>
      <c r="X30" t="str">
        <f t="shared" si="23"/>
        <v>0.522613685732434-0.630970477364116i</v>
      </c>
      <c r="Y30" t="str">
        <f t="shared" si="24"/>
        <v>-0.911638243509761+0.410993568040356i</v>
      </c>
      <c r="Z30">
        <f t="shared" si="25"/>
        <v>1.2821539307281236</v>
      </c>
      <c r="AA30">
        <f t="shared" si="26"/>
        <v>1.2646687208986473</v>
      </c>
      <c r="AB30">
        <f t="shared" si="27"/>
        <v>1.232351050371731</v>
      </c>
      <c r="AC30">
        <f t="shared" si="28"/>
        <v>1.1895535180435304</v>
      </c>
      <c r="AD30">
        <f t="shared" si="29"/>
        <v>1.1410268414652076</v>
      </c>
      <c r="AE30">
        <f t="shared" si="30"/>
        <v>1.0909153636129196</v>
      </c>
      <c r="AF30">
        <f t="shared" si="31"/>
        <v>1.0423026526220052</v>
      </c>
      <c r="AG30">
        <f t="shared" si="32"/>
        <v>0.99720002511369876</v>
      </c>
      <c r="AH30">
        <f t="shared" si="33"/>
        <v>0.95675619875478823</v>
      </c>
      <c r="AI30">
        <f t="shared" si="34"/>
        <v>0.92151712575699407</v>
      </c>
      <c r="AJ30">
        <f t="shared" si="35"/>
        <v>0.89165133124811236</v>
      </c>
      <c r="AK30">
        <f t="shared" si="36"/>
        <v>0.86711651332652917</v>
      </c>
      <c r="AL30">
        <f t="shared" si="37"/>
        <v>0.84777181526206014</v>
      </c>
      <c r="AM30">
        <f t="shared" si="38"/>
        <v>0.83344894330596564</v>
      </c>
      <c r="AN30">
        <f t="shared" si="39"/>
        <v>0.82399510898010753</v>
      </c>
      <c r="AO30">
        <f t="shared" si="40"/>
        <v>0.81929775284687545</v>
      </c>
      <c r="AP30">
        <f t="shared" si="41"/>
        <v>1.0000000000000524</v>
      </c>
      <c r="AQ30" s="1">
        <f t="shared" si="42"/>
        <v>2.1588033625124332</v>
      </c>
      <c r="AR30" s="1">
        <f t="shared" si="43"/>
        <v>2.0395355453716326</v>
      </c>
      <c r="AS30" s="1">
        <f t="shared" si="44"/>
        <v>1.8146887916704835</v>
      </c>
      <c r="AT30" s="1">
        <f t="shared" si="45"/>
        <v>1.5076797146559031</v>
      </c>
      <c r="AU30" s="1">
        <f t="shared" si="46"/>
        <v>1.1459172172532364</v>
      </c>
      <c r="AV30" s="1">
        <f t="shared" si="47"/>
        <v>0.7558211613231649</v>
      </c>
      <c r="AW30" s="1">
        <f t="shared" si="48"/>
        <v>0.35987686062720114</v>
      </c>
      <c r="AX30" s="1">
        <f t="shared" si="49"/>
        <v>-2.4354384617978061E-2</v>
      </c>
      <c r="AY30" s="1">
        <f t="shared" si="50"/>
        <v>-0.38397430663099097</v>
      </c>
      <c r="AZ30" s="1">
        <f t="shared" si="51"/>
        <v>-0.70993178616024222</v>
      </c>
      <c r="BA30" s="1">
        <f t="shared" si="52"/>
        <v>-0.99609875367660794</v>
      </c>
      <c r="BB30" s="1">
        <f t="shared" si="53"/>
        <v>-1.2384508602791242</v>
      </c>
      <c r="BC30" s="1">
        <f t="shared" si="54"/>
        <v>-1.4344205187348251</v>
      </c>
      <c r="BD30" s="1">
        <f t="shared" si="55"/>
        <v>-1.5824199939754964</v>
      </c>
      <c r="BE30" s="1">
        <f t="shared" si="56"/>
        <v>-1.6815073230784208</v>
      </c>
      <c r="BF30" s="1">
        <f t="shared" si="57"/>
        <v>-1.731164726259915</v>
      </c>
      <c r="BG30" s="1">
        <f t="shared" si="58"/>
        <v>4.5516256421313963E-13</v>
      </c>
      <c r="BH30" s="1">
        <f t="shared" si="59"/>
        <v>0</v>
      </c>
    </row>
    <row r="31" spans="1:60">
      <c r="C31">
        <v>29</v>
      </c>
      <c r="D31" s="1">
        <f t="shared" si="3"/>
        <v>0.28999999999999998</v>
      </c>
      <c r="E31" s="1">
        <f t="shared" si="4"/>
        <v>0.91106186954103996</v>
      </c>
      <c r="F31" t="str">
        <f t="shared" si="5"/>
        <v>1.22581410730595-1.58031002475138i</v>
      </c>
      <c r="G31" t="str">
        <f t="shared" si="6"/>
        <v>-0.248689887164855-0.968583161128631i</v>
      </c>
      <c r="H31" t="str">
        <f t="shared" si="7"/>
        <v>0.98856211007055-1.27444659294001i</v>
      </c>
      <c r="I31" t="str">
        <f t="shared" si="8"/>
        <v>1.31054021000225-0.0829017130159371i</v>
      </c>
      <c r="J31" t="str">
        <f t="shared" si="9"/>
        <v>1.27032829918993-0.240300112867479i</v>
      </c>
      <c r="K31" t="str">
        <f t="shared" si="10"/>
        <v>1.1982106642701-0.375337286365088i</v>
      </c>
      <c r="L31" t="str">
        <f t="shared" si="11"/>
        <v>1.10697539105241-0.480776882575914i</v>
      </c>
      <c r="M31" t="str">
        <f t="shared" si="12"/>
        <v>1.00917468753313-0.556257799347889i</v>
      </c>
      <c r="N31" t="str">
        <f t="shared" si="13"/>
        <v>0.914200250473234-0.605911140896901i</v>
      </c>
      <c r="O31" t="str">
        <f t="shared" si="14"/>
        <v>0.827652213074075-0.635612828064393i</v>
      </c>
      <c r="P31" t="str">
        <f t="shared" si="15"/>
        <v>0.752067921592718-0.651116782387814i</v>
      </c>
      <c r="Q31" t="str">
        <f t="shared" si="16"/>
        <v>0.688005731393867-0.657202638029126i</v>
      </c>
      <c r="R31" t="str">
        <f t="shared" si="17"/>
        <v>0.634958356166224-0.65749233618298i</v>
      </c>
      <c r="S31" t="str">
        <f t="shared" si="18"/>
        <v>0.591964267957509-0.654580508434427i</v>
      </c>
      <c r="T31" t="str">
        <f t="shared" si="19"/>
        <v>0.557962644030448-0.650258578422232i</v>
      </c>
      <c r="U31" t="str">
        <f t="shared" si="20"/>
        <v>0.531976876865869-0.645730181205756i</v>
      </c>
      <c r="V31" t="str">
        <f t="shared" si="21"/>
        <v>0.513198011407297-0.641783240437465i</v>
      </c>
      <c r="W31" t="str">
        <f t="shared" si="22"/>
        <v>0.501015729427211-0.638914633701818i</v>
      </c>
      <c r="X31" t="str">
        <f t="shared" si="23"/>
        <v>0.49502517478757-0.63741389097149i</v>
      </c>
      <c r="Y31" t="str">
        <f t="shared" si="24"/>
        <v>-0.657734798832227+0.753249583076704i</v>
      </c>
      <c r="Z31">
        <f t="shared" si="25"/>
        <v>1.3131596765259426</v>
      </c>
      <c r="AA31">
        <f t="shared" si="26"/>
        <v>1.2928565782664772</v>
      </c>
      <c r="AB31">
        <f t="shared" si="27"/>
        <v>1.2556221065696886</v>
      </c>
      <c r="AC31">
        <f t="shared" si="28"/>
        <v>1.2068723740375575</v>
      </c>
      <c r="AD31">
        <f t="shared" si="29"/>
        <v>1.152326468190741</v>
      </c>
      <c r="AE31">
        <f t="shared" si="30"/>
        <v>1.0967636065389423</v>
      </c>
      <c r="AF31">
        <f t="shared" si="31"/>
        <v>1.0435573070063904</v>
      </c>
      <c r="AG31">
        <f t="shared" si="32"/>
        <v>0.99476591366806011</v>
      </c>
      <c r="AH31">
        <f t="shared" si="33"/>
        <v>0.95145530313475701</v>
      </c>
      <c r="AI31">
        <f t="shared" si="34"/>
        <v>0.91403954302024937</v>
      </c>
      <c r="AJ31">
        <f t="shared" si="35"/>
        <v>0.88255160560770762</v>
      </c>
      <c r="AK31">
        <f t="shared" si="36"/>
        <v>0.8568305147140538</v>
      </c>
      <c r="AL31">
        <f t="shared" si="37"/>
        <v>0.83664022401506755</v>
      </c>
      <c r="AM31">
        <f t="shared" si="38"/>
        <v>0.8217407904070585</v>
      </c>
      <c r="AN31">
        <f t="shared" si="39"/>
        <v>0.81192898106411282</v>
      </c>
      <c r="AO31">
        <f t="shared" si="40"/>
        <v>0.80706033979924874</v>
      </c>
      <c r="AP31">
        <f t="shared" si="41"/>
        <v>1.0000000000000491</v>
      </c>
      <c r="AQ31" s="1">
        <f t="shared" si="42"/>
        <v>2.3663507657767542</v>
      </c>
      <c r="AR31" s="1">
        <f t="shared" si="43"/>
        <v>2.2310069906904229</v>
      </c>
      <c r="AS31" s="1">
        <f t="shared" si="44"/>
        <v>1.9771790662802822</v>
      </c>
      <c r="AT31" s="1">
        <f t="shared" si="45"/>
        <v>1.6332269233748087</v>
      </c>
      <c r="AU31" s="1">
        <f t="shared" si="46"/>
        <v>1.2315107492331352</v>
      </c>
      <c r="AV31" s="1">
        <f t="shared" si="47"/>
        <v>0.80226062006484322</v>
      </c>
      <c r="AW31" s="1">
        <f t="shared" si="48"/>
        <v>0.37032606722966921</v>
      </c>
      <c r="AX31" s="1">
        <f t="shared" si="49"/>
        <v>-4.558209087060152E-2</v>
      </c>
      <c r="AY31" s="1">
        <f t="shared" si="50"/>
        <v>-0.43223217818302434</v>
      </c>
      <c r="AZ31" s="1">
        <f t="shared" si="51"/>
        <v>-0.78070030974323523</v>
      </c>
      <c r="BA31" s="1">
        <f t="shared" si="52"/>
        <v>-1.0851978122781858</v>
      </c>
      <c r="BB31" s="1">
        <f t="shared" si="53"/>
        <v>-1.3421015032825101</v>
      </c>
      <c r="BC31" s="1">
        <f t="shared" si="54"/>
        <v>-1.5492251845928797</v>
      </c>
      <c r="BD31" s="1">
        <f t="shared" si="55"/>
        <v>-1.7053030907815336</v>
      </c>
      <c r="BE31" s="1">
        <f t="shared" si="56"/>
        <v>-1.8096391314533937</v>
      </c>
      <c r="BF31" s="1">
        <f t="shared" si="57"/>
        <v>-1.8618798814641158</v>
      </c>
      <c r="BG31" s="1">
        <f t="shared" si="58"/>
        <v>4.2623274021654247E-13</v>
      </c>
      <c r="BH31" s="1">
        <f t="shared" si="59"/>
        <v>0</v>
      </c>
    </row>
    <row r="32" spans="1:60">
      <c r="C32">
        <v>30</v>
      </c>
      <c r="D32" s="1">
        <f t="shared" si="3"/>
        <v>0.3</v>
      </c>
      <c r="E32" s="1">
        <f t="shared" si="4"/>
        <v>0.94247779607693793</v>
      </c>
      <c r="F32" t="str">
        <f t="shared" si="5"/>
        <v>1.17557050458495-1.61803398874989i</v>
      </c>
      <c r="G32" t="str">
        <f t="shared" si="6"/>
        <v>-0.309016994374951-0.951056516295152i</v>
      </c>
      <c r="H32" t="str">
        <f t="shared" si="7"/>
        <v>0.933276755105-1.28454525252252i</v>
      </c>
      <c r="I32" t="str">
        <f t="shared" si="8"/>
        <v>1.34451833603877-0.0908032018732736i</v>
      </c>
      <c r="J32" t="str">
        <f t="shared" si="9"/>
        <v>1.29772104996629-0.262084073584824i</v>
      </c>
      <c r="K32" t="str">
        <f t="shared" si="10"/>
        <v>1.21478250679533-0.406263997862332i</v>
      </c>
      <c r="L32" t="str">
        <f t="shared" si="11"/>
        <v>1.11163981645782-0.515455269796215i</v>
      </c>
      <c r="M32" t="str">
        <f t="shared" si="12"/>
        <v>1.00322597624681-0.59037752020309i</v>
      </c>
      <c r="N32" t="str">
        <f t="shared" si="13"/>
        <v>0.900013747315039-0.636851277758746i</v>
      </c>
      <c r="O32" t="str">
        <f t="shared" si="14"/>
        <v>0.807683773869245-0.662227803325756i</v>
      </c>
      <c r="P32" t="str">
        <f t="shared" si="15"/>
        <v>0.728360843258814-0.673239662918634i</v>
      </c>
      <c r="Q32" t="str">
        <f t="shared" si="16"/>
        <v>0.662065307483392-0.675195209818022i</v>
      </c>
      <c r="R32" t="str">
        <f t="shared" si="17"/>
        <v>0.607805728111118-0.671941585905792i</v>
      </c>
      <c r="S32" t="str">
        <f t="shared" si="18"/>
        <v>0.56424596957881-0.666127435807193i</v>
      </c>
      <c r="T32" t="str">
        <f t="shared" si="19"/>
        <v>0.530057867222611-0.65951629565386i</v>
      </c>
      <c r="U32" t="str">
        <f t="shared" si="20"/>
        <v>0.504083348920635-0.65325382512268i</v>
      </c>
      <c r="V32" t="str">
        <f t="shared" si="21"/>
        <v>0.48539489440716-0.64806697415039i</v>
      </c>
      <c r="W32" t="str">
        <f t="shared" si="22"/>
        <v>0.47330797706775-0.644401552349198i</v>
      </c>
      <c r="X32" t="str">
        <f t="shared" si="23"/>
        <v>0.467374875600192-0.642511462302842i</v>
      </c>
      <c r="Y32" t="str">
        <f t="shared" si="24"/>
        <v>-0.274575303875065+0.961565599687231i</v>
      </c>
      <c r="Z32">
        <f t="shared" si="25"/>
        <v>1.3475810837997473</v>
      </c>
      <c r="AA32">
        <f t="shared" si="26"/>
        <v>1.323921442213406</v>
      </c>
      <c r="AB32">
        <f t="shared" si="27"/>
        <v>1.2809164589367377</v>
      </c>
      <c r="AC32">
        <f t="shared" si="28"/>
        <v>1.2253314721719446</v>
      </c>
      <c r="AD32">
        <f t="shared" si="29"/>
        <v>1.1640480985670287</v>
      </c>
      <c r="AE32">
        <f t="shared" si="30"/>
        <v>1.1025444641097275</v>
      </c>
      <c r="AF32">
        <f t="shared" si="31"/>
        <v>1.0444609815925734</v>
      </c>
      <c r="AG32">
        <f t="shared" si="32"/>
        <v>0.99184734799236451</v>
      </c>
      <c r="AH32">
        <f t="shared" si="33"/>
        <v>0.94563155760279116</v>
      </c>
      <c r="AI32">
        <f t="shared" si="34"/>
        <v>0.90605369487369625</v>
      </c>
      <c r="AJ32">
        <f t="shared" si="35"/>
        <v>0.87298297516102652</v>
      </c>
      <c r="AK32">
        <f t="shared" si="36"/>
        <v>0.84612238289598085</v>
      </c>
      <c r="AL32">
        <f t="shared" si="37"/>
        <v>0.82513064583522511</v>
      </c>
      <c r="AM32">
        <f t="shared" si="38"/>
        <v>0.80969068569484004</v>
      </c>
      <c r="AN32">
        <f t="shared" si="39"/>
        <v>0.79954599731724141</v>
      </c>
      <c r="AO32">
        <f t="shared" si="40"/>
        <v>0.79451888179755126</v>
      </c>
      <c r="AP32">
        <f t="shared" si="41"/>
        <v>0.99999999999997413</v>
      </c>
      <c r="AQ32" s="1">
        <f t="shared" si="42"/>
        <v>2.5910981218859104</v>
      </c>
      <c r="AR32" s="1">
        <f t="shared" si="43"/>
        <v>2.4372443210250099</v>
      </c>
      <c r="AS32" s="1">
        <f t="shared" si="44"/>
        <v>2.1504161217337843</v>
      </c>
      <c r="AT32" s="1">
        <f t="shared" si="45"/>
        <v>1.7650717668620832</v>
      </c>
      <c r="AU32" s="1">
        <f t="shared" si="46"/>
        <v>1.3194185153955318</v>
      </c>
      <c r="AV32" s="1">
        <f t="shared" si="47"/>
        <v>0.84792225990607228</v>
      </c>
      <c r="AW32" s="1">
        <f t="shared" si="48"/>
        <v>0.37784440962852761</v>
      </c>
      <c r="AX32" s="1">
        <f t="shared" si="49"/>
        <v>-7.1103271150321529E-2</v>
      </c>
      <c r="AY32" s="1">
        <f t="shared" si="50"/>
        <v>-0.48556085903504903</v>
      </c>
      <c r="AZ32" s="1">
        <f t="shared" si="51"/>
        <v>-0.85692128495472675</v>
      </c>
      <c r="BA32" s="1">
        <f t="shared" si="52"/>
        <v>-1.1798845157103139</v>
      </c>
      <c r="BB32" s="1">
        <f t="shared" si="53"/>
        <v>-1.4513363237963013</v>
      </c>
      <c r="BC32" s="1">
        <f t="shared" si="54"/>
        <v>-1.6695456526800254</v>
      </c>
      <c r="BD32" s="1">
        <f t="shared" si="55"/>
        <v>-1.8336171323373649</v>
      </c>
      <c r="BE32" s="1">
        <f t="shared" si="56"/>
        <v>-1.9431309308768629</v>
      </c>
      <c r="BF32" s="1">
        <f t="shared" si="57"/>
        <v>-1.9979155458961797</v>
      </c>
      <c r="BG32" s="1">
        <f t="shared" si="58"/>
        <v>-2.2468829970691881E-13</v>
      </c>
      <c r="BH32" s="1">
        <f t="shared" si="59"/>
        <v>0</v>
      </c>
    </row>
    <row r="33" spans="3:60">
      <c r="C33">
        <v>31</v>
      </c>
      <c r="D33" s="1">
        <f t="shared" si="3"/>
        <v>0.31</v>
      </c>
      <c r="E33" s="1">
        <f t="shared" si="4"/>
        <v>0.97389372261283591</v>
      </c>
      <c r="F33" t="str">
        <f t="shared" si="5"/>
        <v>1.12416675570426-1.65416114854912i</v>
      </c>
      <c r="G33" t="str">
        <f t="shared" si="6"/>
        <v>-0.368124552684676-0.929776485888252i</v>
      </c>
      <c r="H33" t="str">
        <f t="shared" si="7"/>
        <v>0.87802110150979-1.29196881721868i</v>
      </c>
      <c r="I33" t="str">
        <f t="shared" si="8"/>
        <v>1.38234163925035-0.0998062969475806i</v>
      </c>
      <c r="J33" t="str">
        <f t="shared" si="9"/>
        <v>1.32765768145544-0.286651033959574i</v>
      </c>
      <c r="K33" t="str">
        <f t="shared" si="10"/>
        <v>1.23205326229367-0.440501519210832i</v>
      </c>
      <c r="L33" t="str">
        <f t="shared" si="11"/>
        <v>1.11544256900883-0.552945367251797i</v>
      </c>
      <c r="M33" t="str">
        <f t="shared" si="12"/>
        <v>0.99551901572112-0.626309101392922i</v>
      </c>
      <c r="N33" t="str">
        <f t="shared" si="13"/>
        <v>0.883789597268064-0.668568461491879i</v>
      </c>
      <c r="O33" t="str">
        <f t="shared" si="14"/>
        <v>0.785796189453174-0.688785648768296i</v>
      </c>
      <c r="P33" t="str">
        <f t="shared" si="15"/>
        <v>0.703042366458294-0.694724667999761i</v>
      </c>
      <c r="Q33" t="str">
        <f t="shared" si="16"/>
        <v>0.634872743700446-0.692186815276286i</v>
      </c>
      <c r="R33" t="str">
        <f t="shared" si="17"/>
        <v>0.579739189309002-0.68518446732361i</v>
      </c>
      <c r="S33" t="str">
        <f t="shared" si="18"/>
        <v>0.535900750336179-0.676365333049667i</v>
      </c>
      <c r="T33" t="str">
        <f t="shared" si="19"/>
        <v>0.501754373806804-0.667423558094012i</v>
      </c>
      <c r="U33" t="str">
        <f t="shared" si="20"/>
        <v>0.475963135337852-0.659418375642876i</v>
      </c>
      <c r="V33" t="str">
        <f t="shared" si="21"/>
        <v>0.457486892892896-0.652997413611744i</v>
      </c>
      <c r="W33" t="str">
        <f t="shared" si="22"/>
        <v>0.445572834273115-0.648544196989118i</v>
      </c>
      <c r="X33" t="str">
        <f t="shared" si="23"/>
        <v>0.439734782251756-0.646270682732987i</v>
      </c>
      <c r="Y33" t="str">
        <f t="shared" si="24"/>
        <v>0.171687804350985+0.985151408584978i</v>
      </c>
      <c r="Z33">
        <f t="shared" si="25"/>
        <v>1.3859400075456849</v>
      </c>
      <c r="AA33">
        <f t="shared" si="26"/>
        <v>1.3582502473394684</v>
      </c>
      <c r="AB33">
        <f t="shared" si="27"/>
        <v>1.3084329671616828</v>
      </c>
      <c r="AC33">
        <f t="shared" si="28"/>
        <v>1.2449741780142445</v>
      </c>
      <c r="AD33">
        <f t="shared" si="29"/>
        <v>1.1761467600388809</v>
      </c>
      <c r="AE33">
        <f t="shared" si="30"/>
        <v>1.1081822232561145</v>
      </c>
      <c r="AF33">
        <f t="shared" si="31"/>
        <v>1.0449408219168637</v>
      </c>
      <c r="AG33">
        <f t="shared" si="32"/>
        <v>0.98838804796631186</v>
      </c>
      <c r="AH33">
        <f t="shared" si="33"/>
        <v>0.93924756477515525</v>
      </c>
      <c r="AI33">
        <f t="shared" si="34"/>
        <v>0.89753845704916635</v>
      </c>
      <c r="AJ33">
        <f t="shared" si="35"/>
        <v>0.8629366592990857</v>
      </c>
      <c r="AK33">
        <f t="shared" si="36"/>
        <v>0.83499201046065652</v>
      </c>
      <c r="AL33">
        <f t="shared" si="37"/>
        <v>0.8132487321454166</v>
      </c>
      <c r="AM33">
        <f t="shared" si="38"/>
        <v>0.79730789495177024</v>
      </c>
      <c r="AN33">
        <f t="shared" si="39"/>
        <v>0.78685750049830294</v>
      </c>
      <c r="AO33">
        <f t="shared" si="40"/>
        <v>0.78168566193973421</v>
      </c>
      <c r="AP33">
        <f t="shared" si="41"/>
        <v>0.99999999999991418</v>
      </c>
      <c r="AQ33" s="1">
        <f t="shared" si="42"/>
        <v>2.8348886321281963</v>
      </c>
      <c r="AR33" s="1">
        <f t="shared" si="43"/>
        <v>2.6595958558292354</v>
      </c>
      <c r="AS33" s="1">
        <f t="shared" si="44"/>
        <v>2.335029560725506</v>
      </c>
      <c r="AT33" s="1">
        <f t="shared" si="45"/>
        <v>1.9032068766315227</v>
      </c>
      <c r="AU33" s="1">
        <f t="shared" si="46"/>
        <v>1.4092303310322618</v>
      </c>
      <c r="AV33" s="1">
        <f t="shared" si="47"/>
        <v>0.89222358416047065</v>
      </c>
      <c r="AW33" s="1">
        <f t="shared" si="48"/>
        <v>0.3818339153013478</v>
      </c>
      <c r="AX33" s="1">
        <f t="shared" si="49"/>
        <v>-0.10145029845586828</v>
      </c>
      <c r="AY33" s="1">
        <f t="shared" si="50"/>
        <v>-0.54439844551691197</v>
      </c>
      <c r="AZ33" s="1">
        <f t="shared" si="51"/>
        <v>-0.93893868058779417</v>
      </c>
      <c r="BA33" s="1">
        <f t="shared" si="52"/>
        <v>-1.2804216181742127</v>
      </c>
      <c r="BB33" s="1">
        <f t="shared" si="53"/>
        <v>-1.5663536000153846</v>
      </c>
      <c r="BC33" s="1">
        <f t="shared" si="54"/>
        <v>-1.7955321022115371</v>
      </c>
      <c r="BD33" s="1">
        <f t="shared" si="55"/>
        <v>-1.9674787099298467</v>
      </c>
      <c r="BE33" s="1">
        <f t="shared" si="56"/>
        <v>-2.0820782206904322</v>
      </c>
      <c r="BF33" s="1">
        <f t="shared" si="57"/>
        <v>-2.139357080227299</v>
      </c>
      <c r="BG33" s="1">
        <f t="shared" si="58"/>
        <v>-7.4542513164572292E-13</v>
      </c>
      <c r="BH33" s="1">
        <f t="shared" si="59"/>
        <v>0</v>
      </c>
    </row>
    <row r="34" spans="3:60">
      <c r="C34">
        <v>32</v>
      </c>
      <c r="D34" s="1">
        <f t="shared" si="3"/>
        <v>0.32</v>
      </c>
      <c r="E34" s="1">
        <f t="shared" si="4"/>
        <v>1.0053096491487339</v>
      </c>
      <c r="F34" t="str">
        <f t="shared" si="5"/>
        <v>1.071653589958-1.68865585100403i</v>
      </c>
      <c r="G34" t="str">
        <f t="shared" si="6"/>
        <v>-0.425779291565075-0.904827052466019i</v>
      </c>
      <c r="H34" t="str">
        <f t="shared" si="7"/>
        <v>0.822937149196465-1.29674145173503i</v>
      </c>
      <c r="I34" t="str">
        <f t="shared" si="8"/>
        <v>1.42462080867843-0.110149234589626i</v>
      </c>
      <c r="J34" t="str">
        <f t="shared" si="9"/>
        <v>1.3604122098436-0.314541221449903i</v>
      </c>
      <c r="K34" t="str">
        <f t="shared" si="10"/>
        <v>1.24990868531589-0.478559410966505i</v>
      </c>
      <c r="L34" t="str">
        <f t="shared" si="11"/>
        <v>1.11806156868063-0.593526858407724i</v>
      </c>
      <c r="M34" t="str">
        <f t="shared" si="12"/>
        <v>0.985721162051068-0.664099098731913i</v>
      </c>
      <c r="N34" t="str">
        <f t="shared" si="13"/>
        <v>0.865287338782823-0.700966070690519i</v>
      </c>
      <c r="O34" t="str">
        <f t="shared" si="14"/>
        <v>0.761859333296803-0.715135951147785i</v>
      </c>
      <c r="P34" t="str">
        <f t="shared" si="15"/>
        <v>0.676070917413094-0.715423373441961i</v>
      </c>
      <c r="Q34" t="str">
        <f t="shared" si="16"/>
        <v>0.606444941621555-0.708056095519303i</v>
      </c>
      <c r="R34" t="str">
        <f t="shared" si="17"/>
        <v>0.550809166975539-0.697133026107758i</v>
      </c>
      <c r="S34" t="str">
        <f t="shared" si="18"/>
        <v>0.506995623529403-0.685237043892198i</v>
      </c>
      <c r="T34" t="str">
        <f t="shared" si="19"/>
        <v>0.473125657935139-0.673948193397942i</v>
      </c>
      <c r="U34" t="str">
        <f t="shared" si="20"/>
        <v>0.447690909780455-0.664210371117576i</v>
      </c>
      <c r="V34" t="str">
        <f t="shared" si="21"/>
        <v>0.429547612489175-0.656574123198029i</v>
      </c>
      <c r="W34" t="str">
        <f t="shared" si="22"/>
        <v>0.417882398464222-0.651350272656647i</v>
      </c>
      <c r="X34" t="str">
        <f t="shared" si="23"/>
        <v>0.412176024974229-0.648703155567578i</v>
      </c>
      <c r="Y34" t="str">
        <f t="shared" si="24"/>
        <v>0.593311707014559+0.804972805950397i</v>
      </c>
      <c r="Z34">
        <f t="shared" si="25"/>
        <v>1.4288727383501529</v>
      </c>
      <c r="AA34">
        <f t="shared" si="26"/>
        <v>1.396301386049138</v>
      </c>
      <c r="AB34">
        <f t="shared" si="27"/>
        <v>1.3383911354505844</v>
      </c>
      <c r="AC34">
        <f t="shared" si="28"/>
        <v>1.2658340345447872</v>
      </c>
      <c r="AD34">
        <f t="shared" si="29"/>
        <v>1.1885595577218027</v>
      </c>
      <c r="AE34">
        <f t="shared" si="30"/>
        <v>1.1135868223525123</v>
      </c>
      <c r="AF34">
        <f t="shared" si="31"/>
        <v>1.0449158207030347</v>
      </c>
      <c r="AG34">
        <f t="shared" si="32"/>
        <v>0.98432844550935239</v>
      </c>
      <c r="AH34">
        <f t="shared" si="33"/>
        <v>0.93226546735380678</v>
      </c>
      <c r="AI34">
        <f t="shared" si="34"/>
        <v>0.88847351930963436</v>
      </c>
      <c r="AJ34">
        <f t="shared" si="35"/>
        <v>0.852405049609683</v>
      </c>
      <c r="AK34">
        <f t="shared" si="36"/>
        <v>0.82344037767218337</v>
      </c>
      <c r="AL34">
        <f t="shared" si="37"/>
        <v>0.80100097865121211</v>
      </c>
      <c r="AM34">
        <f t="shared" si="38"/>
        <v>0.78460227545452044</v>
      </c>
      <c r="AN34">
        <f t="shared" si="39"/>
        <v>0.77387523324893859</v>
      </c>
      <c r="AO34">
        <f t="shared" si="40"/>
        <v>0.76857326235492318</v>
      </c>
      <c r="AP34">
        <f t="shared" si="41"/>
        <v>1.0000000000000928</v>
      </c>
      <c r="AQ34" s="1">
        <f t="shared" si="42"/>
        <v>3.0998710069815578</v>
      </c>
      <c r="AR34" s="1">
        <f t="shared" si="43"/>
        <v>2.899583382518979</v>
      </c>
      <c r="AS34" s="1">
        <f t="shared" si="44"/>
        <v>2.5316610301321152</v>
      </c>
      <c r="AT34" s="1">
        <f t="shared" si="45"/>
        <v>2.0475353678715886</v>
      </c>
      <c r="AU34" s="1">
        <f t="shared" si="46"/>
        <v>1.5004189748283028</v>
      </c>
      <c r="AV34" s="1">
        <f t="shared" si="47"/>
        <v>0.93448166132381583</v>
      </c>
      <c r="AW34" s="1">
        <f t="shared" si="48"/>
        <v>0.38162609455449087</v>
      </c>
      <c r="AX34" s="1">
        <f t="shared" si="49"/>
        <v>-0.13719928601454853</v>
      </c>
      <c r="AY34" s="1">
        <f t="shared" si="50"/>
        <v>-0.60920804926213468</v>
      </c>
      <c r="AZ34" s="1">
        <f t="shared" si="51"/>
        <v>-1.0271102336864659</v>
      </c>
      <c r="BA34" s="1">
        <f t="shared" si="52"/>
        <v>-1.3870797241795796</v>
      </c>
      <c r="BB34" s="1">
        <f t="shared" si="53"/>
        <v>-1.6873568208469871</v>
      </c>
      <c r="BC34" s="1">
        <f t="shared" si="54"/>
        <v>-1.9273390660165828</v>
      </c>
      <c r="BD34" s="1">
        <f t="shared" si="55"/>
        <v>-2.1070087338184402</v>
      </c>
      <c r="BE34" s="1">
        <f t="shared" si="56"/>
        <v>-2.2265810416202063</v>
      </c>
      <c r="BF34" s="1">
        <f t="shared" si="57"/>
        <v>-2.2862945627650917</v>
      </c>
      <c r="BG34" s="1">
        <f t="shared" si="58"/>
        <v>8.0617776203851059E-13</v>
      </c>
      <c r="BH34" s="1">
        <f t="shared" si="59"/>
        <v>0</v>
      </c>
    </row>
    <row r="35" spans="3:60">
      <c r="C35">
        <v>33</v>
      </c>
      <c r="D35" s="1">
        <f t="shared" si="3"/>
        <v>0.33</v>
      </c>
      <c r="E35" s="1">
        <f t="shared" si="4"/>
        <v>1.0367255756846319</v>
      </c>
      <c r="F35" t="str">
        <f t="shared" si="5"/>
        <v>1.01808283150075-1.72148405400789i</v>
      </c>
      <c r="G35" t="str">
        <f t="shared" si="6"/>
        <v>-0.481753674101712-0.876306680043865i</v>
      </c>
      <c r="H35" t="str">
        <f t="shared" si="7"/>
        <v>0.76816457869952-1.29889536702588i</v>
      </c>
      <c r="I35" t="str">
        <f t="shared" si="8"/>
        <v>1.47210461767827-0.122138909899217i</v>
      </c>
      <c r="J35" t="str">
        <f t="shared" si="9"/>
        <v>1.39628654888489-0.346429419880357i</v>
      </c>
      <c r="K35" t="str">
        <f t="shared" si="10"/>
        <v>1.2681672612051-0.521035455283006i</v>
      </c>
      <c r="L35" t="str">
        <f t="shared" si="11"/>
        <v>1.11909215712939-0.637490435770666i</v>
      </c>
      <c r="M35" t="str">
        <f t="shared" si="12"/>
        <v>0.973449660378759-0.703761448620919i</v>
      </c>
      <c r="N35" t="str">
        <f t="shared" si="13"/>
        <v>0.844251718299262-0.73390824330235i</v>
      </c>
      <c r="O35" t="str">
        <f t="shared" si="14"/>
        <v>0.73574897294818-0.741099718031179i</v>
      </c>
      <c r="P35" t="str">
        <f t="shared" si="15"/>
        <v>0.647418156996594-0.735171918948981i</v>
      </c>
      <c r="Q35" t="str">
        <f t="shared" si="16"/>
        <v>0.576811949132065-0.722676114697014i</v>
      </c>
      <c r="R35" t="str">
        <f t="shared" si="17"/>
        <v>0.521076275853159-0.707699621161839i</v>
      </c>
      <c r="S35" t="str">
        <f t="shared" si="18"/>
        <v>0.477604368068526-0.692688658641128i</v>
      </c>
      <c r="T35" t="str">
        <f t="shared" si="19"/>
        <v>0.444249060254798-0.679062417066531i</v>
      </c>
      <c r="U35" t="str">
        <f t="shared" si="20"/>
        <v>0.419343019132122-0.667620952959138i</v>
      </c>
      <c r="V35" t="str">
        <f t="shared" si="21"/>
        <v>0.401650859467304-0.658801103577241i</v>
      </c>
      <c r="W35" t="str">
        <f t="shared" si="22"/>
        <v>0.390308075481679-0.652831681052909i</v>
      </c>
      <c r="X35" t="str">
        <f t="shared" si="23"/>
        <v>0.384768625092921-0.649824527788602i</v>
      </c>
      <c r="Y35" t="str">
        <f t="shared" si="24"/>
        <v>0.896021472112239+0.444010722296124i</v>
      </c>
      <c r="Z35">
        <f t="shared" si="25"/>
        <v>1.4771627935678093</v>
      </c>
      <c r="AA35">
        <f t="shared" si="26"/>
        <v>1.4386206830000452</v>
      </c>
      <c r="AB35">
        <f t="shared" si="27"/>
        <v>1.3710310529139789</v>
      </c>
      <c r="AC35">
        <f t="shared" si="28"/>
        <v>1.287929078733602</v>
      </c>
      <c r="AD35">
        <f t="shared" si="29"/>
        <v>1.2012012395333829</v>
      </c>
      <c r="AE35">
        <f t="shared" si="30"/>
        <v>1.118651989422268</v>
      </c>
      <c r="AF35">
        <f t="shared" si="31"/>
        <v>1.0442965782095597</v>
      </c>
      <c r="AG35">
        <f t="shared" si="32"/>
        <v>0.9796060536868858</v>
      </c>
      <c r="AH35">
        <f t="shared" si="33"/>
        <v>0.92464738761059806</v>
      </c>
      <c r="AI35">
        <f t="shared" si="34"/>
        <v>0.87883971180733977</v>
      </c>
      <c r="AJ35">
        <f t="shared" si="35"/>
        <v>0.841381905087209</v>
      </c>
      <c r="AK35">
        <f t="shared" si="36"/>
        <v>0.81146965057820275</v>
      </c>
      <c r="AL35">
        <f t="shared" si="37"/>
        <v>0.78839476439465972</v>
      </c>
      <c r="AM35">
        <f t="shared" si="38"/>
        <v>0.77158428378590938</v>
      </c>
      <c r="AN35">
        <f t="shared" si="39"/>
        <v>0.76061133147789695</v>
      </c>
      <c r="AO35">
        <f t="shared" si="40"/>
        <v>0.75519455226555776</v>
      </c>
      <c r="AP35">
        <f t="shared" si="41"/>
        <v>1.0000000000000548</v>
      </c>
      <c r="AQ35" s="1">
        <f t="shared" si="42"/>
        <v>3.3885672041700916</v>
      </c>
      <c r="AR35" s="1">
        <f t="shared" si="43"/>
        <v>3.1589259969294083</v>
      </c>
      <c r="AS35" s="1">
        <f t="shared" si="44"/>
        <v>2.7409458274672964</v>
      </c>
      <c r="AT35" s="1">
        <f t="shared" si="45"/>
        <v>2.1978389753412584</v>
      </c>
      <c r="AU35" s="1">
        <f t="shared" si="46"/>
        <v>1.5923154336129715</v>
      </c>
      <c r="AV35" s="1">
        <f t="shared" si="47"/>
        <v>0.97389998649802079</v>
      </c>
      <c r="AW35" s="1">
        <f t="shared" si="48"/>
        <v>0.37647709953815434</v>
      </c>
      <c r="AX35" s="1">
        <f t="shared" si="49"/>
        <v>-0.17897079445226494</v>
      </c>
      <c r="AY35" s="1">
        <f t="shared" si="50"/>
        <v>-0.6804770600434572</v>
      </c>
      <c r="AZ35" s="1">
        <f t="shared" si="51"/>
        <v>-1.1218065400571757</v>
      </c>
      <c r="BA35" s="1">
        <f t="shared" si="52"/>
        <v>-1.500136644699404</v>
      </c>
      <c r="BB35" s="1">
        <f t="shared" si="53"/>
        <v>-1.8145543678429248</v>
      </c>
      <c r="BC35" s="1">
        <f t="shared" si="54"/>
        <v>-2.0651253692841216</v>
      </c>
      <c r="BD35" s="1">
        <f t="shared" si="55"/>
        <v>-2.2523325395513623</v>
      </c>
      <c r="BE35" s="1">
        <f t="shared" si="56"/>
        <v>-2.3767441763939434</v>
      </c>
      <c r="BF35" s="1">
        <f t="shared" si="57"/>
        <v>-2.4388230312320749</v>
      </c>
      <c r="BG35" s="1">
        <f t="shared" si="58"/>
        <v>4.7637776847731076E-13</v>
      </c>
      <c r="BH35" s="1">
        <f t="shared" si="59"/>
        <v>0</v>
      </c>
    </row>
    <row r="36" spans="3:60">
      <c r="C36">
        <v>34</v>
      </c>
      <c r="D36" s="1">
        <f t="shared" si="3"/>
        <v>0.34</v>
      </c>
      <c r="E36" s="1">
        <f t="shared" si="4"/>
        <v>1.0681415022205298</v>
      </c>
      <c r="F36" t="str">
        <f t="shared" si="5"/>
        <v>0.96350734820343-1.75261336008773i</v>
      </c>
      <c r="G36" t="str">
        <f t="shared" si="6"/>
        <v>-0.535826794978997-0.844327925502015i</v>
      </c>
      <c r="H36" t="str">
        <f t="shared" si="7"/>
        <v>0.713840276612215-1.29847064279487i</v>
      </c>
      <c r="I36" t="str">
        <f t="shared" si="8"/>
        <v>1.52572055511094-0.136176308857466i</v>
      </c>
      <c r="J36" t="str">
        <f t="shared" si="9"/>
        <v>1.43560711982067-0.383166041401537i</v>
      </c>
      <c r="K36" t="str">
        <f t="shared" si="10"/>
        <v>1.28655232906631-0.56862950613446i</v>
      </c>
      <c r="L36" t="str">
        <f t="shared" si="11"/>
        <v>1.1180280954091-0.685128028745965i</v>
      </c>
      <c r="M36" t="str">
        <f t="shared" si="12"/>
        <v>0.958268121799578-0.745264118662911i</v>
      </c>
      <c r="N36" t="str">
        <f t="shared" si="13"/>
        <v>0.820416731337391-0.767212230547331i</v>
      </c>
      <c r="O36" t="str">
        <f t="shared" si="14"/>
        <v>0.707351662175538-0.76646717132606i</v>
      </c>
      <c r="P36" t="str">
        <f t="shared" si="15"/>
        <v>0.617072280594897-0.753791558049547i</v>
      </c>
      <c r="Q36" t="str">
        <f t="shared" si="16"/>
        <v>0.546018583287491-0.735915707375815i</v>
      </c>
      <c r="R36" t="str">
        <f t="shared" si="17"/>
        <v>0.490611841839502-0.71679816592239i</v>
      </c>
      <c r="S36" t="str">
        <f t="shared" si="18"/>
        <v>0.447807488174497-0.698670384775467i</v>
      </c>
      <c r="T36" t="str">
        <f t="shared" si="19"/>
        <v>0.415205502425827-0.682743342219641i</v>
      </c>
      <c r="U36" t="str">
        <f t="shared" si="20"/>
        <v>0.390997166754786-0.669646105572668i</v>
      </c>
      <c r="V36" t="str">
        <f t="shared" si="21"/>
        <v>0.373870343507187-0.65968685557823i</v>
      </c>
      <c r="W36" t="str">
        <f t="shared" si="22"/>
        <v>0.362920316794461-0.653004482872804i</v>
      </c>
      <c r="X36" t="str">
        <f t="shared" si="23"/>
        <v>0.357581254715465-0.649654406760194i</v>
      </c>
      <c r="Y36" t="str">
        <f t="shared" si="24"/>
        <v>0.999563553831867-0.0295415275666074i</v>
      </c>
      <c r="Z36">
        <f t="shared" si="25"/>
        <v>1.5317856244860373</v>
      </c>
      <c r="AA36">
        <f t="shared" si="26"/>
        <v>1.4858613723235163</v>
      </c>
      <c r="AB36">
        <f t="shared" si="27"/>
        <v>1.4066116772843407</v>
      </c>
      <c r="AC36">
        <f t="shared" si="28"/>
        <v>1.3112540706886027</v>
      </c>
      <c r="AD36">
        <f t="shared" si="29"/>
        <v>1.2139589778174946</v>
      </c>
      <c r="AE36">
        <f t="shared" si="30"/>
        <v>1.1232534085235353</v>
      </c>
      <c r="AF36">
        <f t="shared" si="31"/>
        <v>1.0429852821123931</v>
      </c>
      <c r="AG36">
        <f t="shared" si="32"/>
        <v>0.97415600006639125</v>
      </c>
      <c r="AH36">
        <f t="shared" si="33"/>
        <v>0.91635594703026002</v>
      </c>
      <c r="AI36">
        <f t="shared" si="34"/>
        <v>0.86861935853563066</v>
      </c>
      <c r="AJ36">
        <f t="shared" si="35"/>
        <v>0.82986255068381742</v>
      </c>
      <c r="AK36">
        <f t="shared" si="36"/>
        <v>0.79908327512839927</v>
      </c>
      <c r="AL36">
        <f t="shared" si="37"/>
        <v>0.77543838641049412</v>
      </c>
      <c r="AM36">
        <f t="shared" si="38"/>
        <v>0.75826498084566352</v>
      </c>
      <c r="AN36">
        <f t="shared" si="39"/>
        <v>0.74707831650648926</v>
      </c>
      <c r="AO36">
        <f t="shared" si="40"/>
        <v>0.74156267566998402</v>
      </c>
      <c r="AP36">
        <f t="shared" si="41"/>
        <v>0.99999999999998013</v>
      </c>
      <c r="AQ36" s="1">
        <f t="shared" si="42"/>
        <v>3.7039597887339322</v>
      </c>
      <c r="AR36" s="1">
        <f t="shared" si="43"/>
        <v>3.439565851433819</v>
      </c>
      <c r="AS36" s="1">
        <f t="shared" si="44"/>
        <v>2.9634843695969755</v>
      </c>
      <c r="AT36" s="1">
        <f t="shared" si="45"/>
        <v>2.3537369887583646</v>
      </c>
      <c r="AU36" s="1">
        <f t="shared" si="46"/>
        <v>1.6840802255836371</v>
      </c>
      <c r="AV36" s="1">
        <f t="shared" si="47"/>
        <v>1.0095549027589374</v>
      </c>
      <c r="AW36" s="1">
        <f t="shared" si="48"/>
        <v>0.36556360012272138</v>
      </c>
      <c r="AX36" s="1">
        <f t="shared" si="49"/>
        <v>-0.22742980404935098</v>
      </c>
      <c r="AY36" s="1">
        <f t="shared" si="50"/>
        <v>-0.75871594577540979</v>
      </c>
      <c r="AZ36" s="1">
        <f t="shared" si="51"/>
        <v>-1.2234099187362941</v>
      </c>
      <c r="BA36" s="1">
        <f t="shared" si="52"/>
        <v>-1.6198766686899111</v>
      </c>
      <c r="BB36" s="1">
        <f t="shared" si="53"/>
        <v>-1.94815918107456</v>
      </c>
      <c r="BC36" s="1">
        <f t="shared" si="54"/>
        <v>-2.2090540796373133</v>
      </c>
      <c r="BD36" s="1">
        <f t="shared" si="55"/>
        <v>-2.403580013769365</v>
      </c>
      <c r="BE36" s="1">
        <f t="shared" si="56"/>
        <v>-2.5326773708197337</v>
      </c>
      <c r="BF36" s="1">
        <f t="shared" si="57"/>
        <v>-2.5970427444366235</v>
      </c>
      <c r="BG36" s="1">
        <f t="shared" si="58"/>
        <v>-1.7261461651304011E-13</v>
      </c>
      <c r="BH36" s="1">
        <f t="shared" si="59"/>
        <v>0</v>
      </c>
    </row>
    <row r="37" spans="3:60">
      <c r="C37">
        <v>35</v>
      </c>
      <c r="D37" s="1">
        <f t="shared" si="3"/>
        <v>0.35</v>
      </c>
      <c r="E37" s="1">
        <f t="shared" si="4"/>
        <v>1.0995574287564276</v>
      </c>
      <c r="F37" t="str">
        <f t="shared" si="5"/>
        <v>0.90798099947909-1.78201304837674i</v>
      </c>
      <c r="G37" t="str">
        <f t="shared" si="6"/>
        <v>-0.587785252292477-0.809016994374945i</v>
      </c>
      <c r="H37" t="str">
        <f t="shared" si="7"/>
        <v>0.660097873593305-1.29551502137584i</v>
      </c>
      <c r="I37" t="str">
        <f t="shared" si="8"/>
        <v>1.5866304889634-0.152793679270891i</v>
      </c>
      <c r="J37" t="str">
        <f t="shared" si="9"/>
        <v>1.4787155385754-0.425832768068748i</v>
      </c>
      <c r="K37" t="str">
        <f t="shared" si="10"/>
        <v>1.3046531912858-0.622157082525589i</v>
      </c>
      <c r="L37" t="str">
        <f t="shared" si="11"/>
        <v>1.11423954294381-0.736716873786423i</v>
      </c>
      <c r="M37" t="str">
        <f t="shared" si="12"/>
        <v>0.939684944051374-0.788512299920577i</v>
      </c>
      <c r="N37" t="str">
        <f t="shared" si="13"/>
        <v>0.793511825862261-0.800640297026076i</v>
      </c>
      <c r="O37" t="str">
        <f t="shared" si="14"/>
        <v>0.676570671871112-0.790996169226693i</v>
      </c>
      <c r="P37" t="str">
        <f t="shared" si="15"/>
        <v>0.585041553577303-0.771089833986296i</v>
      </c>
      <c r="Q37" t="str">
        <f t="shared" si="16"/>
        <v>0.514125965373037-0.747641188473205i</v>
      </c>
      <c r="R37" t="str">
        <f t="shared" si="17"/>
        <v>0.459498277103761-0.724345520402036i</v>
      </c>
      <c r="S37" t="str">
        <f t="shared" si="18"/>
        <v>0.417692056567437-0.703137453572204i</v>
      </c>
      <c r="T37" t="str">
        <f t="shared" si="19"/>
        <v>0.386079151593664-0.684973478135705i</v>
      </c>
      <c r="U37" t="str">
        <f t="shared" si="20"/>
        <v>0.362732061749269-0.670286872482043i</v>
      </c>
      <c r="V37" t="str">
        <f t="shared" si="21"/>
        <v>0.346279368971169-0.65924442159232i</v>
      </c>
      <c r="W37" t="str">
        <f t="shared" si="22"/>
        <v>0.335788357311478-0.651888842258524i</v>
      </c>
      <c r="X37" t="str">
        <f t="shared" si="23"/>
        <v>0.330681002115488-0.648216262198569i</v>
      </c>
      <c r="Y37" t="str">
        <f t="shared" si="24"/>
        <v>0.860534700909914-0.509391822205479i</v>
      </c>
      <c r="Z37">
        <f t="shared" si="25"/>
        <v>1.5939705822045063</v>
      </c>
      <c r="AA37">
        <f t="shared" si="26"/>
        <v>1.5388090168651298</v>
      </c>
      <c r="AB37">
        <f t="shared" si="27"/>
        <v>1.4454063044241141</v>
      </c>
      <c r="AC37">
        <f t="shared" si="28"/>
        <v>1.335770006842971</v>
      </c>
      <c r="AD37">
        <f t="shared" si="29"/>
        <v>1.2266863662741474</v>
      </c>
      <c r="AE37">
        <f t="shared" si="30"/>
        <v>1.1272470461284263</v>
      </c>
      <c r="AF37">
        <f t="shared" si="31"/>
        <v>1.0408759838556325</v>
      </c>
      <c r="AG37">
        <f t="shared" si="32"/>
        <v>0.96791174777928901</v>
      </c>
      <c r="AH37">
        <f t="shared" si="33"/>
        <v>0.90735486716740754</v>
      </c>
      <c r="AI37">
        <f t="shared" si="34"/>
        <v>0.85779665398497629</v>
      </c>
      <c r="AJ37">
        <f t="shared" si="35"/>
        <v>0.8178440760533382</v>
      </c>
      <c r="AK37">
        <f t="shared" si="36"/>
        <v>0.78628606565588355</v>
      </c>
      <c r="AL37">
        <f t="shared" si="37"/>
        <v>0.76214108932836977</v>
      </c>
      <c r="AM37">
        <f t="shared" si="38"/>
        <v>0.74465603386776069</v>
      </c>
      <c r="AN37">
        <f t="shared" si="39"/>
        <v>0.73328908594571329</v>
      </c>
      <c r="AO37">
        <f t="shared" si="40"/>
        <v>0.72769103865499618</v>
      </c>
      <c r="AP37">
        <f t="shared" si="41"/>
        <v>0.99999999999996669</v>
      </c>
      <c r="AQ37" s="1">
        <f t="shared" si="42"/>
        <v>4.0496060387659032</v>
      </c>
      <c r="AR37" s="1">
        <f t="shared" si="43"/>
        <v>3.7436944490212247</v>
      </c>
      <c r="AS37" s="1">
        <f t="shared" si="44"/>
        <v>3.1997988929397709</v>
      </c>
      <c r="AT37" s="1">
        <f t="shared" si="45"/>
        <v>2.5146337532460916</v>
      </c>
      <c r="AU37" s="1">
        <f t="shared" si="46"/>
        <v>1.7746707686770089</v>
      </c>
      <c r="AV37" s="1">
        <f t="shared" si="47"/>
        <v>1.0403821188393094</v>
      </c>
      <c r="AW37" s="1">
        <f t="shared" si="48"/>
        <v>0.34797976339784686</v>
      </c>
      <c r="AX37" s="1">
        <f t="shared" si="49"/>
        <v>-0.28328477944631869</v>
      </c>
      <c r="AY37" s="1">
        <f t="shared" si="50"/>
        <v>-0.84445653639289453</v>
      </c>
      <c r="AZ37" s="1">
        <f t="shared" si="51"/>
        <v>-1.3323130429996566</v>
      </c>
      <c r="BA37" s="1">
        <f t="shared" si="52"/>
        <v>-1.7465897545544133</v>
      </c>
      <c r="BB37" s="1">
        <f t="shared" si="53"/>
        <v>-2.0883884142438851</v>
      </c>
      <c r="BC37" s="1">
        <f t="shared" si="54"/>
        <v>-2.3592924722947481</v>
      </c>
      <c r="BD37" s="1">
        <f t="shared" si="55"/>
        <v>-2.5608857420474598</v>
      </c>
      <c r="BE37" s="1">
        <f t="shared" si="56"/>
        <v>-2.6944955772956289</v>
      </c>
      <c r="BF37" s="1">
        <f t="shared" si="57"/>
        <v>-2.7610594656124441</v>
      </c>
      <c r="BG37" s="1">
        <f t="shared" si="58"/>
        <v>-2.8929823996599099E-13</v>
      </c>
      <c r="BH37" s="1">
        <f t="shared" si="59"/>
        <v>0</v>
      </c>
    </row>
    <row r="38" spans="3:60">
      <c r="C38">
        <v>36</v>
      </c>
      <c r="D38" s="1">
        <f t="shared" si="3"/>
        <v>0.36</v>
      </c>
      <c r="E38" s="1">
        <f t="shared" si="4"/>
        <v>1.1309733552923256</v>
      </c>
      <c r="F38" t="str">
        <f t="shared" si="5"/>
        <v>0.851558583130138-1.80965410493204i</v>
      </c>
      <c r="G38" t="str">
        <f t="shared" si="6"/>
        <v>-0.637423989748689-0.77051324277579i</v>
      </c>
      <c r="H38" t="str">
        <f t="shared" si="7"/>
        <v>0.607067296690725-1.29008367385391i</v>
      </c>
      <c r="I38" t="str">
        <f t="shared" si="8"/>
        <v>1.65630813855542-0.172710066559072i</v>
      </c>
      <c r="J38" t="str">
        <f t="shared" si="9"/>
        <v>1.5259485195153-0.475818414619414i</v>
      </c>
      <c r="K38" t="str">
        <f t="shared" si="10"/>
        <v>1.32187108560009-0.68256025162088i</v>
      </c>
      <c r="L38" t="str">
        <f t="shared" si="11"/>
        <v>1.10694859531058-0.792494808628911i</v>
      </c>
      <c r="M38" t="str">
        <f t="shared" si="12"/>
        <v>0.917155007292928-0.833327794925228i</v>
      </c>
      <c r="N38" t="str">
        <f t="shared" si="13"/>
        <v>0.76327078270797-0.833891605503483i</v>
      </c>
      <c r="O38" t="str">
        <f t="shared" si="14"/>
        <v>0.643332968171541-0.814411584129523i</v>
      </c>
      <c r="P38" t="str">
        <f t="shared" si="15"/>
        <v>0.551357978161274-0.786862501774838i</v>
      </c>
      <c r="Q38" t="str">
        <f t="shared" si="16"/>
        <v>0.48121289157087-0.757718440987923i</v>
      </c>
      <c r="R38" t="str">
        <f t="shared" si="17"/>
        <v>0.427829270854486-0.730263018801456i</v>
      </c>
      <c r="S38" t="str">
        <f t="shared" si="18"/>
        <v>0.387351429628308-0.706051046757726i</v>
      </c>
      <c r="T38" t="str">
        <f t="shared" si="19"/>
        <v>0.356957013614632-0.685741207517189i</v>
      </c>
      <c r="U38" t="str">
        <f t="shared" si="20"/>
        <v>0.334627036017511-0.6695495437954i</v>
      </c>
      <c r="V38" t="str">
        <f t="shared" si="21"/>
        <v>0.318950516621163-0.657491402764421i</v>
      </c>
      <c r="W38" t="str">
        <f t="shared" si="22"/>
        <v>0.308979955151225-0.649508953161925i</v>
      </c>
      <c r="X38" t="str">
        <f t="shared" si="23"/>
        <v>0.30413314374199-0.645537313772183i</v>
      </c>
      <c r="Y38" t="str">
        <f t="shared" si="24"/>
        <v>0.492222542236199-0.870469395736674i</v>
      </c>
      <c r="Z38">
        <f t="shared" si="25"/>
        <v>1.6652883885188652</v>
      </c>
      <c r="AA38">
        <f t="shared" si="26"/>
        <v>1.5984123522739271</v>
      </c>
      <c r="AB38">
        <f t="shared" si="27"/>
        <v>1.4876934039103349</v>
      </c>
      <c r="AC38">
        <f t="shared" si="28"/>
        <v>1.361390177121842</v>
      </c>
      <c r="AD38">
        <f t="shared" si="29"/>
        <v>1.2391967241715229</v>
      </c>
      <c r="AE38">
        <f t="shared" si="30"/>
        <v>1.130467822392488</v>
      </c>
      <c r="AF38">
        <f t="shared" si="31"/>
        <v>1.0378552578759543</v>
      </c>
      <c r="AG38">
        <f t="shared" si="32"/>
        <v>0.96080602453432018</v>
      </c>
      <c r="AH38">
        <f t="shared" si="33"/>
        <v>0.89760964947306932</v>
      </c>
      <c r="AI38">
        <f t="shared" si="34"/>
        <v>0.8463580575789994</v>
      </c>
      <c r="AJ38">
        <f t="shared" si="35"/>
        <v>0.80532553086486369</v>
      </c>
      <c r="AK38">
        <f t="shared" si="36"/>
        <v>0.77308428599720547</v>
      </c>
      <c r="AL38">
        <f t="shared" si="37"/>
        <v>0.7485130892846783</v>
      </c>
      <c r="AM38">
        <f t="shared" si="38"/>
        <v>0.73076971527426671</v>
      </c>
      <c r="AN38">
        <f t="shared" si="39"/>
        <v>0.71925690328473924</v>
      </c>
      <c r="AO38">
        <f t="shared" si="40"/>
        <v>0.71359329634925239</v>
      </c>
      <c r="AP38">
        <f t="shared" si="41"/>
        <v>0.99999999999981859</v>
      </c>
      <c r="AQ38" s="1">
        <f t="shared" si="42"/>
        <v>4.4297890775312192</v>
      </c>
      <c r="AR38" s="1">
        <f t="shared" si="43"/>
        <v>4.0737765410575282</v>
      </c>
      <c r="AS38" s="1">
        <f t="shared" si="44"/>
        <v>3.4502687490681154</v>
      </c>
      <c r="AT38" s="1">
        <f t="shared" si="45"/>
        <v>2.6796522540454459</v>
      </c>
      <c r="AU38" s="1">
        <f t="shared" si="46"/>
        <v>1.8628051338204146</v>
      </c>
      <c r="AV38" s="1">
        <f t="shared" si="47"/>
        <v>1.0651641022031186</v>
      </c>
      <c r="AW38" s="1">
        <f t="shared" si="48"/>
        <v>0.3227357968589748</v>
      </c>
      <c r="AX38" s="1">
        <f t="shared" si="49"/>
        <v>-0.34728564886802793</v>
      </c>
      <c r="AY38" s="1">
        <f t="shared" si="50"/>
        <v>-0.93824974630413815</v>
      </c>
      <c r="AZ38" s="1">
        <f t="shared" si="51"/>
        <v>-1.4489173365495813</v>
      </c>
      <c r="BA38" s="1">
        <f t="shared" si="52"/>
        <v>-1.8805706490227079</v>
      </c>
      <c r="BB38" s="1">
        <f t="shared" si="53"/>
        <v>-2.2354630854633308</v>
      </c>
      <c r="BC38" s="1">
        <f t="shared" si="54"/>
        <v>-2.5160120145173321</v>
      </c>
      <c r="BD38" s="1">
        <f t="shared" si="55"/>
        <v>-2.7243891815570018</v>
      </c>
      <c r="BE38" s="1">
        <f t="shared" si="56"/>
        <v>-2.8623192229110357</v>
      </c>
      <c r="BF38" s="1">
        <f t="shared" si="57"/>
        <v>-2.9309847693932416</v>
      </c>
      <c r="BG38" s="1">
        <f t="shared" si="58"/>
        <v>-1.5757110803482142E-12</v>
      </c>
      <c r="BH38" s="1">
        <f t="shared" si="59"/>
        <v>0</v>
      </c>
    </row>
    <row r="39" spans="3:60">
      <c r="C39">
        <v>37</v>
      </c>
      <c r="D39" s="1">
        <f t="shared" si="3"/>
        <v>0.37</v>
      </c>
      <c r="E39" s="1">
        <f t="shared" si="4"/>
        <v>1.1623892818282235</v>
      </c>
      <c r="F39" t="str">
        <f t="shared" si="5"/>
        <v>0.794295781269568-1.83550925136796i</v>
      </c>
      <c r="G39" t="str">
        <f t="shared" si="6"/>
        <v>-0.684547105928691-0.728968627421409i</v>
      </c>
      <c r="H39" t="str">
        <f t="shared" si="7"/>
        <v>0.55487433767044-1.28223893939468i</v>
      </c>
      <c r="I39" t="str">
        <f t="shared" si="8"/>
        <v>1.73664875873294-0.19691635411172i</v>
      </c>
      <c r="J39" t="str">
        <f t="shared" si="9"/>
        <v>1.57759837738256-0.534922782054196i</v>
      </c>
      <c r="K39" t="str">
        <f t="shared" si="10"/>
        <v>1.3373447109823-0.750911119884135i</v>
      </c>
      <c r="L39" t="str">
        <f t="shared" si="11"/>
        <v>1.09520395933789-0.852623420408468i</v>
      </c>
      <c r="M39" t="str">
        <f t="shared" si="12"/>
        <v>0.890086445909537-0.879424568061302i</v>
      </c>
      <c r="N39" t="str">
        <f t="shared" si="13"/>
        <v>0.729443767860187-0.866594766864257i</v>
      </c>
      <c r="O39" t="str">
        <f t="shared" si="14"/>
        <v>0.607597159031808-0.83640601903972i</v>
      </c>
      <c r="P39" t="str">
        <f t="shared" si="15"/>
        <v>0.516080944877196-0.800896305812287i</v>
      </c>
      <c r="Q39" t="str">
        <f t="shared" si="16"/>
        <v>0.447376951915959-0.766015381151161i</v>
      </c>
      <c r="R39" t="str">
        <f t="shared" si="17"/>
        <v>0.395709760300958-0.734478109242664i</v>
      </c>
      <c r="S39" t="str">
        <f t="shared" si="18"/>
        <v>0.356884825203354-0.707379224240473i</v>
      </c>
      <c r="T39" t="str">
        <f t="shared" si="19"/>
        <v>0.327928455350217-0.685041231833429i</v>
      </c>
      <c r="U39" t="str">
        <f t="shared" si="20"/>
        <v>0.306761631646807-0.667445810253674i</v>
      </c>
      <c r="V39" t="str">
        <f t="shared" si="21"/>
        <v>0.291955317964522-0.654449950416042i</v>
      </c>
      <c r="W39" t="str">
        <f t="shared" si="22"/>
        <v>0.282561134771911-0.645892947516236i</v>
      </c>
      <c r="X39" t="str">
        <f t="shared" si="23"/>
        <v>0.278000923763538-0.641648404759513i</v>
      </c>
      <c r="Y39" t="str">
        <f t="shared" si="24"/>
        <v>-0.0254120312562637-0.999677062188225i</v>
      </c>
      <c r="Z39">
        <f t="shared" si="25"/>
        <v>1.7477771487593357</v>
      </c>
      <c r="AA39">
        <f t="shared" si="26"/>
        <v>1.6658208256234184</v>
      </c>
      <c r="AB39">
        <f t="shared" si="27"/>
        <v>1.5337399994646996</v>
      </c>
      <c r="AC39">
        <f t="shared" si="28"/>
        <v>1.3879619625834225</v>
      </c>
      <c r="AD39">
        <f t="shared" si="29"/>
        <v>1.2512559498766345</v>
      </c>
      <c r="AE39">
        <f t="shared" si="30"/>
        <v>1.1327288733084286</v>
      </c>
      <c r="AF39">
        <f t="shared" si="31"/>
        <v>1.0338033354315492</v>
      </c>
      <c r="AG39">
        <f t="shared" si="32"/>
        <v>0.95277197394188073</v>
      </c>
      <c r="AH39">
        <f t="shared" si="33"/>
        <v>0.88708832776999857</v>
      </c>
      <c r="AI39">
        <f t="shared" si="34"/>
        <v>0.83429269884982238</v>
      </c>
      <c r="AJ39">
        <f t="shared" si="35"/>
        <v>0.79230811263515522</v>
      </c>
      <c r="AK39">
        <f t="shared" si="36"/>
        <v>0.75948572148542792</v>
      </c>
      <c r="AL39">
        <f t="shared" si="37"/>
        <v>0.73456559154087442</v>
      </c>
      <c r="AM39">
        <f t="shared" si="38"/>
        <v>0.71661889822089198</v>
      </c>
      <c r="AN39">
        <f t="shared" si="39"/>
        <v>0.70499538617979718</v>
      </c>
      <c r="AO39">
        <f t="shared" si="40"/>
        <v>0.69928333952969901</v>
      </c>
      <c r="AP39">
        <f t="shared" si="41"/>
        <v>0.99999999999892486</v>
      </c>
      <c r="AQ39" s="1">
        <f t="shared" si="42"/>
        <v>4.8497211376606915</v>
      </c>
      <c r="AR39" s="1">
        <f t="shared" si="43"/>
        <v>4.4325657442037558</v>
      </c>
      <c r="AS39" s="1">
        <f t="shared" si="44"/>
        <v>3.7150348797677948</v>
      </c>
      <c r="AT39" s="1">
        <f t="shared" si="45"/>
        <v>2.8475512868366226</v>
      </c>
      <c r="AU39" s="1">
        <f t="shared" si="46"/>
        <v>1.9469231123240722</v>
      </c>
      <c r="AV39" s="1">
        <f t="shared" si="47"/>
        <v>1.0825194167396071</v>
      </c>
      <c r="AW39" s="1">
        <f t="shared" si="48"/>
        <v>0.28875858056804876</v>
      </c>
      <c r="AX39" s="1">
        <f t="shared" si="49"/>
        <v>-0.42022052465763371</v>
      </c>
      <c r="AY39" s="1">
        <f t="shared" si="50"/>
        <v>-1.0406627025025232</v>
      </c>
      <c r="AZ39" s="1">
        <f t="shared" si="51"/>
        <v>-1.5736311408636108</v>
      </c>
      <c r="BA39" s="1">
        <f t="shared" si="52"/>
        <v>-2.0221179440798136</v>
      </c>
      <c r="BB39" s="1">
        <f t="shared" si="53"/>
        <v>-2.3896077313070823</v>
      </c>
      <c r="BC39" s="1">
        <f t="shared" si="54"/>
        <v>-2.679388373991261</v>
      </c>
      <c r="BD39" s="1">
        <f t="shared" si="55"/>
        <v>-2.8942348615832008</v>
      </c>
      <c r="BE39" s="1">
        <f t="shared" si="56"/>
        <v>-3.0362745045184463</v>
      </c>
      <c r="BF39" s="1">
        <f t="shared" si="57"/>
        <v>-3.1069363746063616</v>
      </c>
      <c r="BG39" s="1">
        <f t="shared" si="58"/>
        <v>-9.3385471861070525E-12</v>
      </c>
      <c r="BH39" s="1">
        <f t="shared" si="59"/>
        <v>0</v>
      </c>
    </row>
    <row r="40" spans="3:60">
      <c r="C40">
        <v>38</v>
      </c>
      <c r="D40" s="1">
        <f t="shared" si="3"/>
        <v>0.38</v>
      </c>
      <c r="E40" s="1">
        <f t="shared" si="4"/>
        <v>1.1938052083641213</v>
      </c>
      <c r="F40" t="str">
        <f t="shared" si="5"/>
        <v>0.736249105369358-1.8595529717765i</v>
      </c>
      <c r="G40" t="str">
        <f t="shared" si="6"/>
        <v>-0.72896862742141-0.684547105928691i</v>
      </c>
      <c r="H40" t="str">
        <f t="shared" si="7"/>
        <v>0.503640238973975-1.2720500388526i</v>
      </c>
      <c r="I40" t="str">
        <f t="shared" si="8"/>
        <v>1.83012730811706-0.226809138876257i</v>
      </c>
      <c r="J40" t="str">
        <f t="shared" si="9"/>
        <v>1.63383876874057-0.605498808858825i</v>
      </c>
      <c r="K40" t="str">
        <f t="shared" si="10"/>
        <v>1.34984896106268-0.828399446649935i</v>
      </c>
      <c r="L40" t="str">
        <f t="shared" si="11"/>
        <v>1.07785802880288-0.917134997353887i</v>
      </c>
      <c r="M40" t="str">
        <f t="shared" si="12"/>
        <v>0.857854794520627-0.926381005311167i</v>
      </c>
      <c r="N40" t="str">
        <f t="shared" si="13"/>
        <v>0.691812943217759-0.898302026311922i</v>
      </c>
      <c r="O40" t="str">
        <f t="shared" si="14"/>
        <v>0.56936221071994-0.856642281913987i</v>
      </c>
      <c r="P40" t="str">
        <f t="shared" si="15"/>
        <v>0.479300676713879-0.812972697963098i</v>
      </c>
      <c r="Q40" t="str">
        <f t="shared" si="16"/>
        <v>0.41273530241181-0.772404780668068i</v>
      </c>
      <c r="R40" t="str">
        <f t="shared" si="17"/>
        <v>0.363255648652198-0.736926073344297i</v>
      </c>
      <c r="S40" t="str">
        <f t="shared" si="18"/>
        <v>0.326396756630891-0.707097831304582i</v>
      </c>
      <c r="T40" t="str">
        <f t="shared" si="19"/>
        <v>0.299084658039525-0.682874973726215i</v>
      </c>
      <c r="U40" t="str">
        <f t="shared" si="20"/>
        <v>0.279215161866402-0.663992879318469i</v>
      </c>
      <c r="V40" t="str">
        <f t="shared" si="21"/>
        <v>0.265363924649127-0.650146730365633i</v>
      </c>
      <c r="W40" t="str">
        <f t="shared" si="22"/>
        <v>0.2565959348999-0.6410727852424i</v>
      </c>
      <c r="X40" t="str">
        <f t="shared" si="23"/>
        <v>0.252345342030023-0.636583862251822i</v>
      </c>
      <c r="Y40" t="str">
        <f t="shared" si="24"/>
        <v>-0.552812276651852-0.833305818271251i</v>
      </c>
      <c r="Z40">
        <f t="shared" si="25"/>
        <v>1.8441280729367975</v>
      </c>
      <c r="AA40">
        <f t="shared" si="26"/>
        <v>1.7424287445313673</v>
      </c>
      <c r="AB40">
        <f t="shared" si="27"/>
        <v>1.5837732984527539</v>
      </c>
      <c r="AC40">
        <f t="shared" si="28"/>
        <v>1.4152436304842162</v>
      </c>
      <c r="AD40">
        <f t="shared" si="29"/>
        <v>1.2625753900196834</v>
      </c>
      <c r="AE40">
        <f t="shared" si="30"/>
        <v>1.1338217138861486</v>
      </c>
      <c r="AF40">
        <f t="shared" si="31"/>
        <v>1.0285958031018307</v>
      </c>
      <c r="AG40">
        <f t="shared" si="32"/>
        <v>0.9437445344645875</v>
      </c>
      <c r="AH40">
        <f t="shared" si="33"/>
        <v>0.8757622822751927</v>
      </c>
      <c r="AI40">
        <f t="shared" si="34"/>
        <v>0.82159278468860308</v>
      </c>
      <c r="AJ40">
        <f t="shared" si="35"/>
        <v>0.7787953426766292</v>
      </c>
      <c r="AK40">
        <f t="shared" si="36"/>
        <v>0.74549974005106023</v>
      </c>
      <c r="AL40">
        <f t="shared" si="37"/>
        <v>0.72031080125298141</v>
      </c>
      <c r="AM40">
        <f t="shared" si="38"/>
        <v>0.70221704871806601</v>
      </c>
      <c r="AN40">
        <f t="shared" si="39"/>
        <v>0.69051849344213934</v>
      </c>
      <c r="AO40">
        <f t="shared" si="40"/>
        <v>0.68477528089417483</v>
      </c>
      <c r="AP40">
        <f t="shared" si="41"/>
        <v>0.99999999999086142</v>
      </c>
      <c r="AQ40" s="1">
        <f t="shared" si="42"/>
        <v>5.3158215820557029</v>
      </c>
      <c r="AR40" s="1">
        <f t="shared" si="43"/>
        <v>4.8231005389638772</v>
      </c>
      <c r="AS40" s="1">
        <f t="shared" si="44"/>
        <v>3.9938603344997974</v>
      </c>
      <c r="AT40" s="1">
        <f t="shared" si="45"/>
        <v>3.0166241790742321</v>
      </c>
      <c r="AU40" s="1">
        <f t="shared" si="46"/>
        <v>2.0251463970734136</v>
      </c>
      <c r="AV40" s="1">
        <f t="shared" si="47"/>
        <v>1.090895398673819</v>
      </c>
      <c r="AW40" s="1">
        <f t="shared" si="48"/>
        <v>0.24489495942465117</v>
      </c>
      <c r="AX40" s="1">
        <f t="shared" si="49"/>
        <v>-0.50291100995695759</v>
      </c>
      <c r="AY40" s="1">
        <f t="shared" si="50"/>
        <v>-1.1522752626333399</v>
      </c>
      <c r="AZ40" s="1">
        <f t="shared" si="51"/>
        <v>-1.7068676682468331</v>
      </c>
      <c r="BA40" s="1">
        <f t="shared" si="52"/>
        <v>-2.1715330859237412</v>
      </c>
      <c r="BB40" s="1">
        <f t="shared" si="53"/>
        <v>-2.5510500729094661</v>
      </c>
      <c r="BC40" s="1">
        <f t="shared" si="54"/>
        <v>-2.8496014562530587</v>
      </c>
      <c r="BD40" s="1">
        <f t="shared" si="55"/>
        <v>-3.0705726152060557</v>
      </c>
      <c r="BE40" s="1">
        <f t="shared" si="56"/>
        <v>-3.2164937133993794</v>
      </c>
      <c r="BF40" s="1">
        <f t="shared" si="57"/>
        <v>-3.2890385053160349</v>
      </c>
      <c r="BG40" s="1">
        <f t="shared" si="58"/>
        <v>-7.9376686754763407E-11</v>
      </c>
      <c r="BH40" s="1">
        <f t="shared" si="59"/>
        <v>0</v>
      </c>
    </row>
    <row r="41" spans="3:60">
      <c r="C41">
        <v>39</v>
      </c>
      <c r="D41" s="1">
        <f t="shared" si="3"/>
        <v>0.39</v>
      </c>
      <c r="E41" s="1">
        <f t="shared" si="4"/>
        <v>1.2252211349000193</v>
      </c>
      <c r="F41" t="str">
        <f t="shared" si="5"/>
        <v>0.677475840490582-1.88176153790845i</v>
      </c>
      <c r="G41" t="str">
        <f t="shared" si="6"/>
        <v>-0.77051324277579-0.637423989748689i</v>
      </c>
      <c r="H41" t="str">
        <f t="shared" si="7"/>
        <v>0.453481298857396-1.25959276382857i</v>
      </c>
      <c r="I41" t="str">
        <f t="shared" si="8"/>
        <v>1.94003101526847-0.264408201616872i</v>
      </c>
      <c r="J41" t="str">
        <f t="shared" si="9"/>
        <v>1.69458816141295-0.690645624977493i</v>
      </c>
      <c r="K41" t="str">
        <f t="shared" si="10"/>
        <v>1.35766039487189-0.916289634281944i</v>
      </c>
      <c r="L41" t="str">
        <f t="shared" si="11"/>
        <v>1.05355226629498-0.985858968625064i</v>
      </c>
      <c r="M41" t="str">
        <f t="shared" si="12"/>
        <v>0.819827223188937-0.973610379231318i</v>
      </c>
      <c r="N41" t="str">
        <f t="shared" si="13"/>
        <v>0.650211784839245-0.928486372347536i</v>
      </c>
      <c r="O41" t="str">
        <f t="shared" si="14"/>
        <v>0.528676583983513-0.874758041060464i</v>
      </c>
      <c r="P41" t="str">
        <f t="shared" si="15"/>
        <v>0.441141230458358-0.822872540256563i</v>
      </c>
      <c r="Q41" t="str">
        <f t="shared" si="16"/>
        <v>0.377424991860558-0.776767401815373i</v>
      </c>
      <c r="R41" t="str">
        <f t="shared" si="17"/>
        <v>0.330593241521948-0.737551784421452i</v>
      </c>
      <c r="S41" t="str">
        <f t="shared" si="18"/>
        <v>0.295996320190239-0.705191361417259i</v>
      </c>
      <c r="T41" t="str">
        <f t="shared" si="19"/>
        <v>0.270518005588982-0.679250925385431i</v>
      </c>
      <c r="U41" t="str">
        <f t="shared" si="20"/>
        <v>0.252066249545456-0.65921354908775i</v>
      </c>
      <c r="V41" t="str">
        <f t="shared" si="21"/>
        <v>0.239244775538481-0.644612859070689i</v>
      </c>
      <c r="W41" t="str">
        <f t="shared" si="22"/>
        <v>0.231146162717106-0.635084126246658i</v>
      </c>
      <c r="X41" t="str">
        <f t="shared" si="23"/>
        <v>0.227224951304363-0.63038134444709i</v>
      </c>
      <c r="Y41" t="str">
        <f t="shared" si="24"/>
        <v>-0.920173147294991-0.391511658625392i</v>
      </c>
      <c r="Z41">
        <f t="shared" si="25"/>
        <v>1.9579663013662618</v>
      </c>
      <c r="AA41">
        <f t="shared" si="26"/>
        <v>1.8299236093622802</v>
      </c>
      <c r="AB41">
        <f t="shared" si="27"/>
        <v>1.63793419944033</v>
      </c>
      <c r="AC41">
        <f t="shared" si="28"/>
        <v>1.4428756993704495</v>
      </c>
      <c r="AD41">
        <f t="shared" si="29"/>
        <v>1.2728055021992299</v>
      </c>
      <c r="AE41">
        <f t="shared" si="30"/>
        <v>1.1335176702543828</v>
      </c>
      <c r="AF41">
        <f t="shared" si="31"/>
        <v>1.0221059440451448</v>
      </c>
      <c r="AG41">
        <f t="shared" si="32"/>
        <v>0.93366203881201193</v>
      </c>
      <c r="AH41">
        <f t="shared" si="33"/>
        <v>0.86360709874568953</v>
      </c>
      <c r="AI41">
        <f t="shared" si="34"/>
        <v>0.80825399847031809</v>
      </c>
      <c r="AJ41">
        <f t="shared" si="35"/>
        <v>0.76479322550849638</v>
      </c>
      <c r="AK41">
        <f t="shared" si="36"/>
        <v>0.73113734071295022</v>
      </c>
      <c r="AL41">
        <f t="shared" si="37"/>
        <v>0.70576192689941797</v>
      </c>
      <c r="AM41">
        <f t="shared" si="38"/>
        <v>0.68757821424311139</v>
      </c>
      <c r="AN41">
        <f t="shared" si="39"/>
        <v>0.67584051073409612</v>
      </c>
      <c r="AO41">
        <f t="shared" si="40"/>
        <v>0.67008344101476713</v>
      </c>
      <c r="AP41">
        <f t="shared" si="41"/>
        <v>0.99999999992118738</v>
      </c>
      <c r="AQ41" s="1">
        <f t="shared" si="42"/>
        <v>5.8361042574463395</v>
      </c>
      <c r="AR41" s="1">
        <f t="shared" si="43"/>
        <v>5.248659207451297</v>
      </c>
      <c r="AS41" s="1">
        <f t="shared" si="44"/>
        <v>4.28592901815869</v>
      </c>
      <c r="AT41" s="1">
        <f t="shared" si="45"/>
        <v>3.1845783834401269</v>
      </c>
      <c r="AU41" s="1">
        <f t="shared" si="46"/>
        <v>2.0952408810043011</v>
      </c>
      <c r="AV41" s="1">
        <f t="shared" si="47"/>
        <v>1.0885658934705165</v>
      </c>
      <c r="AW41" s="1">
        <f t="shared" si="48"/>
        <v>0.18991827858712013</v>
      </c>
      <c r="AX41" s="1">
        <f t="shared" si="49"/>
        <v>-0.59620597090411986</v>
      </c>
      <c r="AY41" s="1">
        <f t="shared" si="50"/>
        <v>-1.2736759295025317</v>
      </c>
      <c r="AZ41" s="1">
        <f t="shared" si="51"/>
        <v>-1.8490427647197158</v>
      </c>
      <c r="BA41" s="1">
        <f t="shared" si="52"/>
        <v>-2.3291193533762673</v>
      </c>
      <c r="BB41" s="1">
        <f t="shared" si="53"/>
        <v>-2.7200207040361075</v>
      </c>
      <c r="BC41" s="1">
        <f t="shared" si="54"/>
        <v>-3.0268354767179706</v>
      </c>
      <c r="BD41" s="1">
        <f t="shared" si="55"/>
        <v>-3.2535578457465597</v>
      </c>
      <c r="BE41" s="1">
        <f t="shared" si="56"/>
        <v>-3.4031155924188301</v>
      </c>
      <c r="BF41" s="1">
        <f t="shared" si="57"/>
        <v>-3.4774222828208501</v>
      </c>
      <c r="BG41" s="1">
        <f t="shared" si="58"/>
        <v>-6.8455774631128987E-10</v>
      </c>
      <c r="BH41" s="1">
        <f t="shared" si="59"/>
        <v>0</v>
      </c>
    </row>
    <row r="42" spans="3:60">
      <c r="C42">
        <v>40</v>
      </c>
      <c r="D42" s="1">
        <f t="shared" si="3"/>
        <v>0.4</v>
      </c>
      <c r="E42" s="1">
        <f t="shared" si="4"/>
        <v>1.2566370614359172</v>
      </c>
      <c r="F42" t="str">
        <f t="shared" si="5"/>
        <v>0.61803398874989-1.90211303259031i</v>
      </c>
      <c r="G42" t="str">
        <f t="shared" si="6"/>
        <v>-0.809016994374945-0.587785252292477i</v>
      </c>
      <c r="H42" t="str">
        <f t="shared" si="7"/>
        <v>0.404508497187473-1.24494914244139i</v>
      </c>
      <c r="I42" t="str">
        <f t="shared" si="8"/>
        <v>2.07080825028078-0.312722638846962i</v>
      </c>
      <c r="J42" t="str">
        <f t="shared" si="9"/>
        <v>1.75926161529777-0.794464892392093i</v>
      </c>
      <c r="K42" t="str">
        <f t="shared" si="10"/>
        <v>1.35838552202893-1.01582256276636i</v>
      </c>
      <c r="L42" t="str">
        <f t="shared" si="11"/>
        <v>1.02072061682161-1.05832432734074i</v>
      </c>
      <c r="M42" t="str">
        <f t="shared" si="12"/>
        <v>0.775399715377169-1.02033241320113i</v>
      </c>
      <c r="N42" t="str">
        <f t="shared" si="13"/>
        <v>0.6045478497921-0.956543146437775i</v>
      </c>
      <c r="O42" t="str">
        <f t="shared" si="14"/>
        <v>0.485647263025196-0.890373037297772i</v>
      </c>
      <c r="P42" t="str">
        <f t="shared" si="15"/>
        <v>0.40176278342624-0.83038177759699i</v>
      </c>
      <c r="Q42" t="str">
        <f t="shared" si="16"/>
        <v>0.341602747751949-0.778995374259245i</v>
      </c>
      <c r="R42" t="str">
        <f t="shared" si="17"/>
        <v>0.297858380048282-0.736311454624507i</v>
      </c>
      <c r="S42" t="str">
        <f t="shared" si="18"/>
        <v>0.265796337439696-0.701653749214066i</v>
      </c>
      <c r="T42" t="str">
        <f t="shared" si="19"/>
        <v>0.242321413531635-0.674184932051994i</v>
      </c>
      <c r="U42" t="str">
        <f t="shared" si="20"/>
        <v>0.225392347887618-0.653136236281393i</v>
      </c>
      <c r="V42" t="str">
        <f t="shared" si="21"/>
        <v>0.213664264277194-0.637883810808225i</v>
      </c>
      <c r="W42" t="str">
        <f t="shared" si="22"/>
        <v>0.206271155776862-0.62796618470153i</v>
      </c>
      <c r="X42" t="str">
        <f t="shared" si="23"/>
        <v>0.202695664581619-0.62308167563806i</v>
      </c>
      <c r="Y42" t="str">
        <f t="shared" si="24"/>
        <v>-0.978941573739683+0.204140622815733i</v>
      </c>
      <c r="Z42">
        <f t="shared" si="25"/>
        <v>2.094288007480908</v>
      </c>
      <c r="AA42">
        <f t="shared" si="26"/>
        <v>1.9303305147833361</v>
      </c>
      <c r="AB42">
        <f t="shared" si="27"/>
        <v>1.6962036155730313</v>
      </c>
      <c r="AC42">
        <f t="shared" si="28"/>
        <v>1.4703472241092976</v>
      </c>
      <c r="AD42">
        <f t="shared" si="29"/>
        <v>1.2815314869467063</v>
      </c>
      <c r="AE42">
        <f t="shared" si="30"/>
        <v>1.1315709848194813</v>
      </c>
      <c r="AF42">
        <f t="shared" si="31"/>
        <v>1.0142077743888198</v>
      </c>
      <c r="AG42">
        <f t="shared" si="32"/>
        <v>0.92246801067112161</v>
      </c>
      <c r="AH42">
        <f t="shared" si="33"/>
        <v>0.85060345072717825</v>
      </c>
      <c r="AI42">
        <f t="shared" si="34"/>
        <v>0.79427587951305956</v>
      </c>
      <c r="AJ42">
        <f t="shared" si="35"/>
        <v>0.75031038696163088</v>
      </c>
      <c r="AK42">
        <f t="shared" si="36"/>
        <v>0.71641118783972191</v>
      </c>
      <c r="AL42">
        <f t="shared" si="37"/>
        <v>0.69093317595127568</v>
      </c>
      <c r="AM42">
        <f t="shared" si="38"/>
        <v>0.67271700879369623</v>
      </c>
      <c r="AN42">
        <f t="shared" si="39"/>
        <v>0.66097603499228208</v>
      </c>
      <c r="AO42">
        <f t="shared" si="40"/>
        <v>0.65522233398756857</v>
      </c>
      <c r="AP42">
        <f t="shared" si="41"/>
        <v>0.99999999933976147</v>
      </c>
      <c r="AQ42" s="1">
        <f t="shared" si="42"/>
        <v>6.4207281166633123</v>
      </c>
      <c r="AR42" s="1">
        <f t="shared" si="43"/>
        <v>5.7126335216811954</v>
      </c>
      <c r="AS42" s="1">
        <f t="shared" si="44"/>
        <v>4.5895596920457766</v>
      </c>
      <c r="AT42" s="1">
        <f t="shared" si="45"/>
        <v>3.3483981195587704</v>
      </c>
      <c r="AU42" s="1">
        <f t="shared" si="46"/>
        <v>2.1545856234245946</v>
      </c>
      <c r="AV42" s="1">
        <f t="shared" si="47"/>
        <v>1.0736360592914054</v>
      </c>
      <c r="AW42" s="1">
        <f t="shared" si="48"/>
        <v>0.12253870600052325</v>
      </c>
      <c r="AX42" s="1">
        <f t="shared" si="49"/>
        <v>-0.70097370727822095</v>
      </c>
      <c r="AY42" s="1">
        <f t="shared" si="50"/>
        <v>-1.4054571954605488</v>
      </c>
      <c r="AZ42" s="1">
        <f t="shared" si="51"/>
        <v>-2.0005725171963746</v>
      </c>
      <c r="BA42" s="1">
        <f t="shared" si="52"/>
        <v>-2.4951808265905764</v>
      </c>
      <c r="BB42" s="1">
        <f t="shared" si="53"/>
        <v>-2.8967528121520099</v>
      </c>
      <c r="BC42" s="1">
        <f t="shared" si="54"/>
        <v>-3.2112790733259251</v>
      </c>
      <c r="BD42" s="1">
        <f t="shared" si="55"/>
        <v>-3.4433518318988225</v>
      </c>
      <c r="BE42" s="1">
        <f t="shared" si="56"/>
        <v>-3.5962857288738053</v>
      </c>
      <c r="BF42" s="1">
        <f t="shared" si="57"/>
        <v>-3.6722261516240531</v>
      </c>
      <c r="BG42" s="1">
        <f t="shared" si="58"/>
        <v>-5.7347590127388981E-9</v>
      </c>
      <c r="BH42" s="1">
        <f t="shared" si="59"/>
        <v>0</v>
      </c>
    </row>
    <row r="43" spans="3:60">
      <c r="C43">
        <v>41</v>
      </c>
      <c r="D43" s="1">
        <f t="shared" si="3"/>
        <v>0.41</v>
      </c>
      <c r="E43" s="1">
        <f t="shared" si="4"/>
        <v>1.288052987971815</v>
      </c>
      <c r="F43" t="str">
        <f t="shared" si="5"/>
        <v>0.557982212078468-1.92058737135388i</v>
      </c>
      <c r="G43" t="str">
        <f t="shared" si="6"/>
        <v>-0.844327925502015-0.535826794978997i</v>
      </c>
      <c r="H43" t="str">
        <f t="shared" si="7"/>
        <v>0.356827143288227-1.22820708316644i</v>
      </c>
      <c r="I43" t="str">
        <f t="shared" si="8"/>
        <v>2.22860201859271-0.376393147552052i</v>
      </c>
      <c r="J43" t="str">
        <f t="shared" si="9"/>
        <v>1.82632243948677-0.922383428054779i</v>
      </c>
      <c r="K43" t="str">
        <f t="shared" si="10"/>
        <v>1.34875681808435-1.12802368080652i</v>
      </c>
      <c r="L43" t="str">
        <f t="shared" si="11"/>
        <v>0.977625608163329-1.13363752842489i</v>
      </c>
      <c r="M43" t="str">
        <f t="shared" si="12"/>
        <v>0.724049593469415-1.06555068631616i</v>
      </c>
      <c r="N43" t="str">
        <f t="shared" si="13"/>
        <v>0.554828127697372-0.981797917801473i</v>
      </c>
      <c r="O43" t="str">
        <f t="shared" si="14"/>
        <v>0.440447964892553-0.903099112085547i</v>
      </c>
      <c r="P43" t="str">
        <f t="shared" si="15"/>
        <v>0.361362911761038-0.835297989564678i</v>
      </c>
      <c r="Q43" t="str">
        <f t="shared" si="16"/>
        <v>0.305444135911085-0.778995714138829i</v>
      </c>
      <c r="R43" t="str">
        <f t="shared" si="17"/>
        <v>0.265195258431551-0.73317431400749i</v>
      </c>
      <c r="S43" t="str">
        <f t="shared" si="18"/>
        <v>0.235912358708414-0.696489067458462i</v>
      </c>
      <c r="T43" t="str">
        <f t="shared" si="19"/>
        <v>0.214587606342331-0.667700400412388i</v>
      </c>
      <c r="U43" t="str">
        <f t="shared" si="20"/>
        <v>0.199269248609343-0.645794955110573i</v>
      </c>
      <c r="V43" t="str">
        <f t="shared" si="21"/>
        <v>0.188686410300817-0.629999295430959i</v>
      </c>
      <c r="W43" t="str">
        <f t="shared" si="22"/>
        <v>0.18202755311245-0.619761566041196i</v>
      </c>
      <c r="X43" t="str">
        <f t="shared" si="23"/>
        <v>0.178810573274388-0.61472866955187i</v>
      </c>
      <c r="Y43" t="str">
        <f t="shared" si="24"/>
        <v>-0.666232482620229+0.745744103750673i</v>
      </c>
      <c r="Z43">
        <f t="shared" si="25"/>
        <v>2.2601634363027028</v>
      </c>
      <c r="AA43">
        <f t="shared" si="26"/>
        <v>2.0460314859070454</v>
      </c>
      <c r="AB43">
        <f t="shared" si="27"/>
        <v>1.7582896174377278</v>
      </c>
      <c r="AC43">
        <f t="shared" si="28"/>
        <v>1.4969588757177039</v>
      </c>
      <c r="AD43">
        <f t="shared" si="29"/>
        <v>1.2882725173316647</v>
      </c>
      <c r="AE43">
        <f t="shared" si="30"/>
        <v>1.1277239922443254</v>
      </c>
      <c r="AF43">
        <f t="shared" si="31"/>
        <v>1.0047797848422784</v>
      </c>
      <c r="AG43">
        <f t="shared" si="32"/>
        <v>0.91011311679769169</v>
      </c>
      <c r="AH43">
        <f t="shared" si="33"/>
        <v>0.83673797739144928</v>
      </c>
      <c r="AI43">
        <f t="shared" si="34"/>
        <v>0.77966217031155916</v>
      </c>
      <c r="AJ43">
        <f t="shared" si="35"/>
        <v>0.73535818624703264</v>
      </c>
      <c r="AK43">
        <f t="shared" si="36"/>
        <v>0.70133562971418639</v>
      </c>
      <c r="AL43">
        <f t="shared" si="37"/>
        <v>0.67583974245940814</v>
      </c>
      <c r="AM43">
        <f t="shared" si="38"/>
        <v>0.65764859436914558</v>
      </c>
      <c r="AN43">
        <f t="shared" si="39"/>
        <v>0.64593995760747114</v>
      </c>
      <c r="AO43">
        <f t="shared" si="40"/>
        <v>0.64020665279558564</v>
      </c>
      <c r="AP43">
        <f t="shared" si="41"/>
        <v>0.99999999458860411</v>
      </c>
      <c r="AQ43" s="1">
        <f t="shared" si="42"/>
        <v>7.0827968972667836</v>
      </c>
      <c r="AR43" s="1">
        <f t="shared" si="43"/>
        <v>6.2182462537053578</v>
      </c>
      <c r="AS43" s="1">
        <f t="shared" si="44"/>
        <v>4.9018082326800565</v>
      </c>
      <c r="AT43" s="1">
        <f t="shared" si="45"/>
        <v>3.5041973923761334</v>
      </c>
      <c r="AU43" s="1">
        <f t="shared" si="46"/>
        <v>2.2001548420672572</v>
      </c>
      <c r="AV43" s="1">
        <f t="shared" si="47"/>
        <v>1.0440564022933168</v>
      </c>
      <c r="AW43" s="1">
        <f t="shared" si="48"/>
        <v>4.141777826519738E-2</v>
      </c>
      <c r="AX43" s="1">
        <f t="shared" si="49"/>
        <v>-0.8180925283469721</v>
      </c>
      <c r="AY43" s="1">
        <f t="shared" si="50"/>
        <v>-1.5482103810783459</v>
      </c>
      <c r="AZ43" s="1">
        <f t="shared" si="51"/>
        <v>-2.1618707500744709</v>
      </c>
      <c r="BA43" s="1">
        <f t="shared" si="52"/>
        <v>-2.6700213701824422</v>
      </c>
      <c r="BB43" s="1">
        <f t="shared" si="53"/>
        <v>-3.0814819445339321</v>
      </c>
      <c r="BC43" s="1">
        <f t="shared" si="54"/>
        <v>-3.4031254662764021</v>
      </c>
      <c r="BD43" s="1">
        <f t="shared" si="55"/>
        <v>-3.6401220758247277</v>
      </c>
      <c r="BE43" s="1">
        <f t="shared" si="56"/>
        <v>-3.796156986589021</v>
      </c>
      <c r="BF43" s="1">
        <f t="shared" si="57"/>
        <v>-3.8735963427505729</v>
      </c>
      <c r="BG43" s="1">
        <f t="shared" si="58"/>
        <v>-4.7002787589059186E-8</v>
      </c>
      <c r="BH43" s="1">
        <f t="shared" si="59"/>
        <v>0</v>
      </c>
    </row>
    <row r="44" spans="3:60">
      <c r="C44">
        <v>42</v>
      </c>
      <c r="D44" s="1">
        <f t="shared" si="3"/>
        <v>0.42</v>
      </c>
      <c r="E44" s="1">
        <f t="shared" si="4"/>
        <v>1.319468914507713</v>
      </c>
      <c r="F44" t="str">
        <f t="shared" si="5"/>
        <v>0.497379774329716-1.93716632225726i</v>
      </c>
      <c r="G44" t="str">
        <f t="shared" si="6"/>
        <v>-0.876306680043865-0.481753674101712i</v>
      </c>
      <c r="H44" t="str">
        <f t="shared" si="7"/>
        <v>0.310536547142926-1.20945999817948i</v>
      </c>
      <c r="I44" t="str">
        <f t="shared" si="8"/>
        <v>2.42207820380421-0.462873614229415i</v>
      </c>
      <c r="J44" t="str">
        <f t="shared" si="9"/>
        <v>1.89247827083672-1.08150868854284i</v>
      </c>
      <c r="K44" t="str">
        <f t="shared" si="10"/>
        <v>1.32442316915427-1.2533616672563i</v>
      </c>
      <c r="L44" t="str">
        <f t="shared" si="11"/>
        <v>0.922447008636735-1.21034211988612i</v>
      </c>
      <c r="M44" t="str">
        <f t="shared" si="12"/>
        <v>0.665404353049186-1.10804273720582i</v>
      </c>
      <c r="N44" t="str">
        <f t="shared" si="13"/>
        <v>0.501185319070764-1.00352235681566i</v>
      </c>
      <c r="O44" t="str">
        <f t="shared" si="14"/>
        <v>0.393325648993418-0.912553111474401i</v>
      </c>
      <c r="P44" t="str">
        <f t="shared" si="15"/>
        <v>0.320176566519198-0.837437639598058i</v>
      </c>
      <c r="Q44" t="str">
        <f t="shared" si="16"/>
        <v>0.269142027577463-0.776693858443169i</v>
      </c>
      <c r="R44" t="str">
        <f t="shared" si="17"/>
        <v>0.232754925285802-0.728124159070561i</v>
      </c>
      <c r="S44" t="str">
        <f t="shared" si="18"/>
        <v>0.206461539167272-0.689712101989733i</v>
      </c>
      <c r="T44" t="str">
        <f t="shared" si="19"/>
        <v>0.187408352676924-0.65982842263071i</v>
      </c>
      <c r="U44" t="str">
        <f t="shared" si="20"/>
        <v>0.17377058344436-0.637229244530105i</v>
      </c>
      <c r="V44" t="str">
        <f t="shared" si="21"/>
        <v>0.164372536346673-0.621003106582313i</v>
      </c>
      <c r="W44" t="str">
        <f t="shared" si="22"/>
        <v>0.158469076981918-0.610516087242428i</v>
      </c>
      <c r="X44" t="str">
        <f t="shared" si="23"/>
        <v>0.1556197770004-0.605368941751037i</v>
      </c>
      <c r="Y44" t="str">
        <f t="shared" si="24"/>
        <v>-0.0609939848490412+0.998138090036738i</v>
      </c>
      <c r="Z44">
        <f t="shared" si="25"/>
        <v>2.4659105434085054</v>
      </c>
      <c r="AA44">
        <f t="shared" si="26"/>
        <v>2.1797098543115312</v>
      </c>
      <c r="AB44">
        <f t="shared" si="27"/>
        <v>1.8234615981533944</v>
      </c>
      <c r="AC44">
        <f t="shared" si="28"/>
        <v>1.5217872817556624</v>
      </c>
      <c r="AD44">
        <f t="shared" si="29"/>
        <v>1.2924866190918076</v>
      </c>
      <c r="AE44">
        <f t="shared" si="30"/>
        <v>1.1217146895182037</v>
      </c>
      <c r="AF44">
        <f t="shared" si="31"/>
        <v>0.99370933749145385</v>
      </c>
      <c r="AG44">
        <f t="shared" si="32"/>
        <v>0.89655721176263437</v>
      </c>
      <c r="AH44">
        <f t="shared" si="33"/>
        <v>0.82200412453457017</v>
      </c>
      <c r="AI44">
        <f t="shared" si="34"/>
        <v>0.76442111840726312</v>
      </c>
      <c r="AJ44">
        <f t="shared" si="35"/>
        <v>0.71995079747606006</v>
      </c>
      <c r="AK44">
        <f t="shared" si="36"/>
        <v>0.6859267001396061</v>
      </c>
      <c r="AL44">
        <f t="shared" si="37"/>
        <v>0.66049778633618572</v>
      </c>
      <c r="AM44">
        <f t="shared" si="38"/>
        <v>0.64238865890512253</v>
      </c>
      <c r="AN44">
        <f t="shared" si="39"/>
        <v>0.63074744640093872</v>
      </c>
      <c r="AO44">
        <f t="shared" si="40"/>
        <v>0.62505125440272857</v>
      </c>
      <c r="AP44">
        <f t="shared" si="41"/>
        <v>0.99999995648497531</v>
      </c>
      <c r="AQ44" s="1">
        <f t="shared" si="42"/>
        <v>7.8395463502328351</v>
      </c>
      <c r="AR44" s="1">
        <f t="shared" si="43"/>
        <v>6.767973752296542</v>
      </c>
      <c r="AS44" s="1">
        <f t="shared" si="44"/>
        <v>5.2179324312993796</v>
      </c>
      <c r="AT44" s="1">
        <f t="shared" si="45"/>
        <v>3.6470790038014114</v>
      </c>
      <c r="AU44" s="1">
        <f t="shared" si="46"/>
        <v>2.2285211121525279</v>
      </c>
      <c r="AV44" s="1">
        <f t="shared" si="47"/>
        <v>0.99764814509153699</v>
      </c>
      <c r="AW44" s="1">
        <f t="shared" si="48"/>
        <v>-5.4812585363850932E-2</v>
      </c>
      <c r="AX44" s="1">
        <f t="shared" si="49"/>
        <v>-0.94843983402647125</v>
      </c>
      <c r="AY44" s="1">
        <f t="shared" si="50"/>
        <v>-1.7025200662766009</v>
      </c>
      <c r="AZ44" s="1">
        <f t="shared" si="51"/>
        <v>-2.3333464668499317</v>
      </c>
      <c r="BA44" s="1">
        <f t="shared" si="52"/>
        <v>-2.8539436578968536</v>
      </c>
      <c r="BB44" s="1">
        <f t="shared" si="53"/>
        <v>-3.2744458323882579</v>
      </c>
      <c r="BC44" s="1">
        <f t="shared" si="54"/>
        <v>-3.6025726717715285</v>
      </c>
      <c r="BD44" s="1">
        <f t="shared" si="55"/>
        <v>-3.84404269887149</v>
      </c>
      <c r="BE44" s="1">
        <f t="shared" si="56"/>
        <v>-4.002889981208984</v>
      </c>
      <c r="BF44" s="1">
        <f t="shared" si="57"/>
        <v>-4.0816873781869729</v>
      </c>
      <c r="BG44" s="1">
        <f t="shared" si="58"/>
        <v>-3.7796671031932154E-7</v>
      </c>
      <c r="BH44" s="1">
        <f t="shared" si="59"/>
        <v>0</v>
      </c>
    </row>
    <row r="45" spans="3:60">
      <c r="C45">
        <v>43</v>
      </c>
      <c r="D45" s="1">
        <f t="shared" si="3"/>
        <v>0.43</v>
      </c>
      <c r="E45" s="1">
        <f t="shared" si="4"/>
        <v>1.350884841043611</v>
      </c>
      <c r="F45" t="str">
        <f t="shared" si="5"/>
        <v>0.436286482793088-1.95183352387749i</v>
      </c>
      <c r="G45" t="str">
        <f t="shared" si="6"/>
        <v>-0.904827052466019-0.425779291565074i</v>
      </c>
      <c r="H45" t="str">
        <f t="shared" si="7"/>
        <v>0.265729715163534-1.18880640772128i</v>
      </c>
      <c r="I45" t="str">
        <f t="shared" si="8"/>
        <v>2.66371459991572-0.584728390103073i</v>
      </c>
      <c r="J45" t="str">
        <f t="shared" si="9"/>
        <v>1.95126141838527-1.28087513387776i</v>
      </c>
      <c r="K45" t="str">
        <f t="shared" si="10"/>
        <v>1.27980647331842-1.39118910250717i</v>
      </c>
      <c r="L45" t="str">
        <f t="shared" si="11"/>
        <v>0.85344610559378-1.28627860853491i</v>
      </c>
      <c r="M45" t="str">
        <f t="shared" si="12"/>
        <v>0.599324910785006-1.14637162856306i</v>
      </c>
      <c r="N45" t="str">
        <f t="shared" si="13"/>
        <v>0.443902468994609-1.02095946084957i</v>
      </c>
      <c r="O45" t="str">
        <f t="shared" si="14"/>
        <v>0.34460433293525-0.918372439784068i</v>
      </c>
      <c r="P45" t="str">
        <f t="shared" si="15"/>
        <v>0.278474483203444-0.836643741125373i</v>
      </c>
      <c r="Q45" t="str">
        <f t="shared" si="16"/>
        <v>0.232904335549908-0.772037063747642i</v>
      </c>
      <c r="R45" t="str">
        <f t="shared" si="17"/>
        <v>0.200693481798529-0.721160705480356i</v>
      </c>
      <c r="S45" t="str">
        <f t="shared" si="18"/>
        <v>0.177561404206756-0.681348780001311i</v>
      </c>
      <c r="T45" t="str">
        <f t="shared" si="19"/>
        <v>0.160873669855118-0.650607808120066i</v>
      </c>
      <c r="U45" t="str">
        <f t="shared" si="20"/>
        <v>0.148967325273863-0.627484042158577i</v>
      </c>
      <c r="V45" t="str">
        <f t="shared" si="21"/>
        <v>0.140780955579718-0.610942940616816i</v>
      </c>
      <c r="W45" t="str">
        <f t="shared" si="22"/>
        <v>0.135646326657078-0.600278581101859i</v>
      </c>
      <c r="X45" t="str">
        <f t="shared" si="23"/>
        <v>0.133170225661817-0.595051711854835i</v>
      </c>
      <c r="Y45" t="str">
        <f t="shared" si="24"/>
        <v>0.600367004629984+0.799724184665711i</v>
      </c>
      <c r="Z45">
        <f t="shared" si="25"/>
        <v>2.7271381996511823</v>
      </c>
      <c r="AA45">
        <f t="shared" si="26"/>
        <v>2.3341084446668852</v>
      </c>
      <c r="AB45">
        <f t="shared" si="27"/>
        <v>1.8903205358040305</v>
      </c>
      <c r="AC45">
        <f t="shared" si="28"/>
        <v>1.5436589370478486</v>
      </c>
      <c r="AD45">
        <f t="shared" si="29"/>
        <v>1.2935834953576741</v>
      </c>
      <c r="AE45">
        <f t="shared" si="30"/>
        <v>1.1132868555218618</v>
      </c>
      <c r="AF45">
        <f t="shared" si="31"/>
        <v>0.98089759120546838</v>
      </c>
      <c r="AG45">
        <f t="shared" si="32"/>
        <v>0.88177139177889263</v>
      </c>
      <c r="AH45">
        <f t="shared" si="33"/>
        <v>0.80640291251831719</v>
      </c>
      <c r="AI45">
        <f t="shared" si="34"/>
        <v>0.74856571973697894</v>
      </c>
      <c r="AJ45">
        <f t="shared" si="35"/>
        <v>0.70410525652998068</v>
      </c>
      <c r="AK45">
        <f t="shared" si="36"/>
        <v>0.67020210208522191</v>
      </c>
      <c r="AL45">
        <f t="shared" si="37"/>
        <v>0.64492440422340636</v>
      </c>
      <c r="AM45">
        <f t="shared" si="38"/>
        <v>0.62695339072650436</v>
      </c>
      <c r="AN45">
        <f t="shared" si="39"/>
        <v>0.6154139264472489</v>
      </c>
      <c r="AO45">
        <f t="shared" si="40"/>
        <v>0.60977114459786375</v>
      </c>
      <c r="AP45">
        <f t="shared" si="41"/>
        <v>0.99999965589374851</v>
      </c>
      <c r="AQ45" s="1">
        <f t="shared" si="42"/>
        <v>8.7141429335676364</v>
      </c>
      <c r="AR45" s="1">
        <f t="shared" si="43"/>
        <v>7.362420597394582</v>
      </c>
      <c r="AS45" s="1">
        <f t="shared" si="44"/>
        <v>5.5307090477805598</v>
      </c>
      <c r="AT45" s="1">
        <f t="shared" si="45"/>
        <v>3.7710270324264727</v>
      </c>
      <c r="AU45" s="1">
        <f t="shared" si="46"/>
        <v>2.2358893166803355</v>
      </c>
      <c r="AV45" s="1">
        <f t="shared" si="47"/>
        <v>0.9321416284537376</v>
      </c>
      <c r="AW45" s="1">
        <f t="shared" si="48"/>
        <v>-0.16752663927111336</v>
      </c>
      <c r="AX45" s="1">
        <f t="shared" si="49"/>
        <v>-1.0928799109222194</v>
      </c>
      <c r="AY45" s="1">
        <f t="shared" si="50"/>
        <v>-1.868958246732175</v>
      </c>
      <c r="AZ45" s="1">
        <f t="shared" si="51"/>
        <v>-2.515401302111655</v>
      </c>
      <c r="BA45" s="1">
        <f t="shared" si="52"/>
        <v>-3.0472482684866802</v>
      </c>
      <c r="BB45" s="1">
        <f t="shared" si="53"/>
        <v>-3.4758842867269522</v>
      </c>
      <c r="BC45" s="1">
        <f t="shared" si="54"/>
        <v>-3.8098237771461774</v>
      </c>
      <c r="BD45" s="1">
        <f t="shared" si="55"/>
        <v>-4.0552948900106127</v>
      </c>
      <c r="BE45" s="1">
        <f t="shared" si="56"/>
        <v>-4.2166536030855113</v>
      </c>
      <c r="BF45" s="1">
        <f t="shared" si="57"/>
        <v>-4.2966626206796636</v>
      </c>
      <c r="BG45" s="1">
        <f t="shared" si="58"/>
        <v>-2.9888694384813241E-6</v>
      </c>
      <c r="BH45" s="1">
        <f t="shared" si="59"/>
        <v>0</v>
      </c>
    </row>
    <row r="46" spans="3:60">
      <c r="C46">
        <v>44</v>
      </c>
      <c r="D46" s="1">
        <f t="shared" si="3"/>
        <v>0.44</v>
      </c>
      <c r="E46" s="1">
        <f t="shared" si="4"/>
        <v>1.3823007675795089</v>
      </c>
      <c r="F46" t="str">
        <f t="shared" si="5"/>
        <v>0.374762629171448-1.96457450145738i</v>
      </c>
      <c r="G46" t="str">
        <f t="shared" si="6"/>
        <v>-0.929776485888252-0.368124552684676i</v>
      </c>
      <c r="H46" t="str">
        <f t="shared" si="7"/>
        <v>0.222493071641598-1.16634952707103i</v>
      </c>
      <c r="I46" t="str">
        <f t="shared" si="8"/>
        <v>2.97173660187046-0.764395309249972i</v>
      </c>
      <c r="J46" t="str">
        <f t="shared" si="9"/>
        <v>1.99061043055284-1.53115382314468i</v>
      </c>
      <c r="K46" t="str">
        <f t="shared" si="10"/>
        <v>1.20817519790757-1.53890918298509i</v>
      </c>
      <c r="L46" t="str">
        <f t="shared" si="11"/>
        <v>0.769225275317448-1.35848141915035i</v>
      </c>
      <c r="M46" t="str">
        <f t="shared" si="12"/>
        <v>0.525996884653732-1.17892854246658i</v>
      </c>
      <c r="N46" t="str">
        <f t="shared" si="13"/>
        <v>0.383432505454451-1.03335864071458i</v>
      </c>
      <c r="O46" t="str">
        <f t="shared" si="14"/>
        <v>0.294685204953384-0.920232677431374i</v>
      </c>
      <c r="P46" t="str">
        <f t="shared" si="15"/>
        <v>0.236559824664044-0.832793563660406i</v>
      </c>
      <c r="Q46" t="str">
        <f t="shared" si="16"/>
        <v>0.196951017419111-0.764997501047373i</v>
      </c>
      <c r="R46" t="str">
        <f t="shared" si="17"/>
        <v>0.169170004572775-0.712300680085164i</v>
      </c>
      <c r="S46" t="str">
        <f t="shared" si="18"/>
        <v>0.149328526034513-0.671436429503358i</v>
      </c>
      <c r="T46" t="str">
        <f t="shared" si="19"/>
        <v>0.135071010446471-0.640085016868841i</v>
      </c>
      <c r="U46" t="str">
        <f t="shared" si="20"/>
        <v>0.124927295521219-0.616609504023273i</v>
      </c>
      <c r="V46" t="str">
        <f t="shared" si="21"/>
        <v>0.117966671456474-0.599870186848523i</v>
      </c>
      <c r="W46" t="str">
        <f t="shared" si="22"/>
        <v>0.113606585613226-0.589100685357574i</v>
      </c>
      <c r="X46" t="str">
        <f t="shared" si="23"/>
        <v>0.111505574455414-0.583828596386213i</v>
      </c>
      <c r="Y46" t="str">
        <f t="shared" si="24"/>
        <v>0.984074367564416+0.177742159050427i</v>
      </c>
      <c r="Z46">
        <f t="shared" si="25"/>
        <v>3.0684717074954344</v>
      </c>
      <c r="AA46">
        <f t="shared" si="26"/>
        <v>2.5113665436085459</v>
      </c>
      <c r="AB46">
        <f t="shared" si="27"/>
        <v>1.9565093361174728</v>
      </c>
      <c r="AC46">
        <f t="shared" si="28"/>
        <v>1.5611467869370752</v>
      </c>
      <c r="AD46">
        <f t="shared" si="29"/>
        <v>1.2909474160119017</v>
      </c>
      <c r="AE46">
        <f t="shared" si="30"/>
        <v>1.1022025977916048</v>
      </c>
      <c r="AF46">
        <f t="shared" si="31"/>
        <v>0.9662647414818224</v>
      </c>
      <c r="AG46">
        <f t="shared" si="32"/>
        <v>0.86573995536724646</v>
      </c>
      <c r="AH46">
        <f t="shared" si="33"/>
        <v>0.78994359284138027</v>
      </c>
      <c r="AI46">
        <f t="shared" si="34"/>
        <v>0.73211389093292023</v>
      </c>
      <c r="AJ46">
        <f t="shared" si="35"/>
        <v>0.68784146978199712</v>
      </c>
      <c r="AK46">
        <f t="shared" si="36"/>
        <v>0.65418117267544096</v>
      </c>
      <c r="AL46">
        <f t="shared" si="37"/>
        <v>0.62913759196067176</v>
      </c>
      <c r="AM46">
        <f t="shared" si="38"/>
        <v>0.61135944962370681</v>
      </c>
      <c r="AN46">
        <f t="shared" si="39"/>
        <v>0.59995505980319774</v>
      </c>
      <c r="AO46">
        <f t="shared" si="40"/>
        <v>0.5943814626087589</v>
      </c>
      <c r="AP46">
        <f t="shared" si="41"/>
        <v>0.99999731799700964</v>
      </c>
      <c r="AQ46" s="1">
        <f t="shared" si="42"/>
        <v>9.7384424654818975</v>
      </c>
      <c r="AR46" s="1">
        <f t="shared" si="43"/>
        <v>7.9982020857914025</v>
      </c>
      <c r="AS46" s="1">
        <f t="shared" si="44"/>
        <v>5.8296384923662492</v>
      </c>
      <c r="AT46" s="1">
        <f t="shared" si="45"/>
        <v>3.8688747910331371</v>
      </c>
      <c r="AU46" s="1">
        <f t="shared" si="46"/>
        <v>2.2181710513552351</v>
      </c>
      <c r="AV46" s="1">
        <f t="shared" si="47"/>
        <v>0.84522860566763736</v>
      </c>
      <c r="AW46" s="1">
        <f t="shared" si="48"/>
        <v>-0.29807734720848211</v>
      </c>
      <c r="AX46" s="1">
        <f t="shared" si="49"/>
        <v>-1.252250771865363</v>
      </c>
      <c r="AY46" s="1">
        <f t="shared" si="50"/>
        <v>-2.0480783815922403</v>
      </c>
      <c r="AZ46" s="1">
        <f t="shared" si="51"/>
        <v>-2.7084270576238287</v>
      </c>
      <c r="BA46" s="1">
        <f t="shared" si="52"/>
        <v>-3.2502328844829527</v>
      </c>
      <c r="BB46" s="1">
        <f t="shared" si="53"/>
        <v>-3.6860391804000505</v>
      </c>
      <c r="BC46" s="1">
        <f t="shared" si="54"/>
        <v>-4.0250872852262001</v>
      </c>
      <c r="BD46" s="1">
        <f t="shared" si="55"/>
        <v>-4.2740674125812257</v>
      </c>
      <c r="BE46" s="1">
        <f t="shared" si="56"/>
        <v>-4.4376255926754169</v>
      </c>
      <c r="BF46" s="1">
        <f t="shared" si="57"/>
        <v>-4.5186948736530139</v>
      </c>
      <c r="BG46" s="1">
        <f t="shared" si="58"/>
        <v>-2.3295613222709207E-5</v>
      </c>
      <c r="BH46" s="1">
        <f t="shared" si="59"/>
        <v>0</v>
      </c>
    </row>
    <row r="47" spans="3:60">
      <c r="C47">
        <v>45</v>
      </c>
      <c r="D47" s="1">
        <f t="shared" si="3"/>
        <v>0.45</v>
      </c>
      <c r="E47" s="1">
        <f t="shared" si="4"/>
        <v>1.4137166941154069</v>
      </c>
      <c r="F47" t="str">
        <f t="shared" si="5"/>
        <v>0.312868930080456-1.97537668119028i</v>
      </c>
      <c r="G47" t="str">
        <f t="shared" si="6"/>
        <v>-0.951056516295152-0.309016994374951i</v>
      </c>
      <c r="H47" t="str">
        <f t="shared" si="7"/>
        <v>0.180906206892652-1.14219683778262i</v>
      </c>
      <c r="I47" t="str">
        <f t="shared" si="8"/>
        <v>3.37254116035741-1.04481697175019i</v>
      </c>
      <c r="J47" t="str">
        <f t="shared" si="9"/>
        <v>1.98908624967704-1.842728796779i</v>
      </c>
      <c r="K47" t="str">
        <f t="shared" si="10"/>
        <v>1.10219528059654-1.69089594292923i</v>
      </c>
      <c r="L47" t="str">
        <f t="shared" si="11"/>
        <v>0.669085770925427-1.4231714100957i</v>
      </c>
      <c r="M47" t="str">
        <f t="shared" si="12"/>
        <v>0.446017738251214-1.20401445595801i</v>
      </c>
      <c r="N47" t="str">
        <f t="shared" si="13"/>
        <v>0.320408631008137-1.04001981587934i</v>
      </c>
      <c r="O47" t="str">
        <f t="shared" si="14"/>
        <v>0.244042146534078-0.917866279410471i</v>
      </c>
      <c r="P47" t="str">
        <f t="shared" si="15"/>
        <v>0.194762958051573-0.825805920607007i</v>
      </c>
      <c r="Q47" t="str">
        <f t="shared" si="16"/>
        <v>0.161510387038476-0.755574870785689i</v>
      </c>
      <c r="R47" t="str">
        <f t="shared" si="17"/>
        <v>0.138344236330181-0.701578591493291i</v>
      </c>
      <c r="S47" t="str">
        <f t="shared" si="18"/>
        <v>0.121877138183387-0.660023851526374i</v>
      </c>
      <c r="T47" t="str">
        <f t="shared" si="19"/>
        <v>0.11008444506871-0.628313990172523i</v>
      </c>
      <c r="U47" t="str">
        <f t="shared" si="20"/>
        <v>0.101714684654402-0.604660770225166i</v>
      </c>
      <c r="V47" t="str">
        <f t="shared" si="21"/>
        <v>0.0959810934083767-0.587839690130777i</v>
      </c>
      <c r="W47" t="str">
        <f t="shared" si="22"/>
        <v>0.0923936434098359-0.577036617636204i</v>
      </c>
      <c r="X47" t="str">
        <f t="shared" si="23"/>
        <v>0.0906660523994085-0.571753393092379i</v>
      </c>
      <c r="Y47" t="str">
        <f t="shared" si="24"/>
        <v>0.813206880739089-0.581939234598456i</v>
      </c>
      <c r="Z47">
        <f t="shared" si="25"/>
        <v>3.5306764766489356</v>
      </c>
      <c r="AA47">
        <f t="shared" si="26"/>
        <v>2.7114781074411889</v>
      </c>
      <c r="AB47">
        <f t="shared" si="27"/>
        <v>2.0184061846872687</v>
      </c>
      <c r="AC47">
        <f t="shared" si="28"/>
        <v>1.572606953872663</v>
      </c>
      <c r="AD47">
        <f t="shared" si="29"/>
        <v>1.2839714299744334</v>
      </c>
      <c r="AE47">
        <f t="shared" si="30"/>
        <v>1.0882568209049757</v>
      </c>
      <c r="AF47">
        <f t="shared" si="31"/>
        <v>0.94975527172202689</v>
      </c>
      <c r="AG47">
        <f t="shared" si="32"/>
        <v>0.84846215492418098</v>
      </c>
      <c r="AH47">
        <f t="shared" si="33"/>
        <v>0.77264415514784612</v>
      </c>
      <c r="AI47">
        <f t="shared" si="34"/>
        <v>0.71508855938792026</v>
      </c>
      <c r="AJ47">
        <f t="shared" si="35"/>
        <v>0.67118218197109603</v>
      </c>
      <c r="AK47">
        <f t="shared" si="36"/>
        <v>0.63788482917577138</v>
      </c>
      <c r="AL47">
        <f t="shared" si="37"/>
        <v>0.61315619879736627</v>
      </c>
      <c r="AM47">
        <f t="shared" si="38"/>
        <v>0.59562393469782204</v>
      </c>
      <c r="AN47">
        <f t="shared" si="39"/>
        <v>0.58438672421229299</v>
      </c>
      <c r="AO47">
        <f t="shared" si="40"/>
        <v>0.57889746550692434</v>
      </c>
      <c r="AP47">
        <f t="shared" si="41"/>
        <v>0.99997935161003992</v>
      </c>
      <c r="AQ47" s="1">
        <f t="shared" si="42"/>
        <v>10.957158481291422</v>
      </c>
      <c r="AR47" s="1">
        <f t="shared" si="43"/>
        <v>8.6641220455687389</v>
      </c>
      <c r="AS47" s="1">
        <f t="shared" si="44"/>
        <v>6.1001713650480527</v>
      </c>
      <c r="AT47" s="1">
        <f t="shared" si="45"/>
        <v>3.9324038346151617</v>
      </c>
      <c r="AU47" s="1">
        <f t="shared" si="46"/>
        <v>2.1711072045243647</v>
      </c>
      <c r="AV47" s="1">
        <f t="shared" si="47"/>
        <v>0.73462795761070965</v>
      </c>
      <c r="AW47" s="1">
        <f t="shared" si="48"/>
        <v>-0.44776574333675684</v>
      </c>
      <c r="AX47" s="1">
        <f t="shared" si="49"/>
        <v>-1.4273504864699191</v>
      </c>
      <c r="AY47" s="1">
        <f t="shared" si="50"/>
        <v>-2.2404095275231382</v>
      </c>
      <c r="AZ47" s="1">
        <f t="shared" si="51"/>
        <v>-2.9128034025287572</v>
      </c>
      <c r="BA47" s="1">
        <f t="shared" si="52"/>
        <v>-3.4631916268512866</v>
      </c>
      <c r="BB47" s="1">
        <f t="shared" si="53"/>
        <v>-3.9051545311747144</v>
      </c>
      <c r="BC47" s="1">
        <f t="shared" si="54"/>
        <v>-4.2485775362369695</v>
      </c>
      <c r="BD47" s="1">
        <f t="shared" si="55"/>
        <v>-4.5005571754712523</v>
      </c>
      <c r="BE47" s="1">
        <f t="shared" si="56"/>
        <v>-4.6659931739482978</v>
      </c>
      <c r="BF47" s="1">
        <f t="shared" si="57"/>
        <v>-4.7479670366054298</v>
      </c>
      <c r="BG47" s="1">
        <f t="shared" si="58"/>
        <v>-1.7935148806305735E-4</v>
      </c>
      <c r="BH47" s="1">
        <f t="shared" si="59"/>
        <v>0</v>
      </c>
    </row>
    <row r="48" spans="3:60">
      <c r="C48">
        <v>46</v>
      </c>
      <c r="D48" s="1">
        <f t="shared" si="3"/>
        <v>0.46</v>
      </c>
      <c r="E48" s="1">
        <f t="shared" si="4"/>
        <v>1.4451326206513049</v>
      </c>
      <c r="F48" t="str">
        <f t="shared" si="5"/>
        <v>0.250666467128618-1.98422940262895i</v>
      </c>
      <c r="G48" t="str">
        <f t="shared" si="6"/>
        <v>-0.968583161128631-0.248689887164854i</v>
      </c>
      <c r="H48" t="str">
        <f t="shared" si="7"/>
        <v>0.141041652999993-1.1164596448969i</v>
      </c>
      <c r="I48" t="str">
        <f t="shared" si="8"/>
        <v>3.90086879943771-1.51513893442013i</v>
      </c>
      <c r="J48" t="str">
        <f t="shared" si="9"/>
        <v>1.91113081960504-2.21976182702851i</v>
      </c>
      <c r="K48" t="str">
        <f t="shared" si="10"/>
        <v>0.955303048274559-1.83741667525823i</v>
      </c>
      <c r="L48" t="str">
        <f t="shared" si="11"/>
        <v>0.553450181586979-1.47591758012387i</v>
      </c>
      <c r="M48" t="str">
        <f t="shared" si="12"/>
        <v>0.360461793108822-1.21996385580598i</v>
      </c>
      <c r="N48" t="str">
        <f t="shared" si="13"/>
        <v>0.255641497905251-1.04034387898789i</v>
      </c>
      <c r="O48" t="str">
        <f t="shared" si="14"/>
        <v>0.193212069761928-0.91108099313432i</v>
      </c>
      <c r="P48" t="str">
        <f t="shared" si="15"/>
        <v>0.153434400137071-0.815647529189619i</v>
      </c>
      <c r="Q48" t="str">
        <f t="shared" si="16"/>
        <v>0.126814822401658-0.743798366824705i</v>
      </c>
      <c r="R48" t="str">
        <f t="shared" si="17"/>
        <v>0.108374102349677-0.689047126609952i</v>
      </c>
      <c r="S48" t="str">
        <f t="shared" si="18"/>
        <v>0.0953177186936034-0.64717119144488i</v>
      </c>
      <c r="T48" t="str">
        <f t="shared" si="19"/>
        <v>0.0859938563943403-0.615355876923267i</v>
      </c>
      <c r="U48" t="str">
        <f t="shared" si="20"/>
        <v>0.0793895926950225-0.59169767760063i</v>
      </c>
      <c r="V48" t="str">
        <f t="shared" si="21"/>
        <v>0.0748717713321806-0.574909487148557i</v>
      </c>
      <c r="W48" t="str">
        <f t="shared" si="22"/>
        <v>0.0720476334710352-0.564142937333461i</v>
      </c>
      <c r="X48" t="str">
        <f t="shared" si="23"/>
        <v>0.070688344905924-0.558881857625996i</v>
      </c>
      <c r="Y48" t="str">
        <f t="shared" si="24"/>
        <v>0.0856843158201333-0.996164417084917i</v>
      </c>
      <c r="Z48">
        <f t="shared" si="25"/>
        <v>4.1847847472746276</v>
      </c>
      <c r="AA48">
        <f t="shared" si="26"/>
        <v>2.9291233463917461</v>
      </c>
      <c r="AB48">
        <f t="shared" si="27"/>
        <v>2.0709186252867764</v>
      </c>
      <c r="AC48">
        <f t="shared" si="28"/>
        <v>1.5762740265630719</v>
      </c>
      <c r="AD48">
        <f t="shared" si="29"/>
        <v>1.2721023990875189</v>
      </c>
      <c r="AE48">
        <f t="shared" si="30"/>
        <v>1.0712926593600882</v>
      </c>
      <c r="AF48">
        <f t="shared" si="31"/>
        <v>0.93134283695764108</v>
      </c>
      <c r="AG48">
        <f t="shared" si="32"/>
        <v>0.8299536173898836</v>
      </c>
      <c r="AH48">
        <f t="shared" si="33"/>
        <v>0.75453164921815075</v>
      </c>
      <c r="AI48">
        <f t="shared" si="34"/>
        <v>0.69751766196242626</v>
      </c>
      <c r="AJ48">
        <f t="shared" si="35"/>
        <v>0.65415290149409133</v>
      </c>
      <c r="AK48">
        <f t="shared" si="36"/>
        <v>0.62133549600966254</v>
      </c>
      <c r="AL48">
        <f t="shared" si="37"/>
        <v>0.59699987362332052</v>
      </c>
      <c r="AM48">
        <f t="shared" si="38"/>
        <v>0.57976434915906594</v>
      </c>
      <c r="AN48">
        <f t="shared" si="39"/>
        <v>0.56872499086289663</v>
      </c>
      <c r="AO48">
        <f t="shared" si="40"/>
        <v>0.5633345124249205</v>
      </c>
      <c r="AP48">
        <f t="shared" si="41"/>
        <v>0.99984266154415358</v>
      </c>
      <c r="AQ48" s="1">
        <f t="shared" si="42"/>
        <v>12.433462482069224</v>
      </c>
      <c r="AR48" s="1">
        <f t="shared" si="43"/>
        <v>9.3347532071340886</v>
      </c>
      <c r="AS48" s="1">
        <f t="shared" si="44"/>
        <v>6.3232606810728456</v>
      </c>
      <c r="AT48" s="1">
        <f t="shared" si="45"/>
        <v>3.9526343884409738</v>
      </c>
      <c r="AU48" s="1">
        <f t="shared" si="46"/>
        <v>2.0904414333034245</v>
      </c>
      <c r="AV48" s="1">
        <f t="shared" si="47"/>
        <v>0.59816258158073488</v>
      </c>
      <c r="AW48" s="1">
        <f t="shared" si="48"/>
        <v>-0.61780842567601613</v>
      </c>
      <c r="AX48" s="1">
        <f t="shared" si="49"/>
        <v>-1.6189235566831706</v>
      </c>
      <c r="AY48" s="1">
        <f t="shared" si="50"/>
        <v>-2.4464507760177105</v>
      </c>
      <c r="AZ48" s="1">
        <f t="shared" si="51"/>
        <v>-3.1288958214254308</v>
      </c>
      <c r="BA48" s="1">
        <f t="shared" si="52"/>
        <v>-3.686414559083564</v>
      </c>
      <c r="BB48" s="1">
        <f t="shared" si="53"/>
        <v>-4.1334767010910367</v>
      </c>
      <c r="BC48" s="1">
        <f t="shared" si="54"/>
        <v>-4.4805152160960473</v>
      </c>
      <c r="BD48" s="1">
        <f t="shared" si="55"/>
        <v>-4.7349698754990728</v>
      </c>
      <c r="BE48" s="1">
        <f t="shared" si="56"/>
        <v>-4.9019537519817566</v>
      </c>
      <c r="BF48" s="1">
        <f t="shared" si="57"/>
        <v>-4.9846728220333612</v>
      </c>
      <c r="BG48" s="1">
        <f t="shared" si="58"/>
        <v>-1.3667319858754262E-3</v>
      </c>
      <c r="BH48" s="1">
        <f t="shared" si="59"/>
        <v>0</v>
      </c>
    </row>
    <row r="49" spans="3:60">
      <c r="C49">
        <v>47</v>
      </c>
      <c r="D49" s="1">
        <f t="shared" si="3"/>
        <v>0.47</v>
      </c>
      <c r="E49" s="1">
        <f t="shared" si="4"/>
        <v>1.4765485471872026</v>
      </c>
      <c r="F49" t="str">
        <f t="shared" si="5"/>
        <v>0.188216626637034-1.99112392920616i</v>
      </c>
      <c r="G49" t="str">
        <f t="shared" si="6"/>
        <v>-0.982287250728689-0.18738131458572i</v>
      </c>
      <c r="H49" t="str">
        <f t="shared" si="7"/>
        <v>0.102964687954173-1.08925262189594i</v>
      </c>
      <c r="I49" t="str">
        <f t="shared" si="8"/>
        <v>4.57918447041001-2.37697119965764i</v>
      </c>
      <c r="J49" t="str">
        <f t="shared" si="9"/>
        <v>1.70496570542025-2.64652667648709i</v>
      </c>
      <c r="K49" t="str">
        <f t="shared" si="10"/>
        <v>0.764140606348859-1.96419424507785i</v>
      </c>
      <c r="L49" t="str">
        <f t="shared" si="11"/>
        <v>0.424260756776675-1.51203240746619i</v>
      </c>
      <c r="M49" t="str">
        <f t="shared" si="12"/>
        <v>0.270901593141481-1.22530427833834i</v>
      </c>
      <c r="N49" t="str">
        <f t="shared" si="13"/>
        <v>0.190099942323294-1.03388495007382i</v>
      </c>
      <c r="O49" t="str">
        <f t="shared" si="14"/>
        <v>0.142779933722547-0.899776353195732i</v>
      </c>
      <c r="P49" t="str">
        <f t="shared" si="15"/>
        <v>0.112936121858435-0.80233792538708i</v>
      </c>
      <c r="Q49" t="str">
        <f t="shared" si="16"/>
        <v>0.093096005114129-0.729727836710191i</v>
      </c>
      <c r="R49" t="str">
        <f t="shared" si="17"/>
        <v>0.0794131234703996-0.674777132555285i</v>
      </c>
      <c r="S49" t="str">
        <f t="shared" si="18"/>
        <v>0.0697555758158193-0.632949601591868i</v>
      </c>
      <c r="T49" t="str">
        <f t="shared" si="19"/>
        <v>0.0628741598250863-0.601278656105102i</v>
      </c>
      <c r="U49" t="str">
        <f t="shared" si="20"/>
        <v>0.0580075965310252-0.577784421454989i</v>
      </c>
      <c r="V49" t="str">
        <f t="shared" si="21"/>
        <v>0.0546821517296119-0.561140518172321i</v>
      </c>
      <c r="W49" t="str">
        <f t="shared" si="22"/>
        <v>0.0526048878793128-0.550478295655116i</v>
      </c>
      <c r="X49" t="str">
        <f t="shared" si="23"/>
        <v>0.0516054908685731-0.545271473509313i</v>
      </c>
      <c r="Y49" t="str">
        <f t="shared" si="24"/>
        <v>-0.758270190554049-0.650117167103039i</v>
      </c>
      <c r="Z49">
        <f t="shared" si="25"/>
        <v>5.1593529146634349</v>
      </c>
      <c r="AA49">
        <f t="shared" si="26"/>
        <v>3.1481759013779667</v>
      </c>
      <c r="AB49">
        <f t="shared" si="27"/>
        <v>2.1075981350030051</v>
      </c>
      <c r="AC49">
        <f t="shared" si="28"/>
        <v>1.5704264360258076</v>
      </c>
      <c r="AD49">
        <f t="shared" si="29"/>
        <v>1.2548937196754284</v>
      </c>
      <c r="AE49">
        <f t="shared" si="30"/>
        <v>1.0512164753562727</v>
      </c>
      <c r="AF49">
        <f t="shared" si="31"/>
        <v>0.91103435459044335</v>
      </c>
      <c r="AG49">
        <f t="shared" si="32"/>
        <v>0.81024731664774241</v>
      </c>
      <c r="AH49">
        <f t="shared" si="33"/>
        <v>0.73564229204005471</v>
      </c>
      <c r="AI49">
        <f t="shared" si="34"/>
        <v>0.67943404595211276</v>
      </c>
      <c r="AJ49">
        <f t="shared" si="35"/>
        <v>0.6367817824912243</v>
      </c>
      <c r="AK49">
        <f t="shared" si="36"/>
        <v>0.60455701324297617</v>
      </c>
      <c r="AL49">
        <f t="shared" si="37"/>
        <v>0.58068900362533338</v>
      </c>
      <c r="AM49">
        <f t="shared" si="38"/>
        <v>0.56379856230082859</v>
      </c>
      <c r="AN49">
        <f t="shared" si="39"/>
        <v>0.55298610128660231</v>
      </c>
      <c r="AO49">
        <f t="shared" si="40"/>
        <v>0.54770804860874911</v>
      </c>
      <c r="AP49">
        <f t="shared" si="41"/>
        <v>0.99881230110814845</v>
      </c>
      <c r="AQ49" s="1">
        <f t="shared" si="42"/>
        <v>14.251904717763802</v>
      </c>
      <c r="AR49" s="1">
        <f t="shared" si="43"/>
        <v>9.9611798032422971</v>
      </c>
      <c r="AS49" s="1">
        <f t="shared" si="44"/>
        <v>6.4757561119430642</v>
      </c>
      <c r="AT49" s="1">
        <f t="shared" si="45"/>
        <v>3.9203519483888853</v>
      </c>
      <c r="AU49" s="1">
        <f t="shared" si="46"/>
        <v>1.9721389161336544</v>
      </c>
      <c r="AV49" s="1">
        <f t="shared" si="47"/>
        <v>0.43384317635836878</v>
      </c>
      <c r="AW49" s="1">
        <f t="shared" si="48"/>
        <v>-0.80930491437666507</v>
      </c>
      <c r="AX49" s="1">
        <f t="shared" si="49"/>
        <v>-1.8276479715308012</v>
      </c>
      <c r="AY49" s="1">
        <f t="shared" si="50"/>
        <v>-2.666666222946485</v>
      </c>
      <c r="AZ49" s="1">
        <f t="shared" si="51"/>
        <v>-3.3570538947225144</v>
      </c>
      <c r="BA49" s="1">
        <f t="shared" si="52"/>
        <v>-3.9201873939977894</v>
      </c>
      <c r="BB49" s="1">
        <f t="shared" si="53"/>
        <v>-4.3712547275198705</v>
      </c>
      <c r="BC49" s="1">
        <f t="shared" si="54"/>
        <v>-4.7211279604788992</v>
      </c>
      <c r="BD49" s="1">
        <f t="shared" si="55"/>
        <v>-4.9775207184764412</v>
      </c>
      <c r="BE49" s="1">
        <f t="shared" si="56"/>
        <v>-5.1457156816958873</v>
      </c>
      <c r="BF49" s="1">
        <f t="shared" si="57"/>
        <v>-5.2290175407201307</v>
      </c>
      <c r="BG49" s="1">
        <f t="shared" si="58"/>
        <v>-1.0322352635406241E-2</v>
      </c>
      <c r="BH49" s="1">
        <f t="shared" si="59"/>
        <v>0</v>
      </c>
    </row>
    <row r="50" spans="3:60">
      <c r="C50">
        <v>48</v>
      </c>
      <c r="D50" s="1">
        <f t="shared" si="3"/>
        <v>0.48</v>
      </c>
      <c r="E50" s="1">
        <f t="shared" si="4"/>
        <v>1.5079644737231006</v>
      </c>
      <c r="F50" t="str">
        <f t="shared" si="5"/>
        <v>0.125581039058628-1.99605345685654i</v>
      </c>
      <c r="G50" t="str">
        <f t="shared" si="6"/>
        <v>-0.992114701314478-0.125333233564306i</v>
      </c>
      <c r="H50" t="str">
        <f t="shared" si="7"/>
        <v>0.066733168872075-1.06069334521043i</v>
      </c>
      <c r="I50" t="str">
        <f t="shared" si="8"/>
        <v>5.26220956855101-4.10404118186449i</v>
      </c>
      <c r="J50" t="str">
        <f t="shared" si="9"/>
        <v>1.31428683738384-3.06519830172952i</v>
      </c>
      <c r="K50" t="str">
        <f t="shared" si="10"/>
        <v>0.531744789816763-2.05362994564361i</v>
      </c>
      <c r="L50" t="str">
        <f t="shared" si="11"/>
        <v>0.285208974819052-1.52721160116063i</v>
      </c>
      <c r="M50" t="str">
        <f t="shared" si="12"/>
        <v>0.179365862772175-1.21893338331708i</v>
      </c>
      <c r="N50" t="str">
        <f t="shared" si="13"/>
        <v>0.124873898514479-1.02039821089056i</v>
      </c>
      <c r="O50" t="str">
        <f t="shared" si="14"/>
        <v>0.0933588961242668-0.883956506758454i</v>
      </c>
      <c r="P50" t="str">
        <f t="shared" si="15"/>
        <v>0.0736315662764508-0.785952463087904i</v>
      </c>
      <c r="Q50" t="str">
        <f t="shared" si="16"/>
        <v>0.0605798690835641-0.713454018446211i</v>
      </c>
      <c r="R50" t="str">
        <f t="shared" si="17"/>
        <v>0.0516078065682141-0.658857158882629i</v>
      </c>
      <c r="S50" t="str">
        <f t="shared" si="18"/>
        <v>0.0452894719267181-0.617440693864539i</v>
      </c>
      <c r="T50" t="str">
        <f t="shared" si="19"/>
        <v>0.040794566289647-0.58615665874504i</v>
      </c>
      <c r="U50" t="str">
        <f t="shared" si="20"/>
        <v>0.0376193505666847-0.562989169430068i</v>
      </c>
      <c r="V50" t="str">
        <f t="shared" si="21"/>
        <v>0.0354513581426573-0.54659631637129i</v>
      </c>
      <c r="W50" t="str">
        <f t="shared" si="22"/>
        <v>0.0340978101872566-0.536103175154524i</v>
      </c>
      <c r="X50" t="str">
        <f t="shared" si="23"/>
        <v>0.0334467946725828-0.530981216334177i</v>
      </c>
      <c r="Y50" t="str">
        <f t="shared" si="24"/>
        <v>-0.927602167289765+0.349263650564756i</v>
      </c>
      <c r="Z50">
        <f t="shared" si="25"/>
        <v>6.673380220382283</v>
      </c>
      <c r="AA50">
        <f t="shared" si="26"/>
        <v>3.3350847845063778</v>
      </c>
      <c r="AB50">
        <f t="shared" si="27"/>
        <v>2.1213553391974314</v>
      </c>
      <c r="AC50">
        <f t="shared" si="28"/>
        <v>1.5536149568142519</v>
      </c>
      <c r="AD50">
        <f t="shared" si="29"/>
        <v>1.2320595382094284</v>
      </c>
      <c r="AE50">
        <f t="shared" si="30"/>
        <v>1.0280107000021255</v>
      </c>
      <c r="AF50">
        <f t="shared" si="31"/>
        <v>0.88887287579616847</v>
      </c>
      <c r="AG50">
        <f t="shared" si="32"/>
        <v>0.78939399654815368</v>
      </c>
      <c r="AH50">
        <f t="shared" si="33"/>
        <v>0.71602133835188753</v>
      </c>
      <c r="AI50">
        <f t="shared" si="34"/>
        <v>0.66087526925258133</v>
      </c>
      <c r="AJ50">
        <f t="shared" si="35"/>
        <v>0.61909946430870411</v>
      </c>
      <c r="AK50">
        <f t="shared" si="36"/>
        <v>0.58757452738347127</v>
      </c>
      <c r="AL50">
        <f t="shared" si="37"/>
        <v>0.56424464590514012</v>
      </c>
      <c r="AM50">
        <f t="shared" si="38"/>
        <v>0.54774476890685342</v>
      </c>
      <c r="AN50">
        <f t="shared" si="39"/>
        <v>0.53718644349083156</v>
      </c>
      <c r="AO50">
        <f t="shared" si="40"/>
        <v>0.53203358932833567</v>
      </c>
      <c r="AP50">
        <f t="shared" si="41"/>
        <v>0.99117651221489778</v>
      </c>
      <c r="AQ50" s="1">
        <f t="shared" si="42"/>
        <v>16.486917395590922</v>
      </c>
      <c r="AR50" s="1">
        <f t="shared" si="43"/>
        <v>10.462137580495011</v>
      </c>
      <c r="AS50" s="1">
        <f t="shared" si="44"/>
        <v>6.5322684285776154</v>
      </c>
      <c r="AT50" s="1">
        <f t="shared" si="45"/>
        <v>3.8268678716522944</v>
      </c>
      <c r="AU50" s="1">
        <f t="shared" si="46"/>
        <v>1.8126339047993947</v>
      </c>
      <c r="AV50" s="1">
        <f t="shared" si="47"/>
        <v>0.23995270033874883</v>
      </c>
      <c r="AW50" s="1">
        <f t="shared" si="48"/>
        <v>-1.0232069243077111</v>
      </c>
      <c r="AX50" s="1">
        <f t="shared" si="49"/>
        <v>-2.0541236159654663</v>
      </c>
      <c r="AY50" s="1">
        <f t="shared" si="50"/>
        <v>-2.9014806993627169</v>
      </c>
      <c r="AZ50" s="1">
        <f t="shared" si="51"/>
        <v>-3.5976099929468122</v>
      </c>
      <c r="BA50" s="1">
        <f t="shared" si="52"/>
        <v>-4.1647914354219031</v>
      </c>
      <c r="BB50" s="1">
        <f t="shared" si="53"/>
        <v>-4.6187408014269318</v>
      </c>
      <c r="BC50" s="1">
        <f t="shared" si="54"/>
        <v>-4.9706510646720741</v>
      </c>
      <c r="BD50" s="1">
        <f t="shared" si="55"/>
        <v>-5.2284352272661314</v>
      </c>
      <c r="BE50" s="1">
        <f t="shared" si="56"/>
        <v>-5.397499115577026</v>
      </c>
      <c r="BF50" s="1">
        <f t="shared" si="57"/>
        <v>-5.4812189631422781</v>
      </c>
      <c r="BG50" s="1">
        <f t="shared" si="58"/>
        <v>-7.6979958635065363E-2</v>
      </c>
      <c r="BH50" s="1">
        <f t="shared" si="59"/>
        <v>0</v>
      </c>
    </row>
    <row r="51" spans="3:60">
      <c r="C51">
        <v>49</v>
      </c>
      <c r="D51" s="1">
        <f t="shared" si="3"/>
        <v>0.49</v>
      </c>
      <c r="E51" s="1">
        <f t="shared" si="4"/>
        <v>1.5393804002589986</v>
      </c>
      <c r="F51" t="str">
        <f t="shared" si="5"/>
        <v>0.0628215181562542-1.99901312073146i</v>
      </c>
      <c r="G51" t="str">
        <f t="shared" si="6"/>
        <v>-0.998026728428272-0.0627905195293109i</v>
      </c>
      <c r="H51" t="str">
        <f t="shared" si="7"/>
        <v>0.032397394863991-1.03090182013039i</v>
      </c>
      <c r="I51" t="str">
        <f t="shared" si="8"/>
        <v>4.77570441650237-7.45658770500153i</v>
      </c>
      <c r="J51" t="str">
        <f t="shared" si="9"/>
        <v>0.720094902084371-3.36215147195592i</v>
      </c>
      <c r="K51" t="str">
        <f t="shared" si="10"/>
        <v>0.270123467226422-2.08852838489409i</v>
      </c>
      <c r="L51" t="str">
        <f t="shared" si="11"/>
        <v>0.141634851867754-1.51832688029617i</v>
      </c>
      <c r="M51" t="str">
        <f t="shared" si="12"/>
        <v>0.0882235704888686-1.20028376489556i</v>
      </c>
      <c r="N51" t="str">
        <f t="shared" si="13"/>
        <v>0.0611208178729701-0.999876350326943i</v>
      </c>
      <c r="O51" t="str">
        <f t="shared" si="14"/>
        <v>0.0455667019522721-0.863737760748913i</v>
      </c>
      <c r="P51" t="str">
        <f t="shared" si="15"/>
        <v>0.0358748835556471-0.766623030322978i</v>
      </c>
      <c r="Q51" t="str">
        <f t="shared" si="16"/>
        <v>0.0294814691623605-0.695097779762833i</v>
      </c>
      <c r="R51" t="str">
        <f t="shared" si="17"/>
        <v>0.0250950996161991-0.641392553196869i</v>
      </c>
      <c r="S51" t="str">
        <f t="shared" si="18"/>
        <v>0.022010321767423-0.600735787993037i</v>
      </c>
      <c r="T51" t="str">
        <f t="shared" si="19"/>
        <v>0.0198179021236285-0.570069995182253i</v>
      </c>
      <c r="U51" t="str">
        <f t="shared" si="20"/>
        <v>0.0182702268198463-0.547383631515275i</v>
      </c>
      <c r="V51" t="str">
        <f t="shared" si="21"/>
        <v>0.0172139982871454-0.531342677107577i</v>
      </c>
      <c r="W51" t="str">
        <f t="shared" si="22"/>
        <v>0.0165547671312817-0.521079620200894i</v>
      </c>
      <c r="X51" t="str">
        <f t="shared" si="23"/>
        <v>0.0162377534704485-0.516071313177717i</v>
      </c>
      <c r="Y51" t="str">
        <f t="shared" si="24"/>
        <v>0.0495656069414227+0.937808741071944i</v>
      </c>
      <c r="Z51">
        <f t="shared" si="25"/>
        <v>8.854832176624253</v>
      </c>
      <c r="AA51">
        <f t="shared" si="26"/>
        <v>3.4384006730431027</v>
      </c>
      <c r="AB51">
        <f t="shared" si="27"/>
        <v>2.1059243818463047</v>
      </c>
      <c r="AC51">
        <f t="shared" si="28"/>
        <v>1.5249186688782785</v>
      </c>
      <c r="AD51">
        <f t="shared" si="29"/>
        <v>1.2035217134151193</v>
      </c>
      <c r="AE51">
        <f t="shared" si="30"/>
        <v>1.0017427166296686</v>
      </c>
      <c r="AF51">
        <f t="shared" si="31"/>
        <v>0.8649388670133592</v>
      </c>
      <c r="AG51">
        <f t="shared" si="32"/>
        <v>0.76746197162577168</v>
      </c>
      <c r="AH51">
        <f t="shared" si="33"/>
        <v>0.69572270370830303</v>
      </c>
      <c r="AI51">
        <f t="shared" si="34"/>
        <v>0.64188330039123576</v>
      </c>
      <c r="AJ51">
        <f t="shared" si="35"/>
        <v>0.60113887017886358</v>
      </c>
      <c r="AK51">
        <f t="shared" si="36"/>
        <v>0.57041436574798476</v>
      </c>
      <c r="AL51">
        <f t="shared" si="37"/>
        <v>0.54768845271641342</v>
      </c>
      <c r="AM51">
        <f t="shared" si="38"/>
        <v>0.53162144638161157</v>
      </c>
      <c r="AN51">
        <f t="shared" si="39"/>
        <v>0.52134252742652687</v>
      </c>
      <c r="AO51">
        <f t="shared" si="40"/>
        <v>0.51632670367001199</v>
      </c>
      <c r="AP51">
        <f t="shared" si="41"/>
        <v>0.93911766260805463</v>
      </c>
      <c r="AQ51" s="1">
        <f t="shared" si="42"/>
        <v>18.943606690630961</v>
      </c>
      <c r="AR51" s="1">
        <f t="shared" si="43"/>
        <v>10.72712966315023</v>
      </c>
      <c r="AS51" s="1">
        <f t="shared" si="44"/>
        <v>6.4688554553513402</v>
      </c>
      <c r="AT51" s="1">
        <f t="shared" si="45"/>
        <v>3.664933626452298</v>
      </c>
      <c r="AU51" s="1">
        <f t="shared" si="46"/>
        <v>1.6090786006763633</v>
      </c>
      <c r="AV51" s="1">
        <f t="shared" si="47"/>
        <v>1.5123869830338206E-2</v>
      </c>
      <c r="AW51" s="1">
        <f t="shared" si="48"/>
        <v>-1.2602917387266432</v>
      </c>
      <c r="AX51" s="1">
        <f t="shared" si="49"/>
        <v>-2.298862699354411</v>
      </c>
      <c r="AY51" s="1">
        <f t="shared" si="50"/>
        <v>-3.1512764792218957</v>
      </c>
      <c r="AZ51" s="1">
        <f t="shared" si="51"/>
        <v>-3.8508784605247137</v>
      </c>
      <c r="BA51" s="1">
        <f t="shared" si="52"/>
        <v>-4.4205037850493714</v>
      </c>
      <c r="BB51" s="1">
        <f t="shared" si="53"/>
        <v>-4.8761909083372066</v>
      </c>
      <c r="BC51" s="1">
        <f t="shared" si="54"/>
        <v>-5.2293283099402252</v>
      </c>
      <c r="BD51" s="1">
        <f t="shared" si="55"/>
        <v>-5.4879501461091706</v>
      </c>
      <c r="BE51" s="1">
        <f t="shared" si="56"/>
        <v>-5.6575369392748023</v>
      </c>
      <c r="BF51" s="1">
        <f t="shared" si="57"/>
        <v>-5.7415082657946144</v>
      </c>
      <c r="BG51" s="1">
        <f t="shared" si="58"/>
        <v>-0.54559982624152448</v>
      </c>
      <c r="BH51" s="1">
        <f t="shared" si="59"/>
        <v>0</v>
      </c>
    </row>
    <row r="52" spans="3:60">
      <c r="C52">
        <v>50</v>
      </c>
      <c r="D52" s="1">
        <f t="shared" si="3"/>
        <v>0.5</v>
      </c>
      <c r="E52" s="1">
        <f t="shared" si="4"/>
        <v>1.5707963267948966</v>
      </c>
      <c r="F52" t="str">
        <f t="shared" si="5"/>
        <v>-6.98291251211014E-15-2i</v>
      </c>
      <c r="G52" t="str">
        <f t="shared" si="6"/>
        <v>-1-3.2311393144413E-15i</v>
      </c>
      <c r="H52" t="str">
        <f t="shared" si="7"/>
        <v>-3.49720252756925E-15-i</v>
      </c>
      <c r="I52" t="str">
        <f t="shared" si="8"/>
        <v>2.83410249812282E-13-10.190008123548i</v>
      </c>
      <c r="J52" t="str">
        <f t="shared" si="9"/>
        <v>2.00970022288713E-14-3.40760841846871i</v>
      </c>
      <c r="K52" t="str">
        <f t="shared" si="10"/>
        <v>3.16117334671676E-15-2.05778100995341i</v>
      </c>
      <c r="L52" t="str">
        <f t="shared" si="11"/>
        <v>-4.708208643274E-16-1.48416461631417i</v>
      </c>
      <c r="M52" t="str">
        <f t="shared" si="12"/>
        <v>-1.56020693063599E-15-1.16943993343289i</v>
      </c>
      <c r="N52" t="str">
        <f t="shared" si="13"/>
        <v>-1.91622077270678E-15-0.972568237861964i</v>
      </c>
      <c r="O52" t="str">
        <f t="shared" si="14"/>
        <v>-2.01504058240504E-15-0.839349645415525i</v>
      </c>
      <c r="P52" t="str">
        <f t="shared" si="15"/>
        <v>-2.01551311987458E-15-0.744536271002297i</v>
      </c>
      <c r="Q52" t="str">
        <f t="shared" si="16"/>
        <v>-1.97878937129417E-15-0.674808341455005i</v>
      </c>
      <c r="R52" t="str">
        <f t="shared" si="17"/>
        <v>-1.93061850013435E-15-0.622504123035665i</v>
      </c>
      <c r="S52" t="str">
        <f t="shared" si="18"/>
        <v>-1.88242997470695E-15-0.582934968206135i</v>
      </c>
      <c r="T52" t="str">
        <f t="shared" si="19"/>
        <v>-1.83941141042266E-15-0.553103896034444i</v>
      </c>
      <c r="U52" t="str">
        <f t="shared" si="20"/>
        <v>-1.80389836051732E-15-0.531042591089785i</v>
      </c>
      <c r="V52" t="str">
        <f t="shared" si="21"/>
        <v>-1.77689641742116E-15-0.515447309922624i</v>
      </c>
      <c r="W52" t="str">
        <f t="shared" si="22"/>
        <v>-1.75879888922982E-15-0.505470959897544i</v>
      </c>
      <c r="X52" t="str">
        <f t="shared" si="23"/>
        <v>-1.74973471022028E-15-0.500602998235197i</v>
      </c>
      <c r="Y52" t="str">
        <f t="shared" si="24"/>
        <v>0.707106781186548+7.73984874547631E-17i</v>
      </c>
      <c r="Z52">
        <f t="shared" si="25"/>
        <v>10.190008123547999</v>
      </c>
      <c r="AA52">
        <f t="shared" si="26"/>
        <v>3.4076084184687101</v>
      </c>
      <c r="AB52">
        <f t="shared" si="27"/>
        <v>2.05778100995341</v>
      </c>
      <c r="AC52">
        <f t="shared" si="28"/>
        <v>1.48416461631417</v>
      </c>
      <c r="AD52">
        <f t="shared" si="29"/>
        <v>1.16943993343289</v>
      </c>
      <c r="AE52">
        <f t="shared" si="30"/>
        <v>0.972568237861964</v>
      </c>
      <c r="AF52">
        <f t="shared" si="31"/>
        <v>0.83934964541552504</v>
      </c>
      <c r="AG52">
        <f t="shared" si="32"/>
        <v>0.74453627100229702</v>
      </c>
      <c r="AH52">
        <f t="shared" si="33"/>
        <v>0.67480834145500501</v>
      </c>
      <c r="AI52">
        <f t="shared" si="34"/>
        <v>0.62250412303566505</v>
      </c>
      <c r="AJ52">
        <f t="shared" si="35"/>
        <v>0.582934968206135</v>
      </c>
      <c r="AK52">
        <f t="shared" si="36"/>
        <v>0.55310389603444399</v>
      </c>
      <c r="AL52">
        <f t="shared" si="37"/>
        <v>0.53104259108978502</v>
      </c>
      <c r="AM52">
        <f t="shared" si="38"/>
        <v>0.515447309922624</v>
      </c>
      <c r="AN52">
        <f t="shared" si="39"/>
        <v>0.50547095989754398</v>
      </c>
      <c r="AO52">
        <f t="shared" si="40"/>
        <v>0.50060299823519705</v>
      </c>
      <c r="AP52">
        <f t="shared" si="41"/>
        <v>0.70710678118654802</v>
      </c>
      <c r="AQ52" s="1">
        <f t="shared" si="42"/>
        <v>20.163490604585178</v>
      </c>
      <c r="AR52" s="1">
        <f t="shared" si="43"/>
        <v>10.648993649891455</v>
      </c>
      <c r="AS52" s="1">
        <f t="shared" si="44"/>
        <v>6.2679831011495803</v>
      </c>
      <c r="AT52" s="1">
        <f t="shared" si="45"/>
        <v>3.429641468886564</v>
      </c>
      <c r="AU52" s="1">
        <f t="shared" si="46"/>
        <v>1.3595583963779012</v>
      </c>
      <c r="AV52" s="1">
        <f t="shared" si="47"/>
        <v>-0.24159835454918441</v>
      </c>
      <c r="AW52" s="1">
        <f t="shared" si="48"/>
        <v>-1.5211417740688722</v>
      </c>
      <c r="AX52" s="1">
        <f t="shared" si="49"/>
        <v>-2.5622828041072037</v>
      </c>
      <c r="AY52" s="1">
        <f t="shared" si="50"/>
        <v>-3.4163911527937119</v>
      </c>
      <c r="AZ52" s="1">
        <f t="shared" si="51"/>
        <v>-4.1171553551438587</v>
      </c>
      <c r="BA52" s="1">
        <f t="shared" si="52"/>
        <v>-4.6875978421969577</v>
      </c>
      <c r="BB52" s="1">
        <f t="shared" si="53"/>
        <v>-5.1438656474562814</v>
      </c>
      <c r="BC52" s="1">
        <f t="shared" si="54"/>
        <v>-5.4974129179753772</v>
      </c>
      <c r="BD52" s="1">
        <f t="shared" si="55"/>
        <v>-5.7563144516205291</v>
      </c>
      <c r="BE52" s="1">
        <f t="shared" si="56"/>
        <v>-5.9260758051601758</v>
      </c>
      <c r="BF52" s="1">
        <f t="shared" si="57"/>
        <v>-6.010131072458341</v>
      </c>
      <c r="BG52" s="1">
        <f t="shared" si="58"/>
        <v>-3.0102999566398059</v>
      </c>
      <c r="BH52" s="1">
        <f t="shared" si="59"/>
        <v>-100</v>
      </c>
    </row>
    <row r="53" spans="3:60">
      <c r="C53">
        <v>51</v>
      </c>
      <c r="D53" s="1">
        <f t="shared" si="3"/>
        <v>0.51</v>
      </c>
      <c r="E53" s="1">
        <f t="shared" si="4"/>
        <v>1.6022122533307945</v>
      </c>
      <c r="F53" t="str">
        <f t="shared" si="5"/>
        <v>-0.0628215181562476-1.99901312073146i</v>
      </c>
      <c r="G53" t="str">
        <f t="shared" si="6"/>
        <v>-0.998026728428272+0.0627905195293142i</v>
      </c>
      <c r="H53" t="str">
        <f t="shared" si="7"/>
        <v>-0.0304241232922598-0.968111300601075i</v>
      </c>
      <c r="I53" t="str">
        <f t="shared" si="8"/>
        <v>-4.48482418370521-7.00241931886567i</v>
      </c>
      <c r="J53" t="str">
        <f t="shared" si="9"/>
        <v>-0.676235116283866-3.15736840383245i</v>
      </c>
      <c r="K53" t="str">
        <f t="shared" si="10"/>
        <v>-0.2536706949905-1.96131958597798i</v>
      </c>
      <c r="L53" t="str">
        <f t="shared" si="11"/>
        <v>-0.133008108022149-1.42584810902281i</v>
      </c>
      <c r="M53" t="str">
        <f t="shared" si="12"/>
        <v>-0.0828500191791742-1.12717647212653i</v>
      </c>
      <c r="N53" t="str">
        <f t="shared" si="13"/>
        <v>-0.0573980502598367-0.938975540690034i</v>
      </c>
      <c r="O53" t="str">
        <f t="shared" si="14"/>
        <v>-0.0427913097345533-0.811128926740208i</v>
      </c>
      <c r="P53" t="str">
        <f t="shared" si="15"/>
        <v>-0.0336898039170939-0.719929293424706i</v>
      </c>
      <c r="Q53" t="str">
        <f t="shared" si="16"/>
        <v>-0.0276858017874018-0.652760527211022i</v>
      </c>
      <c r="R53" t="str">
        <f t="shared" si="17"/>
        <v>-0.0235665987330177-0.602326396894641i</v>
      </c>
      <c r="S53" t="str">
        <f t="shared" si="18"/>
        <v>-0.0206697095851586-0.564145967807091i</v>
      </c>
      <c r="T53" t="str">
        <f t="shared" si="19"/>
        <v>-0.0186108265844973-0.535347977559818i</v>
      </c>
      <c r="U53" t="str">
        <f t="shared" si="20"/>
        <v>-0.017157417615772-0.514043402665607i</v>
      </c>
      <c r="V53" t="str">
        <f t="shared" si="21"/>
        <v>-0.0161655222106443-0.498979476177869i</v>
      </c>
      <c r="W53" t="str">
        <f t="shared" si="22"/>
        <v>-0.0155464437307759-0.489341525040276i</v>
      </c>
      <c r="X53" t="str">
        <f t="shared" si="23"/>
        <v>-0.0152487388460773-0.484638265688766i</v>
      </c>
      <c r="Y53" t="str">
        <f t="shared" si="24"/>
        <v>0.0181346074769973-0.343116819449751i</v>
      </c>
      <c r="Z53">
        <f t="shared" si="25"/>
        <v>8.3154990395026953</v>
      </c>
      <c r="AA53">
        <f t="shared" si="26"/>
        <v>3.228973392583923</v>
      </c>
      <c r="AB53">
        <f t="shared" si="27"/>
        <v>1.9776560216169539</v>
      </c>
      <c r="AC53">
        <f t="shared" si="28"/>
        <v>1.4320384026985988</v>
      </c>
      <c r="AD53">
        <f t="shared" si="29"/>
        <v>1.1302172025737354</v>
      </c>
      <c r="AE53">
        <f t="shared" si="30"/>
        <v>0.94072822971768655</v>
      </c>
      <c r="AF53">
        <f t="shared" si="31"/>
        <v>0.8122568756148022</v>
      </c>
      <c r="AG53">
        <f t="shared" si="32"/>
        <v>0.72071713620460609</v>
      </c>
      <c r="AH53">
        <f t="shared" si="33"/>
        <v>0.65334738807576376</v>
      </c>
      <c r="AI53">
        <f t="shared" si="34"/>
        <v>0.60278725349158113</v>
      </c>
      <c r="AJ53">
        <f t="shared" si="35"/>
        <v>0.56452449892571899</v>
      </c>
      <c r="AK53">
        <f t="shared" si="36"/>
        <v>0.53567137308572466</v>
      </c>
      <c r="AL53">
        <f t="shared" si="37"/>
        <v>0.51432965771310268</v>
      </c>
      <c r="AM53">
        <f t="shared" si="38"/>
        <v>0.4992412660779188</v>
      </c>
      <c r="AN53">
        <f t="shared" si="39"/>
        <v>0.48958841902297612</v>
      </c>
      <c r="AO53">
        <f t="shared" si="40"/>
        <v>0.48487810076988502</v>
      </c>
      <c r="AP53">
        <f t="shared" si="41"/>
        <v>0.34359571559851815</v>
      </c>
      <c r="AQ53" s="1">
        <f t="shared" si="42"/>
        <v>18.39776635457152</v>
      </c>
      <c r="AR53" s="1">
        <f t="shared" si="43"/>
        <v>10.181289327090898</v>
      </c>
      <c r="AS53" s="1">
        <f t="shared" si="44"/>
        <v>5.9230151192920282</v>
      </c>
      <c r="AT53" s="1">
        <f t="shared" si="45"/>
        <v>3.1190932903929252</v>
      </c>
      <c r="AU53" s="1">
        <f t="shared" si="46"/>
        <v>1.0632382646170111</v>
      </c>
      <c r="AV53" s="1">
        <f t="shared" si="47"/>
        <v>-0.53071646622898427</v>
      </c>
      <c r="AW53" s="1">
        <f t="shared" si="48"/>
        <v>-1.806132074785967</v>
      </c>
      <c r="AX53" s="1">
        <f t="shared" si="49"/>
        <v>-2.8447030354137404</v>
      </c>
      <c r="AY53" s="1">
        <f t="shared" si="50"/>
        <v>-3.697116815281225</v>
      </c>
      <c r="AZ53" s="1">
        <f t="shared" si="51"/>
        <v>-4.3967187965840369</v>
      </c>
      <c r="BA53" s="1">
        <f t="shared" si="52"/>
        <v>-4.9663441211086994</v>
      </c>
      <c r="BB53" s="1">
        <f t="shared" si="53"/>
        <v>-5.4220312443965311</v>
      </c>
      <c r="BC53" s="1">
        <f t="shared" si="54"/>
        <v>-5.7751686459995373</v>
      </c>
      <c r="BD53" s="1">
        <f t="shared" si="55"/>
        <v>-6.0337904821684907</v>
      </c>
      <c r="BE53" s="1">
        <f t="shared" si="56"/>
        <v>-6.2033772753341321</v>
      </c>
      <c r="BF53" s="1">
        <f t="shared" si="57"/>
        <v>-6.287348601853938</v>
      </c>
      <c r="BG53" s="1">
        <f t="shared" si="58"/>
        <v>-9.2790452031909094</v>
      </c>
      <c r="BH53" s="1">
        <f t="shared" si="59"/>
        <v>-100</v>
      </c>
    </row>
    <row r="54" spans="3:60">
      <c r="C54">
        <v>52</v>
      </c>
      <c r="D54" s="1">
        <f t="shared" si="3"/>
        <v>0.52</v>
      </c>
      <c r="E54" s="1">
        <f t="shared" si="4"/>
        <v>1.6336281798666925</v>
      </c>
      <c r="F54" t="str">
        <f t="shared" si="5"/>
        <v>-0.125581039058622-1.99605345685654i</v>
      </c>
      <c r="G54" t="str">
        <f t="shared" si="6"/>
        <v>-0.992114701314477+0.125333233564309i</v>
      </c>
      <c r="H54" t="str">
        <f t="shared" si="7"/>
        <v>-0.0588478701865495-0.935360111646115i</v>
      </c>
      <c r="I54" t="str">
        <f t="shared" si="8"/>
        <v>-4.64041841289065-3.6191010676204i</v>
      </c>
      <c r="J54" t="str">
        <f t="shared" si="9"/>
        <v>-1.15898858845624-2.70300953491359i</v>
      </c>
      <c r="K54" t="str">
        <f t="shared" si="10"/>
        <v>-0.468912969253686-1.81096972457758i</v>
      </c>
      <c r="L54" t="str">
        <f t="shared" si="11"/>
        <v>-0.251508223120131-1.34675381930058i</v>
      </c>
      <c r="M54" t="str">
        <f t="shared" si="12"/>
        <v>-0.15817170361788-1.07490225205707i</v>
      </c>
      <c r="N54" t="str">
        <f t="shared" si="13"/>
        <v>-0.110118597598079-0.89982631527941i</v>
      </c>
      <c r="O54" t="str">
        <f t="shared" si="14"/>
        <v>-0.0823274586347354-0.779506782601588i</v>
      </c>
      <c r="P54" t="str">
        <f t="shared" si="15"/>
        <v>-0.0649311418460482-0.693083054534103i</v>
      </c>
      <c r="Q54" t="str">
        <f t="shared" si="16"/>
        <v>-0.0534216542088953-0.629151142845933i</v>
      </c>
      <c r="R54" t="str">
        <f t="shared" si="17"/>
        <v>-0.0455097450468851-0.581005536118488i</v>
      </c>
      <c r="S54" t="str">
        <f t="shared" si="18"/>
        <v>-0.0399379950002072-0.544482907294393i</v>
      </c>
      <c r="T54" t="str">
        <f t="shared" si="19"/>
        <v>-0.0359742146507646-0.516895444137159i</v>
      </c>
      <c r="U54" t="str">
        <f t="shared" si="20"/>
        <v>-0.0331741875302575-0.496465462663187i</v>
      </c>
      <c r="V54" t="str">
        <f t="shared" si="21"/>
        <v>-0.0312623685818849-0.48200961551708i</v>
      </c>
      <c r="W54" t="str">
        <f t="shared" si="22"/>
        <v>-0.0300687580323337-0.472756360762205i</v>
      </c>
      <c r="X54" t="str">
        <f t="shared" si="23"/>
        <v>-0.0294946675591179-0.468239620843283i</v>
      </c>
      <c r="Y54" t="str">
        <f t="shared" si="24"/>
        <v>-0.124046860549697-0.0467065094115427i</v>
      </c>
      <c r="Z54">
        <f t="shared" si="25"/>
        <v>5.8848428682799767</v>
      </c>
      <c r="AA54">
        <f t="shared" si="26"/>
        <v>2.9410057963230147</v>
      </c>
      <c r="AB54">
        <f t="shared" si="27"/>
        <v>1.8706925765798359</v>
      </c>
      <c r="AC54">
        <f t="shared" si="28"/>
        <v>1.3700373119363374</v>
      </c>
      <c r="AD54">
        <f t="shared" si="29"/>
        <v>1.0864773993520267</v>
      </c>
      <c r="AE54">
        <f t="shared" si="30"/>
        <v>0.90653930042016828</v>
      </c>
      <c r="AF54">
        <f t="shared" si="31"/>
        <v>0.78384222555762684</v>
      </c>
      <c r="AG54">
        <f t="shared" si="32"/>
        <v>0.69611793085924312</v>
      </c>
      <c r="AH54">
        <f t="shared" si="33"/>
        <v>0.63141510409773882</v>
      </c>
      <c r="AI54">
        <f t="shared" si="34"/>
        <v>0.58278518331763052</v>
      </c>
      <c r="AJ54">
        <f t="shared" si="35"/>
        <v>0.54594567475197675</v>
      </c>
      <c r="AK54">
        <f t="shared" si="36"/>
        <v>0.51814577513426674</v>
      </c>
      <c r="AL54">
        <f t="shared" si="37"/>
        <v>0.49757259001643672</v>
      </c>
      <c r="AM54">
        <f t="shared" si="38"/>
        <v>0.48302236505183993</v>
      </c>
      <c r="AN54">
        <f t="shared" si="39"/>
        <v>0.47371162836765063</v>
      </c>
      <c r="AO54">
        <f t="shared" si="40"/>
        <v>0.46916764374995462</v>
      </c>
      <c r="AP54">
        <f t="shared" si="41"/>
        <v>0.13254856330283818</v>
      </c>
      <c r="AQ54" s="1">
        <f t="shared" si="42"/>
        <v>15.394697423962935</v>
      </c>
      <c r="AR54" s="1">
        <f t="shared" si="43"/>
        <v>9.3699176088671265</v>
      </c>
      <c r="AS54" s="1">
        <f t="shared" si="44"/>
        <v>5.4400484569497625</v>
      </c>
      <c r="AT54" s="1">
        <f t="shared" si="45"/>
        <v>2.7346479000245081</v>
      </c>
      <c r="AU54" s="1">
        <f t="shared" si="46"/>
        <v>0.72041393317155356</v>
      </c>
      <c r="AV54" s="1">
        <f t="shared" si="47"/>
        <v>-0.85226727128905355</v>
      </c>
      <c r="AW54" s="1">
        <f t="shared" si="48"/>
        <v>-2.1154268959355331</v>
      </c>
      <c r="AX54" s="1">
        <f t="shared" si="49"/>
        <v>-3.1463435875932966</v>
      </c>
      <c r="AY54" s="1">
        <f t="shared" si="50"/>
        <v>-3.9937006709905369</v>
      </c>
      <c r="AZ54" s="1">
        <f t="shared" si="51"/>
        <v>-4.6898299645746295</v>
      </c>
      <c r="BA54" s="1">
        <f t="shared" si="52"/>
        <v>-5.257011407049724</v>
      </c>
      <c r="BB54" s="1">
        <f t="shared" si="53"/>
        <v>-5.7109607730547607</v>
      </c>
      <c r="BC54" s="1">
        <f t="shared" si="54"/>
        <v>-6.0628710362999367</v>
      </c>
      <c r="BD54" s="1">
        <f t="shared" si="55"/>
        <v>-6.3206551988939612</v>
      </c>
      <c r="BE54" s="1">
        <f t="shared" si="56"/>
        <v>-6.489719087204854</v>
      </c>
      <c r="BF54" s="1">
        <f t="shared" si="57"/>
        <v>-6.5734389347701141</v>
      </c>
      <c r="BG54" s="1">
        <f t="shared" si="58"/>
        <v>-17.552499504680529</v>
      </c>
      <c r="BH54" s="1">
        <f t="shared" si="59"/>
        <v>-100</v>
      </c>
    </row>
    <row r="55" spans="3:60">
      <c r="C55">
        <v>53</v>
      </c>
      <c r="D55" s="1">
        <f t="shared" si="3"/>
        <v>0.53</v>
      </c>
      <c r="E55" s="1">
        <f t="shared" si="4"/>
        <v>1.6650441064025905</v>
      </c>
      <c r="F55" t="str">
        <f t="shared" si="5"/>
        <v>-0.188216626637028-1.99112392920616i</v>
      </c>
      <c r="G55" t="str">
        <f t="shared" si="6"/>
        <v>-0.982287250728689+0.187381314585724i</v>
      </c>
      <c r="H55" t="str">
        <f t="shared" si="7"/>
        <v>-0.0852519386828585-0.90187130731022i</v>
      </c>
      <c r="I55" t="str">
        <f t="shared" si="8"/>
        <v>-3.79143919576245-1.96806698481256i</v>
      </c>
      <c r="J55" t="str">
        <f t="shared" si="9"/>
        <v>-1.41166485969988-2.19125152932869i</v>
      </c>
      <c r="K55" t="str">
        <f t="shared" si="10"/>
        <v>-0.632687471908156-1.62629898336733i</v>
      </c>
      <c r="L55" t="str">
        <f t="shared" si="11"/>
        <v>-0.35127627481732-1.25192137857183i</v>
      </c>
      <c r="M55" t="str">
        <f t="shared" si="12"/>
        <v>-0.224299091916503-1.01451834876866i</v>
      </c>
      <c r="N55" t="str">
        <f t="shared" si="13"/>
        <v>-0.157397540346782-0.856028393035635i</v>
      </c>
      <c r="O55" t="str">
        <f t="shared" si="14"/>
        <v>-0.118217870579815-0.744990151624331i</v>
      </c>
      <c r="P55" t="str">
        <f t="shared" si="15"/>
        <v>-0.0935080125726261-0.664313804830615i</v>
      </c>
      <c r="Q55" t="str">
        <f t="shared" si="16"/>
        <v>-0.07708093985718-0.604194642128988i</v>
      </c>
      <c r="R55" t="str">
        <f t="shared" si="17"/>
        <v>-0.0657518889944683-0.558696965651018i</v>
      </c>
      <c r="S55" t="str">
        <f t="shared" si="18"/>
        <v>-0.0577557043137404-0.524064916782615i</v>
      </c>
      <c r="T55" t="str">
        <f t="shared" si="19"/>
        <v>-0.0520580805385454-0.497842242229688i</v>
      </c>
      <c r="U55" t="str">
        <f t="shared" si="20"/>
        <v>-0.0480286995557543-0.478389660071777i</v>
      </c>
      <c r="V55" t="str">
        <f t="shared" si="21"/>
        <v>-0.0452753224326235-0.464608964473214i</v>
      </c>
      <c r="W55" t="str">
        <f t="shared" si="22"/>
        <v>-0.0435554049161188-0.455780936551016i</v>
      </c>
      <c r="X55" t="str">
        <f t="shared" si="23"/>
        <v>-0.0427279315913093-0.451469830567729i</v>
      </c>
      <c r="Y55" t="str">
        <f t="shared" si="24"/>
        <v>-0.036989570038946+0.031713701508571i</v>
      </c>
      <c r="Z55">
        <f t="shared" si="25"/>
        <v>4.2718027613494769</v>
      </c>
      <c r="AA55">
        <f t="shared" si="26"/>
        <v>2.606603334014749</v>
      </c>
      <c r="AB55">
        <f t="shared" si="27"/>
        <v>1.7450334725761412</v>
      </c>
      <c r="AC55">
        <f t="shared" si="28"/>
        <v>1.3002700332526025</v>
      </c>
      <c r="AD55">
        <f t="shared" si="29"/>
        <v>1.0390175949534524</v>
      </c>
      <c r="AE55">
        <f t="shared" si="30"/>
        <v>0.87037842079775185</v>
      </c>
      <c r="AF55">
        <f t="shared" si="31"/>
        <v>0.75431146812286354</v>
      </c>
      <c r="AG55">
        <f t="shared" si="32"/>
        <v>0.6708625639457092</v>
      </c>
      <c r="AH55">
        <f t="shared" si="33"/>
        <v>0.60909164898777091</v>
      </c>
      <c r="AI55">
        <f t="shared" si="34"/>
        <v>0.56255276226679007</v>
      </c>
      <c r="AJ55">
        <f t="shared" si="35"/>
        <v>0.52723785750185403</v>
      </c>
      <c r="AK55">
        <f t="shared" si="36"/>
        <v>0.50055663205839251</v>
      </c>
      <c r="AL55">
        <f t="shared" si="37"/>
        <v>0.48079457447501139</v>
      </c>
      <c r="AM55">
        <f t="shared" si="38"/>
        <v>0.46680975213704584</v>
      </c>
      <c r="AN55">
        <f t="shared" si="39"/>
        <v>0.45785733085834535</v>
      </c>
      <c r="AO55">
        <f t="shared" si="40"/>
        <v>0.45348724794742079</v>
      </c>
      <c r="AP55">
        <f t="shared" si="41"/>
        <v>4.8723579045887318E-2</v>
      </c>
      <c r="AQ55" s="1">
        <f t="shared" si="42"/>
        <v>12.612223842792684</v>
      </c>
      <c r="AR55" s="1">
        <f t="shared" si="43"/>
        <v>8.321498928271275</v>
      </c>
      <c r="AS55" s="1">
        <f t="shared" si="44"/>
        <v>4.836075236972067</v>
      </c>
      <c r="AT55" s="1">
        <f t="shared" si="45"/>
        <v>2.2806710734178641</v>
      </c>
      <c r="AU55" s="1">
        <f t="shared" si="46"/>
        <v>0.33245804116265965</v>
      </c>
      <c r="AV55" s="1">
        <f t="shared" si="47"/>
        <v>-1.2058376986126542</v>
      </c>
      <c r="AW55" s="1">
        <f t="shared" si="48"/>
        <v>-2.4489857893476561</v>
      </c>
      <c r="AX55" s="1">
        <f t="shared" si="49"/>
        <v>-3.4673288465017933</v>
      </c>
      <c r="AY55" s="1">
        <f t="shared" si="50"/>
        <v>-4.306347097917465</v>
      </c>
      <c r="AZ55" s="1">
        <f t="shared" si="51"/>
        <v>-4.9967347696934903</v>
      </c>
      <c r="BA55" s="1">
        <f t="shared" si="52"/>
        <v>-5.5598682689687742</v>
      </c>
      <c r="BB55" s="1">
        <f t="shared" si="53"/>
        <v>-6.0109356024908456</v>
      </c>
      <c r="BC55" s="1">
        <f t="shared" si="54"/>
        <v>-6.3608088354498751</v>
      </c>
      <c r="BD55" s="1">
        <f t="shared" si="55"/>
        <v>-6.6172015934474189</v>
      </c>
      <c r="BE55" s="1">
        <f t="shared" si="56"/>
        <v>-6.7853965566668739</v>
      </c>
      <c r="BF55" s="1">
        <f t="shared" si="57"/>
        <v>-6.8686984156911102</v>
      </c>
      <c r="BG55" s="1">
        <f t="shared" si="58"/>
        <v>-26.245216352171393</v>
      </c>
      <c r="BH55" s="1">
        <f t="shared" si="59"/>
        <v>-100</v>
      </c>
    </row>
    <row r="56" spans="3:60">
      <c r="C56">
        <v>54</v>
      </c>
      <c r="D56" s="1">
        <f t="shared" si="3"/>
        <v>0.54</v>
      </c>
      <c r="E56" s="1">
        <f t="shared" si="4"/>
        <v>1.6964600329384885</v>
      </c>
      <c r="F56" t="str">
        <f t="shared" si="5"/>
        <v>-0.250666467128612-1.98422940262896i</v>
      </c>
      <c r="G56" t="str">
        <f t="shared" si="6"/>
        <v>-0.96858316112863+0.248689887164858i</v>
      </c>
      <c r="H56" t="str">
        <f t="shared" si="7"/>
        <v>-0.109624814128621-0.86776975773205i</v>
      </c>
      <c r="I56" t="str">
        <f t="shared" si="8"/>
        <v>-3.03195551089097-1.17764377070123i</v>
      </c>
      <c r="J56" t="str">
        <f t="shared" si="9"/>
        <v>-1.48542899504089-1.72531285986718i</v>
      </c>
      <c r="K56" t="str">
        <f t="shared" si="10"/>
        <v>-0.742510576670646-1.42813457739344i</v>
      </c>
      <c r="L56" t="str">
        <f t="shared" si="11"/>
        <v>-0.430169896590254-1.14715892042371i</v>
      </c>
      <c r="M56" t="str">
        <f t="shared" si="12"/>
        <v>-0.280169412577906-0.948218544605232i</v>
      </c>
      <c r="N56" t="str">
        <f t="shared" si="13"/>
        <v>-0.198697697420118-0.808608676501433i</v>
      </c>
      <c r="O56" t="str">
        <f t="shared" si="14"/>
        <v>-0.150174340590427-0.708138924949189i</v>
      </c>
      <c r="P56" t="str">
        <f t="shared" si="15"/>
        <v>-0.119257093476946-0.633963136988245i</v>
      </c>
      <c r="Q56" t="str">
        <f t="shared" si="16"/>
        <v>-0.0985669909479625-0.578118279089767i</v>
      </c>
      <c r="R56" t="str">
        <f t="shared" si="17"/>
        <v>-0.084233916532729-0.535562804134761i</v>
      </c>
      <c r="S56" t="str">
        <f t="shared" si="18"/>
        <v>-0.0740858248091508-0.503014677313434i</v>
      </c>
      <c r="T56" t="str">
        <f t="shared" si="19"/>
        <v>-0.0668388403206916-0.478286181392618i</v>
      </c>
      <c r="U56" t="str">
        <f t="shared" si="20"/>
        <v>-0.0617056674948302-0.45989781421032i</v>
      </c>
      <c r="V56" t="str">
        <f t="shared" si="21"/>
        <v>-0.0581941847758359-0.446849170644973i</v>
      </c>
      <c r="W56" t="str">
        <f t="shared" si="22"/>
        <v>-0.0559991198321367-0.438480855348168i</v>
      </c>
      <c r="X56" t="str">
        <f t="shared" si="23"/>
        <v>-0.0549426109701944-0.434391674083065i</v>
      </c>
      <c r="Y56" t="str">
        <f t="shared" si="24"/>
        <v>0.00152014503699895+0.0176731806769155i</v>
      </c>
      <c r="Z56">
        <f t="shared" si="25"/>
        <v>3.2526295624761108</v>
      </c>
      <c r="AA56">
        <f t="shared" si="26"/>
        <v>2.2766650530394794</v>
      </c>
      <c r="AB56">
        <f t="shared" si="27"/>
        <v>1.6096242815062509</v>
      </c>
      <c r="AC56">
        <f t="shared" si="28"/>
        <v>1.2251611031371188</v>
      </c>
      <c r="AD56">
        <f t="shared" si="29"/>
        <v>0.98874329736161215</v>
      </c>
      <c r="AE56">
        <f t="shared" si="30"/>
        <v>0.83266365759138061</v>
      </c>
      <c r="AF56">
        <f t="shared" si="31"/>
        <v>0.72388747026037314</v>
      </c>
      <c r="AG56">
        <f t="shared" si="32"/>
        <v>0.64508256324639979</v>
      </c>
      <c r="AH56">
        <f t="shared" si="33"/>
        <v>0.58646073723843561</v>
      </c>
      <c r="AI56">
        <f t="shared" si="34"/>
        <v>0.54214653910832189</v>
      </c>
      <c r="AJ56">
        <f t="shared" si="35"/>
        <v>0.50844122082143406</v>
      </c>
      <c r="AK56">
        <f t="shared" si="36"/>
        <v>0.4829338483545621</v>
      </c>
      <c r="AL56">
        <f t="shared" si="37"/>
        <v>0.46401895318662634</v>
      </c>
      <c r="AM56">
        <f t="shared" si="38"/>
        <v>0.45062261865980979</v>
      </c>
      <c r="AN56">
        <f t="shared" si="39"/>
        <v>0.44204226260487245</v>
      </c>
      <c r="AO56">
        <f t="shared" si="40"/>
        <v>0.4378525060027747</v>
      </c>
      <c r="AP56">
        <f t="shared" si="41"/>
        <v>1.7738437252825066E-2</v>
      </c>
      <c r="AQ56" s="1">
        <f t="shared" si="42"/>
        <v>10.244692097894619</v>
      </c>
      <c r="AR56" s="1">
        <f t="shared" si="43"/>
        <v>7.1459828229595255</v>
      </c>
      <c r="AS56" s="1">
        <f t="shared" si="44"/>
        <v>4.1344902968983464</v>
      </c>
      <c r="AT56" s="1">
        <f t="shared" si="45"/>
        <v>1.7638640042664846</v>
      </c>
      <c r="AU56" s="1">
        <f t="shared" si="46"/>
        <v>-9.8328950871080123E-2</v>
      </c>
      <c r="AV56" s="1">
        <f t="shared" si="47"/>
        <v>-1.5906078025937729</v>
      </c>
      <c r="AW56" s="1">
        <f t="shared" si="48"/>
        <v>-2.806578809850528</v>
      </c>
      <c r="AX56" s="1">
        <f t="shared" si="49"/>
        <v>-3.8076939408576758</v>
      </c>
      <c r="AY56" s="1">
        <f t="shared" si="50"/>
        <v>-4.6352211601922235</v>
      </c>
      <c r="AZ56" s="1">
        <f t="shared" si="51"/>
        <v>-5.3176662055999362</v>
      </c>
      <c r="BA56" s="1">
        <f t="shared" si="52"/>
        <v>-5.8751849432580752</v>
      </c>
      <c r="BB56" s="1">
        <f t="shared" si="53"/>
        <v>-6.3222470852655421</v>
      </c>
      <c r="BC56" s="1">
        <f t="shared" si="54"/>
        <v>-6.6692856002705696</v>
      </c>
      <c r="BD56" s="1">
        <f t="shared" si="55"/>
        <v>-6.9237402596735729</v>
      </c>
      <c r="BE56" s="1">
        <f t="shared" si="56"/>
        <v>-7.0907241361562594</v>
      </c>
      <c r="BF56" s="1">
        <f t="shared" si="57"/>
        <v>-7.1734432062078666</v>
      </c>
      <c r="BG56" s="1">
        <f t="shared" si="58"/>
        <v>-35.021692878778111</v>
      </c>
      <c r="BH56" s="1">
        <f t="shared" si="59"/>
        <v>-100</v>
      </c>
    </row>
    <row r="57" spans="3:60">
      <c r="C57">
        <v>55</v>
      </c>
      <c r="D57" s="1">
        <f t="shared" si="3"/>
        <v>0.55000000000000004</v>
      </c>
      <c r="E57" s="1">
        <f t="shared" si="4"/>
        <v>1.7278759594743864</v>
      </c>
      <c r="F57" t="str">
        <f t="shared" si="5"/>
        <v>-0.31286893008047-1.97537668119027i</v>
      </c>
      <c r="G57" t="str">
        <f t="shared" si="6"/>
        <v>-0.951056516295154+0.309016994374945i</v>
      </c>
      <c r="H57" t="str">
        <f t="shared" si="7"/>
        <v>-0.131962723187812-0.83317984340766i</v>
      </c>
      <c r="I57" t="str">
        <f t="shared" si="8"/>
        <v>-2.46011302336254-0.762145728403917i</v>
      </c>
      <c r="J57" t="str">
        <f t="shared" si="9"/>
        <v>-1.45094655772955-1.34418555502544i</v>
      </c>
      <c r="K57" t="str">
        <f t="shared" si="10"/>
        <v>-0.804000554821068-1.23343050019593i</v>
      </c>
      <c r="L57" t="str">
        <f t="shared" si="11"/>
        <v>-0.488067169690452-1.03813781774054i</v>
      </c>
      <c r="M57" t="str">
        <f t="shared" si="12"/>
        <v>-0.325349341742719-0.878272940960968i</v>
      </c>
      <c r="N57" t="str">
        <f t="shared" si="13"/>
        <v>-0.233723298978906-0.758646424741836i</v>
      </c>
      <c r="O57" t="str">
        <f t="shared" si="14"/>
        <v>-0.178017475366917-0.669541061270152i</v>
      </c>
      <c r="P57" t="str">
        <f t="shared" si="15"/>
        <v>-0.142070583215808-0.602387281120644i</v>
      </c>
      <c r="Q57" t="str">
        <f t="shared" si="16"/>
        <v>-0.117814368355871-0.551156973736775i</v>
      </c>
      <c r="R57" t="str">
        <f t="shared" si="17"/>
        <v>-0.100915731289982-0.511769181687925i</v>
      </c>
      <c r="S57" t="str">
        <f t="shared" si="18"/>
        <v>-0.0889037436872497-0.481456917992907i</v>
      </c>
      <c r="T57" t="str">
        <f t="shared" si="19"/>
        <v>-0.080301518678716-0.458326038582866i</v>
      </c>
      <c r="U57" t="str">
        <f t="shared" si="20"/>
        <v>-0.0741961649947651-0.441072107001262i</v>
      </c>
      <c r="V57" t="str">
        <f t="shared" si="21"/>
        <v>-0.070013774973619-0.428801905915608i</v>
      </c>
      <c r="W57" t="str">
        <f t="shared" si="22"/>
        <v>-0.0673968958778761-0.420921563446071i</v>
      </c>
      <c r="X57" t="str">
        <f t="shared" si="23"/>
        <v>-0.0661366980206182-0.417067695135021i</v>
      </c>
      <c r="Y57" t="str">
        <f t="shared" si="24"/>
        <v>0.00522595740732471+0.00373974904257818i</v>
      </c>
      <c r="Z57">
        <f t="shared" si="25"/>
        <v>2.575465433478445</v>
      </c>
      <c r="AA57">
        <f t="shared" si="26"/>
        <v>1.9778980559488601</v>
      </c>
      <c r="AB57">
        <f t="shared" si="27"/>
        <v>1.4723340962451992</v>
      </c>
      <c r="AC57">
        <f t="shared" si="28"/>
        <v>1.1471441455862204</v>
      </c>
      <c r="AD57">
        <f t="shared" si="29"/>
        <v>0.93659786087554586</v>
      </c>
      <c r="AE57">
        <f t="shared" si="30"/>
        <v>0.79383309219202569</v>
      </c>
      <c r="AF57">
        <f t="shared" si="31"/>
        <v>0.69280260844108565</v>
      </c>
      <c r="AG57">
        <f t="shared" si="32"/>
        <v>0.61891395772853719</v>
      </c>
      <c r="AH57">
        <f t="shared" si="33"/>
        <v>0.56360822837301872</v>
      </c>
      <c r="AI57">
        <f t="shared" si="34"/>
        <v>0.52162407934001687</v>
      </c>
      <c r="AJ57">
        <f t="shared" si="35"/>
        <v>0.48959640473030125</v>
      </c>
      <c r="AK57">
        <f t="shared" si="36"/>
        <v>0.46530752362837524</v>
      </c>
      <c r="AL57">
        <f t="shared" si="37"/>
        <v>0.44726912980269845</v>
      </c>
      <c r="AM57">
        <f t="shared" si="38"/>
        <v>0.43448015282969432</v>
      </c>
      <c r="AN57">
        <f t="shared" si="39"/>
        <v>0.42628312674542734</v>
      </c>
      <c r="AO57">
        <f t="shared" si="40"/>
        <v>0.42227896602874893</v>
      </c>
      <c r="AP57">
        <f t="shared" si="41"/>
        <v>6.4262239086913565E-3</v>
      </c>
      <c r="AQ57" s="1">
        <f t="shared" si="42"/>
        <v>8.2171145077424672</v>
      </c>
      <c r="AR57" s="1">
        <f t="shared" si="43"/>
        <v>5.9240780720197419</v>
      </c>
      <c r="AS57" s="1">
        <f t="shared" si="44"/>
        <v>3.3601273914989709</v>
      </c>
      <c r="AT57" s="1">
        <f t="shared" si="45"/>
        <v>1.1923598610660675</v>
      </c>
      <c r="AU57" s="1">
        <f t="shared" si="46"/>
        <v>-0.56893676902469725</v>
      </c>
      <c r="AV57" s="1">
        <f t="shared" si="47"/>
        <v>-2.0054160159383589</v>
      </c>
      <c r="AW57" s="1">
        <f t="shared" si="48"/>
        <v>-3.1878097168858677</v>
      </c>
      <c r="AX57" s="1">
        <f t="shared" si="49"/>
        <v>-4.1673944600189587</v>
      </c>
      <c r="AY57" s="1">
        <f t="shared" si="50"/>
        <v>-4.980453501072251</v>
      </c>
      <c r="AZ57" s="1">
        <f t="shared" si="51"/>
        <v>-5.6528473760778599</v>
      </c>
      <c r="BA57" s="1">
        <f t="shared" si="52"/>
        <v>-6.2032356004003972</v>
      </c>
      <c r="BB57" s="1">
        <f t="shared" si="53"/>
        <v>-6.6451985047238207</v>
      </c>
      <c r="BC57" s="1">
        <f t="shared" si="54"/>
        <v>-6.9886215097860767</v>
      </c>
      <c r="BD57" s="1">
        <f t="shared" si="55"/>
        <v>-7.2406011490203603</v>
      </c>
      <c r="BE57" s="1">
        <f t="shared" si="56"/>
        <v>-7.4060371474973952</v>
      </c>
      <c r="BF57" s="1">
        <f t="shared" si="57"/>
        <v>-7.4880110101545316</v>
      </c>
      <c r="BG57" s="1">
        <f t="shared" si="58"/>
        <v>-43.840882928273324</v>
      </c>
      <c r="BH57" s="1">
        <f t="shared" si="59"/>
        <v>-100</v>
      </c>
    </row>
    <row r="58" spans="3:60">
      <c r="C58">
        <v>56</v>
      </c>
      <c r="D58" s="1">
        <f t="shared" si="3"/>
        <v>0.56000000000000005</v>
      </c>
      <c r="E58" s="1">
        <f t="shared" si="4"/>
        <v>1.7592918860102844</v>
      </c>
      <c r="F58" t="str">
        <f t="shared" si="5"/>
        <v>-0.37476262917144-1.96457450145738i</v>
      </c>
      <c r="G58" t="str">
        <f t="shared" si="6"/>
        <v>-0.929776485888251+0.36812455268468i</v>
      </c>
      <c r="H58" t="str">
        <f t="shared" si="7"/>
        <v>-0.152269557529846-0.79822497438635i</v>
      </c>
      <c r="I58" t="str">
        <f t="shared" si="8"/>
        <v>-2.03379374523169-0.523135999959937i</v>
      </c>
      <c r="J58" t="str">
        <f t="shared" si="9"/>
        <v>-1.36233172223378-1.04788932725034i</v>
      </c>
      <c r="K58" t="str">
        <f t="shared" si="10"/>
        <v>-0.826849579838907-1.05319693167448i</v>
      </c>
      <c r="L58" t="str">
        <f t="shared" si="11"/>
        <v>-0.526441526691859-0.929715982076771i</v>
      </c>
      <c r="M58" t="str">
        <f t="shared" si="12"/>
        <v>-0.359981154906794-0.806833786761086i</v>
      </c>
      <c r="N58" t="str">
        <f t="shared" si="13"/>
        <v>-0.262413105798457-0.707208821516568i</v>
      </c>
      <c r="O58" t="str">
        <f t="shared" si="14"/>
        <v>-0.201676328335857-0.6297878023038i</v>
      </c>
      <c r="P58" t="str">
        <f t="shared" si="15"/>
        <v>-0.161896546104394-0.569946320200687i</v>
      </c>
      <c r="Q58" t="str">
        <f t="shared" si="16"/>
        <v>-0.13478911525735-0.523548127303329i</v>
      </c>
      <c r="R58" t="str">
        <f t="shared" si="17"/>
        <v>-0.115776377006081-0.487483536383973i</v>
      </c>
      <c r="S58" t="str">
        <f t="shared" si="18"/>
        <v>-0.102197288293485-0.459516906641435i</v>
      </c>
      <c r="T58" t="str">
        <f t="shared" si="19"/>
        <v>-0.0924397458493626-0.438060662208424i</v>
      </c>
      <c r="U58" t="str">
        <f t="shared" si="20"/>
        <v>-0.0854976016649132-0.421994517193629i</v>
      </c>
      <c r="V58" t="str">
        <f t="shared" si="21"/>
        <v>-0.0807338976149392-0.410538482177596i</v>
      </c>
      <c r="W58" t="str">
        <f t="shared" si="22"/>
        <v>-0.0777499469811279-0.40316806288883i</v>
      </c>
      <c r="X58" t="str">
        <f t="shared" si="23"/>
        <v>-0.076312059333639-0.3995599565824i</v>
      </c>
      <c r="Y58" t="str">
        <f t="shared" si="24"/>
        <v>0.00227915270306011-0.000411657427121121i</v>
      </c>
      <c r="Z58">
        <f t="shared" si="25"/>
        <v>2.0999972077594835</v>
      </c>
      <c r="AA58">
        <f t="shared" si="26"/>
        <v>1.7187262037827977</v>
      </c>
      <c r="AB58">
        <f t="shared" si="27"/>
        <v>1.3389936536699181</v>
      </c>
      <c r="AC58">
        <f t="shared" si="28"/>
        <v>1.0684158779963118</v>
      </c>
      <c r="AD58">
        <f t="shared" si="29"/>
        <v>0.88349713714717992</v>
      </c>
      <c r="AE58">
        <f t="shared" si="30"/>
        <v>0.7543241712457881</v>
      </c>
      <c r="AF58">
        <f t="shared" si="31"/>
        <v>0.66129117440177798</v>
      </c>
      <c r="AG58">
        <f t="shared" si="32"/>
        <v>0.59249413461302403</v>
      </c>
      <c r="AH58">
        <f t="shared" si="33"/>
        <v>0.54062070548091479</v>
      </c>
      <c r="AI58">
        <f t="shared" si="34"/>
        <v>0.50104327928640913</v>
      </c>
      <c r="AJ58">
        <f t="shared" si="35"/>
        <v>0.47074416961217369</v>
      </c>
      <c r="AK58">
        <f t="shared" si="36"/>
        <v>0.44770777342724094</v>
      </c>
      <c r="AL58">
        <f t="shared" si="37"/>
        <v>0.43056847589197261</v>
      </c>
      <c r="AM58">
        <f t="shared" si="38"/>
        <v>0.41840149088260159</v>
      </c>
      <c r="AN58">
        <f t="shared" si="39"/>
        <v>0.41059656743462891</v>
      </c>
      <c r="AO58">
        <f t="shared" si="40"/>
        <v>0.40678211527041136</v>
      </c>
      <c r="AP58">
        <f t="shared" si="41"/>
        <v>2.3160308463339141E-3</v>
      </c>
      <c r="AQ58" s="1">
        <f t="shared" si="42"/>
        <v>6.4443743455788169</v>
      </c>
      <c r="AR58" s="1">
        <f t="shared" si="43"/>
        <v>4.7041339658883494</v>
      </c>
      <c r="AS58" s="1">
        <f t="shared" si="44"/>
        <v>2.5355703724632335</v>
      </c>
      <c r="AT58" s="1">
        <f t="shared" si="45"/>
        <v>0.57480667113013539</v>
      </c>
      <c r="AU58" s="1">
        <f t="shared" si="46"/>
        <v>-1.0758970685477756</v>
      </c>
      <c r="AV58" s="1">
        <f t="shared" si="47"/>
        <v>-2.4488395142353565</v>
      </c>
      <c r="AW58" s="1">
        <f t="shared" si="48"/>
        <v>-3.5921454671114814</v>
      </c>
      <c r="AX58" s="1">
        <f t="shared" si="49"/>
        <v>-4.5463188917683555</v>
      </c>
      <c r="AY58" s="1">
        <f t="shared" si="50"/>
        <v>-5.3421465014952352</v>
      </c>
      <c r="AZ58" s="1">
        <f t="shared" si="51"/>
        <v>-6.0024951775268178</v>
      </c>
      <c r="BA58" s="1">
        <f t="shared" si="52"/>
        <v>-6.5443010043859484</v>
      </c>
      <c r="BB58" s="1">
        <f t="shared" si="53"/>
        <v>-6.9801073003030378</v>
      </c>
      <c r="BC58" s="1">
        <f t="shared" si="54"/>
        <v>-7.3191554051291998</v>
      </c>
      <c r="BD58" s="1">
        <f t="shared" si="55"/>
        <v>-7.5681355324842166</v>
      </c>
      <c r="BE58" s="1">
        <f t="shared" si="56"/>
        <v>-7.7316937125784211</v>
      </c>
      <c r="BF58" s="1">
        <f t="shared" si="57"/>
        <v>-7.8127629935560083</v>
      </c>
      <c r="BG58" s="1">
        <f t="shared" si="58"/>
        <v>-52.705113214061328</v>
      </c>
      <c r="BH58" s="1">
        <f t="shared" si="59"/>
        <v>-100</v>
      </c>
    </row>
    <row r="59" spans="3:60">
      <c r="C59">
        <v>57</v>
      </c>
      <c r="D59" s="1">
        <f t="shared" si="3"/>
        <v>0.56999999999999995</v>
      </c>
      <c r="E59" s="1">
        <f t="shared" si="4"/>
        <v>1.7907078125461819</v>
      </c>
      <c r="F59" t="str">
        <f t="shared" si="5"/>
        <v>-0.43628648279308-1.9518335238775i</v>
      </c>
      <c r="G59" t="str">
        <f t="shared" si="6"/>
        <v>-0.904827052466021+0.425779291565069i</v>
      </c>
      <c r="H59" t="str">
        <f t="shared" si="7"/>
        <v>-0.17055676762955-0.763027116156215i</v>
      </c>
      <c r="I59" t="str">
        <f t="shared" si="8"/>
        <v>-1.70968667079514-0.37530384622526i</v>
      </c>
      <c r="J59" t="str">
        <f t="shared" si="9"/>
        <v>-1.25240355643042-0.822120787044173i</v>
      </c>
      <c r="K59" t="str">
        <f t="shared" si="10"/>
        <v>-0.821434874704302-0.892925039787377i</v>
      </c>
      <c r="L59" t="str">
        <f t="shared" si="11"/>
        <v>-0.547778441061906-0.825588969633094i</v>
      </c>
      <c r="M59" t="str">
        <f t="shared" si="12"/>
        <v>-0.384672521401881-0.735790648590496i</v>
      </c>
      <c r="N59" t="str">
        <f t="shared" si="13"/>
        <v>-0.284915709211912-0.655295721880982i</v>
      </c>
      <c r="O59" t="str">
        <f t="shared" si="14"/>
        <v>-0.221181891909993-0.589450956635555i</v>
      </c>
      <c r="P59" t="str">
        <f t="shared" si="15"/>
        <v>-0.178736908265075-0.536993960408322i</v>
      </c>
      <c r="Q59" t="str">
        <f t="shared" si="16"/>
        <v>-0.149488026259518-0.495526614334324i</v>
      </c>
      <c r="R59" t="str">
        <f t="shared" si="17"/>
        <v>-0.128813714035751-0.462871977988925i</v>
      </c>
      <c r="S59" t="str">
        <f t="shared" si="18"/>
        <v>-0.113966551082295-0.437318970796504i</v>
      </c>
      <c r="T59" t="str">
        <f t="shared" si="19"/>
        <v>-0.103255644971081-0.417588092017553i</v>
      </c>
      <c r="U59" t="str">
        <f t="shared" si="20"/>
        <v>-0.0956136405952708-0.402746263826126i</v>
      </c>
      <c r="V59" t="str">
        <f t="shared" si="21"/>
        <v>-0.0903592762017572-0.392129472963054i</v>
      </c>
      <c r="W59" t="str">
        <f t="shared" si="22"/>
        <v>-0.0870636503757789-0.38528462805517i</v>
      </c>
      <c r="X59" t="str">
        <f t="shared" si="23"/>
        <v>-0.0854743821909388-0.381929798419176i</v>
      </c>
      <c r="Y59" t="str">
        <f t="shared" si="24"/>
        <v>0.000498055994537469-0.000663439897725124i</v>
      </c>
      <c r="Z59">
        <f t="shared" si="25"/>
        <v>1.7503946667212062</v>
      </c>
      <c r="AA59">
        <f t="shared" si="26"/>
        <v>1.4981312548137078</v>
      </c>
      <c r="AB59">
        <f t="shared" si="27"/>
        <v>1.2132890752247631</v>
      </c>
      <c r="AC59">
        <f t="shared" si="28"/>
        <v>0.99078674157057933</v>
      </c>
      <c r="AD59">
        <f t="shared" si="29"/>
        <v>0.83027756038261291</v>
      </c>
      <c r="AE59">
        <f t="shared" si="30"/>
        <v>0.71455541735490613</v>
      </c>
      <c r="AF59">
        <f t="shared" si="31"/>
        <v>0.62958228976636144</v>
      </c>
      <c r="AG59">
        <f t="shared" si="32"/>
        <v>0.56595882879514514</v>
      </c>
      <c r="AH59">
        <f t="shared" si="33"/>
        <v>0.51758409510784253</v>
      </c>
      <c r="AI59">
        <f t="shared" si="34"/>
        <v>0.48046169559192137</v>
      </c>
      <c r="AJ59">
        <f t="shared" si="35"/>
        <v>0.45192505682259626</v>
      </c>
      <c r="AK59">
        <f t="shared" si="36"/>
        <v>0.4301645531808197</v>
      </c>
      <c r="AL59">
        <f t="shared" si="37"/>
        <v>0.41394023879514918</v>
      </c>
      <c r="AM59">
        <f t="shared" si="38"/>
        <v>0.40240566889892088</v>
      </c>
      <c r="AN59">
        <f t="shared" si="39"/>
        <v>0.39499914409067588</v>
      </c>
      <c r="AO59">
        <f t="shared" si="40"/>
        <v>0.39137736384649929</v>
      </c>
      <c r="AP59">
        <f t="shared" si="41"/>
        <v>8.2958560232698742E-4</v>
      </c>
      <c r="AQ59" s="1">
        <f t="shared" si="42"/>
        <v>4.8627196280635445</v>
      </c>
      <c r="AR59" s="1">
        <f t="shared" si="43"/>
        <v>3.5109972918904404</v>
      </c>
      <c r="AS59" s="1">
        <f t="shared" si="44"/>
        <v>1.679285742276365</v>
      </c>
      <c r="AT59" s="1">
        <f t="shared" si="45"/>
        <v>-8.0396273077712868E-2</v>
      </c>
      <c r="AU59" s="1">
        <f t="shared" si="46"/>
        <v>-1.6155339888238871</v>
      </c>
      <c r="AV59" s="1">
        <f t="shared" si="47"/>
        <v>-2.9192816770504915</v>
      </c>
      <c r="AW59" s="1">
        <f t="shared" si="48"/>
        <v>-4.0189499447753354</v>
      </c>
      <c r="AX59" s="1">
        <f t="shared" si="49"/>
        <v>-4.9443032164264515</v>
      </c>
      <c r="AY59" s="1">
        <f t="shared" si="50"/>
        <v>-5.7203815522364003</v>
      </c>
      <c r="AZ59" s="1">
        <f t="shared" si="51"/>
        <v>-6.366824607615893</v>
      </c>
      <c r="BA59" s="1">
        <f t="shared" si="52"/>
        <v>-6.8986715739908524</v>
      </c>
      <c r="BB59" s="1">
        <f t="shared" si="53"/>
        <v>-7.3273075922311754</v>
      </c>
      <c r="BC59" s="1">
        <f t="shared" si="54"/>
        <v>-7.6612470826504087</v>
      </c>
      <c r="BD59" s="1">
        <f t="shared" si="55"/>
        <v>-7.9067181955148378</v>
      </c>
      <c r="BE59" s="1">
        <f t="shared" si="56"/>
        <v>-8.0680769085897417</v>
      </c>
      <c r="BF59" s="1">
        <f t="shared" si="57"/>
        <v>-8.1480859261839029</v>
      </c>
      <c r="BG59" s="1">
        <f t="shared" si="58"/>
        <v>-61.622775876936743</v>
      </c>
      <c r="BH59" s="1">
        <f t="shared" si="59"/>
        <v>-100</v>
      </c>
    </row>
    <row r="60" spans="3:60">
      <c r="C60">
        <v>58</v>
      </c>
      <c r="D60" s="1">
        <f t="shared" si="3"/>
        <v>0.57999999999999996</v>
      </c>
      <c r="E60" s="1">
        <f t="shared" si="4"/>
        <v>1.8221237390820799</v>
      </c>
      <c r="F60" t="str">
        <f t="shared" si="5"/>
        <v>-0.49737977432971-1.93716632225726i</v>
      </c>
      <c r="G60" t="str">
        <f t="shared" si="6"/>
        <v>-0.876306680043864+0.481753674101715i</v>
      </c>
      <c r="H60" t="str">
        <f t="shared" si="7"/>
        <v>-0.186843227186787-0.72770632407777i</v>
      </c>
      <c r="I60" t="str">
        <f t="shared" si="8"/>
        <v>-1.45731287431772-0.278501196261552i</v>
      </c>
      <c r="J60" t="str">
        <f t="shared" si="9"/>
        <v>-1.13866387308435-0.650720745938126i</v>
      </c>
      <c r="K60" t="str">
        <f t="shared" si="10"/>
        <v>-0.796877215781763-0.754121023425296i</v>
      </c>
      <c r="L60" t="str">
        <f t="shared" si="11"/>
        <v>-0.555016720538084-0.728237077922872i</v>
      </c>
      <c r="M60" t="str">
        <f t="shared" si="12"/>
        <v>-0.400359628686878-0.666685717945885i</v>
      </c>
      <c r="N60" t="str">
        <f t="shared" si="13"/>
        <v>-0.301552533173243-0.603798030945557i</v>
      </c>
      <c r="O60" t="str">
        <f t="shared" si="14"/>
        <v>-0.236655666682105-0.549063773317306i</v>
      </c>
      <c r="P60" t="str">
        <f t="shared" si="15"/>
        <v>-0.19264342155031-0.503868393558753i</v>
      </c>
      <c r="Q60" t="str">
        <f t="shared" si="16"/>
        <v>-0.161937026307643-0.467320154045792i</v>
      </c>
      <c r="R60" t="str">
        <f t="shared" si="17"/>
        <v>-0.140043681763496-0.438096800280306i</v>
      </c>
      <c r="S60" t="str">
        <f t="shared" si="18"/>
        <v>-0.124223511283551-0.414985083563234i</v>
      </c>
      <c r="T60" t="str">
        <f t="shared" si="19"/>
        <v>-0.112759614731595-0.397004710099865i</v>
      </c>
      <c r="U60" t="str">
        <f t="shared" si="20"/>
        <v>-0.104554059416175-0.383407265911942i</v>
      </c>
      <c r="V60" t="str">
        <f t="shared" si="21"/>
        <v>-0.0988994546196023-0.373644344262826i</v>
      </c>
      <c r="W60" t="str">
        <f t="shared" si="22"/>
        <v>-0.0953474688407138-0.367334528059027i</v>
      </c>
      <c r="X60" t="str">
        <f t="shared" si="23"/>
        <v>-0.0936331057209192-0.364237600231176i</v>
      </c>
      <c r="Y60" t="str">
        <f t="shared" si="24"/>
        <v>-0.0000179937320648096-0.00029445902575903i</v>
      </c>
      <c r="Z60">
        <f t="shared" si="25"/>
        <v>1.4836858595980789</v>
      </c>
      <c r="AA60">
        <f t="shared" si="26"/>
        <v>1.3114849999377514</v>
      </c>
      <c r="AB60">
        <f t="shared" si="27"/>
        <v>1.0971380109193694</v>
      </c>
      <c r="AC60">
        <f t="shared" si="28"/>
        <v>0.91562699924068025</v>
      </c>
      <c r="AD60">
        <f t="shared" si="29"/>
        <v>0.77766167373435291</v>
      </c>
      <c r="AE60">
        <f t="shared" si="30"/>
        <v>0.67491184049246877</v>
      </c>
      <c r="AF60">
        <f t="shared" si="31"/>
        <v>0.59789374619759128</v>
      </c>
      <c r="AG60">
        <f t="shared" si="32"/>
        <v>0.53943938111162115</v>
      </c>
      <c r="AH60">
        <f t="shared" si="33"/>
        <v>0.49458237621931606</v>
      </c>
      <c r="AI60">
        <f t="shared" si="34"/>
        <v>0.45993590772815041</v>
      </c>
      <c r="AJ60">
        <f t="shared" si="35"/>
        <v>0.43317906266992962</v>
      </c>
      <c r="AK60">
        <f t="shared" si="36"/>
        <v>0.41270748788445255</v>
      </c>
      <c r="AL60">
        <f t="shared" si="37"/>
        <v>0.39740745198658728</v>
      </c>
      <c r="AM60">
        <f t="shared" si="38"/>
        <v>0.38651157566579036</v>
      </c>
      <c r="AN60">
        <f t="shared" si="39"/>
        <v>0.37950730601488952</v>
      </c>
      <c r="AO60">
        <f t="shared" si="40"/>
        <v>0.37608002859645556</v>
      </c>
      <c r="AP60">
        <f t="shared" si="41"/>
        <v>2.9500829182342863E-4</v>
      </c>
      <c r="AQ60" s="1">
        <f t="shared" si="42"/>
        <v>3.4268391524833142</v>
      </c>
      <c r="AR60" s="1">
        <f t="shared" si="43"/>
        <v>2.3552665545470126</v>
      </c>
      <c r="AS60" s="1">
        <f t="shared" si="44"/>
        <v>0.80522523354986841</v>
      </c>
      <c r="AT60" s="1">
        <f t="shared" si="45"/>
        <v>-0.76562819394806647</v>
      </c>
      <c r="AU60" s="1">
        <f t="shared" si="46"/>
        <v>-2.184186085596981</v>
      </c>
      <c r="AV60" s="1">
        <f t="shared" si="47"/>
        <v>-3.4150590526579321</v>
      </c>
      <c r="AW60" s="1">
        <f t="shared" si="48"/>
        <v>-4.4675197831133477</v>
      </c>
      <c r="AX60" s="1">
        <f t="shared" si="49"/>
        <v>-5.3611470317759622</v>
      </c>
      <c r="AY60" s="1">
        <f t="shared" si="50"/>
        <v>-6.1152272640260978</v>
      </c>
      <c r="AZ60" s="1">
        <f t="shared" si="51"/>
        <v>-6.7460536645994331</v>
      </c>
      <c r="BA60" s="1">
        <f t="shared" si="52"/>
        <v>-7.266650855646354</v>
      </c>
      <c r="BB60" s="1">
        <f t="shared" si="53"/>
        <v>-7.6871530301377415</v>
      </c>
      <c r="BC60" s="1">
        <f t="shared" si="54"/>
        <v>-8.0152798695210219</v>
      </c>
      <c r="BD60" s="1">
        <f t="shared" si="55"/>
        <v>-8.2567498966209847</v>
      </c>
      <c r="BE60" s="1">
        <f t="shared" si="56"/>
        <v>-8.4155971789584658</v>
      </c>
      <c r="BF60" s="1">
        <f t="shared" si="57"/>
        <v>-8.4943945759364734</v>
      </c>
      <c r="BG60" s="1">
        <f t="shared" si="58"/>
        <v>-70.603315541958679</v>
      </c>
      <c r="BH60" s="1">
        <f t="shared" si="59"/>
        <v>-100</v>
      </c>
    </row>
    <row r="61" spans="3:60">
      <c r="C61">
        <v>59</v>
      </c>
      <c r="D61" s="1">
        <f t="shared" si="3"/>
        <v>0.59</v>
      </c>
      <c r="E61" s="1">
        <f t="shared" si="4"/>
        <v>1.8535396656179779</v>
      </c>
      <c r="F61" t="str">
        <f t="shared" si="5"/>
        <v>-0.557982212078462-1.92058737135389i</v>
      </c>
      <c r="G61" t="str">
        <f t="shared" si="6"/>
        <v>-0.844327925502013+0.535826794979i</v>
      </c>
      <c r="H61" t="str">
        <f t="shared" si="7"/>
        <v>-0.201155068790238-0.692380288187445i</v>
      </c>
      <c r="I61" t="str">
        <f t="shared" si="8"/>
        <v>-1.25633545762512-0.212185061905035i</v>
      </c>
      <c r="J61" t="str">
        <f t="shared" si="9"/>
        <v>-1.02955737212898-0.519977544901803i</v>
      </c>
      <c r="K61" t="str">
        <f t="shared" si="10"/>
        <v>-0.76033809542317-0.635903645161801i</v>
      </c>
      <c r="L61" t="str">
        <f t="shared" si="11"/>
        <v>-0.551119358939425-0.639068353691099i</v>
      </c>
      <c r="M61" t="str">
        <f t="shared" si="12"/>
        <v>-0.408170310250864-0.600685585827984i</v>
      </c>
      <c r="N61" t="str">
        <f t="shared" si="13"/>
        <v>-0.312774664968731-0.553471425613899i</v>
      </c>
      <c r="O61" t="str">
        <f t="shared" si="14"/>
        <v>-0.248294846238525-0.509106348642415i</v>
      </c>
      <c r="P61" t="str">
        <f t="shared" si="15"/>
        <v>-0.203712029033669-0.470884650205857i</v>
      </c>
      <c r="Q61" t="str">
        <f t="shared" si="16"/>
        <v>-0.17218879596595-0.439145225951392i</v>
      </c>
      <c r="R61" t="str">
        <f t="shared" si="17"/>
        <v>-0.149499194374779-0.413314212058933i</v>
      </c>
      <c r="S61" t="str">
        <f t="shared" si="18"/>
        <v>-0.132991471184485-0.392633545153513i</v>
      </c>
      <c r="T61" t="str">
        <f t="shared" si="19"/>
        <v>-0.120970014549755-0.376404437001405i</v>
      </c>
      <c r="U61" t="str">
        <f t="shared" si="20"/>
        <v>-0.112334557966667-0.364055624867996i</v>
      </c>
      <c r="V61" t="str">
        <f t="shared" si="21"/>
        <v>-0.106368667736651-0.355151097650251i</v>
      </c>
      <c r="W61" t="str">
        <f t="shared" si="22"/>
        <v>-0.102614853317022-0.34937975654465i</v>
      </c>
      <c r="X61" t="str">
        <f t="shared" si="23"/>
        <v>-0.100801337129159-0.346542549065995i</v>
      </c>
      <c r="Y61" t="str">
        <f t="shared" si="24"/>
        <v>-0.0000693099145430698-0.0000775817172688422i</v>
      </c>
      <c r="Z61">
        <f t="shared" si="25"/>
        <v>1.2741276555281904</v>
      </c>
      <c r="AA61">
        <f t="shared" si="26"/>
        <v>1.15341450905875</v>
      </c>
      <c r="AB61">
        <f t="shared" si="27"/>
        <v>0.99120505713086404</v>
      </c>
      <c r="AC61">
        <f t="shared" si="28"/>
        <v>0.84388441654485746</v>
      </c>
      <c r="AD61">
        <f t="shared" si="29"/>
        <v>0.72624112744445612</v>
      </c>
      <c r="AE61">
        <f t="shared" si="30"/>
        <v>0.63573470096997509</v>
      </c>
      <c r="AF61">
        <f t="shared" si="31"/>
        <v>0.56642705169917951</v>
      </c>
      <c r="AG61">
        <f t="shared" si="32"/>
        <v>0.51306037127467441</v>
      </c>
      <c r="AH61">
        <f t="shared" si="33"/>
        <v>0.47169641818875691</v>
      </c>
      <c r="AI61">
        <f t="shared" si="34"/>
        <v>0.43952092897677192</v>
      </c>
      <c r="AJ61">
        <f t="shared" si="35"/>
        <v>0.41454533188498144</v>
      </c>
      <c r="AK61">
        <f t="shared" si="36"/>
        <v>0.3953657099629565</v>
      </c>
      <c r="AL61">
        <f t="shared" si="37"/>
        <v>0.3809928488982352</v>
      </c>
      <c r="AM61">
        <f t="shared" si="38"/>
        <v>0.37073790693460007</v>
      </c>
      <c r="AN61">
        <f t="shared" si="39"/>
        <v>0.36413736749264397</v>
      </c>
      <c r="AO61">
        <f t="shared" si="40"/>
        <v>0.36090531705723583</v>
      </c>
      <c r="AP61">
        <f t="shared" si="41"/>
        <v>1.0403262521127786E-4</v>
      </c>
      <c r="AQ61" s="1">
        <f t="shared" si="42"/>
        <v>2.1042588474921056</v>
      </c>
      <c r="AR61" s="1">
        <f t="shared" si="43"/>
        <v>1.2397082039307321</v>
      </c>
      <c r="AS61" s="1">
        <f t="shared" si="44"/>
        <v>-7.6729817094544683E-2</v>
      </c>
      <c r="AT61" s="1">
        <f t="shared" si="45"/>
        <v>-1.4743406573984863</v>
      </c>
      <c r="AU61" s="1">
        <f t="shared" si="46"/>
        <v>-2.7783832077073294</v>
      </c>
      <c r="AV61" s="1">
        <f t="shared" si="47"/>
        <v>-3.9344816474812601</v>
      </c>
      <c r="AW61" s="1">
        <f t="shared" si="48"/>
        <v>-4.9371202715093805</v>
      </c>
      <c r="AX61" s="1">
        <f t="shared" si="49"/>
        <v>-5.7966305781215617</v>
      </c>
      <c r="AY61" s="1">
        <f t="shared" si="50"/>
        <v>-6.5267484308529404</v>
      </c>
      <c r="AZ61" s="1">
        <f t="shared" si="51"/>
        <v>-7.140408799849066</v>
      </c>
      <c r="BA61" s="1">
        <f t="shared" si="52"/>
        <v>-7.648559419957027</v>
      </c>
      <c r="BB61" s="1">
        <f t="shared" si="53"/>
        <v>-8.0600199943085098</v>
      </c>
      <c r="BC61" s="1">
        <f t="shared" si="54"/>
        <v>-8.3816635160509794</v>
      </c>
      <c r="BD61" s="1">
        <f t="shared" si="55"/>
        <v>-8.6186601255993232</v>
      </c>
      <c r="BE61" s="1">
        <f t="shared" si="56"/>
        <v>-8.7746950363636103</v>
      </c>
      <c r="BF61" s="1">
        <f t="shared" si="57"/>
        <v>-8.8521343925251568</v>
      </c>
      <c r="BG61" s="1">
        <f t="shared" si="58"/>
        <v>-79.656608843396342</v>
      </c>
      <c r="BH61" s="1">
        <f t="shared" si="59"/>
        <v>-100</v>
      </c>
    </row>
    <row r="62" spans="3:60">
      <c r="C62">
        <v>60</v>
      </c>
      <c r="D62" s="1">
        <f t="shared" si="3"/>
        <v>0.6</v>
      </c>
      <c r="E62" s="1">
        <f t="shared" si="4"/>
        <v>1.8849555921538759</v>
      </c>
      <c r="F62" t="str">
        <f t="shared" si="5"/>
        <v>-0.618033988749902-1.9021130325903i</v>
      </c>
      <c r="G62" t="str">
        <f t="shared" si="6"/>
        <v>-0.809016994374949+0.587785252292472i</v>
      </c>
      <c r="H62" t="str">
        <f t="shared" si="7"/>
        <v>-0.213525491562426-0.657163890148915i</v>
      </c>
      <c r="I62" t="str">
        <f t="shared" si="8"/>
        <v>-1.09310521941347-0.165075037104955i</v>
      </c>
      <c r="J62" t="str">
        <f t="shared" si="9"/>
        <v>-0.928650952465064-0.41936945170891i</v>
      </c>
      <c r="K62" t="str">
        <f t="shared" si="10"/>
        <v>-0.717042876328208-0.536216206984543i</v>
      </c>
      <c r="L62" t="str">
        <f t="shared" si="11"/>
        <v>-0.538801713610786-0.558651360352431i</v>
      </c>
      <c r="M62" t="str">
        <f t="shared" si="12"/>
        <v>-0.409305630251172-0.538596794877387i</v>
      </c>
      <c r="N62" t="str">
        <f t="shared" si="13"/>
        <v>-0.319119073387568-0.504924734496072i</v>
      </c>
      <c r="O62" t="str">
        <f t="shared" si="14"/>
        <v>-0.256355728703866-0.46999591302731i</v>
      </c>
      <c r="P62" t="str">
        <f t="shared" si="15"/>
        <v>-0.212076127990006-0.438328684016985i</v>
      </c>
      <c r="Q62" t="str">
        <f t="shared" si="16"/>
        <v>-0.180319808211605-0.4112036492931i</v>
      </c>
      <c r="R62" t="str">
        <f t="shared" si="17"/>
        <v>-0.157228729329562-0.388672342818235i</v>
      </c>
      <c r="S62" t="str">
        <f t="shared" si="18"/>
        <v>-0.140304329827218-0.370377786249846i</v>
      </c>
      <c r="T62" t="str">
        <f t="shared" si="19"/>
        <v>-0.127912761537031-0.355877985311298i</v>
      </c>
      <c r="U62" t="str">
        <f t="shared" si="20"/>
        <v>-0.118976516468103-0.344767135619845i</v>
      </c>
      <c r="V62" t="str">
        <f t="shared" si="21"/>
        <v>-0.112785682813401-0.336715928613511i</v>
      </c>
      <c r="W62" t="str">
        <f t="shared" si="22"/>
        <v>-0.108883126655289-0.33148077038003i</v>
      </c>
      <c r="X62" t="str">
        <f t="shared" si="23"/>
        <v>-0.106995753410104-0.328902413667945i</v>
      </c>
      <c r="Y62" t="str">
        <f t="shared" si="24"/>
        <v>-0.0000355721467446131-7.41793012589382E-06i</v>
      </c>
      <c r="Z62">
        <f t="shared" si="25"/>
        <v>1.1054993390247561</v>
      </c>
      <c r="AA62">
        <f t="shared" si="26"/>
        <v>1.0189520737212827</v>
      </c>
      <c r="AB62">
        <f t="shared" si="27"/>
        <v>0.89536490166072502</v>
      </c>
      <c r="AC62">
        <f t="shared" si="28"/>
        <v>0.77614343327347757</v>
      </c>
      <c r="AD62">
        <f t="shared" si="29"/>
        <v>0.67647439449509339</v>
      </c>
      <c r="AE62">
        <f t="shared" si="30"/>
        <v>0.59731563725192138</v>
      </c>
      <c r="AF62">
        <f t="shared" si="31"/>
        <v>0.53536381825975587</v>
      </c>
      <c r="AG62">
        <f t="shared" si="32"/>
        <v>0.48693769549634919</v>
      </c>
      <c r="AH62">
        <f t="shared" si="33"/>
        <v>0.44900297819216384</v>
      </c>
      <c r="AI62">
        <f t="shared" si="34"/>
        <v>0.4192696786060307</v>
      </c>
      <c r="AJ62">
        <f t="shared" si="35"/>
        <v>0.39606187586739694</v>
      </c>
      <c r="AK62">
        <f t="shared" si="36"/>
        <v>0.37816770749663142</v>
      </c>
      <c r="AL62">
        <f t="shared" si="37"/>
        <v>0.36471878108262723</v>
      </c>
      <c r="AM62">
        <f t="shared" si="38"/>
        <v>0.35510312140242323</v>
      </c>
      <c r="AN62">
        <f t="shared" si="39"/>
        <v>0.34890548347936562</v>
      </c>
      <c r="AO62">
        <f t="shared" si="40"/>
        <v>0.34586831159329379</v>
      </c>
      <c r="AP62">
        <f t="shared" si="41"/>
        <v>3.6337354215365374E-5</v>
      </c>
      <c r="AQ62" s="1">
        <f t="shared" si="42"/>
        <v>0.87116974502487721</v>
      </c>
      <c r="AR62" s="1">
        <f t="shared" si="43"/>
        <v>0.16307515004271672</v>
      </c>
      <c r="AS62" s="1">
        <f t="shared" si="44"/>
        <v>-0.95999867959269825</v>
      </c>
      <c r="AT62" s="1">
        <f t="shared" si="45"/>
        <v>-2.2011602520797235</v>
      </c>
      <c r="AU62" s="1">
        <f t="shared" si="46"/>
        <v>-3.3949727482139247</v>
      </c>
      <c r="AV62" s="1">
        <f t="shared" si="47"/>
        <v>-4.4759223123471239</v>
      </c>
      <c r="AW62" s="1">
        <f t="shared" si="48"/>
        <v>-5.4270196656380207</v>
      </c>
      <c r="AX62" s="1">
        <f t="shared" si="49"/>
        <v>-6.2505320789167609</v>
      </c>
      <c r="AY62" s="1">
        <f t="shared" si="50"/>
        <v>-6.9550155670990934</v>
      </c>
      <c r="AZ62" s="1">
        <f t="shared" si="51"/>
        <v>-7.5501308888349028</v>
      </c>
      <c r="BA62" s="1">
        <f t="shared" si="52"/>
        <v>-8.0447391982291201</v>
      </c>
      <c r="BB62" s="1">
        <f t="shared" si="53"/>
        <v>-8.446311183790554</v>
      </c>
      <c r="BC62" s="1">
        <f t="shared" si="54"/>
        <v>-8.7608374449644728</v>
      </c>
      <c r="BD62" s="1">
        <f t="shared" si="55"/>
        <v>-8.9929102035373774</v>
      </c>
      <c r="BE62" s="1">
        <f t="shared" si="56"/>
        <v>-9.1458441005123401</v>
      </c>
      <c r="BF62" s="1">
        <f t="shared" si="57"/>
        <v>-9.2217845232626079</v>
      </c>
      <c r="BG62" s="1">
        <f t="shared" si="58"/>
        <v>-88.792933951951127</v>
      </c>
      <c r="BH62" s="1">
        <f t="shared" si="59"/>
        <v>-100</v>
      </c>
    </row>
    <row r="63" spans="3:60">
      <c r="C63">
        <v>61</v>
      </c>
      <c r="D63" s="1">
        <f t="shared" si="3"/>
        <v>0.61</v>
      </c>
      <c r="E63" s="1">
        <f t="shared" si="4"/>
        <v>1.9163715186897738</v>
      </c>
      <c r="F63" t="str">
        <f t="shared" si="5"/>
        <v>-0.677475840490576-1.88176153790845i</v>
      </c>
      <c r="G63" t="str">
        <f t="shared" si="6"/>
        <v>-0.770513242775788+0.637423989748691i</v>
      </c>
      <c r="H63" t="str">
        <f t="shared" si="7"/>
        <v>-0.223994541633182-0.62216877407988i</v>
      </c>
      <c r="I63" t="str">
        <f t="shared" si="8"/>
        <v>-0.958267428258104-0.130602946746549i</v>
      </c>
      <c r="J63" t="str">
        <f t="shared" si="9"/>
        <v>-0.837032308562909-0.341140529030829i</v>
      </c>
      <c r="K63" t="str">
        <f t="shared" si="10"/>
        <v>-0.670608729861842-0.452596120614812i</v>
      </c>
      <c r="L63" t="str">
        <f t="shared" si="11"/>
        <v>-0.520396227076955-0.486959502737021i</v>
      </c>
      <c r="M63" t="str">
        <f t="shared" si="12"/>
        <v>-0.404949054215263-0.480909380772085i</v>
      </c>
      <c r="N63" t="str">
        <f t="shared" si="13"/>
        <v>-0.321168460698444-0.45862063090731i</v>
      </c>
      <c r="O63" t="str">
        <f t="shared" si="14"/>
        <v>-0.261136830559408-0.432081823309981i</v>
      </c>
      <c r="P63" t="str">
        <f t="shared" si="15"/>
        <v>-0.217899234127162-0.406453271483781i</v>
      </c>
      <c r="Q63" t="str">
        <f t="shared" si="16"/>
        <v>-0.18642695578787-0.383679897194502i</v>
      </c>
      <c r="R63" t="str">
        <f t="shared" si="17"/>
        <v>-0.163294675631207-0.364309563147329i</v>
      </c>
      <c r="S63" t="str">
        <f t="shared" si="18"/>
        <v>-0.146205720573652-0.348325313882488i</v>
      </c>
      <c r="T63" t="str">
        <f t="shared" si="19"/>
        <v>-0.133620850116868-0.335512181139518i</v>
      </c>
      <c r="U63" t="str">
        <f t="shared" si="20"/>
        <v>-0.124506708811128-0.325614831611237i</v>
      </c>
      <c r="V63" t="str">
        <f t="shared" si="21"/>
        <v>-0.118173613707779-0.318402902748591i</v>
      </c>
      <c r="W63" t="str">
        <f t="shared" si="22"/>
        <v>-0.114173349371941-0.31369623866643i</v>
      </c>
      <c r="X63" t="str">
        <f t="shared" si="23"/>
        <v>-0.112236489009105-0.311373325998919i</v>
      </c>
      <c r="Y63" t="str">
        <f t="shared" si="24"/>
        <v>-0.0000115536288637735+4.91579265586536E-06i</v>
      </c>
      <c r="Z63">
        <f t="shared" si="25"/>
        <v>0.96712646213371833</v>
      </c>
      <c r="AA63">
        <f t="shared" si="26"/>
        <v>0.90388049327639919</v>
      </c>
      <c r="AB63">
        <f t="shared" si="27"/>
        <v>0.80904840211355111</v>
      </c>
      <c r="AC63">
        <f t="shared" si="28"/>
        <v>0.71270035110263308</v>
      </c>
      <c r="AD63">
        <f t="shared" si="29"/>
        <v>0.62869513201903049</v>
      </c>
      <c r="AE63">
        <f t="shared" si="30"/>
        <v>0.55989468942045428</v>
      </c>
      <c r="AF63">
        <f t="shared" si="31"/>
        <v>0.50486349274778286</v>
      </c>
      <c r="AG63">
        <f t="shared" si="32"/>
        <v>0.46117712230017649</v>
      </c>
      <c r="AH63">
        <f t="shared" si="33"/>
        <v>0.4265738779572843</v>
      </c>
      <c r="AI63">
        <f t="shared" si="34"/>
        <v>0.39923252483997196</v>
      </c>
      <c r="AJ63">
        <f t="shared" si="35"/>
        <v>0.37776532003321134</v>
      </c>
      <c r="AK63">
        <f t="shared" si="36"/>
        <v>0.36114118468952172</v>
      </c>
      <c r="AL63">
        <f t="shared" si="37"/>
        <v>0.3486071414991283</v>
      </c>
      <c r="AM63">
        <f t="shared" si="38"/>
        <v>0.33962539871965419</v>
      </c>
      <c r="AN63">
        <f t="shared" si="39"/>
        <v>0.33382762596926147</v>
      </c>
      <c r="AO63">
        <f t="shared" si="40"/>
        <v>0.33098395370277395</v>
      </c>
      <c r="AP63">
        <f t="shared" si="41"/>
        <v>1.2555929171402647E-5</v>
      </c>
      <c r="AQ63" s="1">
        <f t="shared" si="42"/>
        <v>-0.29033467106219835</v>
      </c>
      <c r="AR63" s="1">
        <f t="shared" si="43"/>
        <v>-0.87777972105725477</v>
      </c>
      <c r="AS63" s="1">
        <f t="shared" si="44"/>
        <v>-1.8405099103498306</v>
      </c>
      <c r="AT63" s="1">
        <f t="shared" si="45"/>
        <v>-2.941860545068403</v>
      </c>
      <c r="AU63" s="1">
        <f t="shared" si="46"/>
        <v>-4.0311980475042173</v>
      </c>
      <c r="AV63" s="1">
        <f t="shared" si="47"/>
        <v>-5.0378730350379994</v>
      </c>
      <c r="AW63" s="1">
        <f t="shared" si="48"/>
        <v>-5.936520649921385</v>
      </c>
      <c r="AX63" s="1">
        <f t="shared" si="49"/>
        <v>-6.7226448994126855</v>
      </c>
      <c r="AY63" s="1">
        <f t="shared" si="50"/>
        <v>-7.4001148580110323</v>
      </c>
      <c r="AZ63" s="1">
        <f t="shared" si="51"/>
        <v>-7.9754816932282138</v>
      </c>
      <c r="BA63" s="1">
        <f t="shared" si="52"/>
        <v>-8.4555582818847839</v>
      </c>
      <c r="BB63" s="1">
        <f t="shared" si="53"/>
        <v>-8.846459632544617</v>
      </c>
      <c r="BC63" s="1">
        <f t="shared" si="54"/>
        <v>-9.1532744052264672</v>
      </c>
      <c r="BD63" s="1">
        <f t="shared" si="55"/>
        <v>-9.3799967742550567</v>
      </c>
      <c r="BE63" s="1">
        <f t="shared" si="56"/>
        <v>-9.5295545209273271</v>
      </c>
      <c r="BF63" s="1">
        <f t="shared" si="57"/>
        <v>-9.603861211329356</v>
      </c>
      <c r="BG63" s="1">
        <f t="shared" si="58"/>
        <v>-98.02302285682083</v>
      </c>
      <c r="BH63" s="1">
        <f t="shared" si="59"/>
        <v>-100</v>
      </c>
    </row>
    <row r="64" spans="3:60">
      <c r="C64">
        <v>62</v>
      </c>
      <c r="D64" s="1">
        <f t="shared" si="3"/>
        <v>0.62</v>
      </c>
      <c r="E64" s="1">
        <f t="shared" si="4"/>
        <v>1.9477874452256718</v>
      </c>
      <c r="F64" t="str">
        <f t="shared" si="5"/>
        <v>-0.736249105369352-1.8595529717765i</v>
      </c>
      <c r="G64" t="str">
        <f t="shared" si="6"/>
        <v>-0.728968627421414+0.684547105928686i</v>
      </c>
      <c r="H64" t="str">
        <f t="shared" si="7"/>
        <v>-0.232608866395383-0.587502932923905i</v>
      </c>
      <c r="I64" t="str">
        <f t="shared" si="8"/>
        <v>-0.845253825166153-0.104752981591777i</v>
      </c>
      <c r="J64" t="str">
        <f t="shared" si="9"/>
        <v>-0.754596941348074-0.279652777187419i</v>
      </c>
      <c r="K64" t="str">
        <f t="shared" si="10"/>
        <v>-0.623434770179279-0.38260059720479i</v>
      </c>
      <c r="L64" t="str">
        <f t="shared" si="11"/>
        <v>-0.49781434209024-0.423583573267755i</v>
      </c>
      <c r="M64" t="str">
        <f t="shared" si="12"/>
        <v>-0.396204702967743-0.427853890178902i</v>
      </c>
      <c r="N64" t="str">
        <f t="shared" si="13"/>
        <v>-0.319517409505184-0.4148854675448i</v>
      </c>
      <c r="O64" t="str">
        <f t="shared" si="14"/>
        <v>-0.26296290120452-0.395644697707849i</v>
      </c>
      <c r="P64" t="str">
        <f t="shared" si="15"/>
        <v>-0.221367512850214-0.375475673009848i</v>
      </c>
      <c r="Q64" t="str">
        <f t="shared" si="16"/>
        <v>-0.19062394817966-0.356739169204584i</v>
      </c>
      <c r="R64" t="str">
        <f t="shared" si="17"/>
        <v>-0.167771512492419-0.340353143519726i</v>
      </c>
      <c r="S64" t="str">
        <f t="shared" si="18"/>
        <v>-0.150748041319559-0.326576814643462i</v>
      </c>
      <c r="T64" t="str">
        <f t="shared" si="19"/>
        <v>-0.138133806394329-0.31538936176313i</v>
      </c>
      <c r="U64" t="str">
        <f t="shared" si="20"/>
        <v>-0.128956976143249-0.306668568157948i</v>
      </c>
      <c r="V64" t="str">
        <f t="shared" si="21"/>
        <v>-0.12255971012287-0.30027365217899i</v>
      </c>
      <c r="W64" t="str">
        <f t="shared" si="22"/>
        <v>-0.118510168409744-0.296082803383531i</v>
      </c>
      <c r="X64" t="str">
        <f t="shared" si="23"/>
        <v>-0.116547009963578-0.294009570930338i</v>
      </c>
      <c r="Y64" t="str">
        <f t="shared" si="24"/>
        <v>-2.36957890283589E-06+3.57188863196939E-06i</v>
      </c>
      <c r="Z64">
        <f t="shared" si="25"/>
        <v>0.85172015128819212</v>
      </c>
      <c r="AA64">
        <f t="shared" si="26"/>
        <v>0.80474978700246003</v>
      </c>
      <c r="AB64">
        <f t="shared" si="27"/>
        <v>0.73147394324743542</v>
      </c>
      <c r="AC64">
        <f t="shared" si="28"/>
        <v>0.65363763870589497</v>
      </c>
      <c r="AD64">
        <f t="shared" si="29"/>
        <v>0.5831270170340056</v>
      </c>
      <c r="AE64">
        <f t="shared" si="30"/>
        <v>0.52366146140113345</v>
      </c>
      <c r="AF64">
        <f t="shared" si="31"/>
        <v>0.47506232668380827</v>
      </c>
      <c r="AG64">
        <f t="shared" si="32"/>
        <v>0.43587332651550031</v>
      </c>
      <c r="AH64">
        <f t="shared" si="33"/>
        <v>0.40447536941620876</v>
      </c>
      <c r="AI64">
        <f t="shared" si="34"/>
        <v>0.37945690494146123</v>
      </c>
      <c r="AJ64">
        <f t="shared" si="35"/>
        <v>0.35969068353844474</v>
      </c>
      <c r="AK64">
        <f t="shared" si="36"/>
        <v>0.34431293612401564</v>
      </c>
      <c r="AL64">
        <f t="shared" si="37"/>
        <v>0.33267929360279774</v>
      </c>
      <c r="AM64">
        <f t="shared" si="38"/>
        <v>0.32432259979580669</v>
      </c>
      <c r="AN64">
        <f t="shared" si="39"/>
        <v>0.31891956113721931</v>
      </c>
      <c r="AO64">
        <f t="shared" si="40"/>
        <v>0.31626702852193084</v>
      </c>
      <c r="AP64">
        <f t="shared" si="41"/>
        <v>4.2864078872591087E-6</v>
      </c>
      <c r="AQ64" s="1">
        <f t="shared" si="42"/>
        <v>-1.3940615486968628</v>
      </c>
      <c r="AR64" s="1">
        <f t="shared" si="43"/>
        <v>-1.8867825917887235</v>
      </c>
      <c r="AS64" s="1">
        <f t="shared" si="44"/>
        <v>-2.7160227962528021</v>
      </c>
      <c r="AT64" s="1">
        <f t="shared" si="45"/>
        <v>-3.6932589516783776</v>
      </c>
      <c r="AU64" s="1">
        <f t="shared" si="46"/>
        <v>-4.6847367336792258</v>
      </c>
      <c r="AV64" s="1">
        <f t="shared" si="47"/>
        <v>-5.6189877320788231</v>
      </c>
      <c r="AW64" s="1">
        <f t="shared" si="48"/>
        <v>-6.4649881713279944</v>
      </c>
      <c r="AX64" s="1">
        <f t="shared" si="49"/>
        <v>-7.2127941407095433</v>
      </c>
      <c r="AY64" s="1">
        <f t="shared" si="50"/>
        <v>-7.8621583933859895</v>
      </c>
      <c r="AZ64" s="1">
        <f t="shared" si="51"/>
        <v>-8.4167507989994697</v>
      </c>
      <c r="BA64" s="1">
        <f t="shared" si="52"/>
        <v>-8.8814162166763921</v>
      </c>
      <c r="BB64" s="1">
        <f t="shared" si="53"/>
        <v>-9.2609332036621037</v>
      </c>
      <c r="BC64" s="1">
        <f t="shared" si="54"/>
        <v>-9.5594845870057057</v>
      </c>
      <c r="BD64" s="1">
        <f t="shared" si="55"/>
        <v>-9.7804557459587063</v>
      </c>
      <c r="BE64" s="1">
        <f t="shared" si="56"/>
        <v>-9.9263768441520046</v>
      </c>
      <c r="BF64" s="1">
        <f t="shared" si="57"/>
        <v>-9.9989216360686797</v>
      </c>
      <c r="BG64" s="1">
        <f t="shared" si="58"/>
        <v>-107.3581300921214</v>
      </c>
      <c r="BH64" s="1">
        <f t="shared" si="59"/>
        <v>-100</v>
      </c>
    </row>
    <row r="65" spans="3:60">
      <c r="C65">
        <v>63</v>
      </c>
      <c r="D65" s="1">
        <f t="shared" si="3"/>
        <v>0.63</v>
      </c>
      <c r="E65" s="1">
        <f t="shared" si="4"/>
        <v>1.9792033717615696</v>
      </c>
      <c r="F65" t="str">
        <f t="shared" si="5"/>
        <v>-0.794295781269562-1.83550925136796i</v>
      </c>
      <c r="G65" t="str">
        <f t="shared" si="6"/>
        <v>-0.684547105928688+0.728968627421412i</v>
      </c>
      <c r="H65" t="str">
        <f t="shared" si="7"/>
        <v>-0.239421443599125-0.553270311973275i</v>
      </c>
      <c r="I65" t="str">
        <f t="shared" si="8"/>
        <v>-0.749342553101499-0.0849669818352788i</v>
      </c>
      <c r="J65" t="str">
        <f t="shared" si="9"/>
        <v>-0.680714272205011-0.23081259304795i</v>
      </c>
      <c r="K65" t="str">
        <f t="shared" si="10"/>
        <v>-0.577047773802814-0.324008900992062i</v>
      </c>
      <c r="L65" t="str">
        <f t="shared" si="11"/>
        <v>-0.472567021356635-0.367896506112823i</v>
      </c>
      <c r="M65" t="str">
        <f t="shared" si="12"/>
        <v>-0.384061340270972-0.379460871277185i</v>
      </c>
      <c r="N65" t="str">
        <f t="shared" si="13"/>
        <v>-0.314746002957519-0.373924970055689i</v>
      </c>
      <c r="O65" t="str">
        <f t="shared" si="14"/>
        <v>-0.262170691751335-0.360898897134485i</v>
      </c>
      <c r="P65" t="str">
        <f t="shared" si="15"/>
        <v>-0.222682572337462-0.345576893167971i</v>
      </c>
      <c r="Q65" t="str">
        <f t="shared" si="16"/>
        <v>-0.193037645443089-0.330526203724482i</v>
      </c>
      <c r="R65" t="str">
        <f t="shared" si="17"/>
        <v>-0.170743888526684-0.316918259267705i</v>
      </c>
      <c r="S65" t="str">
        <f t="shared" si="18"/>
        <v>-0.153991407149123-0.305225424103638i</v>
      </c>
      <c r="T65" t="str">
        <f t="shared" si="19"/>
        <v>-0.141497090146223-0.295586855465458i</v>
      </c>
      <c r="U65" t="str">
        <f t="shared" si="20"/>
        <v>-0.132363866381082-0.287994647735963i</v>
      </c>
      <c r="V65" t="str">
        <f t="shared" si="21"/>
        <v>-0.125975124362345-0.282387094256015i</v>
      </c>
      <c r="W65" t="str">
        <f t="shared" si="22"/>
        <v>-0.121921650001191-0.27869485288159i</v>
      </c>
      <c r="X65" t="str">
        <f t="shared" si="23"/>
        <v>-0.119953975108664-0.276863384952294i</v>
      </c>
      <c r="Y65" t="str">
        <f t="shared" si="24"/>
        <v>-3.66888304508038E-08+1.44329203243225E-06i</v>
      </c>
      <c r="Z65">
        <f t="shared" si="25"/>
        <v>0.75414431635521162</v>
      </c>
      <c r="AA65">
        <f t="shared" si="26"/>
        <v>0.71878117218880766</v>
      </c>
      <c r="AB65">
        <f t="shared" si="27"/>
        <v>0.66178992223580091</v>
      </c>
      <c r="AC65">
        <f t="shared" si="28"/>
        <v>0.5988884945329177</v>
      </c>
      <c r="AD65">
        <f t="shared" si="29"/>
        <v>0.53990153354215964</v>
      </c>
      <c r="AE65">
        <f t="shared" si="30"/>
        <v>0.48875855962722786</v>
      </c>
      <c r="AF65">
        <f t="shared" si="31"/>
        <v>0.44607340827072517</v>
      </c>
      <c r="AG65">
        <f t="shared" si="32"/>
        <v>0.4111093736640607</v>
      </c>
      <c r="AH65">
        <f t="shared" si="33"/>
        <v>0.38276768921465865</v>
      </c>
      <c r="AI65">
        <f t="shared" si="34"/>
        <v>0.35998702549742678</v>
      </c>
      <c r="AJ65">
        <f t="shared" si="35"/>
        <v>0.34187119357297807</v>
      </c>
      <c r="AK65">
        <f t="shared" si="36"/>
        <v>0.32770873598945433</v>
      </c>
      <c r="AL65">
        <f t="shared" si="37"/>
        <v>0.31695600680206448</v>
      </c>
      <c r="AM65">
        <f t="shared" si="38"/>
        <v>0.30921222964246381</v>
      </c>
      <c r="AN65">
        <f t="shared" si="39"/>
        <v>0.30419682733668352</v>
      </c>
      <c r="AO65">
        <f t="shared" si="40"/>
        <v>0.30173214954925187</v>
      </c>
      <c r="AP65">
        <f t="shared" si="41"/>
        <v>1.4437582765692681E-6</v>
      </c>
      <c r="AQ65" s="1">
        <f t="shared" si="42"/>
        <v>-2.4509107537085795</v>
      </c>
      <c r="AR65" s="1">
        <f t="shared" si="43"/>
        <v>-2.8680661471655129</v>
      </c>
      <c r="AS65" s="1">
        <f t="shared" si="44"/>
        <v>-3.5855970116014606</v>
      </c>
      <c r="AT65" s="1">
        <f t="shared" si="45"/>
        <v>-4.4530806045326408</v>
      </c>
      <c r="AU65" s="1">
        <f t="shared" si="46"/>
        <v>-5.3537087790451698</v>
      </c>
      <c r="AV65" s="1">
        <f t="shared" si="47"/>
        <v>-6.2181124746296437</v>
      </c>
      <c r="AW65" s="1">
        <f t="shared" si="48"/>
        <v>-7.011873310801179</v>
      </c>
      <c r="AX65" s="1">
        <f t="shared" si="49"/>
        <v>-7.720852416026867</v>
      </c>
      <c r="AY65" s="1">
        <f t="shared" si="50"/>
        <v>-8.3412945938717655</v>
      </c>
      <c r="AZ65" s="1">
        <f t="shared" si="51"/>
        <v>-8.8742630322328395</v>
      </c>
      <c r="BA65" s="1">
        <f t="shared" si="52"/>
        <v>-9.3227498354490344</v>
      </c>
      <c r="BB65" s="1">
        <f t="shared" si="53"/>
        <v>-9.6902396226763283</v>
      </c>
      <c r="BC65" s="1">
        <f t="shared" si="54"/>
        <v>-9.9800202653604924</v>
      </c>
      <c r="BD65" s="1">
        <f t="shared" si="55"/>
        <v>-10.194866752952427</v>
      </c>
      <c r="BE65" s="1">
        <f t="shared" si="56"/>
        <v>-10.336906395887667</v>
      </c>
      <c r="BF65" s="1">
        <f t="shared" si="57"/>
        <v>-10.407568265975588</v>
      </c>
      <c r="BG65" s="1">
        <f t="shared" si="58"/>
        <v>-116.8101102619172</v>
      </c>
      <c r="BH65" s="1">
        <f t="shared" si="59"/>
        <v>-100</v>
      </c>
    </row>
    <row r="66" spans="3:60">
      <c r="C66">
        <v>64</v>
      </c>
      <c r="D66" s="1">
        <f t="shared" si="3"/>
        <v>0.64</v>
      </c>
      <c r="E66" s="1">
        <f t="shared" si="4"/>
        <v>2.0106192982974678</v>
      </c>
      <c r="F66" t="str">
        <f t="shared" si="5"/>
        <v>-0.85155858313015-1.80965410493204i</v>
      </c>
      <c r="G66" t="str">
        <f t="shared" si="6"/>
        <v>-0.637423989748686+0.770513242775792i</v>
      </c>
      <c r="H66" t="str">
        <f t="shared" si="7"/>
        <v>-0.244491286439418-0.519570431078125i</v>
      </c>
      <c r="I66" t="str">
        <f t="shared" si="8"/>
        <v>-0.667064277293456-0.0695575376638635i</v>
      </c>
      <c r="J66" t="str">
        <f t="shared" si="9"/>
        <v>-0.614563028860848-0.191631894743839i</v>
      </c>
      <c r="K66" t="str">
        <f t="shared" si="10"/>
        <v>-0.532372545823504-0.274895443883907i</v>
      </c>
      <c r="L66" t="str">
        <f t="shared" si="11"/>
        <v>-0.445814306857099-0.319170669074854i</v>
      </c>
      <c r="M66" t="str">
        <f t="shared" si="12"/>
        <v>-0.369376523525102-0.335615813465222i</v>
      </c>
      <c r="N66" t="str">
        <f t="shared" si="13"/>
        <v>-0.307400936573535-0.335842883469384i</v>
      </c>
      <c r="O66" t="str">
        <f t="shared" si="14"/>
        <v>-0.259096982912063-0.327997467464356i</v>
      </c>
      <c r="P66" t="str">
        <f t="shared" si="15"/>
        <v>-0.222054823417645-0.316902304503282i</v>
      </c>
      <c r="Q66" t="str">
        <f t="shared" si="16"/>
        <v>-0.193804475307344-0.305164777292206i</v>
      </c>
      <c r="R66" t="str">
        <f t="shared" si="17"/>
        <v>-0.172304667666756-0.294107335182083i</v>
      </c>
      <c r="S66" t="str">
        <f t="shared" si="18"/>
        <v>-0.156002554988925-0.284356165543271i</v>
      </c>
      <c r="T66" t="str">
        <f t="shared" si="19"/>
        <v>-0.143761457647217-0.276176547319121i</v>
      </c>
      <c r="U66" t="str">
        <f t="shared" si="20"/>
        <v>-0.134768245562421-0.269655489909976i</v>
      </c>
      <c r="V66" t="str">
        <f t="shared" si="21"/>
        <v>-0.128454658230343-0.264799174261278i</v>
      </c>
      <c r="W66" t="str">
        <f t="shared" si="22"/>
        <v>-0.124439097824442-0.261584309314853i</v>
      </c>
      <c r="X66" t="str">
        <f t="shared" si="23"/>
        <v>-0.122487084986602-0.259984764702641i</v>
      </c>
      <c r="Y66" t="str">
        <f t="shared" si="24"/>
        <v>2.35823058567931E-07+4.17040540971176E-07i</v>
      </c>
      <c r="Z66">
        <f t="shared" si="25"/>
        <v>0.67068099800642966</v>
      </c>
      <c r="AA66">
        <f t="shared" si="26"/>
        <v>0.64374723263539801</v>
      </c>
      <c r="AB66">
        <f t="shared" si="27"/>
        <v>0.5991561003734579</v>
      </c>
      <c r="AC66">
        <f t="shared" si="28"/>
        <v>0.54828853006073874</v>
      </c>
      <c r="AD66">
        <f t="shared" si="29"/>
        <v>0.49907613685630464</v>
      </c>
      <c r="AE66">
        <f t="shared" si="30"/>
        <v>0.45528647924500981</v>
      </c>
      <c r="AF66">
        <f t="shared" si="31"/>
        <v>0.41798754194014581</v>
      </c>
      <c r="AG66">
        <f t="shared" si="32"/>
        <v>0.38695660635597418</v>
      </c>
      <c r="AH66">
        <f t="shared" si="33"/>
        <v>0.36150479381186162</v>
      </c>
      <c r="AI66">
        <f t="shared" si="34"/>
        <v>0.34086364298302241</v>
      </c>
      <c r="AJ66">
        <f t="shared" si="35"/>
        <v>0.32433813535497907</v>
      </c>
      <c r="AK66">
        <f t="shared" si="36"/>
        <v>0.31135324310815077</v>
      </c>
      <c r="AL66">
        <f t="shared" si="37"/>
        <v>0.30145739873249455</v>
      </c>
      <c r="AM66">
        <f t="shared" si="38"/>
        <v>0.29431140295701913</v>
      </c>
      <c r="AN66">
        <f t="shared" si="39"/>
        <v>0.28967471402780348</v>
      </c>
      <c r="AO66">
        <f t="shared" si="40"/>
        <v>0.28739374360970815</v>
      </c>
      <c r="AP66">
        <f t="shared" si="41"/>
        <v>4.7909845310318513E-7</v>
      </c>
      <c r="AQ66" s="1">
        <f t="shared" si="42"/>
        <v>-3.4696799616872709</v>
      </c>
      <c r="AR66" s="1">
        <f t="shared" si="43"/>
        <v>-3.8256924981609726</v>
      </c>
      <c r="AS66" s="1">
        <f t="shared" si="44"/>
        <v>-4.4492002901503982</v>
      </c>
      <c r="AT66" s="1">
        <f t="shared" si="45"/>
        <v>-5.2198167851730641</v>
      </c>
      <c r="AU66" s="1">
        <f t="shared" si="46"/>
        <v>-6.0366639053980666</v>
      </c>
      <c r="AV66" s="1">
        <f t="shared" si="47"/>
        <v>-6.8343049370153599</v>
      </c>
      <c r="AW66" s="1">
        <f t="shared" si="48"/>
        <v>-7.5767332423594969</v>
      </c>
      <c r="AX66" s="1">
        <f t="shared" si="49"/>
        <v>-8.2467546880865044</v>
      </c>
      <c r="AY66" s="1">
        <f t="shared" si="50"/>
        <v>-8.8377187855226289</v>
      </c>
      <c r="AZ66" s="1">
        <f t="shared" si="51"/>
        <v>-9.3483863757680634</v>
      </c>
      <c r="BA66" s="1">
        <f t="shared" si="52"/>
        <v>-9.780039688241164</v>
      </c>
      <c r="BB66" s="1">
        <f t="shared" si="53"/>
        <v>-10.134932124681804</v>
      </c>
      <c r="BC66" s="1">
        <f t="shared" si="54"/>
        <v>-10.415481053735805</v>
      </c>
      <c r="BD66" s="1">
        <f t="shared" si="55"/>
        <v>-10.623858220775473</v>
      </c>
      <c r="BE66" s="1">
        <f t="shared" si="56"/>
        <v>-10.761788262129508</v>
      </c>
      <c r="BF66" s="1">
        <f t="shared" si="57"/>
        <v>-10.830453808611725</v>
      </c>
      <c r="BG66" s="1">
        <f t="shared" si="58"/>
        <v>-126.39150462749731</v>
      </c>
      <c r="BH66" s="1">
        <f t="shared" si="59"/>
        <v>-100</v>
      </c>
    </row>
    <row r="67" spans="3:60">
      <c r="C67">
        <v>65</v>
      </c>
      <c r="D67" s="1">
        <f t="shared" ref="D67:D102" si="61">$C67/100</f>
        <v>0.65</v>
      </c>
      <c r="E67" s="1">
        <f t="shared" ref="E67:E102" si="62">PI()*$D67</f>
        <v>2.0420352248333655</v>
      </c>
      <c r="F67" t="str">
        <f t="shared" ref="F67:F102" si="63">IMPRODUCT(COMPLEX(2,0), IMEXP(COMPLEX(0, -$E67)))</f>
        <v>-0.907980999479102-1.78201304837673i</v>
      </c>
      <c r="G67" t="str">
        <f t="shared" ref="G67:G102" si="64">IMEXP(COMPLEX(0, -2*$E67))</f>
        <v>-0.587785252292474+0.809016994374947i</v>
      </c>
      <c r="H67" t="str">
        <f t="shared" ref="H67:H102" si="65">IMDIV(IMSUM(COMPLEX(1,0),F67:G67),COMPLEX(2,0))</f>
        <v>-0.247883125885788-0.486498027000892i</v>
      </c>
      <c r="I67" t="str">
        <f t="shared" ref="I67:I102" si="66">IMDIV($H67,IMSUM(COMPLEX(1,0)+$B$2,IMPRODUCT((COMPLEX(1,0)-$B$2),$G67)))</f>
        <v>-0.595819106474279-0.0573778167578057i</v>
      </c>
      <c r="J67" t="str">
        <f t="shared" ref="J67:J102" si="67">IMDIV($H67,IMSUM(COMPLEX(1,0)+$B$3,IMPRODUCT((COMPLEX(1,0)-$B$3),$G67)))</f>
        <v>-0.55529436567127-0.159910767594i</v>
      </c>
      <c r="K67" t="str">
        <f t="shared" ref="K67:K102" si="68">IMDIV($H67,IMSUM(COMPLEX(1,0)+$B$4,IMPRODUCT((COMPLEX(1,0)-$B$4),$G67)))</f>
        <v>-0.489929636483026-0.233635417682674i</v>
      </c>
      <c r="L67" t="str">
        <f t="shared" ref="L67:L102" si="69">IMDIV($H67,IMSUM(COMPLEX(1,0)+$B$5,IMPRODUCT((COMPLEX(1,0)-$B$5),$G67)))</f>
        <v>-0.418424588140137-0.276655461064991i</v>
      </c>
      <c r="M67" t="str">
        <f t="shared" ref="M67:M102" si="70">IMDIV($H67,IMSUM(COMPLEX(1,0)+$B$6,IMPRODUCT((COMPLEX(1,0)-$B$6),$G67)))</f>
        <v>-0.352875006264262-0.296105928412855i</v>
      </c>
      <c r="N67" t="str">
        <f t="shared" ref="N67:N102" si="71">IMDIV($H67,IMSUM(COMPLEX(1,0)+$B$7,IMPRODUCT((COMPLEX(1,0)-$B$7),$G67)))</f>
        <v>-0.297983374421931-0.300660292172399i</v>
      </c>
      <c r="O67" t="str">
        <f t="shared" ref="O67:O102" si="72">IMDIV($H67,IMSUM(COMPLEX(1,0)+$B$8,IMPRODUCT((COMPLEX(1,0)-$B$8),$G67)))</f>
        <v>-0.254069070262427-0.297038682952026i</v>
      </c>
      <c r="P67" t="str">
        <f t="shared" ref="P67:P102" si="73">IMDIV($H67,IMSUM(COMPLEX(1,0)+$B$9,IMPRODUCT((COMPLEX(1,0)-$B$9),$G67)))</f>
        <v>-0.219697615876837-0.289563360273804i</v>
      </c>
      <c r="Q67" t="str">
        <f t="shared" ref="Q67:Q102" si="74">IMDIV($H67,IMSUM(COMPLEX(1,0)+$B$10,IMPRODUCT((COMPLEX(1,0)-$B$10),$G67)))</f>
        <v>-0.193067053377959-0.280757812217829i</v>
      </c>
      <c r="R67" t="str">
        <f t="shared" ref="R67:R102" si="75">IMDIV($H67,IMSUM(COMPLEX(1,0)+$B$11,IMPRODUCT((COMPLEX(1,0)-$B$11),$G67)))</f>
        <v>-0.172553001341419-0.272009710986047i</v>
      </c>
      <c r="S67" t="str">
        <f t="shared" ref="S67:S102" si="76">IMDIV($H67,IMSUM(COMPLEX(1,0)+$B$12,IMPRODUCT((COMPLEX(1,0)-$B$12),$G67)))</f>
        <v>-0.156853728487226-0.264045555805307i</v>
      </c>
      <c r="T67" t="str">
        <f t="shared" ref="T67:T102" si="77">IMDIV($H67,IMSUM(COMPLEX(1,0)+$B$13,IMPRODUCT((COMPLEX(1,0)-$B$13),$G67)))</f>
        <v>-0.144982298481594-0.257224532454328i</v>
      </c>
      <c r="U67" t="str">
        <f t="shared" ref="U67:U102" si="78">IMDIV($H67,IMSUM(COMPLEX(1,0)+$B$14,IMPRODUCT((COMPLEX(1,0)-$B$14),$G67)))</f>
        <v>-0.136214887098399-0.251709347716247i</v>
      </c>
      <c r="V67" t="str">
        <f t="shared" ref="V67:V102" si="79">IMDIV($H67,IMSUM(COMPLEX(1,0)+$B$15,IMPRODUCT((COMPLEX(1,0)-$B$15),$G67)))</f>
        <v>-0.130036492835632-0.247562633488727i</v>
      </c>
      <c r="W67" t="str">
        <f t="shared" ref="W67:W102" si="80">IMDIV($H67,IMSUM(COMPLEX(1,0)+$B$16,IMPRODUCT((COMPLEX(1,0)-$B$16),$G67)))</f>
        <v>-0.12609685771796-0.244800430986791i</v>
      </c>
      <c r="X67" t="str">
        <f t="shared" ref="X67:X102" si="81">IMDIV($H67,IMSUM(COMPLEX(1,0)+$B$17,IMPRODUCT((COMPLEX(1,0)-$B$17),$G67)))</f>
        <v>-0.124178919149094-0.243421286072459i</v>
      </c>
      <c r="Y67" t="str">
        <f t="shared" ref="Y67:Y102" si="82">IMPRODUCT(I67:X67)</f>
        <v>1.34581843733593E-07+7.96654574681402E-08i</v>
      </c>
      <c r="Z67">
        <f t="shared" ref="Z67:Z102" si="83">IMABS(I67)</f>
        <v>0.59857549356426265</v>
      </c>
      <c r="AA67">
        <f t="shared" ref="AA67:AA102" si="84">IMABS(J67)</f>
        <v>0.57786095744457444</v>
      </c>
      <c r="AB67">
        <f t="shared" ref="AB67:AB102" si="85">IMABS(K67)</f>
        <v>0.54278592198043185</v>
      </c>
      <c r="AC67">
        <f t="shared" ref="AC67:AC102" si="86">IMABS(L67)</f>
        <v>0.50161477260675447</v>
      </c>
      <c r="AD67">
        <f t="shared" ref="AD67:AD102" si="87">IMABS(M67)</f>
        <v>0.460651159650382</v>
      </c>
      <c r="AE67">
        <f t="shared" ref="AE67:AE102" si="88">IMABS(N67)</f>
        <v>0.42330922824936501</v>
      </c>
      <c r="AF67">
        <f t="shared" ref="AF67:AF102" si="89">IMABS(O67)</f>
        <v>0.39087475185011411</v>
      </c>
      <c r="AG67">
        <f t="shared" ref="AG67:AG102" si="90">IMABS(P67)</f>
        <v>0.36347487125662903</v>
      </c>
      <c r="AH67">
        <f t="shared" ref="AH67:AH102" si="91">IMABS(Q67)</f>
        <v>0.34073426041622146</v>
      </c>
      <c r="AI67">
        <f t="shared" ref="AI67:AI102" si="92">IMABS(R67)</f>
        <v>0.32212392202791235</v>
      </c>
      <c r="AJ67">
        <f t="shared" ref="AJ67:AJ102" si="93">IMABS(S67)</f>
        <v>0.30712073795313449</v>
      </c>
      <c r="AK67">
        <f t="shared" ref="AK67:AK102" si="94">IMABS(T67)</f>
        <v>0.29526992222262272</v>
      </c>
      <c r="AL67">
        <f t="shared" ref="AL67:AL102" si="95">IMABS(U67)</f>
        <v>0.28620288467268828</v>
      </c>
      <c r="AM67">
        <f t="shared" ref="AM67:AM102" si="96">IMABS(V67)</f>
        <v>0.27963681261390666</v>
      </c>
      <c r="AN67">
        <f t="shared" ref="AN67:AN102" si="97">IMABS(W67)</f>
        <v>0.27536824170129365</v>
      </c>
      <c r="AO67">
        <f t="shared" ref="AO67:AO102" si="98">IMABS(X67)</f>
        <v>0.27326603607877642</v>
      </c>
      <c r="AP67">
        <f t="shared" ref="AP67:AP102" si="99">IMABS(Y67)</f>
        <v>1.5639327919172646E-7</v>
      </c>
      <c r="AQ67" s="1">
        <f t="shared" ref="AQ67:AQ102" si="100">20*LOG10(Z67)</f>
        <v>-4.4576213539151448</v>
      </c>
      <c r="AR67" s="1">
        <f t="shared" ref="AR67:AR102" si="101">20*LOG10(AA67)</f>
        <v>-4.7635329436598335</v>
      </c>
      <c r="AS67" s="1">
        <f t="shared" ref="AS67:AS102" si="102">20*LOG10(AB67)</f>
        <v>-5.3074284997413006</v>
      </c>
      <c r="AT67" s="1">
        <f t="shared" ref="AT67:AT102" si="103">20*LOG10(AC67)</f>
        <v>-5.9925936394349613</v>
      </c>
      <c r="AU67" s="1">
        <f t="shared" ref="AU67:AU102" si="104">20*LOG10(AD67)</f>
        <v>-6.7325566240040304</v>
      </c>
      <c r="AV67" s="1">
        <f t="shared" ref="AV67:AV102" si="105">20*LOG10(AE67)</f>
        <v>-7.4668452738417299</v>
      </c>
      <c r="AW67" s="1">
        <f t="shared" ref="AW67:AW102" si="106">20*LOG10(AF67)</f>
        <v>-8.1592476292832625</v>
      </c>
      <c r="AX67" s="1">
        <f t="shared" ref="AX67:AX102" si="107">20*LOG10(AG67)</f>
        <v>-8.790512172127352</v>
      </c>
      <c r="AY67" s="1">
        <f t="shared" ref="AY67:AY102" si="108">20*LOG10(AH67)</f>
        <v>-9.3516839290739515</v>
      </c>
      <c r="AZ67" s="1">
        <f t="shared" ref="AZ67:AZ102" si="109">20*LOG10(AI67)</f>
        <v>-9.8395404356806999</v>
      </c>
      <c r="BA67" s="1">
        <f t="shared" ref="BA67:BA102" si="110">20*LOG10(AJ67)</f>
        <v>-10.253817147235457</v>
      </c>
      <c r="BB67" s="1">
        <f t="shared" ref="BB67:BB102" si="111">20*LOG10(AK67)</f>
        <v>-10.595615806924922</v>
      </c>
      <c r="BC67" s="1">
        <f t="shared" ref="BC67:BC102" si="112">20*LOG10(AL67)</f>
        <v>-10.866519864975787</v>
      </c>
      <c r="BD67" s="1">
        <f t="shared" ref="BD67:BD102" si="113">20*LOG10(AM67)</f>
        <v>-11.068113134728506</v>
      </c>
      <c r="BE67" s="1">
        <f t="shared" ref="BE67:BE102" si="114">20*LOG10(AN67)</f>
        <v>-11.201722969976679</v>
      </c>
      <c r="BF67" s="1">
        <f t="shared" ref="BF67:BF102" si="115">20*LOG10(AO67)</f>
        <v>-11.2682868582935</v>
      </c>
      <c r="BG67" s="1">
        <f t="shared" ref="BG67:BG102" si="116">20*LOG10(AP67)</f>
        <v>-136.11563828289712</v>
      </c>
      <c r="BH67" s="1">
        <f t="shared" ref="BH67:BH102" si="117">IF(D67&lt;0.5,0,-100)</f>
        <v>-100</v>
      </c>
    </row>
    <row r="68" spans="3:60">
      <c r="C68">
        <v>66</v>
      </c>
      <c r="D68" s="1">
        <f t="shared" si="61"/>
        <v>0.66</v>
      </c>
      <c r="E68" s="1">
        <f t="shared" si="62"/>
        <v>2.0734511513692637</v>
      </c>
      <c r="F68" t="str">
        <f t="shared" si="63"/>
        <v>-0.963507348203424-1.75261336008773i</v>
      </c>
      <c r="G68" t="str">
        <f t="shared" si="64"/>
        <v>-0.535826794978994+0.844327925502017i</v>
      </c>
      <c r="H68" t="str">
        <f t="shared" si="65"/>
        <v>-0.249667071591209-0.454142717292856i</v>
      </c>
      <c r="I68" t="str">
        <f t="shared" si="66"/>
        <v>-0.53362383090636-0.0476279377424598i</v>
      </c>
      <c r="J68" t="str">
        <f t="shared" si="67"/>
        <v>-0.502106475782155-0.134013093158499i</v>
      </c>
      <c r="K68" t="str">
        <f t="shared" si="68"/>
        <v>-0.449974263110026-0.198879312737452i</v>
      </c>
      <c r="L68" t="str">
        <f t="shared" si="69"/>
        <v>-0.391032573648301-0.239624905187284i</v>
      </c>
      <c r="M68" t="str">
        <f t="shared" si="70"/>
        <v>-0.33515620175475-0.260657623511562i</v>
      </c>
      <c r="N68" t="str">
        <f t="shared" si="71"/>
        <v>-0.286942400854066-0.268334019759677i</v>
      </c>
      <c r="O68" t="str">
        <f t="shared" si="72"/>
        <v>-0.247397665649619-0.268073433799438i</v>
      </c>
      <c r="P68" t="str">
        <f t="shared" si="73"/>
        <v>-0.215822270476801-0.263640112577514i</v>
      </c>
      <c r="Q68" t="str">
        <f t="shared" si="74"/>
        <v>-0.190971097022906-0.257387997873238i</v>
      </c>
      <c r="R68" t="str">
        <f t="shared" si="75"/>
        <v>-0.171592477831815-0.250701599322917i</v>
      </c>
      <c r="S68" t="str">
        <f t="shared" si="76"/>
        <v>-0.156621569099102-0.244361371429251i</v>
      </c>
      <c r="T68" t="str">
        <f t="shared" si="77"/>
        <v>-0.145218959052274-0.23879085628139i</v>
      </c>
      <c r="U68" t="str">
        <f t="shared" si="78"/>
        <v>-0.136752044991652-0.234210071438168i</v>
      </c>
      <c r="V68" t="str">
        <f t="shared" si="79"/>
        <v>-0.130761904135239-0.230726803734142i</v>
      </c>
      <c r="W68" t="str">
        <f t="shared" si="80"/>
        <v>-0.126932110282493-0.228389630448596i</v>
      </c>
      <c r="X68" t="str">
        <f t="shared" si="81"/>
        <v>-0.125064762588646-0.227217934594431i</v>
      </c>
      <c r="Y68" t="str">
        <f t="shared" si="82"/>
        <v>5.01157134880669E-08+1.48114116992165E-09i</v>
      </c>
      <c r="Z68">
        <f t="shared" si="83"/>
        <v>0.53574510111132057</v>
      </c>
      <c r="AA68">
        <f t="shared" si="84"/>
        <v>0.51968300160798431</v>
      </c>
      <c r="AB68">
        <f t="shared" si="85"/>
        <v>0.49196526147313707</v>
      </c>
      <c r="AC68">
        <f t="shared" si="86"/>
        <v>0.45861374689386364</v>
      </c>
      <c r="AD68">
        <f t="shared" si="87"/>
        <v>0.42458459259535775</v>
      </c>
      <c r="AE68">
        <f t="shared" si="88"/>
        <v>0.39286013741315395</v>
      </c>
      <c r="AF68">
        <f t="shared" si="89"/>
        <v>0.36478619885886898</v>
      </c>
      <c r="AG68">
        <f t="shared" si="90"/>
        <v>0.34071301911380741</v>
      </c>
      <c r="AH68">
        <f t="shared" si="91"/>
        <v>0.32049733438411959</v>
      </c>
      <c r="AI68">
        <f t="shared" si="92"/>
        <v>0.30380136660576484</v>
      </c>
      <c r="AJ68">
        <f t="shared" si="93"/>
        <v>0.29024609515693595</v>
      </c>
      <c r="AK68">
        <f t="shared" si="94"/>
        <v>0.27948098166391483</v>
      </c>
      <c r="AL68">
        <f t="shared" si="95"/>
        <v>0.27121113430770238</v>
      </c>
      <c r="AM68">
        <f t="shared" si="96"/>
        <v>0.26520470119220496</v>
      </c>
      <c r="AN68">
        <f t="shared" si="97"/>
        <v>0.26129214285395802</v>
      </c>
      <c r="AO68">
        <f t="shared" si="98"/>
        <v>0.25936303638474301</v>
      </c>
      <c r="AP68">
        <f t="shared" si="99"/>
        <v>5.0137595849654046E-8</v>
      </c>
      <c r="AQ68" s="1">
        <f t="shared" si="100"/>
        <v>-5.4208358297095405</v>
      </c>
      <c r="AR68" s="1">
        <f t="shared" si="101"/>
        <v>-5.6852297670096883</v>
      </c>
      <c r="AS68" s="1">
        <f t="shared" si="102"/>
        <v>-6.1613112488464683</v>
      </c>
      <c r="AT68" s="1">
        <f t="shared" si="103"/>
        <v>-6.771058629685081</v>
      </c>
      <c r="AU68" s="1">
        <f t="shared" si="104"/>
        <v>-7.4407153928598255</v>
      </c>
      <c r="AV68" s="1">
        <f t="shared" si="105"/>
        <v>-8.1152407156845126</v>
      </c>
      <c r="AW68" s="1">
        <f t="shared" si="106"/>
        <v>-8.7592320183207946</v>
      </c>
      <c r="AX68" s="1">
        <f t="shared" si="107"/>
        <v>-9.352225422492852</v>
      </c>
      <c r="AY68" s="1">
        <f t="shared" si="108"/>
        <v>-9.8835115642188409</v>
      </c>
      <c r="AZ68" s="1">
        <f t="shared" si="109"/>
        <v>-10.348205537179744</v>
      </c>
      <c r="BA68" s="1">
        <f t="shared" si="110"/>
        <v>-10.744672287133367</v>
      </c>
      <c r="BB68" s="1">
        <f t="shared" si="111"/>
        <v>-11.072954799518012</v>
      </c>
      <c r="BC68" s="1">
        <f t="shared" si="112"/>
        <v>-11.333849698080765</v>
      </c>
      <c r="BD68" s="1">
        <f t="shared" si="113"/>
        <v>-11.528375632212814</v>
      </c>
      <c r="BE68" s="1">
        <f t="shared" si="114"/>
        <v>-11.657472989263191</v>
      </c>
      <c r="BF68" s="1">
        <f t="shared" si="115"/>
        <v>-11.721838362880066</v>
      </c>
      <c r="BG68" s="1">
        <f t="shared" si="116"/>
        <v>-145.99672989509557</v>
      </c>
      <c r="BH68" s="1">
        <f t="shared" si="117"/>
        <v>-100</v>
      </c>
    </row>
    <row r="69" spans="3:60">
      <c r="C69">
        <v>67</v>
      </c>
      <c r="D69" s="1">
        <f t="shared" si="61"/>
        <v>0.67</v>
      </c>
      <c r="E69" s="1">
        <f t="shared" si="62"/>
        <v>2.1048670779051615</v>
      </c>
      <c r="F69" t="str">
        <f t="shared" si="63"/>
        <v>-1.01808283150074-1.72148405400789i</v>
      </c>
      <c r="G69" t="str">
        <f t="shared" si="64"/>
        <v>-0.481753674101718+0.876306680043862i</v>
      </c>
      <c r="H69" t="str">
        <f t="shared" si="65"/>
        <v>-0.249918252801229-0.422588686982014i</v>
      </c>
      <c r="I69" t="str">
        <f t="shared" si="66"/>
        <v>-0.478941393800836-0.0397372435640515i</v>
      </c>
      <c r="J69" t="str">
        <f t="shared" si="67"/>
        <v>-0.454274389087229-0.112708965938029i</v>
      </c>
      <c r="K69" t="str">
        <f t="shared" si="68"/>
        <v>-0.412591461476482-0.169516109233098i</v>
      </c>
      <c r="L69" t="str">
        <f t="shared" si="69"/>
        <v>-0.364090670656582-0.207404116647798i</v>
      </c>
      <c r="M69" t="str">
        <f t="shared" si="70"/>
        <v>-0.316706660340523-0.228965037578235i</v>
      </c>
      <c r="N69" t="str">
        <f t="shared" si="71"/>
        <v>-0.274672798268043-0.23877313660188i</v>
      </c>
      <c r="O69" t="str">
        <f t="shared" si="72"/>
        <v>-0.239372008184507-0.241112844587811i</v>
      </c>
      <c r="P69" t="str">
        <f t="shared" si="73"/>
        <v>-0.210634047852488-0.239184266740485i</v>
      </c>
      <c r="Q69" t="str">
        <f t="shared" si="74"/>
        <v>-0.187662694322626-0.235118823406343i</v>
      </c>
      <c r="R69" t="str">
        <f t="shared" si="75"/>
        <v>-0.169529389988097-0.230246301031338i</v>
      </c>
      <c r="S69" t="str">
        <f t="shared" si="76"/>
        <v>-0.155386036414226-0.225362564355544i</v>
      </c>
      <c r="T69" t="str">
        <f t="shared" si="77"/>
        <v>-0.144534064738354-0.220929339261598i</v>
      </c>
      <c r="U69" t="str">
        <f t="shared" si="78"/>
        <v>-0.136431016961649-0.217206919875835i</v>
      </c>
      <c r="V69" t="str">
        <f t="shared" si="79"/>
        <v>-0.130674967080779-0.214337428872715i</v>
      </c>
      <c r="W69" t="str">
        <f t="shared" si="80"/>
        <v>-0.126984652746853-0.212395309060266i</v>
      </c>
      <c r="X69" t="str">
        <f t="shared" si="81"/>
        <v>-0.125182422077768-0.211416947768219i</v>
      </c>
      <c r="Y69" t="str">
        <f t="shared" si="82"/>
        <v>1.4119444058118E-08-6.99669009034458E-09i</v>
      </c>
      <c r="Z69">
        <f t="shared" si="83"/>
        <v>0.48058704437589267</v>
      </c>
      <c r="AA69">
        <f t="shared" si="84"/>
        <v>0.46804757405993985</v>
      </c>
      <c r="AB69">
        <f t="shared" si="85"/>
        <v>0.44605764803759052</v>
      </c>
      <c r="AC69">
        <f t="shared" si="86"/>
        <v>0.41902086351590306</v>
      </c>
      <c r="AD69">
        <f t="shared" si="87"/>
        <v>0.39080442312907615</v>
      </c>
      <c r="AE69">
        <f t="shared" si="88"/>
        <v>0.36394746443834042</v>
      </c>
      <c r="AF69">
        <f t="shared" si="89"/>
        <v>0.33975632757538093</v>
      </c>
      <c r="AG69">
        <f t="shared" si="90"/>
        <v>0.31870961010127652</v>
      </c>
      <c r="AH69">
        <f t="shared" si="91"/>
        <v>0.30082910092012455</v>
      </c>
      <c r="AI69">
        <f t="shared" si="92"/>
        <v>0.28592581766666297</v>
      </c>
      <c r="AJ69">
        <f t="shared" si="93"/>
        <v>0.27373911983023158</v>
      </c>
      <c r="AK69">
        <f t="shared" si="94"/>
        <v>0.2640073272020248</v>
      </c>
      <c r="AL69">
        <f t="shared" si="95"/>
        <v>0.25650003592814008</v>
      </c>
      <c r="AM69">
        <f t="shared" si="96"/>
        <v>0.25103083563046358</v>
      </c>
      <c r="AN69">
        <f t="shared" si="97"/>
        <v>0.24746084406233798</v>
      </c>
      <c r="AO69">
        <f t="shared" si="98"/>
        <v>0.24569852380689289</v>
      </c>
      <c r="AP69">
        <f t="shared" si="99"/>
        <v>1.5757930471056461E-8</v>
      </c>
      <c r="AQ69" s="1">
        <f t="shared" si="100"/>
        <v>-6.3645588209502746</v>
      </c>
      <c r="AR69" s="1">
        <f t="shared" si="101"/>
        <v>-6.5942000281909943</v>
      </c>
      <c r="AS69" s="1">
        <f t="shared" si="102"/>
        <v>-7.0121801976531142</v>
      </c>
      <c r="AT69" s="1">
        <f t="shared" si="103"/>
        <v>-7.5552870497791229</v>
      </c>
      <c r="AU69" s="1">
        <f t="shared" si="104"/>
        <v>-8.1608105915074685</v>
      </c>
      <c r="AV69" s="1">
        <f t="shared" si="105"/>
        <v>-8.7792260386223493</v>
      </c>
      <c r="AW69" s="1">
        <f t="shared" si="106"/>
        <v>-9.3766489255822307</v>
      </c>
      <c r="AX69" s="1">
        <f t="shared" si="107"/>
        <v>-9.9320968195726973</v>
      </c>
      <c r="AY69" s="1">
        <f t="shared" si="108"/>
        <v>-10.433603085163902</v>
      </c>
      <c r="AZ69" s="1">
        <f t="shared" si="109"/>
        <v>-10.8749325651776</v>
      </c>
      <c r="BA69" s="1">
        <f t="shared" si="110"/>
        <v>-11.253262669819801</v>
      </c>
      <c r="BB69" s="1">
        <f t="shared" si="111"/>
        <v>-11.567680392963362</v>
      </c>
      <c r="BC69" s="1">
        <f t="shared" si="112"/>
        <v>-11.818251394404555</v>
      </c>
      <c r="BD69" s="1">
        <f t="shared" si="113"/>
        <v>-12.0054585646718</v>
      </c>
      <c r="BE69" s="1">
        <f t="shared" si="114"/>
        <v>-12.129870201514397</v>
      </c>
      <c r="BF69" s="1">
        <f t="shared" si="115"/>
        <v>-12.191949056352518</v>
      </c>
      <c r="BG69" s="1">
        <f t="shared" si="116"/>
        <v>-156.0500164019262</v>
      </c>
      <c r="BH69" s="1">
        <f t="shared" si="117"/>
        <v>-100</v>
      </c>
    </row>
    <row r="70" spans="3:60">
      <c r="C70">
        <v>68</v>
      </c>
      <c r="D70" s="1">
        <f t="shared" si="61"/>
        <v>0.68</v>
      </c>
      <c r="E70" s="1">
        <f t="shared" si="62"/>
        <v>2.1362830044410597</v>
      </c>
      <c r="F70" t="str">
        <f t="shared" si="63"/>
        <v>-1.07165358995799-1.68865585100403i</v>
      </c>
      <c r="G70" t="str">
        <f t="shared" si="64"/>
        <v>-0.425779291565071+0.90482705246602i</v>
      </c>
      <c r="H70" t="str">
        <f t="shared" si="65"/>
        <v>-0.24871644076153-0.391914399269005i</v>
      </c>
      <c r="I70" t="str">
        <f t="shared" si="66"/>
        <v>-0.43056340003035-0.0332904227333663i</v>
      </c>
      <c r="J70" t="str">
        <f t="shared" si="67"/>
        <v>-0.411157623800564-0.0950638492237162i</v>
      </c>
      <c r="K70" t="str">
        <f t="shared" si="68"/>
        <v>-0.377760123956289-0.144635095772193i</v>
      </c>
      <c r="L70" t="str">
        <f t="shared" si="69"/>
        <v>-0.337911946478569-0.179381727831444i</v>
      </c>
      <c r="M70" t="str">
        <f t="shared" si="70"/>
        <v>-0.297914681878254-0.200710788558789i</v>
      </c>
      <c r="N70" t="str">
        <f t="shared" si="71"/>
        <v>-0.261515946081931-0.211853100041692i</v>
      </c>
      <c r="O70" t="str">
        <f t="shared" si="72"/>
        <v>-0.230256881614291-0.216135665528969i</v>
      </c>
      <c r="P70" t="str">
        <f t="shared" si="73"/>
        <v>-0.204329033445085-0.216222533219987i</v>
      </c>
      <c r="Q70" t="str">
        <f t="shared" si="74"/>
        <v>-0.183285962415505-0.213995919504936i</v>
      </c>
      <c r="R70" t="str">
        <f t="shared" si="75"/>
        <v>-0.166471152362905-0.210694638296666i</v>
      </c>
      <c r="S70" t="str">
        <f t="shared" si="76"/>
        <v>-0.153229377345561-0.20709931347884i</v>
      </c>
      <c r="T70" t="str">
        <f t="shared" si="77"/>
        <v>-0.142992851628444-0.203687482188976i</v>
      </c>
      <c r="U70" t="str">
        <f t="shared" si="78"/>
        <v>-0.13530570317625-0.20074441843167i</v>
      </c>
      <c r="V70" t="str">
        <f t="shared" si="79"/>
        <v>-0.129822251213519-0.198436513866689i</v>
      </c>
      <c r="W70" t="str">
        <f t="shared" si="80"/>
        <v>-0.126296671506927-0.196857708589772i</v>
      </c>
      <c r="X70" t="str">
        <f t="shared" si="81"/>
        <v>-0.124572033233551-0.196057669921795i</v>
      </c>
      <c r="Y70" t="str">
        <f t="shared" si="82"/>
        <v>2.87533293933598E-09-3.90109414133235E-09i</v>
      </c>
      <c r="Z70">
        <f t="shared" si="83"/>
        <v>0.43184846149021006</v>
      </c>
      <c r="AA70">
        <f t="shared" si="84"/>
        <v>0.42200441589935467</v>
      </c>
      <c r="AB70">
        <f t="shared" si="85"/>
        <v>0.40450219057565345</v>
      </c>
      <c r="AC70">
        <f t="shared" si="86"/>
        <v>0.38257324508220586</v>
      </c>
      <c r="AD70">
        <f t="shared" si="87"/>
        <v>0.35921856622746012</v>
      </c>
      <c r="AE70">
        <f t="shared" si="88"/>
        <v>0.33655954310107239</v>
      </c>
      <c r="AF70">
        <f t="shared" si="89"/>
        <v>0.31580509407605822</v>
      </c>
      <c r="AG70">
        <f t="shared" si="90"/>
        <v>0.29749376091049545</v>
      </c>
      <c r="AH70">
        <f t="shared" si="91"/>
        <v>0.28175875777576276</v>
      </c>
      <c r="AI70">
        <f t="shared" si="92"/>
        <v>0.26852350954059206</v>
      </c>
      <c r="AJ70">
        <f t="shared" si="93"/>
        <v>0.25762252953714115</v>
      </c>
      <c r="AK70">
        <f t="shared" si="94"/>
        <v>0.24886853159312575</v>
      </c>
      <c r="AL70">
        <f t="shared" si="95"/>
        <v>0.24208666804161041</v>
      </c>
      <c r="AM70">
        <f t="shared" si="96"/>
        <v>0.23713048506193948</v>
      </c>
      <c r="AN70">
        <f t="shared" si="97"/>
        <v>0.23388844919094279</v>
      </c>
      <c r="AO70">
        <f t="shared" si="98"/>
        <v>0.23228603358597444</v>
      </c>
      <c r="AP70">
        <f t="shared" si="99"/>
        <v>4.8462433916971273E-9</v>
      </c>
      <c r="AQ70" s="1">
        <f t="shared" si="100"/>
        <v>-7.2933724657499912</v>
      </c>
      <c r="AR70" s="1">
        <f t="shared" si="101"/>
        <v>-7.4936600902125754</v>
      </c>
      <c r="AS70" s="1">
        <f t="shared" si="102"/>
        <v>-7.8615824425994454</v>
      </c>
      <c r="AT70" s="1">
        <f t="shared" si="103"/>
        <v>-8.3457081048598969</v>
      </c>
      <c r="AU70" s="1">
        <f t="shared" si="104"/>
        <v>-8.8928244979032165</v>
      </c>
      <c r="AV70" s="1">
        <f t="shared" si="105"/>
        <v>-9.4587618114077081</v>
      </c>
      <c r="AW70" s="1">
        <f t="shared" si="106"/>
        <v>-10.011617378177071</v>
      </c>
      <c r="AX70" s="1">
        <f t="shared" si="107"/>
        <v>-10.530442758746068</v>
      </c>
      <c r="AY70" s="1">
        <f t="shared" si="108"/>
        <v>-11.002451521993716</v>
      </c>
      <c r="AZ70" s="1">
        <f t="shared" si="109"/>
        <v>-11.420353706417988</v>
      </c>
      <c r="BA70" s="1">
        <f t="shared" si="110"/>
        <v>-11.780323196911123</v>
      </c>
      <c r="BB70" s="1">
        <f t="shared" si="111"/>
        <v>-12.080600293578506</v>
      </c>
      <c r="BC70" s="1">
        <f t="shared" si="112"/>
        <v>-12.320582538748086</v>
      </c>
      <c r="BD70" s="1">
        <f t="shared" si="113"/>
        <v>-12.500252206549966</v>
      </c>
      <c r="BE70" s="1">
        <f t="shared" si="114"/>
        <v>-12.619824514351716</v>
      </c>
      <c r="BF70" s="1">
        <f t="shared" si="115"/>
        <v>-12.679538035496593</v>
      </c>
      <c r="BG70" s="1">
        <f t="shared" si="116"/>
        <v>-166.29189556370366</v>
      </c>
      <c r="BH70" s="1">
        <f t="shared" si="117"/>
        <v>-100</v>
      </c>
    </row>
    <row r="71" spans="3:60">
      <c r="C71">
        <v>69</v>
      </c>
      <c r="D71" s="1">
        <f t="shared" si="61"/>
        <v>0.69</v>
      </c>
      <c r="E71" s="1">
        <f t="shared" si="62"/>
        <v>2.167698930976957</v>
      </c>
      <c r="F71" t="str">
        <f t="shared" si="63"/>
        <v>-1.12416675570427-1.65416114854912i</v>
      </c>
      <c r="G71" t="str">
        <f t="shared" si="64"/>
        <v>-0.368124552684682+0.92977648588825i</v>
      </c>
      <c r="H71" t="str">
        <f t="shared" si="65"/>
        <v>-0.246145654194476-0.362192331330435i</v>
      </c>
      <c r="I71" t="str">
        <f t="shared" si="66"/>
        <v>-0.387527573686387-0.0279798358064986i</v>
      </c>
      <c r="J71" t="str">
        <f t="shared" si="67"/>
        <v>-0.372197397062813-0.0803601487004925i</v>
      </c>
      <c r="K71" t="str">
        <f t="shared" si="68"/>
        <v>-0.34539552150653-0.12349080726347i</v>
      </c>
      <c r="L71" t="str">
        <f t="shared" si="69"/>
        <v>-0.312704717908173-0.155013471683033i</v>
      </c>
      <c r="M71" t="str">
        <f t="shared" si="70"/>
        <v>-0.279085182538726-0.175580362732992i</v>
      </c>
      <c r="N71" t="str">
        <f t="shared" si="71"/>
        <v>-0.247762802301389-0.187427410394502i</v>
      </c>
      <c r="O71" t="str">
        <f t="shared" si="72"/>
        <v>-0.220291194350437-0.193095124734817i</v>
      </c>
      <c r="P71" t="str">
        <f t="shared" si="73"/>
        <v>-0.197091872758799-0.194760077628874i</v>
      </c>
      <c r="Q71" t="str">
        <f t="shared" si="74"/>
        <v>-0.177981106102887-0.194048612474114i</v>
      </c>
      <c r="R71" t="str">
        <f t="shared" si="75"/>
        <v>-0.162524888945448-0.192085564530568i</v>
      </c>
      <c r="S71" t="str">
        <f t="shared" si="76"/>
        <v>-0.150235160120852-0.189613196188218i</v>
      </c>
      <c r="T71" t="str">
        <f t="shared" si="77"/>
        <v>-0.140662517533171-0.187106446586944i</v>
      </c>
      <c r="U71" t="str">
        <f t="shared" si="78"/>
        <v>-0.133432165945368-0.184862262628275i</v>
      </c>
      <c r="V71" t="str">
        <f t="shared" si="79"/>
        <v>-0.128252510495346-0.183062201220875i</v>
      </c>
      <c r="W71" t="str">
        <f t="shared" si="80"/>
        <v>-0.124912506766467-0.181813780292311i</v>
      </c>
      <c r="X71" t="str">
        <f t="shared" si="81"/>
        <v>-0.123275859160222-0.181176420150358i</v>
      </c>
      <c r="Y71" t="str">
        <f t="shared" si="82"/>
        <v>2.49881987696581E-10-1.43383272382186E-09i</v>
      </c>
      <c r="Z71">
        <f t="shared" si="83"/>
        <v>0.38853634524844227</v>
      </c>
      <c r="AA71">
        <f t="shared" si="84"/>
        <v>0.38077375944187453</v>
      </c>
      <c r="AB71">
        <f t="shared" si="85"/>
        <v>0.36680791397590012</v>
      </c>
      <c r="AC71">
        <f t="shared" si="86"/>
        <v>0.34901778895244939</v>
      </c>
      <c r="AD71">
        <f t="shared" si="87"/>
        <v>0.32972261507231054</v>
      </c>
      <c r="AE71">
        <f t="shared" si="88"/>
        <v>0.31066934250328959</v>
      </c>
      <c r="AF71">
        <f t="shared" si="89"/>
        <v>0.29294016027970038</v>
      </c>
      <c r="AG71">
        <f t="shared" si="90"/>
        <v>0.27708607714133826</v>
      </c>
      <c r="AH71">
        <f t="shared" si="91"/>
        <v>0.26330996588191646</v>
      </c>
      <c r="AI71">
        <f t="shared" si="92"/>
        <v>0.25161717673433426</v>
      </c>
      <c r="AJ71">
        <f t="shared" si="93"/>
        <v>0.24191686072956906</v>
      </c>
      <c r="AK71">
        <f t="shared" si="94"/>
        <v>0.23408281909008738</v>
      </c>
      <c r="AL71">
        <f t="shared" si="95"/>
        <v>0.22798727826990159</v>
      </c>
      <c r="AM71">
        <f t="shared" si="96"/>
        <v>0.22351840184689709</v>
      </c>
      <c r="AN71">
        <f t="shared" si="97"/>
        <v>0.22058872376180835</v>
      </c>
      <c r="AO71">
        <f t="shared" si="98"/>
        <v>0.21913884336235315</v>
      </c>
      <c r="AP71">
        <f t="shared" si="99"/>
        <v>1.4554440173629517E-9</v>
      </c>
      <c r="AQ71" s="1">
        <f t="shared" si="100"/>
        <v>-8.211366986293811</v>
      </c>
      <c r="AR71" s="1">
        <f t="shared" si="101"/>
        <v>-8.3866597625927621</v>
      </c>
      <c r="AS71" s="1">
        <f t="shared" si="102"/>
        <v>-8.7112260576964893</v>
      </c>
      <c r="AT71" s="1">
        <f t="shared" si="103"/>
        <v>-9.1430487417905226</v>
      </c>
      <c r="AU71" s="1">
        <f t="shared" si="104"/>
        <v>-9.6370252873897897</v>
      </c>
      <c r="AV71" s="1">
        <f t="shared" si="105"/>
        <v>-10.154032034261576</v>
      </c>
      <c r="AW71" s="1">
        <f t="shared" si="106"/>
        <v>-10.664421703120649</v>
      </c>
      <c r="AX71" s="1">
        <f t="shared" si="107"/>
        <v>-11.147705916877928</v>
      </c>
      <c r="AY71" s="1">
        <f t="shared" si="108"/>
        <v>-11.590654063938944</v>
      </c>
      <c r="AZ71" s="1">
        <f t="shared" si="109"/>
        <v>-11.98519429900985</v>
      </c>
      <c r="BA71" s="1">
        <f t="shared" si="110"/>
        <v>-12.326677236596211</v>
      </c>
      <c r="BB71" s="1">
        <f t="shared" si="111"/>
        <v>-12.612609218437436</v>
      </c>
      <c r="BC71" s="1">
        <f t="shared" si="112"/>
        <v>-12.841787720633597</v>
      </c>
      <c r="BD71" s="1">
        <f t="shared" si="113"/>
        <v>-13.013734328351902</v>
      </c>
      <c r="BE71" s="1">
        <f t="shared" si="114"/>
        <v>-13.128333839112475</v>
      </c>
      <c r="BF71" s="1">
        <f t="shared" si="115"/>
        <v>-13.185612698649344</v>
      </c>
      <c r="BG71" s="1">
        <f t="shared" si="116"/>
        <v>-176.74008989475334</v>
      </c>
      <c r="BH71" s="1">
        <f t="shared" si="117"/>
        <v>-100</v>
      </c>
    </row>
    <row r="72" spans="3:60">
      <c r="C72">
        <v>70</v>
      </c>
      <c r="D72" s="1">
        <f t="shared" si="61"/>
        <v>0.7</v>
      </c>
      <c r="E72" s="1">
        <f t="shared" si="62"/>
        <v>2.1991148575128552</v>
      </c>
      <c r="F72" t="str">
        <f t="shared" si="63"/>
        <v>-1.17557050458495-1.61803398874989i</v>
      </c>
      <c r="G72" t="str">
        <f t="shared" si="64"/>
        <v>-0.309016994374948+0.951056516295154i</v>
      </c>
      <c r="H72" t="str">
        <f t="shared" si="65"/>
        <v>-0.242293749479949-0.333488736227368i</v>
      </c>
      <c r="I72" t="str">
        <f t="shared" si="66"/>
        <v>-0.34905871929353-0.023573980736489i</v>
      </c>
      <c r="J72" t="str">
        <f t="shared" si="67"/>
        <v>-0.336909386476695-0.0680412669880534i</v>
      </c>
      <c r="K72" t="str">
        <f t="shared" si="68"/>
        <v>-0.315377198418462-0.105472708692612i</v>
      </c>
      <c r="L72" t="str">
        <f t="shared" si="69"/>
        <v>-0.288599686778295-0.133820530003525i</v>
      </c>
      <c r="M72" t="str">
        <f t="shared" si="70"/>
        <v>-0.260453699324348-0.153271558727062i</v>
      </c>
      <c r="N72" t="str">
        <f t="shared" si="71"/>
        <v>-0.233658134339715-0.165336898305047i</v>
      </c>
      <c r="O72" t="str">
        <f t="shared" si="72"/>
        <v>-0.209687778994214-0.171925055027876i</v>
      </c>
      <c r="P72" t="str">
        <f t="shared" si="73"/>
        <v>-0.189094262470622-0.174783911990627i</v>
      </c>
      <c r="Q72" t="str">
        <f t="shared" si="74"/>
        <v>-0.17188286847742-0.175291603613658i</v>
      </c>
      <c r="R72" t="str">
        <f t="shared" si="75"/>
        <v>-0.157796203552573-0.174446910190427i</v>
      </c>
      <c r="S72" t="str">
        <f t="shared" si="76"/>
        <v>-0.146487385280283-0.172937462730472i</v>
      </c>
      <c r="T72" t="str">
        <f t="shared" si="77"/>
        <v>-0.137611600619221-0.171221103754074i</v>
      </c>
      <c r="U72" t="str">
        <f t="shared" si="78"/>
        <v>-0.13086819530467-0.169595265054345i</v>
      </c>
      <c r="V72" t="str">
        <f t="shared" si="79"/>
        <v>-0.126016370064958-0.168248674599589i</v>
      </c>
      <c r="W72" t="str">
        <f t="shared" si="80"/>
        <v>-0.122878410712814-0.167297071779977i</v>
      </c>
      <c r="X72" t="str">
        <f t="shared" si="81"/>
        <v>-0.121338081552406-0.166806373815325i</v>
      </c>
      <c r="Y72" t="str">
        <f t="shared" si="82"/>
        <v>-1.16941768675386E-10-4.09531302844178E-10i</v>
      </c>
      <c r="Z72">
        <f t="shared" si="83"/>
        <v>0.34985385817881687</v>
      </c>
      <c r="AA72">
        <f t="shared" si="84"/>
        <v>0.34371143232287549</v>
      </c>
      <c r="AB72">
        <f t="shared" si="85"/>
        <v>0.33254664268525486</v>
      </c>
      <c r="AC72">
        <f t="shared" si="86"/>
        <v>0.31811588055133982</v>
      </c>
      <c r="AD72">
        <f t="shared" si="87"/>
        <v>0.30220572497284209</v>
      </c>
      <c r="AE72">
        <f t="shared" si="88"/>
        <v>0.28623838611243207</v>
      </c>
      <c r="AF72">
        <f t="shared" si="89"/>
        <v>0.27115897404634154</v>
      </c>
      <c r="AG72">
        <f t="shared" si="90"/>
        <v>0.25749962328138604</v>
      </c>
      <c r="AH72">
        <f t="shared" si="91"/>
        <v>0.24550125615457422</v>
      </c>
      <c r="AI72">
        <f t="shared" si="92"/>
        <v>0.23522620247453718</v>
      </c>
      <c r="AJ72">
        <f t="shared" si="93"/>
        <v>0.22664050843109987</v>
      </c>
      <c r="AK72">
        <f t="shared" si="94"/>
        <v>0.2196670639757981</v>
      </c>
      <c r="AL72">
        <f t="shared" si="95"/>
        <v>0.21421726931121773</v>
      </c>
      <c r="AM72">
        <f t="shared" si="96"/>
        <v>0.2102088057833611</v>
      </c>
      <c r="AN72">
        <f t="shared" si="97"/>
        <v>0.20757508050212042</v>
      </c>
      <c r="AO72">
        <f t="shared" si="98"/>
        <v>0.20626995995596709</v>
      </c>
      <c r="AP72">
        <f t="shared" si="99"/>
        <v>4.259005344797977E-10</v>
      </c>
      <c r="AQ72" s="1">
        <f t="shared" si="100"/>
        <v>-9.122266646754337</v>
      </c>
      <c r="AR72" s="1">
        <f t="shared" si="101"/>
        <v>-9.2761204476152308</v>
      </c>
      <c r="AS72" s="1">
        <f t="shared" si="102"/>
        <v>-9.5629486469065164</v>
      </c>
      <c r="AT72" s="1">
        <f t="shared" si="103"/>
        <v>-9.9482930017781435</v>
      </c>
      <c r="AU72" s="1">
        <f t="shared" si="104"/>
        <v>-10.393946253244712</v>
      </c>
      <c r="AV72" s="1">
        <f t="shared" si="105"/>
        <v>-10.865442508734233</v>
      </c>
      <c r="AW72" s="1">
        <f t="shared" si="106"/>
        <v>-11.33552035901171</v>
      </c>
      <c r="AX72" s="1">
        <f t="shared" si="107"/>
        <v>-11.784468039790557</v>
      </c>
      <c r="AY72" s="1">
        <f t="shared" si="108"/>
        <v>-12.198925627675301</v>
      </c>
      <c r="AZ72" s="1">
        <f t="shared" si="109"/>
        <v>-12.570286053594961</v>
      </c>
      <c r="BA72" s="1">
        <f t="shared" si="110"/>
        <v>-12.893249284350563</v>
      </c>
      <c r="BB72" s="1">
        <f t="shared" si="111"/>
        <v>-13.164701092436511</v>
      </c>
      <c r="BC72" s="1">
        <f t="shared" si="112"/>
        <v>-13.382910421320254</v>
      </c>
      <c r="BD72" s="1">
        <f t="shared" si="113"/>
        <v>-13.54698190097759</v>
      </c>
      <c r="BE72" s="1">
        <f t="shared" si="114"/>
        <v>-13.6564956995171</v>
      </c>
      <c r="BF72" s="1">
        <f t="shared" si="115"/>
        <v>-13.711280314536429</v>
      </c>
      <c r="BG72" s="1">
        <f t="shared" si="116"/>
        <v>-187.41383629824415</v>
      </c>
      <c r="BH72" s="1">
        <f t="shared" si="117"/>
        <v>-100</v>
      </c>
    </row>
    <row r="73" spans="3:60">
      <c r="C73">
        <v>71</v>
      </c>
      <c r="D73" s="1">
        <f t="shared" si="61"/>
        <v>0.71</v>
      </c>
      <c r="E73" s="1">
        <f t="shared" si="62"/>
        <v>2.2305307840487529</v>
      </c>
      <c r="F73" t="str">
        <f t="shared" si="63"/>
        <v>-1.22581410730595-1.58031002475138i</v>
      </c>
      <c r="G73" t="str">
        <f t="shared" si="64"/>
        <v>-0.248689887164851+0.968583161128632i</v>
      </c>
      <c r="H73" t="str">
        <f t="shared" si="65"/>
        <v>-0.2372519972354-0.305863431811374i</v>
      </c>
      <c r="I73" t="str">
        <f t="shared" si="66"/>
        <v>-0.314525793688518-0.0198961671572318i</v>
      </c>
      <c r="J73" t="str">
        <f t="shared" si="67"/>
        <v>-0.304875053430838-0.0576713199230697i</v>
      </c>
      <c r="K73" t="str">
        <f t="shared" si="68"/>
        <v>-0.287567033280842-0.0900798441695071i</v>
      </c>
      <c r="L73" t="str">
        <f t="shared" si="69"/>
        <v>-0.265670836199538-0.115385036968094i</v>
      </c>
      <c r="M73" t="str">
        <f t="shared" si="70"/>
        <v>-0.242198955166874-0.133500234864999i</v>
      </c>
      <c r="N73" t="str">
        <f t="shared" si="71"/>
        <v>-0.219405369767206-0.145416890714851i</v>
      </c>
      <c r="O73" t="str">
        <f t="shared" si="72"/>
        <v>-0.198634095488556-0.152545208227693i</v>
      </c>
      <c r="P73" t="str">
        <f t="shared" si="73"/>
        <v>-0.180494087965616-0.156266111639635i</v>
      </c>
      <c r="Q73" t="str">
        <f t="shared" si="74"/>
        <v>-0.165119350842759-0.157726699083842i</v>
      </c>
      <c r="R73" t="str">
        <f t="shared" si="75"/>
        <v>-0.152388136898138-0.157796225788231i</v>
      </c>
      <c r="S73" t="str">
        <f t="shared" si="76"/>
        <v>-0.14206968225283-0.157097395697626i</v>
      </c>
      <c r="T73" t="str">
        <f t="shared" si="77"/>
        <v>-0.133909392571723-0.156060145213454i</v>
      </c>
      <c r="U73" t="str">
        <f t="shared" si="78"/>
        <v>-0.127672884924217-0.154973343207855i</v>
      </c>
      <c r="V73" t="str">
        <f t="shared" si="79"/>
        <v>-0.123166012477382-0.154026089038685i</v>
      </c>
      <c r="W73" t="str">
        <f t="shared" si="80"/>
        <v>-0.120242300652686-0.153337631863985i</v>
      </c>
      <c r="X73" t="str">
        <f t="shared" si="81"/>
        <v>-0.118804585168424-0.152977458025154i</v>
      </c>
      <c r="Y73" t="str">
        <f t="shared" si="82"/>
        <v>-7.96792949618322E-11-9.12501449161832E-11i</v>
      </c>
      <c r="Z73">
        <f t="shared" si="83"/>
        <v>0.31515445794552976</v>
      </c>
      <c r="AA73">
        <f t="shared" si="84"/>
        <v>0.31028177411205665</v>
      </c>
      <c r="AB73">
        <f t="shared" si="85"/>
        <v>0.30134561047997294</v>
      </c>
      <c r="AC73">
        <f t="shared" si="86"/>
        <v>0.28964581813499429</v>
      </c>
      <c r="AD73">
        <f t="shared" si="87"/>
        <v>0.27655496125171097</v>
      </c>
      <c r="AE73">
        <f t="shared" si="88"/>
        <v>0.2632200379679695</v>
      </c>
      <c r="AF73">
        <f t="shared" si="89"/>
        <v>0.2504506826578578</v>
      </c>
      <c r="AG73">
        <f t="shared" si="90"/>
        <v>0.2387408918419934</v>
      </c>
      <c r="AH73">
        <f t="shared" si="91"/>
        <v>0.22834647277025974</v>
      </c>
      <c r="AI73">
        <f t="shared" si="92"/>
        <v>0.21936680045142662</v>
      </c>
      <c r="AJ73">
        <f t="shared" si="93"/>
        <v>0.21180978813642343</v>
      </c>
      <c r="AK73">
        <f t="shared" si="94"/>
        <v>0.20563680201503853</v>
      </c>
      <c r="AL73">
        <f t="shared" si="95"/>
        <v>0.20079119166410653</v>
      </c>
      <c r="AM73">
        <f t="shared" si="96"/>
        <v>0.19721537144485349</v>
      </c>
      <c r="AN73">
        <f t="shared" si="97"/>
        <v>0.19486056607714636</v>
      </c>
      <c r="AO73">
        <f t="shared" si="98"/>
        <v>0.19369210650121774</v>
      </c>
      <c r="AP73">
        <f t="shared" si="99"/>
        <v>1.2114197865661222E-10</v>
      </c>
      <c r="AQ73" s="1">
        <f t="shared" si="100"/>
        <v>-10.029530905626846</v>
      </c>
      <c r="AR73" s="1">
        <f t="shared" si="101"/>
        <v>-10.164874680713179</v>
      </c>
      <c r="AS73" s="1">
        <f t="shared" si="102"/>
        <v>-10.418702605123329</v>
      </c>
      <c r="AT73" s="1">
        <f t="shared" si="103"/>
        <v>-10.76265474802879</v>
      </c>
      <c r="AU73" s="1">
        <f t="shared" si="104"/>
        <v>-11.164370922170425</v>
      </c>
      <c r="AV73" s="1">
        <f t="shared" si="105"/>
        <v>-11.593621051338745</v>
      </c>
      <c r="AW73" s="1">
        <f t="shared" si="106"/>
        <v>-12.025555604173977</v>
      </c>
      <c r="AX73" s="1">
        <f t="shared" si="107"/>
        <v>-12.441463762274203</v>
      </c>
      <c r="AY73" s="1">
        <f t="shared" si="108"/>
        <v>-12.82811384958662</v>
      </c>
      <c r="AZ73" s="1">
        <f t="shared" si="109"/>
        <v>-13.176581981146837</v>
      </c>
      <c r="BA73" s="1">
        <f t="shared" si="110"/>
        <v>-13.481079483681782</v>
      </c>
      <c r="BB73" s="1">
        <f t="shared" si="111"/>
        <v>-13.737983174686097</v>
      </c>
      <c r="BC73" s="1">
        <f t="shared" si="112"/>
        <v>-13.945106855996432</v>
      </c>
      <c r="BD73" s="1">
        <f t="shared" si="113"/>
        <v>-14.101184762185143</v>
      </c>
      <c r="BE73" s="1">
        <f t="shared" si="114"/>
        <v>-14.205520802856968</v>
      </c>
      <c r="BF73" s="1">
        <f t="shared" si="115"/>
        <v>-14.257761552867709</v>
      </c>
      <c r="BG73" s="1">
        <f t="shared" si="116"/>
        <v>-198.3341067424571</v>
      </c>
      <c r="BH73" s="1">
        <f t="shared" si="117"/>
        <v>-100</v>
      </c>
    </row>
    <row r="74" spans="3:60">
      <c r="C74">
        <v>72</v>
      </c>
      <c r="D74" s="1">
        <f t="shared" si="61"/>
        <v>0.72</v>
      </c>
      <c r="E74" s="1">
        <f t="shared" si="62"/>
        <v>2.2619467105846511</v>
      </c>
      <c r="F74" t="str">
        <f t="shared" si="63"/>
        <v>-1.27484797949738-1.54102648555158i</v>
      </c>
      <c r="G74" t="str">
        <f t="shared" si="64"/>
        <v>-0.187381314585727+0.982287250728688i</v>
      </c>
      <c r="H74" t="str">
        <f t="shared" si="65"/>
        <v>-0.231114647041553-0.279369617411446i</v>
      </c>
      <c r="I74" t="str">
        <f t="shared" si="66"/>
        <v>-0.28341021800556-0.0168098052228907i</v>
      </c>
      <c r="J74" t="str">
        <f t="shared" si="67"/>
        <v>-0.275732985028256-0.0489058427680987i</v>
      </c>
      <c r="K74" t="str">
        <f t="shared" si="68"/>
        <v>-0.261820740640048-0.0769000459556758i</v>
      </c>
      <c r="L74" t="str">
        <f t="shared" si="69"/>
        <v>-0.243951301448722-0.0993442586564339i</v>
      </c>
      <c r="M74" t="str">
        <f t="shared" si="70"/>
        <v>-0.224453762385152-0.116003388987827i</v>
      </c>
      <c r="N74" t="str">
        <f t="shared" si="71"/>
        <v>-0.205171618320567-0.127502561307304i</v>
      </c>
      <c r="O74" t="str">
        <f t="shared" si="72"/>
        <v>-0.187293564025334-0.134865743204488i</v>
      </c>
      <c r="P74" t="str">
        <f t="shared" si="73"/>
        <v>-0.17143509381521-0.139166779421375i</v>
      </c>
      <c r="Q74" t="str">
        <f t="shared" si="74"/>
        <v>-0.15781116911372-0.141344528746153i</v>
      </c>
      <c r="R74" t="str">
        <f t="shared" si="75"/>
        <v>-0.146400307621377-0.142141686618351i</v>
      </c>
      <c r="S74" t="str">
        <f t="shared" si="76"/>
        <v>-0.137064596693277-0.142110737073011i</v>
      </c>
      <c r="T74" t="str">
        <f t="shared" si="77"/>
        <v>-0.129625391736585-0.141646246820394i</v>
      </c>
      <c r="U74" t="str">
        <f t="shared" si="78"/>
        <v>-0.123906222236064-0.14102154527732i</v>
      </c>
      <c r="V74" t="str">
        <f t="shared" si="79"/>
        <v>-0.119754865823969-0.14042052693424i</v>
      </c>
      <c r="W74" t="str">
        <f t="shared" si="80"/>
        <v>-0.117053508512144-0.139961933428149i</v>
      </c>
      <c r="X74" t="str">
        <f t="shared" si="81"/>
        <v>-0.115722736604513-0.139716261457827i</v>
      </c>
      <c r="Y74" t="str">
        <f t="shared" si="82"/>
        <v>-3.04529384536737E-11-1.37290881788832E-11i</v>
      </c>
      <c r="Z74">
        <f t="shared" si="83"/>
        <v>0.28390829720455607</v>
      </c>
      <c r="AA74">
        <f t="shared" si="84"/>
        <v>0.2800365342048256</v>
      </c>
      <c r="AB74">
        <f t="shared" si="85"/>
        <v>0.27288040841600986</v>
      </c>
      <c r="AC74">
        <f t="shared" si="86"/>
        <v>0.2634037190445907</v>
      </c>
      <c r="AD74">
        <f t="shared" si="87"/>
        <v>0.25265842100652686</v>
      </c>
      <c r="AE74">
        <f t="shared" si="88"/>
        <v>0.24156219924525285</v>
      </c>
      <c r="AF74">
        <f t="shared" si="89"/>
        <v>0.23079785054330726</v>
      </c>
      <c r="AG74">
        <f t="shared" si="90"/>
        <v>0.22081074223403965</v>
      </c>
      <c r="AH74">
        <f t="shared" si="91"/>
        <v>0.21185523572362144</v>
      </c>
      <c r="AI74">
        <f t="shared" si="92"/>
        <v>0.20405222161579945</v>
      </c>
      <c r="AJ74">
        <f t="shared" si="93"/>
        <v>0.19743901655479634</v>
      </c>
      <c r="AK74">
        <f t="shared" si="94"/>
        <v>0.19200625359911352</v>
      </c>
      <c r="AL74">
        <f t="shared" si="95"/>
        <v>0.18772274273836961</v>
      </c>
      <c r="AM74">
        <f t="shared" si="96"/>
        <v>0.18455121856277851</v>
      </c>
      <c r="AN74">
        <f t="shared" si="97"/>
        <v>0.1824578490061422</v>
      </c>
      <c r="AO74">
        <f t="shared" si="98"/>
        <v>0.18141770994858625</v>
      </c>
      <c r="AP74">
        <f t="shared" si="99"/>
        <v>3.3404630258196072E-11</v>
      </c>
      <c r="AQ74" s="1">
        <f t="shared" si="100"/>
        <v>-10.936438301120869</v>
      </c>
      <c r="AR74" s="1">
        <f t="shared" si="101"/>
        <v>-11.0557061182617</v>
      </c>
      <c r="AS74" s="1">
        <f t="shared" si="102"/>
        <v>-11.280552871962858</v>
      </c>
      <c r="AT74" s="1">
        <f t="shared" si="103"/>
        <v>-11.58756194897739</v>
      </c>
      <c r="AU74" s="1">
        <f t="shared" si="104"/>
        <v>-11.94932444638008</v>
      </c>
      <c r="AV74" s="1">
        <f t="shared" si="105"/>
        <v>-12.339420502310197</v>
      </c>
      <c r="AW74" s="1">
        <f t="shared" si="106"/>
        <v>-12.735364803006162</v>
      </c>
      <c r="AX74" s="1">
        <f t="shared" si="107"/>
        <v>-13.119596048251355</v>
      </c>
      <c r="AY74" s="1">
        <f t="shared" si="108"/>
        <v>-13.479215970264338</v>
      </c>
      <c r="AZ74" s="1">
        <f t="shared" si="109"/>
        <v>-13.805173449793596</v>
      </c>
      <c r="BA74" s="1">
        <f t="shared" si="110"/>
        <v>-14.09134041730991</v>
      </c>
      <c r="BB74" s="1">
        <f t="shared" si="111"/>
        <v>-14.333692523912509</v>
      </c>
      <c r="BC74" s="1">
        <f t="shared" si="112"/>
        <v>-14.529662182368204</v>
      </c>
      <c r="BD74" s="1">
        <f t="shared" si="113"/>
        <v>-14.677661657608866</v>
      </c>
      <c r="BE74" s="1">
        <f t="shared" si="114"/>
        <v>-14.776748986711771</v>
      </c>
      <c r="BF74" s="1">
        <f t="shared" si="115"/>
        <v>-14.826406389893263</v>
      </c>
      <c r="BG74" s="1">
        <f t="shared" si="116"/>
        <v>-209.52386661813307</v>
      </c>
      <c r="BH74" s="1">
        <f t="shared" si="117"/>
        <v>-100</v>
      </c>
    </row>
    <row r="75" spans="3:60">
      <c r="C75">
        <v>73</v>
      </c>
      <c r="D75" s="1">
        <f t="shared" si="61"/>
        <v>0.73</v>
      </c>
      <c r="E75" s="1">
        <f t="shared" si="62"/>
        <v>2.2933626371205489</v>
      </c>
      <c r="F75" t="str">
        <f t="shared" si="63"/>
        <v>-1.32262373064731-1.50022213926092i</v>
      </c>
      <c r="G75" t="str">
        <f t="shared" si="64"/>
        <v>-0.125333233564302+0.992114701314478i</v>
      </c>
      <c r="H75" t="str">
        <f t="shared" si="65"/>
        <v>-0.223978482105806-0.254053718973221i</v>
      </c>
      <c r="I75" t="str">
        <f t="shared" si="66"/>
        <v>-0.255282160970598-0.0142080737005872i</v>
      </c>
      <c r="J75" t="str">
        <f t="shared" si="67"/>
        <v>-0.249170906051593-0.0414702747674813i</v>
      </c>
      <c r="K75" t="str">
        <f t="shared" si="68"/>
        <v>-0.237995025607575-0.0655930746460333i</v>
      </c>
      <c r="L75" t="str">
        <f t="shared" si="69"/>
        <v>-0.223445295447629-0.0853843753711603i</v>
      </c>
      <c r="M75" t="str">
        <f t="shared" si="70"/>
        <v>-0.207314259207963-0.100540379062893i</v>
      </c>
      <c r="N75" t="str">
        <f t="shared" si="71"/>
        <v>-0.191092564628476-0.111432781388018i</v>
      </c>
      <c r="O75" t="str">
        <f t="shared" si="72"/>
        <v>-0.175807301533969-0.11879092405226i</v>
      </c>
      <c r="P75" t="str">
        <f t="shared" si="73"/>
        <v>-0.162046977596616-0.123436710447764i</v>
      </c>
      <c r="Q75" t="str">
        <f t="shared" si="74"/>
        <v>-0.150070907753453-0.126126205760816i</v>
      </c>
      <c r="R75" t="str">
        <f t="shared" si="75"/>
        <v>-0.139928229188897-0.127483027836339i</v>
      </c>
      <c r="S75" t="str">
        <f t="shared" si="76"/>
        <v>-0.131552970712204-0.127988165957258i</v>
      </c>
      <c r="T75" t="str">
        <f t="shared" si="77"/>
        <v>-0.124828800269898-0.12799627854371i</v>
      </c>
      <c r="U75" t="str">
        <f t="shared" si="78"/>
        <v>-0.119628696105176-0.127760110572861i</v>
      </c>
      <c r="V75" t="str">
        <f t="shared" si="79"/>
        <v>-0.11583729594537-0.127453978768024i</v>
      </c>
      <c r="W75" t="str">
        <f t="shared" si="80"/>
        <v>-0.113362528072839-0.127192814275041i</v>
      </c>
      <c r="X75" t="str">
        <f t="shared" si="81"/>
        <v>-0.112141158318547-0.127045958822074i</v>
      </c>
      <c r="Y75" t="str">
        <f t="shared" si="82"/>
        <v>-8.90385906943444E-12-3.17881914447443E-14i</v>
      </c>
      <c r="Z75">
        <f t="shared" si="83"/>
        <v>0.25567724002753867</v>
      </c>
      <c r="AA75">
        <f t="shared" si="84"/>
        <v>0.25259834542582066</v>
      </c>
      <c r="AB75">
        <f t="shared" si="85"/>
        <v>0.24686855542063349</v>
      </c>
      <c r="AC75">
        <f t="shared" si="86"/>
        <v>0.23920345234799897</v>
      </c>
      <c r="AD75">
        <f t="shared" si="87"/>
        <v>0.23040739982269817</v>
      </c>
      <c r="AE75">
        <f t="shared" si="88"/>
        <v>0.2212094776996639</v>
      </c>
      <c r="AF75">
        <f t="shared" si="89"/>
        <v>0.21217796989755014</v>
      </c>
      <c r="AG75">
        <f t="shared" si="90"/>
        <v>0.20370528818458125</v>
      </c>
      <c r="AH75">
        <f t="shared" si="91"/>
        <v>0.1960334082077978</v>
      </c>
      <c r="AI75">
        <f t="shared" si="92"/>
        <v>0.18929297850227109</v>
      </c>
      <c r="AJ75">
        <f t="shared" si="93"/>
        <v>0.18354060784553544</v>
      </c>
      <c r="AK75">
        <f t="shared" si="94"/>
        <v>0.17878835727714792</v>
      </c>
      <c r="AL75">
        <f t="shared" si="95"/>
        <v>0.17502477191933211</v>
      </c>
      <c r="AM75">
        <f t="shared" si="96"/>
        <v>0.17222890534325283</v>
      </c>
      <c r="AN75">
        <f t="shared" si="97"/>
        <v>0.17037920874998302</v>
      </c>
      <c r="AO75">
        <f t="shared" si="98"/>
        <v>0.16945888894373629</v>
      </c>
      <c r="AP75">
        <f t="shared" si="99"/>
        <v>8.903915813700468E-12</v>
      </c>
      <c r="AQ75" s="1">
        <f t="shared" si="100"/>
        <v>-11.846158608842677</v>
      </c>
      <c r="AR75" s="1">
        <f t="shared" si="101"/>
        <v>-11.951389969896374</v>
      </c>
      <c r="AS75" s="1">
        <f t="shared" si="102"/>
        <v>-12.15068448544309</v>
      </c>
      <c r="AT75" s="1">
        <f t="shared" si="103"/>
        <v>-12.424651132061683</v>
      </c>
      <c r="AU75" s="1">
        <f t="shared" si="104"/>
        <v>-12.750071542254437</v>
      </c>
      <c r="AV75" s="1">
        <f t="shared" si="105"/>
        <v>-13.103925393234068</v>
      </c>
      <c r="AW75" s="1">
        <f t="shared" si="106"/>
        <v>-13.465994204037994</v>
      </c>
      <c r="AX75" s="1">
        <f t="shared" si="107"/>
        <v>-13.81995393157527</v>
      </c>
      <c r="AY75" s="1">
        <f t="shared" si="108"/>
        <v>-14.153398188798283</v>
      </c>
      <c r="AZ75" s="1">
        <f t="shared" si="109"/>
        <v>-14.45730990289773</v>
      </c>
      <c r="BA75" s="1">
        <f t="shared" si="110"/>
        <v>-14.725356686857726</v>
      </c>
      <c r="BB75" s="1">
        <f t="shared" si="111"/>
        <v>-14.95321531873504</v>
      </c>
      <c r="BC75" s="1">
        <f t="shared" si="112"/>
        <v>-15.138009592387927</v>
      </c>
      <c r="BD75" s="1">
        <f t="shared" si="113"/>
        <v>-15.277879174071662</v>
      </c>
      <c r="BE75" s="1">
        <f t="shared" si="114"/>
        <v>-15.371668059469121</v>
      </c>
      <c r="BF75" s="1">
        <f t="shared" si="115"/>
        <v>-15.418712907383171</v>
      </c>
      <c r="BG75" s="1">
        <f t="shared" si="116"/>
        <v>-221.00837909794626</v>
      </c>
      <c r="BH75" s="1">
        <f t="shared" si="117"/>
        <v>-100</v>
      </c>
    </row>
    <row r="76" spans="3:60">
      <c r="C76">
        <v>74</v>
      </c>
      <c r="D76" s="1">
        <f t="shared" si="61"/>
        <v>0.74</v>
      </c>
      <c r="E76" s="1">
        <f t="shared" si="62"/>
        <v>2.3247785636564471</v>
      </c>
      <c r="F76" t="str">
        <f t="shared" si="63"/>
        <v>-1.36909421185738-1.45793725484282i</v>
      </c>
      <c r="G76" t="str">
        <f t="shared" si="64"/>
        <v>-0.0627905195293176+0.998026728428271i</v>
      </c>
      <c r="H76" t="str">
        <f t="shared" si="65"/>
        <v>-0.215942365693348-0.229955263207274i</v>
      </c>
      <c r="I76" t="str">
        <f t="shared" si="66"/>
        <v>-0.229782561400466-0.0120065446326176i</v>
      </c>
      <c r="J76" t="str">
        <f t="shared" si="67"/>
        <v>-0.224918601225807-0.035144000391078i</v>
      </c>
      <c r="K76" t="str">
        <f t="shared" si="68"/>
        <v>-0.215951876025014-0.0558770319994024i</v>
      </c>
      <c r="L76" t="str">
        <f t="shared" si="69"/>
        <v>-0.204136990907906-0.0732344018772455i</v>
      </c>
      <c r="M76" t="str">
        <f t="shared" si="70"/>
        <v>-0.190847594794958-0.0868928966048606i</v>
      </c>
      <c r="N76" t="str">
        <f t="shared" si="71"/>
        <v>-0.177277045630838-0.0970527681348946i</v>
      </c>
      <c r="O76" t="str">
        <f t="shared" si="72"/>
        <v>-0.164296082839829-0.10422209562431i</v>
      </c>
      <c r="P76" t="str">
        <f t="shared" si="73"/>
        <v>-0.152445806567534-0.109019736061317i</v>
      </c>
      <c r="Q76" t="str">
        <f t="shared" si="74"/>
        <v>-0.14200282948282-0.112044891215506i</v>
      </c>
      <c r="R76" t="str">
        <f t="shared" si="75"/>
        <v>-0.13306279057068-0.113812483071251i</v>
      </c>
      <c r="S76" t="str">
        <f t="shared" si="76"/>
        <v>-0.125613415485463-0.114733811215193i</v>
      </c>
      <c r="T76" t="str">
        <f t="shared" si="77"/>
        <v>-0.11958806796795-0.115121551929317i</v>
      </c>
      <c r="U76" t="str">
        <f t="shared" si="78"/>
        <v>-0.114900924785793-0.115204561087148i</v>
      </c>
      <c r="V76" t="str">
        <f t="shared" si="79"/>
        <v>-0.111468304746409-0.11514434734086i</v>
      </c>
      <c r="W76" t="str">
        <f t="shared" si="80"/>
        <v>-0.109220761274063-0.115049435776077i</v>
      </c>
      <c r="X76" t="str">
        <f t="shared" si="81"/>
        <v>-0.108109498864983-0.114986250191047i</v>
      </c>
      <c r="Y76" t="str">
        <f t="shared" si="82"/>
        <v>-2.09941250706482E-12+9.06512667045005E-13i</v>
      </c>
      <c r="Z76">
        <f t="shared" si="83"/>
        <v>0.23009602916559418</v>
      </c>
      <c r="AA76">
        <f t="shared" si="84"/>
        <v>0.2276477057667432</v>
      </c>
      <c r="AB76">
        <f t="shared" si="85"/>
        <v>0.22306379236394522</v>
      </c>
      <c r="AC76">
        <f t="shared" si="86"/>
        <v>0.21687597532980085</v>
      </c>
      <c r="AD76">
        <f t="shared" si="87"/>
        <v>0.20969783003026873</v>
      </c>
      <c r="AE76">
        <f t="shared" si="88"/>
        <v>0.20210490026281852</v>
      </c>
      <c r="AF76">
        <f t="shared" si="89"/>
        <v>0.19456476570241277</v>
      </c>
      <c r="AG76">
        <f t="shared" si="90"/>
        <v>0.18741671961408674</v>
      </c>
      <c r="AH76">
        <f t="shared" si="91"/>
        <v>0.18088355709854179</v>
      </c>
      <c r="AI76">
        <f t="shared" si="92"/>
        <v>0.17509708032203289</v>
      </c>
      <c r="AJ76">
        <f t="shared" si="93"/>
        <v>0.17012518210390576</v>
      </c>
      <c r="AK76">
        <f t="shared" si="94"/>
        <v>0.16599481232532978</v>
      </c>
      <c r="AL76">
        <f t="shared" si="95"/>
        <v>0.1627092911050653</v>
      </c>
      <c r="AM76">
        <f t="shared" si="96"/>
        <v>0.16026042458321055</v>
      </c>
      <c r="AN76">
        <f t="shared" si="97"/>
        <v>0.15863652595061303</v>
      </c>
      <c r="AO76">
        <f t="shared" si="98"/>
        <v>0.15782744209368602</v>
      </c>
      <c r="AP76">
        <f t="shared" si="99"/>
        <v>2.2867658582227524E-12</v>
      </c>
      <c r="AQ76" s="1">
        <f t="shared" si="100"/>
        <v>-12.761817520269123</v>
      </c>
      <c r="AR76" s="1">
        <f t="shared" si="101"/>
        <v>-12.854734443058224</v>
      </c>
      <c r="AS76" s="1">
        <f t="shared" si="102"/>
        <v>-13.031418370449861</v>
      </c>
      <c r="AT76" s="1">
        <f t="shared" si="103"/>
        <v>-13.275771095223964</v>
      </c>
      <c r="AU76" s="1">
        <f t="shared" si="104"/>
        <v>-13.56812127250106</v>
      </c>
      <c r="AV76" s="1">
        <f t="shared" si="105"/>
        <v>-13.888463127882742</v>
      </c>
      <c r="AW76" s="1">
        <f t="shared" si="106"/>
        <v>-14.218716091885666</v>
      </c>
      <c r="AX76" s="1">
        <f t="shared" si="107"/>
        <v>-14.543833358373872</v>
      </c>
      <c r="AY76" s="1">
        <f t="shared" si="108"/>
        <v>-14.852018202431447</v>
      </c>
      <c r="AZ76" s="1">
        <f t="shared" si="109"/>
        <v>-15.134421911066852</v>
      </c>
      <c r="BA76" s="1">
        <f t="shared" si="110"/>
        <v>-15.384627938293374</v>
      </c>
      <c r="BB76" s="1">
        <f t="shared" si="111"/>
        <v>-15.598109686631174</v>
      </c>
      <c r="BC76" s="1">
        <f t="shared" si="112"/>
        <v>-15.771752941207261</v>
      </c>
      <c r="BD76" s="1">
        <f t="shared" si="113"/>
        <v>-15.903474220056268</v>
      </c>
      <c r="BE76" s="1">
        <f t="shared" si="114"/>
        <v>-15.991936189998468</v>
      </c>
      <c r="BF76" s="1">
        <f t="shared" si="115"/>
        <v>-16.036349640568897</v>
      </c>
      <c r="BG76" s="1">
        <f t="shared" si="116"/>
        <v>-232.81556600989828</v>
      </c>
      <c r="BH76" s="1">
        <f t="shared" si="117"/>
        <v>-100</v>
      </c>
    </row>
    <row r="77" spans="3:60">
      <c r="C77">
        <v>75</v>
      </c>
      <c r="D77" s="1">
        <f t="shared" si="61"/>
        <v>0.75</v>
      </c>
      <c r="E77" s="1">
        <f t="shared" si="62"/>
        <v>2.3561944901923448</v>
      </c>
      <c r="F77" t="str">
        <f t="shared" si="63"/>
        <v>-1.41421356237309-1.4142135623731i</v>
      </c>
      <c r="G77" t="str">
        <f t="shared" si="64"/>
        <v>-1.83772268236293E-16+i</v>
      </c>
      <c r="H77" t="str">
        <f t="shared" si="65"/>
        <v>-0.207106781186545-0.20710678118655i</v>
      </c>
      <c r="I77" t="str">
        <f t="shared" si="66"/>
        <v>-0.206609340962142-0.0101378398553356i</v>
      </c>
      <c r="J77" t="str">
        <f t="shared" si="67"/>
        <v>-0.202741784597634-0.0297483982459399i</v>
      </c>
      <c r="K77" t="str">
        <f t="shared" si="68"/>
        <v>-0.195560984301964-0.0475174431477528i</v>
      </c>
      <c r="L77" t="str">
        <f t="shared" si="69"/>
        <v>-0.185997084269458-0.0626605304509206i</v>
      </c>
      <c r="M77" t="str">
        <f t="shared" si="70"/>
        <v>-0.175098235729623-0.0748641425368589i</v>
      </c>
      <c r="N77" t="str">
        <f t="shared" si="71"/>
        <v>-0.163811210878988-0.0842157930425046i</v>
      </c>
      <c r="O77" t="str">
        <f t="shared" si="72"/>
        <v>-0.152862390708041-0.0910600198278328i</v>
      </c>
      <c r="P77" t="str">
        <f t="shared" si="73"/>
        <v>-0.142734668811976-0.0958547450078084i</v>
      </c>
      <c r="Q77" t="str">
        <f t="shared" si="74"/>
        <v>-0.133702798793756-0.0990672392293438i</v>
      </c>
      <c r="R77" t="str">
        <f t="shared" si="75"/>
        <v>-0.12588988583162-0.101115704437198i</v>
      </c>
      <c r="S77" t="str">
        <f t="shared" si="76"/>
        <v>-0.119321873521094-0.102345784717879i</v>
      </c>
      <c r="T77" t="str">
        <f t="shared" si="77"/>
        <v>-0.113970484201027-0.103028097449825i</v>
      </c>
      <c r="U77" t="str">
        <f t="shared" si="78"/>
        <v>-0.109783306326098-0.103365820527509i</v>
      </c>
      <c r="V77" t="str">
        <f t="shared" si="79"/>
        <v>-0.106703236404416-0.103505474129292i</v>
      </c>
      <c r="W77" t="str">
        <f t="shared" si="80"/>
        <v>-0.104680264858338-0.103547259054763i</v>
      </c>
      <c r="X77" t="str">
        <f t="shared" si="81"/>
        <v>-0.103678200311431-0.10355331537859i</v>
      </c>
      <c r="Y77" t="str">
        <f t="shared" si="82"/>
        <v>-3.88532562522822E-13+4.08644684056502E-13i</v>
      </c>
      <c r="Z77">
        <f t="shared" si="83"/>
        <v>0.20685791154737854</v>
      </c>
      <c r="AA77">
        <f t="shared" si="84"/>
        <v>0.20491266046789899</v>
      </c>
      <c r="AB77">
        <f t="shared" si="85"/>
        <v>0.2012511018217116</v>
      </c>
      <c r="AC77">
        <f t="shared" si="86"/>
        <v>0.19626833018378334</v>
      </c>
      <c r="AD77">
        <f t="shared" si="87"/>
        <v>0.19043117390124378</v>
      </c>
      <c r="AE77">
        <f t="shared" si="88"/>
        <v>0.18419123922548067</v>
      </c>
      <c r="AF77">
        <f t="shared" si="89"/>
        <v>0.1779293053547478</v>
      </c>
      <c r="AG77">
        <f t="shared" si="90"/>
        <v>0.17193405079092516</v>
      </c>
      <c r="AH77">
        <f t="shared" si="91"/>
        <v>0.166405397429914</v>
      </c>
      <c r="AI77">
        <f t="shared" si="92"/>
        <v>0.16147027292517066</v>
      </c>
      <c r="AJ77">
        <f t="shared" si="93"/>
        <v>0.15720168303838983</v>
      </c>
      <c r="AK77">
        <f t="shared" si="94"/>
        <v>0.153636128996884</v>
      </c>
      <c r="AL77">
        <f t="shared" si="95"/>
        <v>0.15078749020132629</v>
      </c>
      <c r="AM77">
        <f t="shared" si="96"/>
        <v>0.14865720242862848</v>
      </c>
      <c r="AN77">
        <f t="shared" si="97"/>
        <v>0.14724127379429314</v>
      </c>
      <c r="AO77">
        <f t="shared" si="98"/>
        <v>0.14653483662841044</v>
      </c>
      <c r="AP77">
        <f t="shared" si="99"/>
        <v>5.6386880561721876E-13</v>
      </c>
      <c r="AQ77" s="1">
        <f t="shared" si="100"/>
        <v>-13.686557285974846</v>
      </c>
      <c r="AR77" s="1">
        <f t="shared" si="101"/>
        <v>-13.768624160283984</v>
      </c>
      <c r="AS77" s="1">
        <f t="shared" si="102"/>
        <v>-13.925234665037456</v>
      </c>
      <c r="AT77" s="1">
        <f t="shared" si="103"/>
        <v>-14.142995448248424</v>
      </c>
      <c r="AU77" s="1">
        <f t="shared" si="104"/>
        <v>-14.405239107993177</v>
      </c>
      <c r="AV77" s="1">
        <f t="shared" si="105"/>
        <v>-14.694620604011758</v>
      </c>
      <c r="AW77" s="1">
        <f t="shared" si="106"/>
        <v>-14.995050335038275</v>
      </c>
      <c r="AX77" s="1">
        <f t="shared" si="107"/>
        <v>-15.292762093233934</v>
      </c>
      <c r="AY77" s="1">
        <f t="shared" si="108"/>
        <v>-15.576651825808279</v>
      </c>
      <c r="AZ77" s="1">
        <f t="shared" si="109"/>
        <v>-15.838148413146484</v>
      </c>
      <c r="BA77" s="1">
        <f t="shared" si="110"/>
        <v>-16.070856172246121</v>
      </c>
      <c r="BB77" s="1">
        <f t="shared" si="111"/>
        <v>-16.270132876332447</v>
      </c>
      <c r="BC77" s="1">
        <f t="shared" si="112"/>
        <v>-16.432693747825443</v>
      </c>
      <c r="BD77" s="1">
        <f t="shared" si="113"/>
        <v>-16.556280888382567</v>
      </c>
      <c r="BE77" s="1">
        <f t="shared" si="114"/>
        <v>-16.639408681959239</v>
      </c>
      <c r="BF77" s="1">
        <f t="shared" si="115"/>
        <v>-16.681182310709811</v>
      </c>
      <c r="BG77" s="1">
        <f t="shared" si="116"/>
        <v>-244.97643861623226</v>
      </c>
      <c r="BH77" s="1">
        <f t="shared" si="117"/>
        <v>-100</v>
      </c>
    </row>
    <row r="78" spans="3:60">
      <c r="C78">
        <v>76</v>
      </c>
      <c r="D78" s="1">
        <f t="shared" si="61"/>
        <v>0.76</v>
      </c>
      <c r="E78" s="1">
        <f t="shared" si="62"/>
        <v>2.3876104167282426</v>
      </c>
      <c r="F78" t="str">
        <f t="shared" si="63"/>
        <v>-1.45793725484282-1.36909421185738i</v>
      </c>
      <c r="G78" t="str">
        <f t="shared" si="64"/>
        <v>0.0627905195293173+0.998026728428271i</v>
      </c>
      <c r="H78" t="str">
        <f t="shared" si="65"/>
        <v>-0.197573367656751-0.185533741714555i</v>
      </c>
      <c r="I78" t="str">
        <f t="shared" si="66"/>
        <v>-0.185506716108742-0.00854770671244851i</v>
      </c>
      <c r="J78" t="str">
        <f t="shared" si="67"/>
        <v>-0.18243685839669-0.0251378081576159i</v>
      </c>
      <c r="K78" t="str">
        <f t="shared" si="68"/>
        <v>-0.176700959960515-0.0403184900235442i</v>
      </c>
      <c r="L78" t="str">
        <f t="shared" si="69"/>
        <v>-0.168987609941065-0.0534610267281102i</v>
      </c>
      <c r="M78" t="str">
        <f t="shared" si="70"/>
        <v>-0.160093085379824-0.0642775270549911i</v>
      </c>
      <c r="N78" t="str">
        <f t="shared" si="71"/>
        <v>-0.150762222937895-0.0727841735639607i</v>
      </c>
      <c r="O78" t="str">
        <f t="shared" si="72"/>
        <v>-0.141592456121227-0.0792066615958554i</v>
      </c>
      <c r="P78" t="str">
        <f t="shared" si="73"/>
        <v>-0.133004483820357-0.083877393705192i</v>
      </c>
      <c r="Q78" t="str">
        <f t="shared" si="74"/>
        <v>-0.125258379034884-0.0871547075407502i</v>
      </c>
      <c r="R78" t="str">
        <f t="shared" si="75"/>
        <v>-0.118490176131063-0.0893726463768507i</v>
      </c>
      <c r="S78" t="str">
        <f t="shared" si="76"/>
        <v>-0.112751266096621-0.0908167224901754i</v>
      </c>
      <c r="T78" t="str">
        <f t="shared" si="77"/>
        <v>-0.108041818250662-0.0917169643054095i</v>
      </c>
      <c r="U78" t="str">
        <f t="shared" si="78"/>
        <v>-0.104335693021374-0.0922503571076972i</v>
      </c>
      <c r="V78" t="str">
        <f t="shared" si="79"/>
        <v>-0.101597493036983-0.0925471862588717i</v>
      </c>
      <c r="W78" t="str">
        <f t="shared" si="80"/>
        <v>-0.0997934985788209-0.0926980383390569i</v>
      </c>
      <c r="X78" t="str">
        <f t="shared" si="81"/>
        <v>-0.098898263811954-0.0927597834648028i</v>
      </c>
      <c r="Y78" t="str">
        <f t="shared" si="82"/>
        <v>-4.74297722222492E-14+1.24212049458413E-13i</v>
      </c>
      <c r="Z78">
        <f t="shared" si="83"/>
        <v>0.1857035406541605</v>
      </c>
      <c r="AA78">
        <f t="shared" si="84"/>
        <v>0.18416057314371886</v>
      </c>
      <c r="AB78">
        <f t="shared" si="85"/>
        <v>0.18124240643057615</v>
      </c>
      <c r="AC78">
        <f t="shared" si="86"/>
        <v>0.17724247146893782</v>
      </c>
      <c r="AD78">
        <f t="shared" si="87"/>
        <v>0.17251491666153607</v>
      </c>
      <c r="AE78">
        <f t="shared" si="88"/>
        <v>0.16741201804698586</v>
      </c>
      <c r="AF78">
        <f t="shared" si="89"/>
        <v>0.16224092847244789</v>
      </c>
      <c r="AG78">
        <f t="shared" si="90"/>
        <v>0.15724379126406038</v>
      </c>
      <c r="AH78">
        <f t="shared" si="91"/>
        <v>0.15259621412394334</v>
      </c>
      <c r="AI78">
        <f t="shared" si="92"/>
        <v>0.14841627862189491</v>
      </c>
      <c r="AJ78">
        <f t="shared" si="93"/>
        <v>0.14477750201688303</v>
      </c>
      <c r="AK78">
        <f t="shared" si="94"/>
        <v>0.14172168511667099</v>
      </c>
      <c r="AL78">
        <f t="shared" si="95"/>
        <v>0.13926975703557487</v>
      </c>
      <c r="AM78">
        <f t="shared" si="96"/>
        <v>0.13743009959915659</v>
      </c>
      <c r="AN78">
        <f t="shared" si="97"/>
        <v>0.1362045104631649</v>
      </c>
      <c r="AO78">
        <f t="shared" si="98"/>
        <v>0.13559219746525222</v>
      </c>
      <c r="AP78">
        <f t="shared" si="99"/>
        <v>1.3295945443522878E-13</v>
      </c>
      <c r="AQ78" s="1">
        <f t="shared" si="100"/>
        <v>-14.623596317029349</v>
      </c>
      <c r="AR78" s="1">
        <f t="shared" si="101"/>
        <v>-14.6960668420564</v>
      </c>
      <c r="AS78" s="1">
        <f t="shared" si="102"/>
        <v>-14.834803602933381</v>
      </c>
      <c r="AT78" s="1">
        <f t="shared" si="103"/>
        <v>-15.028644055923104</v>
      </c>
      <c r="AU78" s="1">
        <f t="shared" si="104"/>
        <v>-15.263466945876443</v>
      </c>
      <c r="AV78" s="1">
        <f t="shared" si="105"/>
        <v>-15.524267368415201</v>
      </c>
      <c r="AW78" s="1">
        <f t="shared" si="106"/>
        <v>-15.796791539180363</v>
      </c>
      <c r="AX78" s="1">
        <f t="shared" si="107"/>
        <v>-16.068529871293453</v>
      </c>
      <c r="AY78" s="1">
        <f t="shared" si="108"/>
        <v>-16.329124819821498</v>
      </c>
      <c r="AZ78" s="1">
        <f t="shared" si="109"/>
        <v>-16.570369241525707</v>
      </c>
      <c r="BA78" s="1">
        <f t="shared" si="110"/>
        <v>-16.785978418724223</v>
      </c>
      <c r="BB78" s="1">
        <f t="shared" si="111"/>
        <v>-16.971273848126252</v>
      </c>
      <c r="BC78" s="1">
        <f t="shared" si="112"/>
        <v>-17.122863641161889</v>
      </c>
      <c r="BD78" s="1">
        <f t="shared" si="113"/>
        <v>-17.238362775193362</v>
      </c>
      <c r="BE78" s="1">
        <f t="shared" si="114"/>
        <v>-17.316170207226985</v>
      </c>
      <c r="BF78" s="1">
        <f t="shared" si="115"/>
        <v>-17.355306016942663</v>
      </c>
      <c r="BG78" s="1">
        <f t="shared" si="116"/>
        <v>-257.52561551143026</v>
      </c>
      <c r="BH78" s="1">
        <f t="shared" si="117"/>
        <v>-100</v>
      </c>
    </row>
    <row r="79" spans="3:60">
      <c r="C79">
        <v>77</v>
      </c>
      <c r="D79" s="1">
        <f t="shared" si="61"/>
        <v>0.77</v>
      </c>
      <c r="E79" s="1">
        <f t="shared" si="62"/>
        <v>2.4190263432641408</v>
      </c>
      <c r="F79" t="str">
        <f t="shared" si="63"/>
        <v>-1.50022213926092-1.3226237306473i</v>
      </c>
      <c r="G79" t="str">
        <f t="shared" si="64"/>
        <v>0.125333233564302+0.992114701314478i</v>
      </c>
      <c r="H79" t="str">
        <f t="shared" si="65"/>
        <v>-0.187444452848309-0.165254514666411i</v>
      </c>
      <c r="I79" t="str">
        <f t="shared" si="66"/>
        <v>-0.16625682986377-0.00719209987558857i</v>
      </c>
      <c r="J79" t="str">
        <f t="shared" si="67"/>
        <v>-0.163826465750844-0.0211926431077411i</v>
      </c>
      <c r="K79" t="str">
        <f t="shared" si="68"/>
        <v>-0.159259772153704-0.0341159665355746i</v>
      </c>
      <c r="L79" t="str">
        <f t="shared" si="69"/>
        <v>-0.153065443097617-0.0454617159713361i</v>
      </c>
      <c r="M79" t="str">
        <f t="shared" si="70"/>
        <v>-0.145845603361782-0.0549751175166062i</v>
      </c>
      <c r="N79" t="str">
        <f t="shared" si="71"/>
        <v>-0.138181494426224-0.0626297311921765i</v>
      </c>
      <c r="O79" t="str">
        <f t="shared" si="72"/>
        <v>-0.130558220693388-0.0685665118093675i</v>
      </c>
      <c r="P79" t="str">
        <f t="shared" si="73"/>
        <v>-0.123334910809111-0.0730215267487147i</v>
      </c>
      <c r="Q79" t="str">
        <f t="shared" si="74"/>
        <v>-0.116749065900377-0.0762647264531987i</v>
      </c>
      <c r="R79" t="str">
        <f t="shared" si="75"/>
        <v>-0.110938966910324-0.0785584000381795i</v>
      </c>
      <c r="S79" t="str">
        <f t="shared" si="76"/>
        <v>-0.105971220042071-0.0801343228147725i</v>
      </c>
      <c r="T79" t="str">
        <f t="shared" si="77"/>
        <v>-0.101866007367873-0.0811845357347903i</v>
      </c>
      <c r="U79" t="str">
        <f t="shared" si="78"/>
        <v>-0.0986170909807192-0.0818603464130365i</v>
      </c>
      <c r="V79" t="str">
        <f t="shared" si="79"/>
        <v>-0.0962062611655673-0.0822753624982962i</v>
      </c>
      <c r="W79" t="str">
        <f t="shared" si="80"/>
        <v>-0.0946130761205255-0.0825098310350357i</v>
      </c>
      <c r="X79" t="str">
        <f t="shared" si="81"/>
        <v>-0.0938210143124363-0.0826147175144901i</v>
      </c>
      <c r="Y79" t="str">
        <f t="shared" si="82"/>
        <v>7.04132635644134E-16+2.98388179104754E-14i</v>
      </c>
      <c r="Z79">
        <f t="shared" si="83"/>
        <v>0.16641231858540703</v>
      </c>
      <c r="AA79">
        <f t="shared" si="84"/>
        <v>0.16519152218653518</v>
      </c>
      <c r="AB79">
        <f t="shared" si="85"/>
        <v>0.16287287742010995</v>
      </c>
      <c r="AC79">
        <f t="shared" si="86"/>
        <v>0.15967403511444264</v>
      </c>
      <c r="AD79">
        <f t="shared" si="87"/>
        <v>0.15586277158425901</v>
      </c>
      <c r="AE79">
        <f t="shared" si="88"/>
        <v>0.15171225603447092</v>
      </c>
      <c r="AF79">
        <f t="shared" si="89"/>
        <v>0.14746801528578166</v>
      </c>
      <c r="AG79">
        <f t="shared" si="90"/>
        <v>0.14333053963829423</v>
      </c>
      <c r="AH79">
        <f t="shared" si="91"/>
        <v>0.13945125632131034</v>
      </c>
      <c r="AI79">
        <f t="shared" si="92"/>
        <v>0.1359370317304619</v>
      </c>
      <c r="AJ79">
        <f t="shared" si="93"/>
        <v>0.13285860593197266</v>
      </c>
      <c r="AK79">
        <f t="shared" si="94"/>
        <v>0.13025978773030839</v>
      </c>
      <c r="AL79">
        <f t="shared" si="95"/>
        <v>0.12816570113865014</v>
      </c>
      <c r="AM79">
        <f t="shared" si="96"/>
        <v>0.12658941488798889</v>
      </c>
      <c r="AN79">
        <f t="shared" si="97"/>
        <v>0.12553687263277868</v>
      </c>
      <c r="AO79">
        <f t="shared" si="98"/>
        <v>0.12501029668236682</v>
      </c>
      <c r="AP79">
        <f t="shared" si="99"/>
        <v>2.9847124770454642E-14</v>
      </c>
      <c r="AQ79" s="1">
        <f t="shared" si="100"/>
        <v>-15.576290568640189</v>
      </c>
      <c r="AR79" s="1">
        <f t="shared" si="101"/>
        <v>-15.640244898434226</v>
      </c>
      <c r="AS79" s="1">
        <f t="shared" si="102"/>
        <v>-15.763024620459355</v>
      </c>
      <c r="AT79" s="1">
        <f t="shared" si="103"/>
        <v>-15.935313990731858</v>
      </c>
      <c r="AU79" s="1">
        <f t="shared" si="104"/>
        <v>-16.145152106265265</v>
      </c>
      <c r="AV79" s="1">
        <f t="shared" si="105"/>
        <v>-16.379586668624341</v>
      </c>
      <c r="AW79" s="1">
        <f t="shared" si="106"/>
        <v>-16.626043294216061</v>
      </c>
      <c r="AX79" s="1">
        <f t="shared" si="107"/>
        <v>-16.873225280219721</v>
      </c>
      <c r="AY79" s="1">
        <f t="shared" si="108"/>
        <v>-17.111551376118562</v>
      </c>
      <c r="AZ79" s="1">
        <f t="shared" si="109"/>
        <v>-17.333244348000797</v>
      </c>
      <c r="BA79" s="1">
        <f t="shared" si="110"/>
        <v>-17.532206177318564</v>
      </c>
      <c r="BB79" s="1">
        <f t="shared" si="111"/>
        <v>-17.703792677642358</v>
      </c>
      <c r="BC79" s="1">
        <f t="shared" si="112"/>
        <v>-17.844563645985346</v>
      </c>
      <c r="BD79" s="1">
        <f t="shared" si="113"/>
        <v>-17.952052149869157</v>
      </c>
      <c r="BE79" s="1">
        <f t="shared" si="114"/>
        <v>-18.024573893385092</v>
      </c>
      <c r="BF79" s="1">
        <f t="shared" si="115"/>
        <v>-18.061084282532402</v>
      </c>
      <c r="BG79" s="1">
        <f t="shared" si="116"/>
        <v>-270.50194997844329</v>
      </c>
      <c r="BH79" s="1">
        <f t="shared" si="117"/>
        <v>-100</v>
      </c>
    </row>
    <row r="80" spans="3:60">
      <c r="C80">
        <v>78</v>
      </c>
      <c r="D80" s="1">
        <f t="shared" si="61"/>
        <v>0.78</v>
      </c>
      <c r="E80" s="1">
        <f t="shared" si="62"/>
        <v>2.4504422698000385</v>
      </c>
      <c r="F80" t="str">
        <f t="shared" si="63"/>
        <v>-1.54102648555158-1.27484797949738i</v>
      </c>
      <c r="G80" t="str">
        <f t="shared" si="64"/>
        <v>0.187381314585727+0.982287250728688i</v>
      </c>
      <c r="H80" t="str">
        <f t="shared" si="65"/>
        <v>-0.176822585482927-0.146280364384346i</v>
      </c>
      <c r="I80" t="str">
        <f t="shared" si="66"/>
        <v>-0.148673139557789-0.00603498623281741i</v>
      </c>
      <c r="J80" t="str">
        <f t="shared" si="67"/>
        <v>-0.146755732122894-0.01781409205323i</v>
      </c>
      <c r="K80" t="str">
        <f t="shared" si="68"/>
        <v>-0.143134713141269-0.0287716069163433i</v>
      </c>
      <c r="L80" t="str">
        <f t="shared" si="69"/>
        <v>-0.138184824953922-0.038512045020786i</v>
      </c>
      <c r="M80" t="str">
        <f t="shared" si="70"/>
        <v>-0.13235909641324-0.0468159860658739i</v>
      </c>
      <c r="N80" t="str">
        <f t="shared" si="71"/>
        <v>-0.126107482805063-0.053633862715473i</v>
      </c>
      <c r="O80" t="str">
        <f t="shared" si="72"/>
        <v>-0.119819177315972-0.0590475283598494i</v>
      </c>
      <c r="P80" t="str">
        <f t="shared" si="73"/>
        <v>-0.113795305597971-0.0632203343014004i</v>
      </c>
      <c r="Q80" t="str">
        <f t="shared" si="74"/>
        <v>-0.108246624021909-0.0663517252220621i</v>
      </c>
      <c r="R80" t="str">
        <f t="shared" si="75"/>
        <v>-0.103306183090845-0.0686439687337267i</v>
      </c>
      <c r="S80" t="str">
        <f t="shared" si="76"/>
        <v>-0.0990478671030047-0.0702818721056301i</v>
      </c>
      <c r="T80" t="str">
        <f t="shared" si="77"/>
        <v>-0.0955048910369637-0.0714228534860277i</v>
      </c>
      <c r="U80" t="str">
        <f t="shared" si="78"/>
        <v>-0.0926853853743292-0.0721938507460193i</v>
      </c>
      <c r="V80" t="str">
        <f t="shared" si="79"/>
        <v>-0.0905842500827678-0.0726920166211345i</v>
      </c>
      <c r="W80" t="str">
        <f t="shared" si="80"/>
        <v>-0.0891915198160564-0.0729870239997842i</v>
      </c>
      <c r="X80" t="str">
        <f t="shared" si="81"/>
        <v>-0.0884978653596911-0.0731236144695695i</v>
      </c>
      <c r="Y80" t="str">
        <f t="shared" si="82"/>
        <v>2.50282951708334E-15+5.83215874502077E-15i</v>
      </c>
      <c r="Z80">
        <f t="shared" si="83"/>
        <v>0.14879557616004616</v>
      </c>
      <c r="AA80">
        <f t="shared" si="84"/>
        <v>0.14783296921393269</v>
      </c>
      <c r="AB80">
        <f t="shared" si="85"/>
        <v>0.14599777899194882</v>
      </c>
      <c r="AC80">
        <f t="shared" si="86"/>
        <v>0.14345111871027397</v>
      </c>
      <c r="AD80">
        <f t="shared" si="87"/>
        <v>0.14039468278624181</v>
      </c>
      <c r="AE80">
        <f t="shared" si="88"/>
        <v>0.13703900338666897</v>
      </c>
      <c r="AF80">
        <f t="shared" si="89"/>
        <v>0.13357861302650045</v>
      </c>
      <c r="AG80">
        <f t="shared" si="90"/>
        <v>0.13017750283868729</v>
      </c>
      <c r="AH80">
        <f t="shared" si="91"/>
        <v>0.12696410143061918</v>
      </c>
      <c r="AI80">
        <f t="shared" si="92"/>
        <v>0.12403290655433355</v>
      </c>
      <c r="AJ80">
        <f t="shared" si="93"/>
        <v>0.12144966662912922</v>
      </c>
      <c r="AK80">
        <f t="shared" si="94"/>
        <v>0.11925773858357741</v>
      </c>
      <c r="AL80">
        <f t="shared" si="95"/>
        <v>0.11748418083949189</v>
      </c>
      <c r="AM80">
        <f t="shared" si="96"/>
        <v>0.11614489073353471</v>
      </c>
      <c r="AN80">
        <f t="shared" si="97"/>
        <v>0.11524856996701979</v>
      </c>
      <c r="AO80">
        <f t="shared" si="98"/>
        <v>0.11479954340639273</v>
      </c>
      <c r="AP80">
        <f t="shared" si="99"/>
        <v>6.3465133119458485E-15</v>
      </c>
      <c r="AQ80" s="1">
        <f t="shared" si="100"/>
        <v>-16.548199612071731</v>
      </c>
      <c r="AR80" s="1">
        <f t="shared" si="101"/>
        <v>-16.604574004757559</v>
      </c>
      <c r="AS80" s="1">
        <f t="shared" si="102"/>
        <v>-16.713075018404091</v>
      </c>
      <c r="AT80" s="1">
        <f t="shared" si="103"/>
        <v>-16.865921210778009</v>
      </c>
      <c r="AU80" s="1">
        <f t="shared" si="104"/>
        <v>-17.052986801435235</v>
      </c>
      <c r="AV80" s="1">
        <f t="shared" si="105"/>
        <v>-17.263116168574811</v>
      </c>
      <c r="AW80" s="1">
        <f t="shared" si="106"/>
        <v>-17.485261404289677</v>
      </c>
      <c r="AX80" s="1">
        <f t="shared" si="107"/>
        <v>-17.709281273455357</v>
      </c>
      <c r="AY80" s="1">
        <f t="shared" si="108"/>
        <v>-17.92638113276498</v>
      </c>
      <c r="AZ80" s="1">
        <f t="shared" si="109"/>
        <v>-18.12926158078065</v>
      </c>
      <c r="BA80" s="1">
        <f t="shared" si="110"/>
        <v>-18.312073459306006</v>
      </c>
      <c r="BB80" s="1">
        <f t="shared" si="111"/>
        <v>-18.470268603811167</v>
      </c>
      <c r="BC80" s="1">
        <f t="shared" si="112"/>
        <v>-18.600412137909284</v>
      </c>
      <c r="BD80" s="1">
        <f t="shared" si="113"/>
        <v>-18.699997805098853</v>
      </c>
      <c r="BE80" s="1">
        <f t="shared" si="114"/>
        <v>-18.767289094781091</v>
      </c>
      <c r="BF80" s="1">
        <f t="shared" si="115"/>
        <v>-18.801196785185724</v>
      </c>
      <c r="BG80" s="1">
        <f t="shared" si="116"/>
        <v>-283.9492960934042</v>
      </c>
      <c r="BH80" s="1">
        <f t="shared" si="117"/>
        <v>-100</v>
      </c>
    </row>
    <row r="81" spans="3:60">
      <c r="C81">
        <v>79</v>
      </c>
      <c r="D81" s="1">
        <f t="shared" si="61"/>
        <v>0.79</v>
      </c>
      <c r="E81" s="1">
        <f t="shared" si="62"/>
        <v>2.4818581963359367</v>
      </c>
      <c r="F81" t="str">
        <f t="shared" si="63"/>
        <v>-1.58031002475138-1.22581410730595i</v>
      </c>
      <c r="G81" t="str">
        <f t="shared" si="64"/>
        <v>0.248689887164851+0.968583161128632i</v>
      </c>
      <c r="H81" t="str">
        <f t="shared" si="65"/>
        <v>-0.165810068793264-0.128615473088659i</v>
      </c>
      <c r="I81" t="str">
        <f t="shared" si="66"/>
        <v>-0.132595147561813-0.00504667601739128i</v>
      </c>
      <c r="J81" t="str">
        <f t="shared" si="67"/>
        <v>-0.131089094467079-0.0149200131313566i</v>
      </c>
      <c r="K81" t="str">
        <f t="shared" si="68"/>
        <v>-0.128232074631773-0.0241685078417302i</v>
      </c>
      <c r="L81" t="str">
        <f t="shared" si="69"/>
        <v>-0.124299162860597-0.0324816778448148i</v>
      </c>
      <c r="M81" t="str">
        <f t="shared" si="70"/>
        <v>-0.119629331011267-0.0396745563124443i</v>
      </c>
      <c r="N81" t="str">
        <f t="shared" si="71"/>
        <v>-0.114568078023787-0.0456873396044398i</v>
      </c>
      <c r="O81" t="str">
        <f t="shared" si="72"/>
        <v>-0.109424063629467-0.05056176805266i</v>
      </c>
      <c r="P81" t="str">
        <f t="shared" si="73"/>
        <v>-0.104445688064208-0.0544072756454287i</v>
      </c>
      <c r="Q81" t="str">
        <f t="shared" si="74"/>
        <v>-0.0998154976198133-0.0573680196527856i</v>
      </c>
      <c r="R81" t="str">
        <f t="shared" si="75"/>
        <v>-0.0956564257271731-0.0595969783902576i</v>
      </c>
      <c r="S81" t="str">
        <f t="shared" si="76"/>
        <v>-0.0920437085303633-0.061238751080358i</v>
      </c>
      <c r="T81" t="str">
        <f t="shared" si="77"/>
        <v>-0.0890179892464315-0.062419945753727i</v>
      </c>
      <c r="U81" t="str">
        <f t="shared" si="78"/>
        <v>-0.0865970914740178-0.063245011511258i</v>
      </c>
      <c r="V81" t="str">
        <f t="shared" si="79"/>
        <v>-0.0847854430072492-0.0637953964546433i</v>
      </c>
      <c r="W81" t="str">
        <f t="shared" si="80"/>
        <v>-0.0835810201611667-0.0641303754272861i</v>
      </c>
      <c r="X81" t="str">
        <f t="shared" si="81"/>
        <v>-0.0829800849782775-0.0642884201350343i</v>
      </c>
      <c r="Y81" t="str">
        <f t="shared" si="82"/>
        <v>8.94773638237933E-16+9.02599556972854E-16i</v>
      </c>
      <c r="Z81">
        <f t="shared" si="83"/>
        <v>0.13269115304255774</v>
      </c>
      <c r="AA81">
        <f t="shared" si="84"/>
        <v>0.13193542920701254</v>
      </c>
      <c r="AB81">
        <f t="shared" si="85"/>
        <v>0.13048977636452741</v>
      </c>
      <c r="AC81">
        <f t="shared" si="86"/>
        <v>0.12847311502201367</v>
      </c>
      <c r="AD81">
        <f t="shared" si="87"/>
        <v>0.12603669012153804</v>
      </c>
      <c r="AE81">
        <f t="shared" si="88"/>
        <v>0.12334171031000001</v>
      </c>
      <c r="AF81">
        <f t="shared" si="89"/>
        <v>0.12054093947616566</v>
      </c>
      <c r="AG81">
        <f t="shared" si="90"/>
        <v>0.11776694527057878</v>
      </c>
      <c r="AH81">
        <f t="shared" si="91"/>
        <v>0.1151269874702424</v>
      </c>
      <c r="AI81">
        <f t="shared" si="92"/>
        <v>0.1127029352596773</v>
      </c>
      <c r="AJ81">
        <f t="shared" si="93"/>
        <v>0.1105541899427811</v>
      </c>
      <c r="AK81">
        <f t="shared" si="94"/>
        <v>0.10872190228917086</v>
      </c>
      <c r="AL81">
        <f t="shared" si="95"/>
        <v>0.10723333312370069</v>
      </c>
      <c r="AM81">
        <f t="shared" si="96"/>
        <v>0.10610572065039951</v>
      </c>
      <c r="AN81">
        <f t="shared" si="97"/>
        <v>0.10534938055644189</v>
      </c>
      <c r="AO81">
        <f t="shared" si="98"/>
        <v>0.10496997411860612</v>
      </c>
      <c r="AP81">
        <f t="shared" si="99"/>
        <v>1.2709468218352567E-15</v>
      </c>
      <c r="AQ81" s="1">
        <f t="shared" si="100"/>
        <v>-17.543160640357339</v>
      </c>
      <c r="AR81" s="1">
        <f t="shared" si="101"/>
        <v>-17.592771315306489</v>
      </c>
      <c r="AS81" s="1">
        <f t="shared" si="102"/>
        <v>-17.688470263433825</v>
      </c>
      <c r="AT81" s="1">
        <f t="shared" si="103"/>
        <v>-17.823754912675756</v>
      </c>
      <c r="AU81" s="1">
        <f t="shared" si="104"/>
        <v>-17.990060209108076</v>
      </c>
      <c r="AV81" s="1">
        <f t="shared" si="105"/>
        <v>-18.177800675021672</v>
      </c>
      <c r="AW81" s="1">
        <f t="shared" si="106"/>
        <v>-18.37730856070964</v>
      </c>
      <c r="AX81" s="1">
        <f t="shared" si="107"/>
        <v>-18.579531797267489</v>
      </c>
      <c r="AY81" s="1">
        <f t="shared" si="108"/>
        <v>-18.776457187600691</v>
      </c>
      <c r="AZ81" s="1">
        <f t="shared" si="109"/>
        <v>-18.961295458939361</v>
      </c>
      <c r="BA81" s="1">
        <f t="shared" si="110"/>
        <v>-19.128495865043806</v>
      </c>
      <c r="BB81" s="1">
        <f t="shared" si="111"/>
        <v>-19.273659148605006</v>
      </c>
      <c r="BC81" s="1">
        <f t="shared" si="112"/>
        <v>-19.393403893334074</v>
      </c>
      <c r="BD81" s="1">
        <f t="shared" si="113"/>
        <v>-19.485224012844782</v>
      </c>
      <c r="BE81" s="1">
        <f t="shared" si="114"/>
        <v>-19.547360273108136</v>
      </c>
      <c r="BF81" s="1">
        <f t="shared" si="115"/>
        <v>-19.578698197541065</v>
      </c>
      <c r="BG81" s="1">
        <f t="shared" si="116"/>
        <v>-297.91745241089723</v>
      </c>
      <c r="BH81" s="1">
        <f t="shared" si="117"/>
        <v>-100</v>
      </c>
    </row>
    <row r="82" spans="3:60">
      <c r="C82">
        <v>80</v>
      </c>
      <c r="D82" s="1">
        <f t="shared" si="61"/>
        <v>0.8</v>
      </c>
      <c r="E82" s="1">
        <f t="shared" si="62"/>
        <v>2.5132741228718345</v>
      </c>
      <c r="F82" t="str">
        <f t="shared" si="63"/>
        <v>-1.61803398874989-1.17557050458495i</v>
      </c>
      <c r="G82" t="str">
        <f t="shared" si="64"/>
        <v>0.309016994374948+0.951056516295153i</v>
      </c>
      <c r="H82" t="str">
        <f t="shared" si="65"/>
        <v>-0.154508497187471-0.112256994144898i</v>
      </c>
      <c r="I82" t="str">
        <f t="shared" si="66"/>
        <v>-0.11788416919009-0.00420254141394134i</v>
      </c>
      <c r="J82" t="str">
        <f t="shared" si="67"/>
        <v>-0.116707627076226-0.0124417251046092i</v>
      </c>
      <c r="K82" t="str">
        <f t="shared" si="68"/>
        <v>-0.114466662733347-0.0202074220027215i</v>
      </c>
      <c r="L82" t="str">
        <f t="shared" si="69"/>
        <v>-0.111362294812022-0.0272575704567544i</v>
      </c>
      <c r="M82" t="str">
        <f t="shared" si="70"/>
        <v>-0.107646596024905-0.0334390111758565i</v>
      </c>
      <c r="N82" t="str">
        <f t="shared" si="71"/>
        <v>-0.103582624834747-0.0386899238403636i</v>
      </c>
      <c r="O82" t="str">
        <f t="shared" si="72"/>
        <v>-0.0994123965731162-0.0430257725822649i</v>
      </c>
      <c r="P82" t="str">
        <f t="shared" si="73"/>
        <v>-0.09533769185748-0.0465167986799924i</v>
      </c>
      <c r="Q82" t="str">
        <f t="shared" si="74"/>
        <v>-0.0915132704955545-0.0492645680316581i</v>
      </c>
      <c r="R82" t="str">
        <f t="shared" si="75"/>
        <v>-0.0880490945970694-0.0513823197388487i</v>
      </c>
      <c r="S82" t="str">
        <f t="shared" si="76"/>
        <v>-0.0850175372615627-0.0529809153814268i</v>
      </c>
      <c r="T82" t="str">
        <f t="shared" si="77"/>
        <v>-0.0824623220307988-0.0541601535832607i</v>
      </c>
      <c r="U82" t="str">
        <f t="shared" si="78"/>
        <v>-0.0804071311939384-0.0550042513985734i</v>
      </c>
      <c r="V82" t="str">
        <f t="shared" si="79"/>
        <v>-0.0788628616947565-0.0555800969356581i</v>
      </c>
      <c r="W82" t="str">
        <f t="shared" si="80"/>
        <v>-0.0778332010574288-0.0559370717068276i</v>
      </c>
      <c r="X82" t="str">
        <f t="shared" si="81"/>
        <v>-0.0773185635673594-0.056107559117716i</v>
      </c>
      <c r="Y82" t="str">
        <f t="shared" si="82"/>
        <v>2.17466314497723E-16+9.70530397896863E-17i</v>
      </c>
      <c r="Z82">
        <f t="shared" si="83"/>
        <v>0.1179590551843039</v>
      </c>
      <c r="AA82">
        <f t="shared" si="84"/>
        <v>0.11736893431118009</v>
      </c>
      <c r="AB82">
        <f t="shared" si="85"/>
        <v>0.11623664130258533</v>
      </c>
      <c r="AC82">
        <f t="shared" si="86"/>
        <v>0.11464962212325271</v>
      </c>
      <c r="AD82">
        <f t="shared" si="87"/>
        <v>0.11272070397299756</v>
      </c>
      <c r="AE82">
        <f t="shared" si="88"/>
        <v>0.11057246661999126</v>
      </c>
      <c r="AF82">
        <f t="shared" si="89"/>
        <v>0.10832378177810863</v>
      </c>
      <c r="AG82">
        <f t="shared" si="90"/>
        <v>0.10608057337772432</v>
      </c>
      <c r="AH82">
        <f t="shared" si="91"/>
        <v>0.10393111343644114</v>
      </c>
      <c r="AI82">
        <f t="shared" si="92"/>
        <v>0.10194501381190234</v>
      </c>
      <c r="AJ82">
        <f t="shared" si="93"/>
        <v>0.10017464268304185</v>
      </c>
      <c r="AK82">
        <f t="shared" si="94"/>
        <v>9.8657776129778801E-2</v>
      </c>
      <c r="AL82">
        <f t="shared" si="95"/>
        <v>9.742060571951236E-2</v>
      </c>
      <c r="AM82">
        <f t="shared" si="96"/>
        <v>9.6480558300952229E-2</v>
      </c>
      <c r="AN82">
        <f t="shared" si="97"/>
        <v>9.5848647241267348E-2</v>
      </c>
      <c r="AO82">
        <f t="shared" si="98"/>
        <v>9.5531243382821054E-2</v>
      </c>
      <c r="AP82">
        <f t="shared" si="99"/>
        <v>2.3814048474302094E-16</v>
      </c>
      <c r="AQ82" s="1">
        <f t="shared" si="100"/>
        <v>-18.565374293426583</v>
      </c>
      <c r="AR82" s="1">
        <f t="shared" si="101"/>
        <v>-18.608936774304198</v>
      </c>
      <c r="AS82" s="1">
        <f t="shared" si="102"/>
        <v>-18.693138952319703</v>
      </c>
      <c r="AT82" s="1">
        <f t="shared" si="103"/>
        <v>-18.812547446688981</v>
      </c>
      <c r="AU82" s="1">
        <f t="shared" si="104"/>
        <v>-18.959926151942494</v>
      </c>
      <c r="AV82" s="1">
        <f t="shared" si="105"/>
        <v>-19.127060043564594</v>
      </c>
      <c r="AW82" s="1">
        <f t="shared" si="106"/>
        <v>-19.305523727851003</v>
      </c>
      <c r="AX82" s="1">
        <f t="shared" si="107"/>
        <v>-19.487282830424665</v>
      </c>
      <c r="AY82" s="1">
        <f t="shared" si="108"/>
        <v>-19.665088399966699</v>
      </c>
      <c r="AZ82" s="1">
        <f t="shared" si="109"/>
        <v>-19.832680219086704</v>
      </c>
      <c r="BA82" s="1">
        <f t="shared" si="110"/>
        <v>-19.984843959898758</v>
      </c>
      <c r="BB82" s="1">
        <f t="shared" si="111"/>
        <v>-20.117373566135729</v>
      </c>
      <c r="BC82" s="1">
        <f t="shared" si="112"/>
        <v>-20.226983489983397</v>
      </c>
      <c r="BD82" s="1">
        <f t="shared" si="113"/>
        <v>-20.311203841574073</v>
      </c>
      <c r="BE82" s="1">
        <f t="shared" si="114"/>
        <v>-20.368280243052482</v>
      </c>
      <c r="BF82" s="1">
        <f t="shared" si="115"/>
        <v>-20.397091393523322</v>
      </c>
      <c r="BG82" s="1">
        <f t="shared" si="116"/>
        <v>-312.46333533374337</v>
      </c>
      <c r="BH82" s="1">
        <f t="shared" si="117"/>
        <v>-100</v>
      </c>
    </row>
    <row r="83" spans="3:60">
      <c r="C83">
        <v>81</v>
      </c>
      <c r="D83" s="1">
        <f t="shared" si="61"/>
        <v>0.81</v>
      </c>
      <c r="E83" s="1">
        <f t="shared" si="62"/>
        <v>2.5446900494077327</v>
      </c>
      <c r="F83" t="str">
        <f t="shared" si="63"/>
        <v>-1.65416114854912-1.12416675570427i</v>
      </c>
      <c r="G83" t="str">
        <f t="shared" si="64"/>
        <v>0.368124552684682+0.92977648588825i</v>
      </c>
      <c r="H83" t="str">
        <f t="shared" si="65"/>
        <v>-0.143018297932219-0.09719513490801i</v>
      </c>
      <c r="I83" t="str">
        <f t="shared" si="66"/>
        <v>-0.104419908902283-0.00348202356417913i</v>
      </c>
      <c r="J83" t="str">
        <f t="shared" si="67"/>
        <v>-0.103506784902912-0.0103214820694i</v>
      </c>
      <c r="K83" t="str">
        <f t="shared" si="68"/>
        <v>-0.101761233094552-0.0168037469154946i</v>
      </c>
      <c r="L83" t="str">
        <f t="shared" si="69"/>
        <v>-0.099329360208954-0.0227414677418838i</v>
      </c>
      <c r="M83" t="str">
        <f t="shared" si="70"/>
        <v>-0.0963973227422439-0.028009798115091i</v>
      </c>
      <c r="N83" t="str">
        <f t="shared" si="71"/>
        <v>-0.093163623473298-0.0325498667690922i</v>
      </c>
      <c r="O83" t="str">
        <f t="shared" si="72"/>
        <v>-0.089815845980704-0.0363607623064625i</v>
      </c>
      <c r="P83" t="str">
        <f t="shared" si="73"/>
        <v>-0.0865154761426557-0.0394848841903727i</v>
      </c>
      <c r="Q83" t="str">
        <f t="shared" si="74"/>
        <v>-0.0833911548162732-0.04199160473408i</v>
      </c>
      <c r="R83" t="str">
        <f t="shared" si="75"/>
        <v>-0.0805385625248463-0.0439627213270415i</v>
      </c>
      <c r="S83" t="str">
        <f t="shared" si="76"/>
        <v>-0.0780244100289623-0.0454813462839988i</v>
      </c>
      <c r="T83" t="str">
        <f t="shared" si="77"/>
        <v>-0.0758922671466326-0.0466244514487312i</v>
      </c>
      <c r="U83" t="str">
        <f t="shared" si="78"/>
        <v>-0.0741686344844625-0.0474584833605128i</v>
      </c>
      <c r="V83" t="str">
        <f t="shared" si="79"/>
        <v>-0.0728683449697974-0.0480371855192093i</v>
      </c>
      <c r="W83" t="str">
        <f t="shared" si="80"/>
        <v>-0.07199889163005-0.0484007985687719i</v>
      </c>
      <c r="X83" t="str">
        <f t="shared" si="81"/>
        <v>-0.0715635847548553-0.0485759795179904i</v>
      </c>
      <c r="Y83" t="str">
        <f t="shared" si="82"/>
        <v>4.13731721406124E-17+2.28012565613663E-18i</v>
      </c>
      <c r="Z83">
        <f t="shared" si="83"/>
        <v>0.10447794917236163</v>
      </c>
      <c r="AA83">
        <f t="shared" si="84"/>
        <v>0.10402013032604139</v>
      </c>
      <c r="AB83">
        <f t="shared" si="85"/>
        <v>0.10313929644574729</v>
      </c>
      <c r="AC83">
        <f t="shared" si="86"/>
        <v>0.10189944138500111</v>
      </c>
      <c r="AD83">
        <f t="shared" si="87"/>
        <v>0.10038422496747429</v>
      </c>
      <c r="AE83">
        <f t="shared" si="88"/>
        <v>9.8686141708753075E-2</v>
      </c>
      <c r="AF83">
        <f t="shared" si="89"/>
        <v>9.6896807092579709E-2</v>
      </c>
      <c r="AG83">
        <f t="shared" si="90"/>
        <v>9.5099861680854048E-2</v>
      </c>
      <c r="AH83">
        <f t="shared" si="91"/>
        <v>9.3366908322675288E-2</v>
      </c>
      <c r="AI83">
        <f t="shared" si="92"/>
        <v>9.1756094729710941E-2</v>
      </c>
      <c r="AJ83">
        <f t="shared" si="93"/>
        <v>9.0312576201615702E-2</v>
      </c>
      <c r="AK83">
        <f t="shared" si="94"/>
        <v>8.9070060545342292E-2</v>
      </c>
      <c r="AL83">
        <f t="shared" si="95"/>
        <v>8.8052790893701202E-2</v>
      </c>
      <c r="AM83">
        <f t="shared" si="96"/>
        <v>8.7277527985411746E-2</v>
      </c>
      <c r="AN83">
        <f t="shared" si="97"/>
        <v>8.6755274756354236E-2</v>
      </c>
      <c r="AO83">
        <f t="shared" si="98"/>
        <v>8.6492614997452713E-2</v>
      </c>
      <c r="AP83">
        <f t="shared" si="99"/>
        <v>4.1435954749281672E-17</v>
      </c>
      <c r="AQ83" s="1">
        <f t="shared" si="100"/>
        <v>-19.619507217526305</v>
      </c>
      <c r="AR83" s="1">
        <f t="shared" si="101"/>
        <v>-19.657652128730913</v>
      </c>
      <c r="AS83" s="1">
        <f t="shared" si="102"/>
        <v>-19.731516708299441</v>
      </c>
      <c r="AT83" s="1">
        <f t="shared" si="103"/>
        <v>-19.836563935980699</v>
      </c>
      <c r="AU83" s="1">
        <f t="shared" si="104"/>
        <v>-19.966690593990457</v>
      </c>
      <c r="AV83" s="1">
        <f t="shared" si="105"/>
        <v>-20.114876602531421</v>
      </c>
      <c r="AW83" s="1">
        <f t="shared" si="106"/>
        <v>-20.273810668462502</v>
      </c>
      <c r="AX83" s="1">
        <f t="shared" si="107"/>
        <v>-20.436402294539949</v>
      </c>
      <c r="AY83" s="1">
        <f t="shared" si="108"/>
        <v>-20.596140436721903</v>
      </c>
      <c r="AZ83" s="1">
        <f t="shared" si="109"/>
        <v>-20.747301578122972</v>
      </c>
      <c r="BA83" s="1">
        <f t="shared" si="110"/>
        <v>-20.885035382508189</v>
      </c>
      <c r="BB83" s="1">
        <f t="shared" si="111"/>
        <v>-21.005365049453427</v>
      </c>
      <c r="BC83" s="1">
        <f t="shared" si="112"/>
        <v>-21.105137484331561</v>
      </c>
      <c r="BD83" s="1">
        <f t="shared" si="113"/>
        <v>-21.18195126065336</v>
      </c>
      <c r="BE83" s="1">
        <f t="shared" si="114"/>
        <v>-21.234082209027445</v>
      </c>
      <c r="BF83" s="1">
        <f t="shared" si="115"/>
        <v>-21.260419446720892</v>
      </c>
      <c r="BG83" s="1">
        <f t="shared" si="116"/>
        <v>-327.65245299760147</v>
      </c>
      <c r="BH83" s="1">
        <f t="shared" si="117"/>
        <v>-100</v>
      </c>
    </row>
    <row r="84" spans="3:60">
      <c r="C84">
        <v>82</v>
      </c>
      <c r="D84" s="1">
        <f t="shared" si="61"/>
        <v>0.82</v>
      </c>
      <c r="E84" s="1">
        <f t="shared" si="62"/>
        <v>2.57610597594363</v>
      </c>
      <c r="F84" t="str">
        <f t="shared" si="63"/>
        <v>-1.68865585100403-1.07165358995799i</v>
      </c>
      <c r="G84" t="str">
        <f t="shared" si="64"/>
        <v>0.425779291565072+0.90482705246602i</v>
      </c>
      <c r="H84" t="str">
        <f t="shared" si="65"/>
        <v>-0.131438279719479-0.083413268745985i</v>
      </c>
      <c r="I84" t="str">
        <f t="shared" si="66"/>
        <v>-0.0920976718480224-0.00286785638956259i</v>
      </c>
      <c r="J84" t="str">
        <f t="shared" si="67"/>
        <v>-0.0913944968259521-0.00851047189881386i</v>
      </c>
      <c r="K84" t="str">
        <f t="shared" si="68"/>
        <v>-0.0900458983823635-0.0138850695243408i</v>
      </c>
      <c r="L84" t="str">
        <f t="shared" si="69"/>
        <v>-0.0881573826646949-0.0188477664960561i</v>
      </c>
      <c r="M84" t="str">
        <f t="shared" si="70"/>
        <v>-0.0858653508028427-0.0232982503213821i</v>
      </c>
      <c r="N84" t="str">
        <f t="shared" si="71"/>
        <v>-0.0833181512655864-0.0271833402379454i</v>
      </c>
      <c r="O84" t="str">
        <f t="shared" si="72"/>
        <v>-0.0806594517967219-0.0304926825900957i</v>
      </c>
      <c r="P84" t="str">
        <f t="shared" si="73"/>
        <v>-0.0780165857140227-0.0332494418008492i</v>
      </c>
      <c r="Q84" t="str">
        <f t="shared" si="74"/>
        <v>-0.0754944920027873-0.0354991621620717i</v>
      </c>
      <c r="R84" t="str">
        <f t="shared" si="75"/>
        <v>-0.073174388704263-0.0372992542854693i</v>
      </c>
      <c r="S84" t="str">
        <f t="shared" si="76"/>
        <v>-0.0711156619068664-0.0387104684615201i</v>
      </c>
      <c r="T84" t="str">
        <f t="shared" si="77"/>
        <v>-0.0693594524702884-0.0397907584093377i</v>
      </c>
      <c r="U84" t="str">
        <f t="shared" si="78"/>
        <v>-0.0679327646306757-0.0405913236466389i</v>
      </c>
      <c r="V84" t="str">
        <f t="shared" si="79"/>
        <v>-0.0668523414524117-0.0411543383339013i</v>
      </c>
      <c r="W84" t="str">
        <f t="shared" si="80"/>
        <v>-0.0661279053891312-0.0415118257976894i</v>
      </c>
      <c r="X84" t="str">
        <f t="shared" si="81"/>
        <v>-0.0657646001272484-0.0416852121173441i</v>
      </c>
      <c r="Y84" t="str">
        <f t="shared" si="82"/>
        <v>6.33101766949343E-18-1.991435880777E-18i</v>
      </c>
      <c r="Z84">
        <f t="shared" si="83"/>
        <v>9.2142312539338689E-2</v>
      </c>
      <c r="AA84">
        <f t="shared" si="84"/>
        <v>9.178988060788329E-2</v>
      </c>
      <c r="AB84">
        <f t="shared" si="85"/>
        <v>9.1110147465486582E-2</v>
      </c>
      <c r="AC84">
        <f t="shared" si="86"/>
        <v>9.0149666777971538E-2</v>
      </c>
      <c r="AD84">
        <f t="shared" si="87"/>
        <v>8.8970033924535633E-2</v>
      </c>
      <c r="AE84">
        <f t="shared" si="88"/>
        <v>8.7640449090628444E-2</v>
      </c>
      <c r="AF84">
        <f t="shared" si="89"/>
        <v>8.6230799924899404E-2</v>
      </c>
      <c r="AG84">
        <f t="shared" si="90"/>
        <v>8.4806326571438703E-2</v>
      </c>
      <c r="AH84">
        <f t="shared" si="91"/>
        <v>8.34242700715324E-2</v>
      </c>
      <c r="AI84">
        <f t="shared" si="92"/>
        <v>8.2132365925344383E-2</v>
      </c>
      <c r="AJ84">
        <f t="shared" si="93"/>
        <v>8.096874543280308E-2</v>
      </c>
      <c r="AK84">
        <f t="shared" si="94"/>
        <v>7.9962729454218076E-2</v>
      </c>
      <c r="AL84">
        <f t="shared" si="95"/>
        <v>7.9136060463943808E-2</v>
      </c>
      <c r="AM84">
        <f t="shared" si="96"/>
        <v>7.8504236327545163E-2</v>
      </c>
      <c r="AN84">
        <f t="shared" si="97"/>
        <v>7.8077727632222996E-2</v>
      </c>
      <c r="AO84">
        <f t="shared" si="98"/>
        <v>7.7862953573344829E-2</v>
      </c>
      <c r="AP84">
        <f t="shared" si="99"/>
        <v>6.6368367162891757E-18</v>
      </c>
      <c r="AQ84" s="1">
        <f t="shared" si="100"/>
        <v>-20.710817845037546</v>
      </c>
      <c r="AR84" s="1">
        <f t="shared" si="101"/>
        <v>-20.744103900681065</v>
      </c>
      <c r="AS84" s="1">
        <f t="shared" si="102"/>
        <v>-20.808665008763722</v>
      </c>
      <c r="AT84" s="1">
        <f t="shared" si="103"/>
        <v>-20.900717484601007</v>
      </c>
      <c r="AU84" s="1">
        <f t="shared" si="104"/>
        <v>-21.015124876678797</v>
      </c>
      <c r="AV84" s="1">
        <f t="shared" si="105"/>
        <v>-21.145908113536073</v>
      </c>
      <c r="AW84" s="1">
        <f t="shared" si="106"/>
        <v>-21.286751702466411</v>
      </c>
      <c r="AX84" s="1">
        <f t="shared" si="107"/>
        <v>-21.431434961333405</v>
      </c>
      <c r="AY84" s="1">
        <f t="shared" si="108"/>
        <v>-21.574151691136151</v>
      </c>
      <c r="AZ84" s="1">
        <f t="shared" si="109"/>
        <v>-21.70971333195434</v>
      </c>
      <c r="BA84" s="1">
        <f t="shared" si="110"/>
        <v>-21.833651796625823</v>
      </c>
      <c r="BB84" s="1">
        <f t="shared" si="111"/>
        <v>-21.942247801164896</v>
      </c>
      <c r="BC84" s="1">
        <f t="shared" si="112"/>
        <v>-22.032511469915377</v>
      </c>
      <c r="BD84" s="1">
        <f t="shared" si="113"/>
        <v>-22.102138135404623</v>
      </c>
      <c r="BE84" s="1">
        <f t="shared" si="114"/>
        <v>-22.149456696567881</v>
      </c>
      <c r="BF84" s="1">
        <f t="shared" si="115"/>
        <v>-22.173382524487486</v>
      </c>
      <c r="BG84" s="1">
        <f t="shared" si="116"/>
        <v>-343.5607773403546</v>
      </c>
      <c r="BH84" s="1">
        <f t="shared" si="117"/>
        <v>-100</v>
      </c>
    </row>
    <row r="85" spans="3:60">
      <c r="C85">
        <v>83</v>
      </c>
      <c r="D85" s="1">
        <f t="shared" si="61"/>
        <v>0.83</v>
      </c>
      <c r="E85" s="1">
        <f t="shared" si="62"/>
        <v>2.6075219024795282</v>
      </c>
      <c r="F85" t="str">
        <f t="shared" si="63"/>
        <v>-1.72148405400789-1.01808283150074i</v>
      </c>
      <c r="G85" t="str">
        <f t="shared" si="64"/>
        <v>0.481753674101718+0.876306680043862i</v>
      </c>
      <c r="H85" t="str">
        <f t="shared" si="65"/>
        <v>-0.119865189953086-0.070888075728439i</v>
      </c>
      <c r="I85" t="str">
        <f t="shared" si="66"/>
        <v>-0.08082607885439-0.00234545494002636i</v>
      </c>
      <c r="J85" t="str">
        <f t="shared" si="67"/>
        <v>-0.0802895520149881-0.00696721906761847i</v>
      </c>
      <c r="K85" t="str">
        <f t="shared" si="68"/>
        <v>-0.0792575406756341-0.0113891562476337i</v>
      </c>
      <c r="L85" t="str">
        <f t="shared" si="69"/>
        <v>-0.0778056435624817-0.0155016932847717i</v>
      </c>
      <c r="M85" t="str">
        <f t="shared" si="70"/>
        <v>-0.0760329122796812-0.0192253307283201i</v>
      </c>
      <c r="N85" t="str">
        <f t="shared" si="71"/>
        <v>-0.0740490448392371-0.022513835706223i</v>
      </c>
      <c r="O85" t="str">
        <f t="shared" si="72"/>
        <v>-0.0719626937159731-0.0253521393964622i</v>
      </c>
      <c r="P85" t="str">
        <f t="shared" si="73"/>
        <v>-0.0698727510354203-0.0277505820599339i</v>
      </c>
      <c r="Q85" t="str">
        <f t="shared" si="74"/>
        <v>-0.0678632524971208-0.0297374922491818i</v>
      </c>
      <c r="R85" t="str">
        <f t="shared" si="75"/>
        <v>-0.0660015598191522-0.0313517711950991i</v>
      </c>
      <c r="S85" t="str">
        <f t="shared" si="76"/>
        <v>-0.0643389561393793-0.032636532946962i</v>
      </c>
      <c r="T85" t="str">
        <f t="shared" si="77"/>
        <v>-0.0629126795410135-0.0336342369213408i</v>
      </c>
      <c r="U85" t="str">
        <f t="shared" si="78"/>
        <v>-0.0617485662579979-0.0343833064418806i</v>
      </c>
      <c r="V85" t="str">
        <f t="shared" si="79"/>
        <v>-0.0608637165805506-0.0349159855458217i</v>
      </c>
      <c r="W85" t="str">
        <f t="shared" si="80"/>
        <v>-0.0602688274240165-0.0352571047667773i</v>
      </c>
      <c r="X85" t="str">
        <f t="shared" si="81"/>
        <v>-0.0599700087314123-0.0354234437490384i</v>
      </c>
      <c r="Y85" t="str">
        <f t="shared" si="82"/>
        <v>7.6517093202509E-19-5.93877651970378E-19i</v>
      </c>
      <c r="Z85">
        <f t="shared" si="83"/>
        <v>8.0860102534264483E-2</v>
      </c>
      <c r="AA85">
        <f t="shared" si="84"/>
        <v>8.059127933159807E-2</v>
      </c>
      <c r="AB85">
        <f t="shared" si="85"/>
        <v>8.0071659368235945E-2</v>
      </c>
      <c r="AC85">
        <f t="shared" si="86"/>
        <v>7.9334864119547627E-2</v>
      </c>
      <c r="AD85">
        <f t="shared" si="87"/>
        <v>7.8425870038801512E-2</v>
      </c>
      <c r="AE85">
        <f t="shared" si="88"/>
        <v>7.7395954931831851E-2</v>
      </c>
      <c r="AF85">
        <f t="shared" si="89"/>
        <v>7.629783914919612E-2</v>
      </c>
      <c r="AG85">
        <f t="shared" si="90"/>
        <v>7.518175404925688E-2</v>
      </c>
      <c r="AH85">
        <f t="shared" si="91"/>
        <v>7.4092776198210586E-2</v>
      </c>
      <c r="AI85">
        <f t="shared" si="92"/>
        <v>7.3069415322903564E-2</v>
      </c>
      <c r="AJ85">
        <f t="shared" si="93"/>
        <v>7.2143222550029681E-2</v>
      </c>
      <c r="AK85">
        <f t="shared" si="94"/>
        <v>7.1339099660082228E-2</v>
      </c>
      <c r="AL85">
        <f t="shared" si="95"/>
        <v>7.0676001562019794E-2</v>
      </c>
      <c r="AM85">
        <f t="shared" si="96"/>
        <v>7.0167784934638058E-2</v>
      </c>
      <c r="AN85">
        <f t="shared" si="97"/>
        <v>6.982402878380331E-2</v>
      </c>
      <c r="AO85">
        <f t="shared" si="98"/>
        <v>6.9650716538216279E-2</v>
      </c>
      <c r="AP85">
        <f t="shared" si="99"/>
        <v>9.6859548869793653E-19</v>
      </c>
      <c r="AQ85" s="1">
        <f t="shared" si="100"/>
        <v>-21.845314245939285</v>
      </c>
      <c r="AR85" s="1">
        <f t="shared" si="101"/>
        <v>-21.874239000888096</v>
      </c>
      <c r="AS85" s="1">
        <f t="shared" si="102"/>
        <v>-21.930423425610059</v>
      </c>
      <c r="AT85" s="1">
        <f t="shared" si="103"/>
        <v>-22.010718355214621</v>
      </c>
      <c r="AU85" s="1">
        <f t="shared" si="104"/>
        <v>-22.110813092781683</v>
      </c>
      <c r="AV85" s="1">
        <f t="shared" si="105"/>
        <v>-22.225634738975607</v>
      </c>
      <c r="AW85" s="1">
        <f t="shared" si="106"/>
        <v>-22.349755232742282</v>
      </c>
      <c r="AX85" s="1">
        <f t="shared" si="107"/>
        <v>-22.477750921466001</v>
      </c>
      <c r="AY85" s="1">
        <f t="shared" si="108"/>
        <v>-22.604482644782308</v>
      </c>
      <c r="AZ85" s="1">
        <f t="shared" si="109"/>
        <v>-22.725287354410174</v>
      </c>
      <c r="BA85" s="1">
        <f t="shared" si="110"/>
        <v>-22.836089243558742</v>
      </c>
      <c r="BB85" s="1">
        <f t="shared" si="111"/>
        <v>-22.933447520117443</v>
      </c>
      <c r="BC85" s="1">
        <f t="shared" si="112"/>
        <v>-23.014560566630497</v>
      </c>
      <c r="BD85" s="1">
        <f t="shared" si="113"/>
        <v>-23.077244662340238</v>
      </c>
      <c r="BE85" s="1">
        <f t="shared" si="114"/>
        <v>-23.119901927940056</v>
      </c>
      <c r="BF85" s="1">
        <f t="shared" si="115"/>
        <v>-23.141488227444228</v>
      </c>
      <c r="BG85" s="1">
        <f t="shared" si="116"/>
        <v>-360.2771511608413</v>
      </c>
      <c r="BH85" s="1">
        <f t="shared" si="117"/>
        <v>-100</v>
      </c>
    </row>
    <row r="86" spans="3:60">
      <c r="C86">
        <v>84</v>
      </c>
      <c r="D86" s="1">
        <f t="shared" si="61"/>
        <v>0.84</v>
      </c>
      <c r="E86" s="1">
        <f t="shared" si="62"/>
        <v>2.638937829015426</v>
      </c>
      <c r="F86" t="str">
        <f t="shared" si="63"/>
        <v>-1.75261336008773-0.963507348203424i</v>
      </c>
      <c r="G86" t="str">
        <f t="shared" si="64"/>
        <v>0.535826794978995+0.844327925502016i</v>
      </c>
      <c r="H86" t="str">
        <f t="shared" si="65"/>
        <v>-0.108393282554368-0.059589711350704i</v>
      </c>
      <c r="I86" t="str">
        <f t="shared" si="66"/>
        <v>-0.0705251834089637-0.00190242967452472i</v>
      </c>
      <c r="J86" t="str">
        <f t="shared" si="67"/>
        <v>-0.0701202319020657-0.00565630186438803i</v>
      </c>
      <c r="K86" t="str">
        <f t="shared" si="68"/>
        <v>-0.0693392483995117-0.00926230104243052i</v>
      </c>
      <c r="L86" t="str">
        <f t="shared" si="69"/>
        <v>-0.0682359048029514-0.0126377511293723i</v>
      </c>
      <c r="M86" t="str">
        <f t="shared" si="70"/>
        <v>-0.066881392392073-0.0157204981468063i</v>
      </c>
      <c r="N86" t="str">
        <f t="shared" si="71"/>
        <v>-0.0653558788316251-0.018471556563894i</v>
      </c>
      <c r="O86" t="str">
        <f t="shared" si="72"/>
        <v>-0.0637404245109119-0.0208742537147697i</v>
      </c>
      <c r="P86" t="str">
        <f t="shared" si="73"/>
        <v>-0.0621106237822115-0.0229307863866019i</v>
      </c>
      <c r="Q86" t="str">
        <f t="shared" si="74"/>
        <v>-0.0605325242133724-0.0246573988130586i</v>
      </c>
      <c r="R86" t="str">
        <f t="shared" si="75"/>
        <v>-0.0590607492798637-0.0260792824313007i</v>
      </c>
      <c r="S86" t="str">
        <f t="shared" si="76"/>
        <v>-0.0577383625354359-0.027225964425779i</v>
      </c>
      <c r="T86" t="str">
        <f t="shared" si="77"/>
        <v>-0.0565978746058628-0.0281275770175153i</v>
      </c>
      <c r="U86" t="str">
        <f t="shared" si="78"/>
        <v>-0.0556628346491991-0.028812097952288i</v>
      </c>
      <c r="V86" t="str">
        <f t="shared" si="79"/>
        <v>-0.054949573872078-0.0293034644770163i</v>
      </c>
      <c r="W86" t="str">
        <f t="shared" si="80"/>
        <v>-0.0544688102434533-0.0296203780300362i</v>
      </c>
      <c r="X86" t="str">
        <f t="shared" si="81"/>
        <v>-0.0542269422195296-0.0297756044854591i</v>
      </c>
      <c r="Y86" t="str">
        <f t="shared" si="82"/>
        <v>6.75657663116852E-20-1.0783780523616E-19i</v>
      </c>
      <c r="Z86">
        <f t="shared" si="83"/>
        <v>7.0550837936444677E-2</v>
      </c>
      <c r="AA86">
        <f t="shared" si="84"/>
        <v>7.0347996935097967E-2</v>
      </c>
      <c r="AB86">
        <f t="shared" si="85"/>
        <v>6.9955139834109378E-2</v>
      </c>
      <c r="AC86">
        <f t="shared" si="86"/>
        <v>6.9396336055193852E-2</v>
      </c>
      <c r="AD86">
        <f t="shared" si="87"/>
        <v>6.8704109850038664E-2</v>
      </c>
      <c r="AE86">
        <f t="shared" si="88"/>
        <v>6.7916045966672695E-2</v>
      </c>
      <c r="AF86">
        <f t="shared" si="89"/>
        <v>6.7071425994829098E-2</v>
      </c>
      <c r="AG86">
        <f t="shared" si="90"/>
        <v>6.6208387315531136E-2</v>
      </c>
      <c r="AH86">
        <f t="shared" si="91"/>
        <v>6.5361868117953456E-2</v>
      </c>
      <c r="AI86">
        <f t="shared" si="92"/>
        <v>6.4562381288413365E-2</v>
      </c>
      <c r="AJ86">
        <f t="shared" si="93"/>
        <v>6.3835504597263198E-2</v>
      </c>
      <c r="AK86">
        <f t="shared" si="94"/>
        <v>6.3201898695982417E-2</v>
      </c>
      <c r="AL86">
        <f t="shared" si="95"/>
        <v>6.2677652712879409E-2</v>
      </c>
      <c r="AM86">
        <f t="shared" si="96"/>
        <v>6.227478381398617E-2</v>
      </c>
      <c r="AN86">
        <f t="shared" si="97"/>
        <v>6.2001758716826526E-2</v>
      </c>
      <c r="AO86">
        <f t="shared" si="98"/>
        <v>6.1863946567889565E-2</v>
      </c>
      <c r="AP86">
        <f t="shared" si="99"/>
        <v>1.2725613940174844E-19</v>
      </c>
      <c r="AQ86" s="1">
        <f t="shared" si="100"/>
        <v>-23.029956474758787</v>
      </c>
      <c r="AR86" s="1">
        <f t="shared" si="101"/>
        <v>-23.054965280126609</v>
      </c>
      <c r="AS86" s="1">
        <f t="shared" si="102"/>
        <v>-23.103607419129702</v>
      </c>
      <c r="AT86" s="1">
        <f t="shared" si="103"/>
        <v>-23.173269171023069</v>
      </c>
      <c r="AU86" s="1">
        <f t="shared" si="104"/>
        <v>-23.260345657118556</v>
      </c>
      <c r="AV86" s="1">
        <f t="shared" si="105"/>
        <v>-23.360552128085953</v>
      </c>
      <c r="AW86" s="1">
        <f t="shared" si="106"/>
        <v>-23.469249201917542</v>
      </c>
      <c r="AX86" s="1">
        <f t="shared" si="107"/>
        <v>-23.581739808147894</v>
      </c>
      <c r="AY86" s="1">
        <f t="shared" si="108"/>
        <v>-23.693510873171178</v>
      </c>
      <c r="AZ86" s="1">
        <f t="shared" si="109"/>
        <v>-23.800409193555719</v>
      </c>
      <c r="BA86" s="1">
        <f t="shared" si="110"/>
        <v>-23.898754086449809</v>
      </c>
      <c r="BB86" s="1">
        <f t="shared" si="111"/>
        <v>-23.98539749106061</v>
      </c>
      <c r="BC86" s="1">
        <f t="shared" si="112"/>
        <v>-24.057745525795902</v>
      </c>
      <c r="BD86" s="1">
        <f t="shared" si="113"/>
        <v>-24.113755428717383</v>
      </c>
      <c r="BE86" s="1">
        <f t="shared" si="114"/>
        <v>-24.151919826105871</v>
      </c>
      <c r="BF86" s="1">
        <f t="shared" si="115"/>
        <v>-24.171247558630647</v>
      </c>
      <c r="BG86" s="1">
        <f t="shared" si="116"/>
        <v>-377.90642512379526</v>
      </c>
      <c r="BH86" s="1">
        <f t="shared" si="117"/>
        <v>-100</v>
      </c>
    </row>
    <row r="87" spans="3:60">
      <c r="C87">
        <v>85</v>
      </c>
      <c r="D87" s="1">
        <f t="shared" si="61"/>
        <v>0.85</v>
      </c>
      <c r="E87" s="1">
        <f t="shared" si="62"/>
        <v>2.6703537555513241</v>
      </c>
      <c r="F87" t="str">
        <f t="shared" si="63"/>
        <v>-1.78201304837673-0.9079809994791i</v>
      </c>
      <c r="G87" t="str">
        <f t="shared" si="64"/>
        <v>0.587785252292474+0.809016994374946i</v>
      </c>
      <c r="H87" t="str">
        <f t="shared" si="65"/>
        <v>-0.097113898042128-0.049482002552077i</v>
      </c>
      <c r="I87" t="str">
        <f t="shared" si="66"/>
        <v>-0.061124911991525-0.00152819791114181i</v>
      </c>
      <c r="J87" t="str">
        <f t="shared" si="67"/>
        <v>-0.0608231482646011-0.00454731561749299i</v>
      </c>
      <c r="K87" t="str">
        <f t="shared" si="68"/>
        <v>-0.0602397889128289-0.00745796208994206i</v>
      </c>
      <c r="L87" t="str">
        <f t="shared" si="69"/>
        <v>-0.0594125240480395-0.0101983946687677i</v>
      </c>
      <c r="M87" t="str">
        <f t="shared" si="70"/>
        <v>-0.0583919139004458-0.0127206901895482i</v>
      </c>
      <c r="N87" t="str">
        <f t="shared" si="71"/>
        <v>-0.0572357728806998-0.0149928209501863i</v>
      </c>
      <c r="O87" t="str">
        <f t="shared" si="72"/>
        <v>-0.056003679496399-0.0169984583448669i</v>
      </c>
      <c r="P87" t="str">
        <f t="shared" si="73"/>
        <v>-0.0547524464768975-0.0187349938401986i</v>
      </c>
      <c r="Q87" t="str">
        <f t="shared" si="74"/>
        <v>-0.0535329820602881-0.020210491684377i</v>
      </c>
      <c r="R87" t="str">
        <f t="shared" si="75"/>
        <v>-0.052388586347969-0.0214402740636954i</v>
      </c>
      <c r="S87" t="str">
        <f t="shared" si="76"/>
        <v>-0.0513544582364239-0.0224436728311066i</v>
      </c>
      <c r="T87" t="str">
        <f t="shared" si="77"/>
        <v>-0.0504580635375593-0.0232412641539189i</v>
      </c>
      <c r="U87" t="str">
        <f t="shared" si="78"/>
        <v>-0.0497200048270107-0.0238527080816269i</v>
      </c>
      <c r="V87" t="str">
        <f t="shared" si="79"/>
        <v>-0.0491550902324282-0.0242951791225565i</v>
      </c>
      <c r="W87" t="str">
        <f t="shared" si="80"/>
        <v>-0.0487733788000684-0.0245823001993101i</v>
      </c>
      <c r="X87" t="str">
        <f t="shared" si="81"/>
        <v>-0.048581056479851-0.0247234682243986i</v>
      </c>
      <c r="Y87" t="str">
        <f t="shared" si="82"/>
        <v>3.12946320523023E-21-1.45022816746749E-20i</v>
      </c>
      <c r="Z87">
        <f t="shared" si="83"/>
        <v>6.114401242008325E-2</v>
      </c>
      <c r="AA87">
        <f t="shared" si="84"/>
        <v>6.0992896669552793E-2</v>
      </c>
      <c r="AB87">
        <f t="shared" si="85"/>
        <v>6.0699698243048932E-2</v>
      </c>
      <c r="AC87">
        <f t="shared" si="86"/>
        <v>6.0281467032404099E-2</v>
      </c>
      <c r="AD87">
        <f t="shared" si="87"/>
        <v>5.9761455536621128E-2</v>
      </c>
      <c r="AE87">
        <f t="shared" si="88"/>
        <v>5.9166868915765648E-2</v>
      </c>
      <c r="AF87">
        <f t="shared" si="89"/>
        <v>5.8526572625069696E-2</v>
      </c>
      <c r="AG87">
        <f t="shared" si="90"/>
        <v>5.7869079735190232E-2</v>
      </c>
      <c r="AH87">
        <f t="shared" si="91"/>
        <v>5.7221011371622922E-2</v>
      </c>
      <c r="AI87">
        <f t="shared" si="92"/>
        <v>5.6606089173029547E-2</v>
      </c>
      <c r="AJ87">
        <f t="shared" si="93"/>
        <v>5.6044614646782599E-2</v>
      </c>
      <c r="AK87">
        <f t="shared" si="94"/>
        <v>5.5553330552115483E-2</v>
      </c>
      <c r="AL87">
        <f t="shared" si="95"/>
        <v>5.5145539827127242E-2</v>
      </c>
      <c r="AM87">
        <f t="shared" si="96"/>
        <v>5.4831365333677981E-2</v>
      </c>
      <c r="AN87">
        <f t="shared" si="97"/>
        <v>5.4618055280868091E-2</v>
      </c>
      <c r="AO87">
        <f t="shared" si="98"/>
        <v>5.4510264443876251E-2</v>
      </c>
      <c r="AP87">
        <f t="shared" si="99"/>
        <v>1.4836094962101762E-20</v>
      </c>
      <c r="AQ87" s="1">
        <f t="shared" si="100"/>
        <v>-24.272921304110913</v>
      </c>
      <c r="AR87" s="1">
        <f t="shared" si="101"/>
        <v>-24.294414813505231</v>
      </c>
      <c r="AS87" s="1">
        <f t="shared" si="102"/>
        <v>-24.336269358628119</v>
      </c>
      <c r="AT87" s="1">
        <f t="shared" si="103"/>
        <v>-24.396323741506055</v>
      </c>
      <c r="AU87" s="1">
        <f t="shared" si="104"/>
        <v>-24.471576669694961</v>
      </c>
      <c r="AV87" s="1">
        <f t="shared" si="105"/>
        <v>-24.558428255691823</v>
      </c>
      <c r="AW87" s="1">
        <f t="shared" si="106"/>
        <v>-24.652938157252535</v>
      </c>
      <c r="AX87" s="1">
        <f t="shared" si="107"/>
        <v>-24.751068479256311</v>
      </c>
      <c r="AY87" s="1">
        <f t="shared" si="108"/>
        <v>-24.84888940763949</v>
      </c>
      <c r="AZ87" s="1">
        <f t="shared" si="109"/>
        <v>-24.942736976232606</v>
      </c>
      <c r="BA87" s="1">
        <f t="shared" si="110"/>
        <v>-25.0293222524779</v>
      </c>
      <c r="BB87" s="1">
        <f t="shared" si="111"/>
        <v>-25.105797979450269</v>
      </c>
      <c r="BC87" s="1">
        <f t="shared" si="112"/>
        <v>-25.169792151075384</v>
      </c>
      <c r="BD87" s="1">
        <f t="shared" si="113"/>
        <v>-25.219418795808494</v>
      </c>
      <c r="BE87" s="1">
        <f t="shared" si="114"/>
        <v>-25.253275346402329</v>
      </c>
      <c r="BF87" s="1">
        <f t="shared" si="115"/>
        <v>-25.270434221769435</v>
      </c>
      <c r="BG87" s="1">
        <f t="shared" si="116"/>
        <v>-396.57360791050189</v>
      </c>
      <c r="BH87" s="1">
        <f t="shared" si="117"/>
        <v>-100</v>
      </c>
    </row>
    <row r="88" spans="3:60">
      <c r="C88">
        <v>86</v>
      </c>
      <c r="D88" s="1">
        <f t="shared" si="61"/>
        <v>0.86</v>
      </c>
      <c r="E88" s="1">
        <f t="shared" si="62"/>
        <v>2.7017696820872219</v>
      </c>
      <c r="F88" t="str">
        <f t="shared" si="63"/>
        <v>-1.80965410493204-0.851558583130148i</v>
      </c>
      <c r="G88" t="str">
        <f t="shared" si="64"/>
        <v>0.637423989748687+0.770513242775792i</v>
      </c>
      <c r="H88" t="str">
        <f t="shared" si="65"/>
        <v>-0.0861150575916765-0.040522670177178i</v>
      </c>
      <c r="I88" t="str">
        <f t="shared" si="66"/>
        <v>-0.0525637663321141-0.0012136708146831i</v>
      </c>
      <c r="J88" t="str">
        <f t="shared" si="67"/>
        <v>-0.0523422546552682-0.00361402960877018i</v>
      </c>
      <c r="K88" t="str">
        <f t="shared" si="68"/>
        <v>-0.0519131223258173-0.00593563187107136i</v>
      </c>
      <c r="L88" t="str">
        <f t="shared" si="69"/>
        <v>-0.0513024944893443-0.00813289886391625i</v>
      </c>
      <c r="M88" t="str">
        <f t="shared" si="70"/>
        <v>-0.0505457828589286-0.0101694149906016i</v>
      </c>
      <c r="N88" t="str">
        <f t="shared" si="71"/>
        <v>-0.049684054597347-0.0120194864119284i</v>
      </c>
      <c r="O88" t="str">
        <f t="shared" si="72"/>
        <v>-0.048760374875803-0.0136682554644509i</v>
      </c>
      <c r="P88" t="str">
        <f t="shared" si="73"/>
        <v>-0.047816656998125-0.0151106210044032i</v>
      </c>
      <c r="Q88" t="str">
        <f t="shared" si="74"/>
        <v>-0.0468913330830415-0.0163493729195227i</v>
      </c>
      <c r="R88" t="str">
        <f t="shared" si="75"/>
        <v>-0.0460179282740355-0.0173929718212543i</v>
      </c>
      <c r="S88" t="str">
        <f t="shared" si="76"/>
        <v>-0.0452244452242991-0.0182533298917396i</v>
      </c>
      <c r="T88" t="str">
        <f t="shared" si="77"/>
        <v>-0.0445333670785767-0.0189438295585485i</v>
      </c>
      <c r="U88" t="str">
        <f t="shared" si="78"/>
        <v>-0.0439620587515798-0.019477698139611i</v>
      </c>
      <c r="V88" t="str">
        <f t="shared" si="79"/>
        <v>-0.043523364995343-0.0198667648183536i</v>
      </c>
      <c r="W88" t="str">
        <f t="shared" si="80"/>
        <v>-0.0432262451671064-0.0201205693307153i</v>
      </c>
      <c r="X88" t="str">
        <f t="shared" si="81"/>
        <v>-0.0430763305651293-0.0202457662070549i</v>
      </c>
      <c r="Y88" t="str">
        <f t="shared" si="82"/>
        <v>-1.9714937272747E-22-1.49549918461942E-21i</v>
      </c>
      <c r="Z88">
        <f t="shared" si="83"/>
        <v>5.257777598818255E-2</v>
      </c>
      <c r="AA88">
        <f t="shared" si="84"/>
        <v>5.246687366720084E-2</v>
      </c>
      <c r="AB88">
        <f t="shared" si="85"/>
        <v>5.225135400469684E-2</v>
      </c>
      <c r="AC88">
        <f t="shared" si="86"/>
        <v>5.194314184528976E-2</v>
      </c>
      <c r="AD88">
        <f t="shared" si="87"/>
        <v>5.1558638132451026E-2</v>
      </c>
      <c r="AE88">
        <f t="shared" si="88"/>
        <v>5.1117250853686257E-2</v>
      </c>
      <c r="AF88">
        <f t="shared" si="89"/>
        <v>5.0639859453500975E-2</v>
      </c>
      <c r="AG88">
        <f t="shared" si="90"/>
        <v>5.0147418214849783E-2</v>
      </c>
      <c r="AH88">
        <f t="shared" si="91"/>
        <v>4.9659834002605804E-2</v>
      </c>
      <c r="AI88">
        <f t="shared" si="92"/>
        <v>4.9195174472799898E-2</v>
      </c>
      <c r="AJ88">
        <f t="shared" si="93"/>
        <v>4.8769196199879121E-2</v>
      </c>
      <c r="AK88">
        <f t="shared" si="94"/>
        <v>4.8395138823011906E-2</v>
      </c>
      <c r="AL88">
        <f t="shared" si="95"/>
        <v>4.8083711737917652E-2</v>
      </c>
      <c r="AM88">
        <f t="shared" si="96"/>
        <v>4.7843198522523771E-2</v>
      </c>
      <c r="AN88">
        <f t="shared" si="97"/>
        <v>4.7679613897754144E-2</v>
      </c>
      <c r="AO88">
        <f t="shared" si="98"/>
        <v>4.7596862336366445E-2</v>
      </c>
      <c r="AP88">
        <f t="shared" si="99"/>
        <v>1.50843816126621E-21</v>
      </c>
      <c r="AQ88" s="1">
        <f t="shared" si="100"/>
        <v>-25.583955765311167</v>
      </c>
      <c r="AR88" s="1">
        <f t="shared" si="101"/>
        <v>-25.602296264931418</v>
      </c>
      <c r="AS88" s="1">
        <f t="shared" si="102"/>
        <v>-25.638049021410222</v>
      </c>
      <c r="AT88" s="1">
        <f t="shared" si="103"/>
        <v>-25.68943570144846</v>
      </c>
      <c r="AU88" s="1">
        <f t="shared" si="104"/>
        <v>-25.753971252040969</v>
      </c>
      <c r="AV88" s="1">
        <f t="shared" si="105"/>
        <v>-25.828650221867598</v>
      </c>
      <c r="AW88" s="1">
        <f t="shared" si="106"/>
        <v>-25.910150166707268</v>
      </c>
      <c r="AX88" s="1">
        <f t="shared" si="107"/>
        <v>-25.995028424917919</v>
      </c>
      <c r="AY88" s="1">
        <f t="shared" si="108"/>
        <v>-26.079894729810643</v>
      </c>
      <c r="AZ88" s="1">
        <f t="shared" si="109"/>
        <v>-26.161549896935288</v>
      </c>
      <c r="BA88" s="1">
        <f t="shared" si="110"/>
        <v>-26.237088045369333</v>
      </c>
      <c r="BB88" s="1">
        <f t="shared" si="111"/>
        <v>-26.303965200322317</v>
      </c>
      <c r="BC88" s="1">
        <f t="shared" si="112"/>
        <v>-26.360040302187436</v>
      </c>
      <c r="BD88" s="1">
        <f t="shared" si="113"/>
        <v>-26.403595872095412</v>
      </c>
      <c r="BE88" s="1">
        <f t="shared" si="114"/>
        <v>-26.433345402081969</v>
      </c>
      <c r="BF88" s="1">
        <f t="shared" si="115"/>
        <v>-26.448433514882517</v>
      </c>
      <c r="BG88" s="1">
        <f t="shared" si="116"/>
        <v>-416.42944978231986</v>
      </c>
      <c r="BH88" s="1">
        <f t="shared" si="117"/>
        <v>-100</v>
      </c>
    </row>
    <row r="89" spans="3:60">
      <c r="C89">
        <v>87</v>
      </c>
      <c r="D89" s="1">
        <f t="shared" si="61"/>
        <v>0.87</v>
      </c>
      <c r="E89" s="1">
        <f t="shared" si="62"/>
        <v>2.7331856086231201</v>
      </c>
      <c r="F89" t="str">
        <f t="shared" si="63"/>
        <v>-1.83550925136796-0.794295781269562i</v>
      </c>
      <c r="G89" t="str">
        <f t="shared" si="64"/>
        <v>0.684547105928689+0.728968627421412i</v>
      </c>
      <c r="H89" t="str">
        <f t="shared" si="65"/>
        <v>-0.0754810727196355-0.032663576924075i</v>
      </c>
      <c r="I89" t="str">
        <f t="shared" si="66"/>
        <v>-0.0447877392964205-0.000950999511358738i</v>
      </c>
      <c r="J89" t="str">
        <f t="shared" si="67"/>
        <v>-0.0446280040297986-0.00283369734700159i</v>
      </c>
      <c r="K89" t="str">
        <f t="shared" si="68"/>
        <v>-0.0443179585873549-0.00465989654232089i</v>
      </c>
      <c r="L89" t="str">
        <f t="shared" si="69"/>
        <v>-0.0438754327736187-0.00639639127552676i</v>
      </c>
      <c r="M89" t="str">
        <f t="shared" si="70"/>
        <v>-0.0433248257834237-0.00801594239649838i</v>
      </c>
      <c r="N89" t="str">
        <f t="shared" si="71"/>
        <v>-0.0426948023625897-0.0094984033439267i</v>
      </c>
      <c r="O89" t="str">
        <f t="shared" si="72"/>
        <v>-0.0420159074081489-0.0108309491901884i</v>
      </c>
      <c r="P89" t="str">
        <f t="shared" si="73"/>
        <v>-0.041318430263896-0.0120075287857525i</v>
      </c>
      <c r="Q89" t="str">
        <f t="shared" si="74"/>
        <v>-0.0406307335373919-0.0130277646143033i</v>
      </c>
      <c r="R89" t="str">
        <f t="shared" si="75"/>
        <v>-0.0399781298004344-0.0138955558439254i</v>
      </c>
      <c r="S89" t="str">
        <f t="shared" si="76"/>
        <v>-0.0393822795171791-0.0146176118232512i</v>
      </c>
      <c r="T89" t="str">
        <f t="shared" si="77"/>
        <v>-0.0388610130000649-0.0152020823958911i</v>
      </c>
      <c r="U89" t="str">
        <f t="shared" si="78"/>
        <v>-0.0384284489178618-0.0156573833129506i</v>
      </c>
      <c r="V89" t="str">
        <f t="shared" si="79"/>
        <v>-0.0380952822845459-0.0159912569282026i</v>
      </c>
      <c r="W89" t="str">
        <f t="shared" si="80"/>
        <v>-0.0378691332686948-0.0162100680493137i</v>
      </c>
      <c r="X89" t="str">
        <f t="shared" si="81"/>
        <v>-0.0377548736967164-0.0163183129539153i</v>
      </c>
      <c r="Y89" t="str">
        <f t="shared" si="82"/>
        <v>-5.94667059199372E-23-1.16665292204411E-22i</v>
      </c>
      <c r="Z89">
        <f t="shared" si="83"/>
        <v>4.4797834672612613E-2</v>
      </c>
      <c r="AA89">
        <f t="shared" si="84"/>
        <v>4.4717877681505903E-2</v>
      </c>
      <c r="AB89">
        <f t="shared" si="85"/>
        <v>4.4562272037404448E-2</v>
      </c>
      <c r="AC89">
        <f t="shared" si="86"/>
        <v>4.4339231188891506E-2</v>
      </c>
      <c r="AD89">
        <f t="shared" si="87"/>
        <v>4.4060139147170149E-2</v>
      </c>
      <c r="AE89">
        <f t="shared" si="88"/>
        <v>4.3738607829519598E-2</v>
      </c>
      <c r="AF89">
        <f t="shared" si="89"/>
        <v>4.3389468027282663E-2</v>
      </c>
      <c r="AG89">
        <f t="shared" si="90"/>
        <v>4.3027821546217183E-2</v>
      </c>
      <c r="AH89">
        <f t="shared" si="91"/>
        <v>4.2668245319350033E-2</v>
      </c>
      <c r="AI89">
        <f t="shared" si="92"/>
        <v>4.23241932534104E-2</v>
      </c>
      <c r="AJ89">
        <f t="shared" si="93"/>
        <v>4.2007600685881566E-2</v>
      </c>
      <c r="AK89">
        <f t="shared" si="94"/>
        <v>4.1728666891750511E-2</v>
      </c>
      <c r="AL89">
        <f t="shared" si="95"/>
        <v>4.1495774946871129E-2</v>
      </c>
      <c r="AM89">
        <f t="shared" si="96"/>
        <v>4.1315503512398641E-2</v>
      </c>
      <c r="AN89">
        <f t="shared" si="97"/>
        <v>4.1192688194454471E-2</v>
      </c>
      <c r="AO89">
        <f t="shared" si="98"/>
        <v>4.1130497511176888E-2</v>
      </c>
      <c r="AP89">
        <f t="shared" si="99"/>
        <v>1.3094685761066928E-22</v>
      </c>
      <c r="AQ89" s="1">
        <f t="shared" si="100"/>
        <v>-26.974859547029357</v>
      </c>
      <c r="AR89" s="1">
        <f t="shared" si="101"/>
        <v>-26.990376326530502</v>
      </c>
      <c r="AS89" s="1">
        <f t="shared" si="102"/>
        <v>-27.020653489472739</v>
      </c>
      <c r="AT89" s="1">
        <f t="shared" si="103"/>
        <v>-27.064236830347049</v>
      </c>
      <c r="AU89" s="1">
        <f t="shared" si="104"/>
        <v>-27.119082712587115</v>
      </c>
      <c r="AV89" s="1">
        <f t="shared" si="105"/>
        <v>-27.182700887595253</v>
      </c>
      <c r="AW89" s="1">
        <f t="shared" si="106"/>
        <v>-27.252313489341059</v>
      </c>
      <c r="AX89" s="1">
        <f t="shared" si="107"/>
        <v>-27.32501282476132</v>
      </c>
      <c r="AY89" s="1">
        <f t="shared" si="108"/>
        <v>-27.397904332311171</v>
      </c>
      <c r="AZ89" s="1">
        <f t="shared" si="109"/>
        <v>-27.468226225600301</v>
      </c>
      <c r="BA89" s="1">
        <f t="shared" si="110"/>
        <v>-27.533442459999126</v>
      </c>
      <c r="BB89" s="1">
        <f t="shared" si="111"/>
        <v>-27.59130978997598</v>
      </c>
      <c r="BC89" s="1">
        <f t="shared" si="112"/>
        <v>-27.639922408250218</v>
      </c>
      <c r="BD89" s="1">
        <f t="shared" si="113"/>
        <v>-27.677739002493563</v>
      </c>
      <c r="BE89" s="1">
        <f t="shared" si="114"/>
        <v>-27.70359730973151</v>
      </c>
      <c r="BF89" s="1">
        <f t="shared" si="115"/>
        <v>-27.716720745361336</v>
      </c>
      <c r="BG89" s="1">
        <f t="shared" si="116"/>
        <v>-437.65809838138756</v>
      </c>
      <c r="BH89" s="1">
        <f t="shared" si="117"/>
        <v>-100</v>
      </c>
    </row>
    <row r="90" spans="3:60">
      <c r="C90">
        <v>88</v>
      </c>
      <c r="D90" s="1">
        <f t="shared" si="61"/>
        <v>0.88</v>
      </c>
      <c r="E90" s="1">
        <f t="shared" si="62"/>
        <v>2.7646015351590179</v>
      </c>
      <c r="F90" t="str">
        <f t="shared" si="63"/>
        <v>-1.8595529717765-0.736249105369352i</v>
      </c>
      <c r="G90" t="str">
        <f t="shared" si="64"/>
        <v>0.728968627421414+0.684547105928686i</v>
      </c>
      <c r="H90" t="str">
        <f t="shared" si="65"/>
        <v>-0.065292172177543-0.025850999720333i</v>
      </c>
      <c r="I90" t="str">
        <f t="shared" si="66"/>
        <v>-0.037749406179797-0.000733367777574667i</v>
      </c>
      <c r="J90" t="str">
        <f t="shared" si="67"/>
        <v>-0.0376366300840493-0.00218648890615962i</v>
      </c>
      <c r="K90" t="str">
        <f t="shared" si="68"/>
        <v>-0.0374173576782537-0.00359964929415878i</v>
      </c>
      <c r="L90" t="str">
        <f t="shared" si="69"/>
        <v>-0.0371035324755614-0.00494902235605575i</v>
      </c>
      <c r="M90" t="str">
        <f t="shared" si="70"/>
        <v>-0.0367116421453644-0.00621458484474757i</v>
      </c>
      <c r="N90" t="str">
        <f t="shared" si="71"/>
        <v>-0.0362612882769977-0.00738090095123484i</v>
      </c>
      <c r="O90" t="str">
        <f t="shared" si="72"/>
        <v>-0.035773667151792-0.00843736390440122i</v>
      </c>
      <c r="P90" t="str">
        <f t="shared" si="73"/>
        <v>-0.0352701603858793-0.00937794766718269i</v>
      </c>
      <c r="Q90" t="str">
        <f t="shared" si="74"/>
        <v>-0.0347711756229772-0.0102005869535324i</v>
      </c>
      <c r="R90" t="str">
        <f t="shared" si="75"/>
        <v>-0.0342953054720489-0.0109063309817469i</v>
      </c>
      <c r="S90" t="str">
        <f t="shared" si="76"/>
        <v>-0.0338588075750109-0.0114984097666098i</v>
      </c>
      <c r="T90" t="str">
        <f t="shared" si="77"/>
        <v>-0.0334753619408624-0.0119813234837561i</v>
      </c>
      <c r="U90" t="str">
        <f t="shared" si="78"/>
        <v>-0.0331560366112973-0.0123600289086003i</v>
      </c>
      <c r="V90" t="str">
        <f t="shared" si="79"/>
        <v>-0.0329093862043159-0.0126392625393526i</v>
      </c>
      <c r="W90" t="str">
        <f t="shared" si="80"/>
        <v>-0.0327416140032934-0.0128230136502553i</v>
      </c>
      <c r="X90" t="str">
        <f t="shared" si="81"/>
        <v>-0.0326567410864655-0.0129141440600327i</v>
      </c>
      <c r="Y90" t="str">
        <f t="shared" si="82"/>
        <v>-6.83889810641355E-24-6.52723367107635E-24i</v>
      </c>
      <c r="Z90">
        <f t="shared" si="83"/>
        <v>3.7756529173435437E-2</v>
      </c>
      <c r="AA90">
        <f t="shared" si="84"/>
        <v>3.7700088299900888E-2</v>
      </c>
      <c r="AB90">
        <f t="shared" si="85"/>
        <v>3.7590106818993066E-2</v>
      </c>
      <c r="AC90">
        <f t="shared" si="86"/>
        <v>3.743213785566861E-2</v>
      </c>
      <c r="AD90">
        <f t="shared" si="87"/>
        <v>3.7233932558915418E-2</v>
      </c>
      <c r="AE90">
        <f t="shared" si="88"/>
        <v>3.7004847335983831E-2</v>
      </c>
      <c r="AF90">
        <f t="shared" si="89"/>
        <v>3.6755195158541795E-2</v>
      </c>
      <c r="AG90">
        <f t="shared" si="90"/>
        <v>3.6495617765617654E-2</v>
      </c>
      <c r="AH90">
        <f t="shared" si="91"/>
        <v>3.6236537202118238E-2</v>
      </c>
      <c r="AI90">
        <f t="shared" si="92"/>
        <v>3.5987720585007321E-2</v>
      </c>
      <c r="AJ90">
        <f t="shared" si="93"/>
        <v>3.5757968028992969E-2</v>
      </c>
      <c r="AK90">
        <f t="shared" si="94"/>
        <v>3.5554914843016351E-2</v>
      </c>
      <c r="AL90">
        <f t="shared" si="95"/>
        <v>3.5384927276894636E-2</v>
      </c>
      <c r="AM90">
        <f t="shared" si="96"/>
        <v>3.5253065935936689E-2</v>
      </c>
      <c r="AN90">
        <f t="shared" si="97"/>
        <v>3.5163090970722302E-2</v>
      </c>
      <c r="AO90">
        <f t="shared" si="98"/>
        <v>3.5117486458909913E-2</v>
      </c>
      <c r="AP90">
        <f t="shared" si="99"/>
        <v>9.4538514218671578E-24</v>
      </c>
      <c r="AQ90" s="1">
        <f t="shared" si="100"/>
        <v>-28.460158714442155</v>
      </c>
      <c r="AR90" s="1">
        <f t="shared" si="101"/>
        <v>-28.473152652056662</v>
      </c>
      <c r="AS90" s="1">
        <f t="shared" si="102"/>
        <v>-28.498528803184069</v>
      </c>
      <c r="AT90" s="1">
        <f t="shared" si="103"/>
        <v>-28.535107367727051</v>
      </c>
      <c r="AU90" s="1">
        <f t="shared" si="104"/>
        <v>-28.581221844290766</v>
      </c>
      <c r="AV90" s="1">
        <f t="shared" si="105"/>
        <v>-28.634827662777141</v>
      </c>
      <c r="AW90" s="1">
        <f t="shared" si="106"/>
        <v>-28.693625338819334</v>
      </c>
      <c r="AX90" s="1">
        <f t="shared" si="107"/>
        <v>-28.75518561194934</v>
      </c>
      <c r="AY90" s="1">
        <f t="shared" si="108"/>
        <v>-28.817066212104002</v>
      </c>
      <c r="AZ90" s="1">
        <f t="shared" si="109"/>
        <v>-28.876913202370112</v>
      </c>
      <c r="BA90" s="1">
        <f t="shared" si="110"/>
        <v>-28.932543365122427</v>
      </c>
      <c r="BB90" s="1">
        <f t="shared" si="111"/>
        <v>-28.982007143878793</v>
      </c>
      <c r="BC90" s="1">
        <f t="shared" si="112"/>
        <v>-29.0236338523972</v>
      </c>
      <c r="BD90" s="1">
        <f t="shared" si="113"/>
        <v>-29.05606213449742</v>
      </c>
      <c r="BE90" s="1">
        <f t="shared" si="114"/>
        <v>-29.078259115352111</v>
      </c>
      <c r="BF90" s="1">
        <f t="shared" si="115"/>
        <v>-29.089531527352236</v>
      </c>
      <c r="BG90" s="1">
        <f t="shared" si="116"/>
        <v>-460.48782454832076</v>
      </c>
      <c r="BH90" s="1">
        <f t="shared" si="117"/>
        <v>-100</v>
      </c>
    </row>
    <row r="91" spans="3:60">
      <c r="C91">
        <v>89</v>
      </c>
      <c r="D91" s="1">
        <f t="shared" si="61"/>
        <v>0.89</v>
      </c>
      <c r="E91" s="1">
        <f t="shared" si="62"/>
        <v>2.7960174616949161</v>
      </c>
      <c r="F91" t="str">
        <f t="shared" si="63"/>
        <v>-1.88176153790845-0.677475840490576i</v>
      </c>
      <c r="G91" t="str">
        <f t="shared" si="64"/>
        <v>0.770513242775788+0.637423989748691i</v>
      </c>
      <c r="H91" t="str">
        <f t="shared" si="65"/>
        <v>-0.055624147566331-0.0200259253709425i</v>
      </c>
      <c r="I91" t="str">
        <f t="shared" si="66"/>
        <v>-0.0314071609945217-0.000554821624611888i</v>
      </c>
      <c r="J91" t="str">
        <f t="shared" si="67"/>
        <v>-0.0313295336687299-0.00165502088000427i</v>
      </c>
      <c r="K91" t="str">
        <f t="shared" si="68"/>
        <v>-0.0311783714331806-0.00272742929376108i</v>
      </c>
      <c r="L91" t="str">
        <f t="shared" si="69"/>
        <v>-0.030961495870712-0.00375525204007204i</v>
      </c>
      <c r="M91" t="str">
        <f t="shared" si="70"/>
        <v>-0.0306897911658696-0.0047240582340798i</v>
      </c>
      <c r="N91" t="str">
        <f t="shared" si="71"/>
        <v>-0.0303763384576966-0.00562230718059579i</v>
      </c>
      <c r="O91" t="str">
        <f t="shared" si="72"/>
        <v>-0.0300354741332658-0.00644155634411065i</v>
      </c>
      <c r="P91" t="str">
        <f t="shared" si="73"/>
        <v>-0.0296818871817643-0.00717637094881578i</v>
      </c>
      <c r="Q91" t="str">
        <f t="shared" si="74"/>
        <v>-0.0293298427072082-0.00782399421637135i</v>
      </c>
      <c r="R91" t="str">
        <f t="shared" si="75"/>
        <v>-0.0289925811483531-0.0083838573132093i</v>
      </c>
      <c r="S91" t="str">
        <f t="shared" si="76"/>
        <v>-0.0286819059933126-0.00885700988429007i</v>
      </c>
      <c r="T91" t="str">
        <f t="shared" si="77"/>
        <v>-0.0284079438976109-0.00924554066637977i</v>
      </c>
      <c r="U91" t="str">
        <f t="shared" si="78"/>
        <v>-0.0281790430856314-0.0095520396424754i</v>
      </c>
      <c r="V91" t="str">
        <f t="shared" si="79"/>
        <v>-0.0280017683053244-0.00977913427977987i</v>
      </c>
      <c r="W91" t="str">
        <f t="shared" si="80"/>
        <v>-0.0278809510429857-0.00992911642924615i</v>
      </c>
      <c r="X91" t="str">
        <f t="shared" si="81"/>
        <v>-0.0278197592800264-0.0100036652496167i</v>
      </c>
      <c r="Y91" t="str">
        <f t="shared" si="82"/>
        <v>-4.99714754105398E-25-2.27670473536985E-25i</v>
      </c>
      <c r="Z91">
        <f t="shared" si="83"/>
        <v>3.1412061199019431E-2</v>
      </c>
      <c r="AA91">
        <f t="shared" si="84"/>
        <v>3.1373217463520224E-2</v>
      </c>
      <c r="AB91">
        <f t="shared" si="85"/>
        <v>3.1297439444431203E-2</v>
      </c>
      <c r="AC91">
        <f t="shared" si="86"/>
        <v>3.1188397593281087E-2</v>
      </c>
      <c r="AD91">
        <f t="shared" si="87"/>
        <v>3.1051248090916809E-2</v>
      </c>
      <c r="AE91">
        <f t="shared" si="88"/>
        <v>3.089226887312611E-2</v>
      </c>
      <c r="AF91">
        <f t="shared" si="89"/>
        <v>3.0718452997252822E-2</v>
      </c>
      <c r="AG91">
        <f t="shared" si="90"/>
        <v>3.0537104097572692E-2</v>
      </c>
      <c r="AH91">
        <f t="shared" si="91"/>
        <v>3.0355469996812542E-2</v>
      </c>
      <c r="AI91">
        <f t="shared" si="92"/>
        <v>3.0180437788277569E-2</v>
      </c>
      <c r="AJ91">
        <f t="shared" si="93"/>
        <v>3.0018300343284482E-2</v>
      </c>
      <c r="AK91">
        <f t="shared" si="94"/>
        <v>2.9874592862556146E-2</v>
      </c>
      <c r="AL91">
        <f t="shared" si="95"/>
        <v>2.9753990161880683E-2</v>
      </c>
      <c r="AM91">
        <f t="shared" si="96"/>
        <v>2.9660251102899247E-2</v>
      </c>
      <c r="AN91">
        <f t="shared" si="97"/>
        <v>2.9596195433313571E-2</v>
      </c>
      <c r="AO91">
        <f t="shared" si="98"/>
        <v>2.9563699444166383E-2</v>
      </c>
      <c r="AP91">
        <f t="shared" si="99"/>
        <v>5.4913448260983698E-25</v>
      </c>
      <c r="AQ91" s="1">
        <f t="shared" si="100"/>
        <v>-30.058071301963032</v>
      </c>
      <c r="AR91" s="1">
        <f t="shared" si="101"/>
        <v>-30.068818803603872</v>
      </c>
      <c r="AS91" s="1">
        <f t="shared" si="102"/>
        <v>-30.08982384373089</v>
      </c>
      <c r="AT91" s="1">
        <f t="shared" si="103"/>
        <v>-30.120138759600941</v>
      </c>
      <c r="AU91" s="1">
        <f t="shared" si="104"/>
        <v>-30.158418777313607</v>
      </c>
      <c r="AV91" s="1">
        <f t="shared" si="105"/>
        <v>-30.203003878067314</v>
      </c>
      <c r="AW91" s="1">
        <f t="shared" si="106"/>
        <v>-30.252013189264837</v>
      </c>
      <c r="AX91" s="1">
        <f t="shared" si="107"/>
        <v>-30.303443009034311</v>
      </c>
      <c r="AY91" s="1">
        <f t="shared" si="108"/>
        <v>-30.355260770271638</v>
      </c>
      <c r="AZ91" s="1">
        <f t="shared" si="109"/>
        <v>-30.405489295413876</v>
      </c>
      <c r="BA91" s="1">
        <f t="shared" si="110"/>
        <v>-30.452278028949976</v>
      </c>
      <c r="BB91" s="1">
        <f t="shared" si="111"/>
        <v>-30.493960093261116</v>
      </c>
      <c r="BC91" s="1">
        <f t="shared" si="112"/>
        <v>-30.529095698482909</v>
      </c>
      <c r="BD91" s="1">
        <f t="shared" si="113"/>
        <v>-30.55650353133014</v>
      </c>
      <c r="BE91" s="1">
        <f t="shared" si="114"/>
        <v>-30.575282271060722</v>
      </c>
      <c r="BF91" s="1">
        <f t="shared" si="115"/>
        <v>-30.584824431484922</v>
      </c>
      <c r="BG91" s="1">
        <f t="shared" si="116"/>
        <v>-485.20642568283404</v>
      </c>
      <c r="BH91" s="1">
        <f t="shared" si="117"/>
        <v>-100</v>
      </c>
    </row>
    <row r="92" spans="3:60">
      <c r="C92">
        <v>90</v>
      </c>
      <c r="D92" s="1">
        <f t="shared" si="61"/>
        <v>0.9</v>
      </c>
      <c r="E92" s="1">
        <f t="shared" si="62"/>
        <v>2.8274333882308138</v>
      </c>
      <c r="F92" t="str">
        <f t="shared" si="63"/>
        <v>-1.9021130325903-0.618033988749902i</v>
      </c>
      <c r="G92" t="str">
        <f t="shared" si="64"/>
        <v>0.809016994374949+0.587785252292471i</v>
      </c>
      <c r="H92" t="str">
        <f t="shared" si="65"/>
        <v>-0.0465480191076755-0.0151243682287155i</v>
      </c>
      <c r="I92" t="str">
        <f t="shared" si="66"/>
        <v>-0.0257245734222185-0.000410128259015572i</v>
      </c>
      <c r="J92" t="str">
        <f t="shared" si="67"/>
        <v>-0.0256727588405393-0.00122396472533923i</v>
      </c>
      <c r="K92" t="str">
        <f t="shared" si="68"/>
        <v>-0.0255717247884498-0.0020188632828853i</v>
      </c>
      <c r="L92" t="str">
        <f t="shared" si="69"/>
        <v>-0.025426453320982-0.00278323421759636i</v>
      </c>
      <c r="M92" t="str">
        <f t="shared" si="70"/>
        <v>-0.0252439279384862-0.00350691350748891i</v>
      </c>
      <c r="N92" t="str">
        <f t="shared" si="71"/>
        <v>-0.0250326251360688-0.00418150245838278i</v>
      </c>
      <c r="O92" t="str">
        <f t="shared" si="72"/>
        <v>-0.0248019487729884-0.00480052723279529i</v>
      </c>
      <c r="P92" t="str">
        <f t="shared" si="73"/>
        <v>-0.0245616712164991-0.00535942375238379i</v>
      </c>
      <c r="Q92" t="str">
        <f t="shared" si="74"/>
        <v>-0.0243214327119739-0.00585537555129247i</v>
      </c>
      <c r="R92" t="str">
        <f t="shared" si="75"/>
        <v>-0.0240903319244744-0.0062870453715898i</v>
      </c>
      <c r="S92" t="str">
        <f t="shared" si="76"/>
        <v>-0.0238766210876616-0.00665424523660711i</v>
      </c>
      <c r="T92" t="str">
        <f t="shared" si="77"/>
        <v>-0.0236875025630801-0.00695758626227089i</v>
      </c>
      <c r="U92" t="str">
        <f t="shared" si="78"/>
        <v>-0.0235290119612192-0.00719814149314666i</v>
      </c>
      <c r="V92" t="str">
        <f t="shared" si="79"/>
        <v>-0.0234059667290476-0.00737714549406068i</v>
      </c>
      <c r="W92" t="str">
        <f t="shared" si="80"/>
        <v>-0.0233219575400967-0.00749574551327736i</v>
      </c>
      <c r="X92" t="str">
        <f t="shared" si="81"/>
        <v>-0.0232793616849546-0.00755481205050705i</v>
      </c>
      <c r="Y92" t="str">
        <f t="shared" si="82"/>
        <v>-2.44805636085991E-26-2.34240710451488E-27i</v>
      </c>
      <c r="Z92">
        <f t="shared" si="83"/>
        <v>2.5727842562950232E-2</v>
      </c>
      <c r="AA92">
        <f t="shared" si="84"/>
        <v>2.5701918919282338E-2</v>
      </c>
      <c r="AB92">
        <f t="shared" si="85"/>
        <v>2.565129465760355E-2</v>
      </c>
      <c r="AC92">
        <f t="shared" si="86"/>
        <v>2.557832913217898E-2</v>
      </c>
      <c r="AD92">
        <f t="shared" si="87"/>
        <v>2.5486355959856096E-2</v>
      </c>
      <c r="AE92">
        <f t="shared" si="88"/>
        <v>2.5379465794464724E-2</v>
      </c>
      <c r="AF92">
        <f t="shared" si="89"/>
        <v>2.5262258898419002E-2</v>
      </c>
      <c r="AG92">
        <f t="shared" si="90"/>
        <v>2.5139592596241808E-2</v>
      </c>
      <c r="AH92">
        <f t="shared" si="91"/>
        <v>2.5016344897081745E-2</v>
      </c>
      <c r="AI92">
        <f t="shared" si="92"/>
        <v>2.4897209316222149E-2</v>
      </c>
      <c r="AJ92">
        <f t="shared" si="93"/>
        <v>2.4786528886326039E-2</v>
      </c>
      <c r="AK92">
        <f t="shared" si="94"/>
        <v>2.4688170938181441E-2</v>
      </c>
      <c r="AL92">
        <f t="shared" si="95"/>
        <v>2.4605439334150405E-2</v>
      </c>
      <c r="AM92">
        <f t="shared" si="96"/>
        <v>2.4541017789851811E-2</v>
      </c>
      <c r="AN92">
        <f t="shared" si="97"/>
        <v>2.4496936630972681E-2</v>
      </c>
      <c r="AO92">
        <f t="shared" si="98"/>
        <v>2.4474555472519182E-2</v>
      </c>
      <c r="AP92">
        <f t="shared" si="99"/>
        <v>2.4592374135856595E-26</v>
      </c>
      <c r="AQ92" s="1">
        <f t="shared" si="100"/>
        <v>-31.791932610258446</v>
      </c>
      <c r="AR92" s="1">
        <f t="shared" si="101"/>
        <v>-31.800689015907491</v>
      </c>
      <c r="AS92" s="1">
        <f t="shared" si="102"/>
        <v>-31.817814210681632</v>
      </c>
      <c r="AT92" s="1">
        <f t="shared" si="103"/>
        <v>-31.842556571951928</v>
      </c>
      <c r="AU92" s="1">
        <f t="shared" si="104"/>
        <v>-31.873845110669635</v>
      </c>
      <c r="AV92" s="1">
        <f t="shared" si="105"/>
        <v>-31.910350469852155</v>
      </c>
      <c r="AW92" s="1">
        <f t="shared" si="106"/>
        <v>-31.95055636678039</v>
      </c>
      <c r="AX92" s="1">
        <f t="shared" si="107"/>
        <v>-31.992835292458452</v>
      </c>
      <c r="AY92" s="1">
        <f t="shared" si="108"/>
        <v>-32.035522883250273</v>
      </c>
      <c r="AZ92" s="1">
        <f t="shared" si="109"/>
        <v>-32.076986589400278</v>
      </c>
      <c r="BA92" s="1">
        <f t="shared" si="110"/>
        <v>-32.115685754328219</v>
      </c>
      <c r="BB92" s="1">
        <f t="shared" si="111"/>
        <v>-32.150221685265379</v>
      </c>
      <c r="BC92" s="1">
        <f t="shared" si="112"/>
        <v>-32.17937752323094</v>
      </c>
      <c r="BD92" s="1">
        <f t="shared" si="113"/>
        <v>-32.202148594730993</v>
      </c>
      <c r="BE92" s="1">
        <f t="shared" si="114"/>
        <v>-32.217764424909674</v>
      </c>
      <c r="BF92" s="1">
        <f t="shared" si="115"/>
        <v>-32.225703749503793</v>
      </c>
      <c r="BG92" s="1">
        <f t="shared" si="116"/>
        <v>-512.18399085317969</v>
      </c>
      <c r="BH92" s="1">
        <f t="shared" si="117"/>
        <v>-100</v>
      </c>
    </row>
    <row r="93" spans="3:60">
      <c r="C93">
        <v>91</v>
      </c>
      <c r="D93" s="1">
        <f t="shared" si="61"/>
        <v>0.91</v>
      </c>
      <c r="E93" s="1">
        <f t="shared" si="62"/>
        <v>2.858849314766712</v>
      </c>
      <c r="F93" t="str">
        <f t="shared" si="63"/>
        <v>-1.92058737135389-0.557982212078462i</v>
      </c>
      <c r="G93" t="str">
        <f t="shared" si="64"/>
        <v>0.844327925502013+0.535826794979i</v>
      </c>
      <c r="H93" t="str">
        <f t="shared" si="65"/>
        <v>-0.0381297229259384-0.011077708549731i</v>
      </c>
      <c r="I93" t="str">
        <f t="shared" si="66"/>
        <v>-0.0206698468873774-0.000294658530812827i</v>
      </c>
      <c r="J93" t="str">
        <f t="shared" si="67"/>
        <v>-0.0206365457489142-0.000879718270699609i</v>
      </c>
      <c r="K93" t="str">
        <f t="shared" si="68"/>
        <v>-0.0205715339127295-0.00145219123339877i</v>
      </c>
      <c r="L93" t="str">
        <f t="shared" si="69"/>
        <v>-0.0204778770369094-0.00200428348131949i</v>
      </c>
      <c r="M93" t="str">
        <f t="shared" si="70"/>
        <v>-0.0203599007615066-0.0025290302659024i</v>
      </c>
      <c r="N93" t="str">
        <f t="shared" si="71"/>
        <v>-0.0202229026373355-0.00302050596991312i</v>
      </c>
      <c r="O93" t="str">
        <f t="shared" si="72"/>
        <v>-0.0200728248482601-0.00347393648210074i</v>
      </c>
      <c r="P93" t="str">
        <f t="shared" si="73"/>
        <v>-0.0199159216003646-0.00388571405237473i</v>
      </c>
      <c r="Q93" t="str">
        <f t="shared" si="74"/>
        <v>-0.0197584499531331-0.00425332646777964i</v>
      </c>
      <c r="R93" t="str">
        <f t="shared" si="75"/>
        <v>-0.0196064043530897-0.00457522032202772i</v>
      </c>
      <c r="S93" t="str">
        <f t="shared" si="76"/>
        <v>-0.0194653054571885-0.00485062169731031i</v>
      </c>
      <c r="T93" t="str">
        <f t="shared" si="77"/>
        <v>-0.0193400449473094-0.00507933727088178i</v>
      </c>
      <c r="U93" t="str">
        <f t="shared" si="78"/>
        <v>-0.0192347812008695-0.00526155586762488i</v>
      </c>
      <c r="V93" t="str">
        <f t="shared" si="79"/>
        <v>-0.0191528764079836-0.00539766613683681i</v>
      </c>
      <c r="W93" t="str">
        <f t="shared" si="80"/>
        <v>-0.019096863926732-0.00548810148380707i</v>
      </c>
      <c r="X93" t="str">
        <f t="shared" si="81"/>
        <v>-0.0190684349047757-0.00553321941259976i</v>
      </c>
      <c r="Y93" t="str">
        <f t="shared" si="82"/>
        <v>-7.80843523038988E-28+1.86530931891624E-28i</v>
      </c>
      <c r="Z93">
        <f t="shared" si="83"/>
        <v>2.0671947029668153E-2</v>
      </c>
      <c r="AA93">
        <f t="shared" si="84"/>
        <v>2.0655288056157229E-2</v>
      </c>
      <c r="AB93">
        <f t="shared" si="85"/>
        <v>2.0622726951131855E-2</v>
      </c>
      <c r="AC93">
        <f t="shared" si="86"/>
        <v>2.0575728424827917E-2</v>
      </c>
      <c r="AD93">
        <f t="shared" si="87"/>
        <v>2.0516372805743404E-2</v>
      </c>
      <c r="AE93">
        <f t="shared" si="88"/>
        <v>2.0447230800121372E-2</v>
      </c>
      <c r="AF93">
        <f t="shared" si="89"/>
        <v>2.0371218227455093E-2</v>
      </c>
      <c r="AG93">
        <f t="shared" si="90"/>
        <v>2.0291444179473567E-2</v>
      </c>
      <c r="AH93">
        <f t="shared" si="91"/>
        <v>2.0211064558602061E-2</v>
      </c>
      <c r="AI93">
        <f t="shared" si="92"/>
        <v>2.013315009261964E-2</v>
      </c>
      <c r="AJ93">
        <f t="shared" si="93"/>
        <v>2.0060574453192259E-2</v>
      </c>
      <c r="AK93">
        <f t="shared" si="94"/>
        <v>1.9995924726686602E-2</v>
      </c>
      <c r="AL93">
        <f t="shared" si="95"/>
        <v>1.99414336995478E-2</v>
      </c>
      <c r="AM93">
        <f t="shared" si="96"/>
        <v>1.989893148951093E-2</v>
      </c>
      <c r="AN93">
        <f t="shared" si="97"/>
        <v>1.9869813027119387E-2</v>
      </c>
      <c r="AO93">
        <f t="shared" si="98"/>
        <v>1.9855017672760687E-2</v>
      </c>
      <c r="AP93">
        <f t="shared" si="99"/>
        <v>8.0281404822305913E-28</v>
      </c>
      <c r="AQ93" s="1">
        <f t="shared" si="100"/>
        <v>-33.692372330619996</v>
      </c>
      <c r="AR93" s="1">
        <f t="shared" si="101"/>
        <v>-33.699374880533441</v>
      </c>
      <c r="AS93" s="1">
        <f t="shared" si="102"/>
        <v>-33.713078166573496</v>
      </c>
      <c r="AT93" s="1">
        <f t="shared" si="103"/>
        <v>-33.732895617785609</v>
      </c>
      <c r="AU93" s="1">
        <f t="shared" si="104"/>
        <v>-33.757988358233938</v>
      </c>
      <c r="AV93" s="1">
        <f t="shared" si="105"/>
        <v>-33.787310016860069</v>
      </c>
      <c r="AW93" s="1">
        <f t="shared" si="106"/>
        <v>-33.819659976067818</v>
      </c>
      <c r="AX93" s="1">
        <f t="shared" si="107"/>
        <v>-33.853740846562005</v>
      </c>
      <c r="AY93" s="1">
        <f t="shared" si="108"/>
        <v>-33.888216213859849</v>
      </c>
      <c r="AZ93" s="1">
        <f t="shared" si="109"/>
        <v>-33.92176537573846</v>
      </c>
      <c r="BA93" s="1">
        <f t="shared" si="110"/>
        <v>-33.953132694228863</v>
      </c>
      <c r="BB93" s="1">
        <f t="shared" si="111"/>
        <v>-33.981170135774605</v>
      </c>
      <c r="BC93" s="1">
        <f t="shared" si="112"/>
        <v>-34.004872421571527</v>
      </c>
      <c r="BD93" s="1">
        <f t="shared" si="113"/>
        <v>-34.023404864437026</v>
      </c>
      <c r="BE93" s="1">
        <f t="shared" si="114"/>
        <v>-34.036124390740149</v>
      </c>
      <c r="BF93" s="1">
        <f t="shared" si="115"/>
        <v>-34.042594440771509</v>
      </c>
      <c r="BG93" s="1">
        <f t="shared" si="116"/>
        <v>-541.90770073035833</v>
      </c>
      <c r="BH93" s="1">
        <f t="shared" si="117"/>
        <v>-100</v>
      </c>
    </row>
    <row r="94" spans="3:60">
      <c r="C94">
        <v>92</v>
      </c>
      <c r="D94" s="1">
        <f t="shared" si="61"/>
        <v>0.92</v>
      </c>
      <c r="E94" s="1">
        <f t="shared" si="62"/>
        <v>2.8902652413026098</v>
      </c>
      <c r="F94" t="str">
        <f t="shared" si="63"/>
        <v>-1.93716632225726-0.497379774329708i</v>
      </c>
      <c r="G94" t="str">
        <f t="shared" si="64"/>
        <v>0.876306680043864+0.481753674101715i</v>
      </c>
      <c r="H94" t="str">
        <f t="shared" si="65"/>
        <v>-0.0304298211066979-0.0078130501139965i</v>
      </c>
      <c r="I94" t="str">
        <f t="shared" si="66"/>
        <v>-0.0162153619962503-0.00020428822419574i</v>
      </c>
      <c r="J94" t="str">
        <f t="shared" si="67"/>
        <v>-0.0161949497474358-0.000610128254607006i</v>
      </c>
      <c r="K94" t="str">
        <f t="shared" si="68"/>
        <v>-0.0161550585863316-0.00100786090067165i</v>
      </c>
      <c r="L94" t="str">
        <f t="shared" si="69"/>
        <v>-0.0160974940971485-0.00139241090576892i</v>
      </c>
      <c r="M94" t="str">
        <f t="shared" si="70"/>
        <v>-0.016024819056084-0.00175916440800561i</v>
      </c>
      <c r="N94" t="str">
        <f t="shared" si="71"/>
        <v>-0.0159401972903481-0.00210409248445655i</v>
      </c>
      <c r="O94" t="str">
        <f t="shared" si="72"/>
        <v>-0.0158472127387514-0.00242382461647453i</v>
      </c>
      <c r="P94" t="str">
        <f t="shared" si="73"/>
        <v>-0.0157496806657983-0.0027156707081982i</v>
      </c>
      <c r="Q94" t="str">
        <f t="shared" si="74"/>
        <v>-0.0156514661558886-0.00297759618378425i</v>
      </c>
      <c r="R94" t="str">
        <f t="shared" si="75"/>
        <v>-0.0155563214235934-0.00320815904797094i</v>
      </c>
      <c r="S94" t="str">
        <f t="shared" si="76"/>
        <v>-0.0154677490575358-0.0034064202421373i</v>
      </c>
      <c r="T94" t="str">
        <f t="shared" si="77"/>
        <v>-0.0153888939585681-0.00357183924323742i</v>
      </c>
      <c r="U94" t="str">
        <f t="shared" si="78"/>
        <v>-0.0153224630995869-0.00370416603425829i</v>
      </c>
      <c r="V94" t="str">
        <f t="shared" si="79"/>
        <v>-0.0152706696889325-0.00380333886144104i</v>
      </c>
      <c r="W94" t="str">
        <f t="shared" si="80"/>
        <v>-0.01523519695254-0.00386939510809128i</v>
      </c>
      <c r="X94" t="str">
        <f t="shared" si="81"/>
        <v>-0.0152171764561456-0.00390240056065107i</v>
      </c>
      <c r="Y94" t="str">
        <f t="shared" si="82"/>
        <v>-1.49796240989916E-29+9.44143991526461E-30i</v>
      </c>
      <c r="Z94">
        <f t="shared" si="83"/>
        <v>1.6216648801401095E-2</v>
      </c>
      <c r="AA94">
        <f t="shared" si="84"/>
        <v>1.6206438652863888E-2</v>
      </c>
      <c r="AB94">
        <f t="shared" si="85"/>
        <v>1.6186466616371499E-2</v>
      </c>
      <c r="AC94">
        <f t="shared" si="86"/>
        <v>1.6157602679179702E-2</v>
      </c>
      <c r="AD94">
        <f t="shared" si="87"/>
        <v>1.6121088213722632E-2</v>
      </c>
      <c r="AE94">
        <f t="shared" si="88"/>
        <v>1.6078466806209085E-2</v>
      </c>
      <c r="AF94">
        <f t="shared" si="89"/>
        <v>1.6031502654419907E-2</v>
      </c>
      <c r="AG94">
        <f t="shared" si="90"/>
        <v>1.5982093369455282E-2</v>
      </c>
      <c r="AH94">
        <f t="shared" si="91"/>
        <v>1.5932183524633804E-2</v>
      </c>
      <c r="AI94">
        <f t="shared" si="92"/>
        <v>1.588368410386044E-2</v>
      </c>
      <c r="AJ94">
        <f t="shared" si="93"/>
        <v>1.583840142732032E-2</v>
      </c>
      <c r="AK94">
        <f t="shared" si="94"/>
        <v>1.5797977492311623E-2</v>
      </c>
      <c r="AL94">
        <f t="shared" si="95"/>
        <v>1.5763842217161237E-2</v>
      </c>
      <c r="AM94">
        <f t="shared" si="96"/>
        <v>1.573717697820767E-2</v>
      </c>
      <c r="AN94">
        <f t="shared" si="97"/>
        <v>1.5718888150413338E-2</v>
      </c>
      <c r="AO94">
        <f t="shared" si="98"/>
        <v>1.5709589091801278E-2</v>
      </c>
      <c r="AP94">
        <f t="shared" si="99"/>
        <v>1.7706776268441463E-29</v>
      </c>
      <c r="AQ94" s="1">
        <f t="shared" si="100"/>
        <v>-35.800777771215017</v>
      </c>
      <c r="AR94" s="1">
        <f t="shared" si="101"/>
        <v>-35.806248208072027</v>
      </c>
      <c r="AS94" s="1">
        <f t="shared" si="102"/>
        <v>-35.816958882237252</v>
      </c>
      <c r="AT94" s="1">
        <f t="shared" si="103"/>
        <v>-35.832461510384036</v>
      </c>
      <c r="AU94" s="1">
        <f t="shared" si="104"/>
        <v>-35.852112911581969</v>
      </c>
      <c r="AV94" s="1">
        <f t="shared" si="105"/>
        <v>-35.875107332334878</v>
      </c>
      <c r="AW94" s="1">
        <f t="shared" si="106"/>
        <v>-35.90051537457957</v>
      </c>
      <c r="AX94" s="1">
        <f t="shared" si="107"/>
        <v>-35.927326729151538</v>
      </c>
      <c r="AY94" s="1">
        <f t="shared" si="108"/>
        <v>-35.954493990927439</v>
      </c>
      <c r="AZ94" s="1">
        <f t="shared" si="109"/>
        <v>-35.980975176200488</v>
      </c>
      <c r="BA94" s="1">
        <f t="shared" si="110"/>
        <v>-36.005773079081997</v>
      </c>
      <c r="BB94" s="1">
        <f t="shared" si="111"/>
        <v>-36.027970185154274</v>
      </c>
      <c r="BC94" s="1">
        <f t="shared" si="112"/>
        <v>-36.046758414163641</v>
      </c>
      <c r="BD94" s="1">
        <f t="shared" si="113"/>
        <v>-36.06146342269728</v>
      </c>
      <c r="BE94" s="1">
        <f t="shared" si="114"/>
        <v>-36.071563526259574</v>
      </c>
      <c r="BF94" s="1">
        <f t="shared" si="115"/>
        <v>-36.076703488884988</v>
      </c>
      <c r="BG94" s="1">
        <f t="shared" si="116"/>
        <v>-575.03721000292592</v>
      </c>
      <c r="BH94" s="1">
        <f t="shared" si="117"/>
        <v>-100</v>
      </c>
    </row>
    <row r="95" spans="3:60">
      <c r="C95">
        <v>93</v>
      </c>
      <c r="D95" s="1">
        <f t="shared" si="61"/>
        <v>0.93</v>
      </c>
      <c r="E95" s="1">
        <f t="shared" si="62"/>
        <v>2.921681167838508</v>
      </c>
      <c r="F95" t="str">
        <f t="shared" si="63"/>
        <v>-1.9518335238775-0.43628648279308i</v>
      </c>
      <c r="G95" t="str">
        <f t="shared" si="64"/>
        <v>0.904827052466022+0.425779291565068i</v>
      </c>
      <c r="H95" t="str">
        <f t="shared" si="65"/>
        <v>-0.023503235705739-0.005253595614006i</v>
      </c>
      <c r="I95" t="str">
        <f t="shared" si="66"/>
        <v>-0.0123372926087533-0.000135314495919297i</v>
      </c>
      <c r="J95" t="str">
        <f t="shared" si="67"/>
        <v>-0.0123255179410272-0.000404254147910568i</v>
      </c>
      <c r="K95" t="str">
        <f t="shared" si="68"/>
        <v>-0.0123024862609693-0.000668178846899315i</v>
      </c>
      <c r="L95" t="str">
        <f t="shared" si="69"/>
        <v>-0.0122692022180617-0.000923917599709158i</v>
      </c>
      <c r="M95" t="str">
        <f t="shared" si="70"/>
        <v>-0.0122270992555112-0.00116854248537385i</v>
      </c>
      <c r="N95" t="str">
        <f t="shared" si="71"/>
        <v>-0.0121779595850965-0.00139943726771495i</v>
      </c>
      <c r="O95" t="str">
        <f t="shared" si="72"/>
        <v>-0.0121238197117611-0.00161434200529569i</v>
      </c>
      <c r="P95" t="str">
        <f t="shared" si="73"/>
        <v>-0.0120668694252059-0.00181137238523246i</v>
      </c>
      <c r="Q95" t="str">
        <f t="shared" si="74"/>
        <v>-0.0120093516516647-0.00198901522970453i</v>
      </c>
      <c r="R95" t="str">
        <f t="shared" si="75"/>
        <v>-0.0119534692117401-0.00214610380272631i</v>
      </c>
      <c r="S95" t="str">
        <f t="shared" si="76"/>
        <v>-0.0119013027109341-0.00228177797006715i</v>
      </c>
      <c r="T95" t="str">
        <f t="shared" si="77"/>
        <v>-0.0118547418634578-0.00239543490236689i</v>
      </c>
      <c r="U95" t="str">
        <f t="shared" si="78"/>
        <v>-0.011815430821325-0.00248667596509085i</v>
      </c>
      <c r="V95" t="str">
        <f t="shared" si="79"/>
        <v>-0.0117847267519293-0.00255525489419846i</v>
      </c>
      <c r="W95" t="str">
        <f t="shared" si="80"/>
        <v>-0.011763670071558-0.0026010315187944i</v>
      </c>
      <c r="X95" t="str">
        <f t="shared" si="81"/>
        <v>-0.0117529644010364-0.00262393434062545i</v>
      </c>
      <c r="Y95" t="str">
        <f t="shared" si="82"/>
        <v>-1.49572736905026E-31+1.84114982037961E-31i</v>
      </c>
      <c r="Z95">
        <f t="shared" si="83"/>
        <v>1.2338034646036809E-2</v>
      </c>
      <c r="AA95">
        <f t="shared" si="84"/>
        <v>1.2332145552607067E-2</v>
      </c>
      <c r="AB95">
        <f t="shared" si="85"/>
        <v>1.2320618132739205E-2</v>
      </c>
      <c r="AC95">
        <f t="shared" si="86"/>
        <v>1.2303940295642796E-2</v>
      </c>
      <c r="AD95">
        <f t="shared" si="87"/>
        <v>1.2282811068491049E-2</v>
      </c>
      <c r="AE95">
        <f t="shared" si="88"/>
        <v>1.2258104434312559E-2</v>
      </c>
      <c r="AF95">
        <f t="shared" si="89"/>
        <v>1.223082599472943E-2</v>
      </c>
      <c r="AG95">
        <f t="shared" si="90"/>
        <v>1.2202065712122338E-2</v>
      </c>
      <c r="AH95">
        <f t="shared" si="91"/>
        <v>1.2172949875742455E-2</v>
      </c>
      <c r="AI95">
        <f t="shared" si="92"/>
        <v>1.2144595000579262E-2</v>
      </c>
      <c r="AJ95">
        <f t="shared" si="93"/>
        <v>1.2118065725270315E-2</v>
      </c>
      <c r="AK95">
        <f t="shared" si="94"/>
        <v>1.2094338056326042E-2</v>
      </c>
      <c r="AL95">
        <f t="shared" si="95"/>
        <v>1.207426862583723E-2</v>
      </c>
      <c r="AM95">
        <f t="shared" si="96"/>
        <v>1.2058570072440733E-2</v>
      </c>
      <c r="AN95">
        <f t="shared" si="97"/>
        <v>1.2047792267226029E-2</v>
      </c>
      <c r="AO95">
        <f t="shared" si="98"/>
        <v>1.2042308899706171E-2</v>
      </c>
      <c r="AP95">
        <f t="shared" si="99"/>
        <v>2.3721368054161384E-31</v>
      </c>
      <c r="AQ95" s="1">
        <f t="shared" si="100"/>
        <v>-38.175080291240235</v>
      </c>
      <c r="AR95" s="1">
        <f t="shared" si="101"/>
        <v>-38.179227161361069</v>
      </c>
      <c r="AS95" s="1">
        <f t="shared" si="102"/>
        <v>-38.187350056250992</v>
      </c>
      <c r="AT95" s="1">
        <f t="shared" si="103"/>
        <v>-38.199115698667889</v>
      </c>
      <c r="AU95" s="1">
        <f t="shared" si="104"/>
        <v>-38.214044566466576</v>
      </c>
      <c r="AV95" s="1">
        <f t="shared" si="105"/>
        <v>-38.231533658939945</v>
      </c>
      <c r="AW95" s="1">
        <f t="shared" si="106"/>
        <v>-38.250884247925541</v>
      </c>
      <c r="AX95" s="1">
        <f t="shared" si="107"/>
        <v>-38.271332810384706</v>
      </c>
      <c r="AY95" s="1">
        <f t="shared" si="108"/>
        <v>-38.292083325261991</v>
      </c>
      <c r="AZ95" s="1">
        <f t="shared" si="109"/>
        <v>-38.312339270443957</v>
      </c>
      <c r="BA95" s="1">
        <f t="shared" si="110"/>
        <v>-38.33133392663165</v>
      </c>
      <c r="BB95" s="1">
        <f t="shared" si="111"/>
        <v>-38.348357926532948</v>
      </c>
      <c r="BC95" s="1">
        <f t="shared" si="112"/>
        <v>-38.362783325620683</v>
      </c>
      <c r="BD95" s="1">
        <f t="shared" si="113"/>
        <v>-38.374083771723804</v>
      </c>
      <c r="BE95" s="1">
        <f t="shared" si="114"/>
        <v>-38.381850587102591</v>
      </c>
      <c r="BF95" s="1">
        <f t="shared" si="115"/>
        <v>-38.385804736204328</v>
      </c>
      <c r="BG95" s="1">
        <f t="shared" si="116"/>
        <v>-612.49720536075893</v>
      </c>
      <c r="BH95" s="1">
        <f t="shared" si="117"/>
        <v>-100</v>
      </c>
    </row>
    <row r="96" spans="3:60">
      <c r="C96">
        <v>94</v>
      </c>
      <c r="D96" s="1">
        <f t="shared" si="61"/>
        <v>0.94</v>
      </c>
      <c r="E96" s="1">
        <f t="shared" si="62"/>
        <v>2.9530970943744053</v>
      </c>
      <c r="F96" t="str">
        <f t="shared" si="63"/>
        <v>-1.96457450145738-0.37476262917144i</v>
      </c>
      <c r="G96" t="str">
        <f t="shared" si="64"/>
        <v>0.929776485888251+0.368124552684679i</v>
      </c>
      <c r="H96" t="str">
        <f t="shared" si="65"/>
        <v>-0.0173990077845645-0.0033190382433805i</v>
      </c>
      <c r="I96" t="str">
        <f t="shared" si="66"/>
        <v>-0.00901528424316051-0.0000843844982445771i</v>
      </c>
      <c r="J96" t="str">
        <f t="shared" si="67"/>
        <v>-0.00900901590226311-0.000252165372930335i</v>
      </c>
      <c r="K96" t="str">
        <f t="shared" si="68"/>
        <v>-0.0089967453941148-0.000417007680209357i</v>
      </c>
      <c r="L96" t="str">
        <f t="shared" si="69"/>
        <v>-0.008978990747742-0.000577036425717906i</v>
      </c>
      <c r="M96" t="str">
        <f t="shared" si="70"/>
        <v>-0.00895649446860805-0.000730496132015672i</v>
      </c>
      <c r="N96" t="str">
        <f t="shared" si="71"/>
        <v>-0.00893018542721176-0.000875786351857351i</v>
      </c>
      <c r="O96" t="str">
        <f t="shared" si="72"/>
        <v>-0.00890113308034694-0.00101148666449736i</v>
      </c>
      <c r="P96" t="str">
        <f t="shared" si="73"/>
        <v>-0.0088704974154026-0.00113637034664507i</v>
      </c>
      <c r="Q96" t="str">
        <f t="shared" si="74"/>
        <v>-0.00883947792255774-0.00124940704821032i</v>
      </c>
      <c r="R96" t="str">
        <f t="shared" si="75"/>
        <v>-0.00880926447337947-0.00134975577682964i</v>
      </c>
      <c r="S96" t="str">
        <f t="shared" si="76"/>
        <v>-0.00878099233249232-0.00143675020746947i</v>
      </c>
      <c r="T96" t="str">
        <f t="shared" si="77"/>
        <v>-0.00875570278291984-0.00150987874557336i</v>
      </c>
      <c r="U96" t="str">
        <f t="shared" si="78"/>
        <v>-0.00873431012606427-0.0015687618976715i</v>
      </c>
      <c r="V96" t="str">
        <f t="shared" si="79"/>
        <v>-0.00871757521595858-0.00161312939173031i</v>
      </c>
      <c r="W96" t="str">
        <f t="shared" si="80"/>
        <v>-0.00870608525948305-0.00164279920746085i</v>
      </c>
      <c r="X96" t="str">
        <f t="shared" si="81"/>
        <v>-0.00870023937879495-0.00165766029078634i</v>
      </c>
      <c r="Y96" t="str">
        <f t="shared" si="82"/>
        <v>-5.7812337128359E-34+1.54713373695876E-33i</v>
      </c>
      <c r="Z96">
        <f t="shared" si="83"/>
        <v>9.0156791606912316E-3</v>
      </c>
      <c r="AA96">
        <f t="shared" si="84"/>
        <v>9.0125443079373917E-3</v>
      </c>
      <c r="AB96">
        <f t="shared" si="85"/>
        <v>9.0064045596386279E-3</v>
      </c>
      <c r="AC96">
        <f t="shared" si="86"/>
        <v>8.9975133167248898E-3</v>
      </c>
      <c r="AD96">
        <f t="shared" si="87"/>
        <v>8.9862349048473282E-3</v>
      </c>
      <c r="AE96">
        <f t="shared" si="88"/>
        <v>8.9730269975346038E-3</v>
      </c>
      <c r="AF96">
        <f t="shared" si="89"/>
        <v>8.9584192459664768E-3</v>
      </c>
      <c r="AG96">
        <f t="shared" si="90"/>
        <v>8.9429895427311345E-3</v>
      </c>
      <c r="AH96">
        <f t="shared" si="91"/>
        <v>8.927339352545265E-3</v>
      </c>
      <c r="AI96">
        <f t="shared" si="92"/>
        <v>8.9120694128261065E-3</v>
      </c>
      <c r="AJ96">
        <f t="shared" si="93"/>
        <v>8.8977568803576823E-3</v>
      </c>
      <c r="AK96">
        <f t="shared" si="94"/>
        <v>8.8849347239675566E-3</v>
      </c>
      <c r="AL96">
        <f t="shared" si="95"/>
        <v>8.8740738823752593E-3</v>
      </c>
      <c r="AM96">
        <f t="shared" si="96"/>
        <v>8.8655684578237571E-3</v>
      </c>
      <c r="AN96">
        <f t="shared" si="97"/>
        <v>8.8597240239988318E-3</v>
      </c>
      <c r="AO96">
        <f t="shared" si="98"/>
        <v>8.856749002200761E-3</v>
      </c>
      <c r="AP96">
        <f t="shared" si="99"/>
        <v>1.6516202446265546E-33</v>
      </c>
      <c r="AQ96" s="1">
        <f t="shared" si="100"/>
        <v>-40.900031036889082</v>
      </c>
      <c r="AR96" s="1">
        <f t="shared" si="101"/>
        <v>-40.903051743324554</v>
      </c>
      <c r="AS96" s="1">
        <f t="shared" si="102"/>
        <v>-40.908970976303607</v>
      </c>
      <c r="AT96" s="1">
        <f t="shared" si="103"/>
        <v>-40.917550037983695</v>
      </c>
      <c r="AU96" s="1">
        <f t="shared" si="104"/>
        <v>-40.928444658226091</v>
      </c>
      <c r="AV96" s="1">
        <f t="shared" si="105"/>
        <v>-40.941220511329064</v>
      </c>
      <c r="AW96" s="1">
        <f t="shared" si="106"/>
        <v>-40.95537233648875</v>
      </c>
      <c r="AX96" s="1">
        <f t="shared" si="107"/>
        <v>-40.970345541583498</v>
      </c>
      <c r="AY96" s="1">
        <f t="shared" si="108"/>
        <v>-40.985559123864874</v>
      </c>
      <c r="AZ96" s="1">
        <f t="shared" si="109"/>
        <v>-41.000428791948316</v>
      </c>
      <c r="BA96" s="1">
        <f t="shared" si="110"/>
        <v>-41.014389299162453</v>
      </c>
      <c r="BB96" s="1">
        <f t="shared" si="111"/>
        <v>-41.026915170622836</v>
      </c>
      <c r="BC96" s="1">
        <f t="shared" si="112"/>
        <v>-41.037539196467904</v>
      </c>
      <c r="BD96" s="1">
        <f t="shared" si="113"/>
        <v>-41.045868246538184</v>
      </c>
      <c r="BE96" s="1">
        <f t="shared" si="114"/>
        <v>-41.051596119191565</v>
      </c>
      <c r="BF96" s="1">
        <f t="shared" si="115"/>
        <v>-41.054513258648562</v>
      </c>
      <c r="BG96" s="1">
        <f t="shared" si="116"/>
        <v>-655.64179604857304</v>
      </c>
      <c r="BH96" s="1">
        <f t="shared" si="117"/>
        <v>-100</v>
      </c>
    </row>
    <row r="97" spans="3:60">
      <c r="C97">
        <v>95</v>
      </c>
      <c r="D97" s="1">
        <f t="shared" si="61"/>
        <v>0.95</v>
      </c>
      <c r="E97" s="1">
        <f t="shared" si="62"/>
        <v>2.9845130209103035</v>
      </c>
      <c r="F97" t="str">
        <f t="shared" si="63"/>
        <v>-1.97537668119027-0.31286893008047i</v>
      </c>
      <c r="G97" t="str">
        <f t="shared" si="64"/>
        <v>0.951056516295154+0.309016994374945i</v>
      </c>
      <c r="H97" t="str">
        <f t="shared" si="65"/>
        <v>-0.012160082447558-0.0019259678527625i</v>
      </c>
      <c r="I97" t="str">
        <f t="shared" si="66"/>
        <v>-0.00623218648810471-0.0000484337871475712i</v>
      </c>
      <c r="J97" t="str">
        <f t="shared" si="67"/>
        <v>-0.0062291985697388-0.000144765478892917i</v>
      </c>
      <c r="K97" t="str">
        <f t="shared" si="68"/>
        <v>-0.00622334587112562-0.000239500983823963i</v>
      </c>
      <c r="L97" t="str">
        <f t="shared" si="69"/>
        <v>-0.00621486861616188-0.000331613648732075i</v>
      </c>
      <c r="M97" t="str">
        <f t="shared" si="70"/>
        <v>-0.00620411246238821-0.000420130547957312i</v>
      </c>
      <c r="N97" t="str">
        <f t="shared" si="71"/>
        <v>-0.00619151209651696-0.000504149292563201i</v>
      </c>
      <c r="O97" t="str">
        <f t="shared" si="72"/>
        <v>-0.00617757121555322-0.000582850761234827i</v>
      </c>
      <c r="P97" t="str">
        <f t="shared" si="73"/>
        <v>-0.00616284018966769-0.000655507348849758i</v>
      </c>
      <c r="Q97" t="str">
        <f t="shared" si="74"/>
        <v>-0.00614789272369636-0.000721486745497488i</v>
      </c>
      <c r="R97" t="str">
        <f t="shared" si="75"/>
        <v>-0.00613330273322682-0.000780251635932572i</v>
      </c>
      <c r="S97" t="str">
        <f t="shared" si="76"/>
        <v>-0.00611962246023373-0.000831356009871608i</v>
      </c>
      <c r="T97" t="str">
        <f t="shared" si="77"/>
        <v>-0.00610736261171148-0.000874438976161086i</v>
      </c>
      <c r="U97" t="str">
        <f t="shared" si="78"/>
        <v>-0.00609697505249001-0.000909217073702766i</v>
      </c>
      <c r="V97" t="str">
        <f t="shared" si="79"/>
        <v>-0.00608883835410403-0.000935476077165965i</v>
      </c>
      <c r="W97" t="str">
        <f t="shared" si="80"/>
        <v>-0.00608324631893934-0.000953063222246965i</v>
      </c>
      <c r="X97" t="str">
        <f t="shared" si="81"/>
        <v>-0.00608039947521821-0.000961880643174341i</v>
      </c>
      <c r="Y97" t="str">
        <f t="shared" si="82"/>
        <v>-1.6074595866528E-37+4.69070342117005E-36i</v>
      </c>
      <c r="Z97">
        <f t="shared" si="83"/>
        <v>6.2323746882109376E-3</v>
      </c>
      <c r="AA97">
        <f t="shared" si="84"/>
        <v>6.2308805048014691E-3</v>
      </c>
      <c r="AB97">
        <f t="shared" si="85"/>
        <v>6.2279526774782863E-3</v>
      </c>
      <c r="AC97">
        <f t="shared" si="86"/>
        <v>6.2237094668838207E-3</v>
      </c>
      <c r="AD97">
        <f t="shared" si="87"/>
        <v>6.2183214072036846E-3</v>
      </c>
      <c r="AE97">
        <f t="shared" si="88"/>
        <v>6.212003585841514E-3</v>
      </c>
      <c r="AF97">
        <f t="shared" si="89"/>
        <v>6.2050061348159612E-3</v>
      </c>
      <c r="AG97">
        <f t="shared" si="90"/>
        <v>6.1976034955278743E-3</v>
      </c>
      <c r="AH97">
        <f t="shared" si="91"/>
        <v>6.1900830419314417E-3</v>
      </c>
      <c r="AI97">
        <f t="shared" si="92"/>
        <v>6.1827336213670925E-3</v>
      </c>
      <c r="AJ97">
        <f t="shared" si="93"/>
        <v>6.1758345080601676E-3</v>
      </c>
      <c r="AK97">
        <f t="shared" si="94"/>
        <v>6.16964517569373E-3</v>
      </c>
      <c r="AL97">
        <f t="shared" si="95"/>
        <v>6.164396197341486E-3</v>
      </c>
      <c r="AM97">
        <f t="shared" si="96"/>
        <v>6.1602814865359921E-3</v>
      </c>
      <c r="AN97">
        <f t="shared" si="97"/>
        <v>6.1574520121953679E-3</v>
      </c>
      <c r="AO97">
        <f t="shared" si="98"/>
        <v>6.156011058302881E-3</v>
      </c>
      <c r="AP97">
        <f t="shared" si="99"/>
        <v>4.6934569187970214E-36</v>
      </c>
      <c r="AQ97" s="1">
        <f t="shared" si="100"/>
        <v>-44.106928898330949</v>
      </c>
      <c r="AR97" s="1">
        <f t="shared" si="101"/>
        <v>-44.109011550423823</v>
      </c>
      <c r="AS97" s="1">
        <f t="shared" si="102"/>
        <v>-44.113093920755716</v>
      </c>
      <c r="AT97" s="1">
        <f t="shared" si="103"/>
        <v>-44.119013782688029</v>
      </c>
      <c r="AU97" s="1">
        <f t="shared" si="104"/>
        <v>-44.126536685523448</v>
      </c>
      <c r="AV97" s="1">
        <f t="shared" si="105"/>
        <v>-44.135366044990853</v>
      </c>
      <c r="AW97" s="1">
        <f t="shared" si="106"/>
        <v>-44.145155695664727</v>
      </c>
      <c r="AX97" s="1">
        <f t="shared" si="107"/>
        <v>-44.155524241872087</v>
      </c>
      <c r="AY97" s="1">
        <f t="shared" si="108"/>
        <v>-44.16607049484584</v>
      </c>
      <c r="AZ97" s="1">
        <f t="shared" si="109"/>
        <v>-44.17638928727132</v>
      </c>
      <c r="BA97" s="1">
        <f t="shared" si="110"/>
        <v>-44.186087003443916</v>
      </c>
      <c r="BB97" s="1">
        <f t="shared" si="111"/>
        <v>-44.194796241764237</v>
      </c>
      <c r="BC97" s="1">
        <f t="shared" si="112"/>
        <v>-44.202189122662503</v>
      </c>
      <c r="BD97" s="1">
        <f t="shared" si="113"/>
        <v>-44.207988856528758</v>
      </c>
      <c r="BE97" s="1">
        <f t="shared" si="114"/>
        <v>-44.211979282574461</v>
      </c>
      <c r="BF97" s="1">
        <f t="shared" si="115"/>
        <v>-44.214012173966452</v>
      </c>
      <c r="BG97" s="1">
        <f t="shared" si="116"/>
        <v>-706.57014328330717</v>
      </c>
      <c r="BH97" s="1">
        <f t="shared" si="117"/>
        <v>-100</v>
      </c>
    </row>
    <row r="98" spans="3:60">
      <c r="C98">
        <v>96</v>
      </c>
      <c r="D98" s="1">
        <f t="shared" si="61"/>
        <v>0.96</v>
      </c>
      <c r="E98" s="1">
        <f t="shared" si="62"/>
        <v>3.0159289474462012</v>
      </c>
      <c r="F98" t="str">
        <f t="shared" si="63"/>
        <v>-1.98422940262896-0.250666467128612i</v>
      </c>
      <c r="G98" t="str">
        <f t="shared" si="64"/>
        <v>0.96858316112863+0.248689887164858i</v>
      </c>
      <c r="H98" t="str">
        <f t="shared" si="65"/>
        <v>-0.007823120750165-0.000988289981877015i</v>
      </c>
      <c r="I98" t="str">
        <f t="shared" si="66"/>
        <v>-0.00397383271512371-0.0000246325523425417i</v>
      </c>
      <c r="J98" t="str">
        <f t="shared" si="67"/>
        <v>-0.00397262042419283-0.0000736379606104295i</v>
      </c>
      <c r="K98" t="str">
        <f t="shared" si="68"/>
        <v>-0.003970244577181-0.000121868781781905i</v>
      </c>
      <c r="L98" t="str">
        <f t="shared" si="69"/>
        <v>-0.00396680043508693-0.000168823400004142i</v>
      </c>
      <c r="M98" t="str">
        <f t="shared" si="70"/>
        <v>-0.00396242550674793-0.000214021574385965i</v>
      </c>
      <c r="N98" t="str">
        <f t="shared" si="71"/>
        <v>-0.00395729346442981-0.000257011489902797i</v>
      </c>
      <c r="O98" t="str">
        <f t="shared" si="72"/>
        <v>-0.00395160661425978-0.000297375480033519i</v>
      </c>
      <c r="P98" t="str">
        <f t="shared" si="73"/>
        <v>-0.00394558734482426-0.000334734260968464i</v>
      </c>
      <c r="Q98" t="str">
        <f t="shared" si="74"/>
        <v>-0.00393946900171261-0.000368749643284547i</v>
      </c>
      <c r="R98" t="str">
        <f t="shared" si="75"/>
        <v>-0.00393348662464061-0.00039912580658389i</v>
      </c>
      <c r="S98" t="str">
        <f t="shared" si="76"/>
        <v>-0.00392786794357801-0.000425609324362088i</v>
      </c>
      <c r="T98" t="str">
        <f t="shared" si="77"/>
        <v>-0.0039228249702671-0.000447988202397108i</v>
      </c>
      <c r="U98" t="str">
        <f t="shared" si="78"/>
        <v>-0.00391854645179454-0.00046609024019282i</v>
      </c>
      <c r="V98" t="str">
        <f t="shared" si="79"/>
        <v>-0.00391519138289799-0.000479781041027467i</v>
      </c>
      <c r="W98" t="str">
        <f t="shared" si="80"/>
        <v>-0.00391288371091961-0.00048896198431704i</v>
      </c>
      <c r="X98" t="str">
        <f t="shared" si="81"/>
        <v>-0.0039117083165426-0.000493568438496484i</v>
      </c>
      <c r="Y98" t="str">
        <f t="shared" si="82"/>
        <v>1.03151096807911E-39+3.48170244189794E-39i</v>
      </c>
      <c r="Z98">
        <f t="shared" si="83"/>
        <v>3.9739090591535166E-3</v>
      </c>
      <c r="AA98">
        <f t="shared" si="84"/>
        <v>3.9733028558060967E-3</v>
      </c>
      <c r="AB98">
        <f t="shared" si="85"/>
        <v>3.9721145505395667E-3</v>
      </c>
      <c r="AC98">
        <f t="shared" si="86"/>
        <v>3.9703912945948817E-3</v>
      </c>
      <c r="AD98">
        <f t="shared" si="87"/>
        <v>3.9682012462612373E-3</v>
      </c>
      <c r="AE98">
        <f t="shared" si="88"/>
        <v>3.9656306521864779E-3</v>
      </c>
      <c r="AF98">
        <f t="shared" si="89"/>
        <v>3.9627802121726119E-3</v>
      </c>
      <c r="AG98">
        <f t="shared" si="90"/>
        <v>3.959760917164502E-3</v>
      </c>
      <c r="AH98">
        <f t="shared" si="91"/>
        <v>3.9566895651386436E-3</v>
      </c>
      <c r="AI98">
        <f t="shared" si="92"/>
        <v>3.9536841598321708E-3</v>
      </c>
      <c r="AJ98">
        <f t="shared" si="93"/>
        <v>3.950859384889786E-3</v>
      </c>
      <c r="AK98">
        <f t="shared" si="94"/>
        <v>3.9483223243344844E-3</v>
      </c>
      <c r="AL98">
        <f t="shared" si="95"/>
        <v>3.9461685730432985E-3</v>
      </c>
      <c r="AM98">
        <f t="shared" si="96"/>
        <v>3.9444788517683906E-3</v>
      </c>
      <c r="AN98">
        <f t="shared" si="97"/>
        <v>3.9433162132001638E-3</v>
      </c>
      <c r="AO98">
        <f t="shared" si="98"/>
        <v>3.9427239007047395E-3</v>
      </c>
      <c r="AP98">
        <f t="shared" si="99"/>
        <v>3.6312899596679939E-39</v>
      </c>
      <c r="AQ98" s="1">
        <f t="shared" si="100"/>
        <v>-48.015641514326369</v>
      </c>
      <c r="AR98" s="1">
        <f t="shared" si="101"/>
        <v>-48.016966611842449</v>
      </c>
      <c r="AS98" s="1">
        <f t="shared" si="102"/>
        <v>-48.019564710331302</v>
      </c>
      <c r="AT98" s="1">
        <f t="shared" si="103"/>
        <v>-48.02333380071169</v>
      </c>
      <c r="AU98" s="1">
        <f t="shared" si="104"/>
        <v>-48.028126216624898</v>
      </c>
      <c r="AV98" s="1">
        <f t="shared" si="105"/>
        <v>-48.033754744555601</v>
      </c>
      <c r="AW98" s="1">
        <f t="shared" si="106"/>
        <v>-48.040000285779605</v>
      </c>
      <c r="AX98" s="1">
        <f t="shared" si="107"/>
        <v>-48.046620703160016</v>
      </c>
      <c r="AY98" s="1">
        <f t="shared" si="108"/>
        <v>-48.05336044747709</v>
      </c>
      <c r="AZ98" s="1">
        <f t="shared" si="109"/>
        <v>-48.05996054526598</v>
      </c>
      <c r="BA98" s="1">
        <f t="shared" si="110"/>
        <v>-48.066168540530363</v>
      </c>
      <c r="BB98" s="1">
        <f t="shared" si="111"/>
        <v>-48.071748011811664</v>
      </c>
      <c r="BC98" s="1">
        <f t="shared" si="112"/>
        <v>-48.07648732856569</v>
      </c>
      <c r="BD98" s="1">
        <f t="shared" si="113"/>
        <v>-48.080207361142762</v>
      </c>
      <c r="BE98" s="1">
        <f t="shared" si="114"/>
        <v>-48.082767912040076</v>
      </c>
      <c r="BF98" s="1">
        <f t="shared" si="115"/>
        <v>-48.084072688810636</v>
      </c>
      <c r="BG98" s="1">
        <f t="shared" si="116"/>
        <v>-768.79878142297616</v>
      </c>
      <c r="BH98" s="1">
        <f t="shared" si="117"/>
        <v>-100</v>
      </c>
    </row>
    <row r="99" spans="3:60">
      <c r="C99">
        <v>97</v>
      </c>
      <c r="D99" s="1">
        <f t="shared" si="61"/>
        <v>0.97</v>
      </c>
      <c r="E99" s="1">
        <f t="shared" si="62"/>
        <v>3.0473448739820994</v>
      </c>
      <c r="F99" t="str">
        <f t="shared" si="63"/>
        <v>-1.99112392920616-0.188216626637028i</v>
      </c>
      <c r="G99" t="str">
        <f t="shared" si="64"/>
        <v>0.982287250728689+0.187381314585724i</v>
      </c>
      <c r="H99" t="str">
        <f t="shared" si="65"/>
        <v>-0.00441833923873547-0.00041765602565201i</v>
      </c>
      <c r="I99" t="str">
        <f t="shared" si="66"/>
        <v>-0.00222886172797405-0.0000103380420599127i</v>
      </c>
      <c r="J99" t="str">
        <f t="shared" si="67"/>
        <v>-0.00222848096323274-0.0000309092839331384i</v>
      </c>
      <c r="K99" t="str">
        <f t="shared" si="68"/>
        <v>-0.00222773444408111-0.0000511674722489523i</v>
      </c>
      <c r="L99" t="str">
        <f t="shared" si="69"/>
        <v>-0.00222665155594962-0.0000709087590629421i</v>
      </c>
      <c r="M99" t="str">
        <f t="shared" si="70"/>
        <v>-0.00222527482250759-0.0000899363861006746i</v>
      </c>
      <c r="N99" t="str">
        <f t="shared" si="71"/>
        <v>-0.0022236581315847-0.000108063152938754i</v>
      </c>
      <c r="O99" t="str">
        <f t="shared" si="72"/>
        <v>-0.00222186451387784-0.00012511355358179i</v>
      </c>
      <c r="P99" t="str">
        <f t="shared" si="73"/>
        <v>-0.0022199635830782-0.000140925533770766i</v>
      </c>
      <c r="Q99" t="str">
        <f t="shared" si="74"/>
        <v>-0.00221802875684213-0.000155351849552947i</v>
      </c>
      <c r="R99" t="str">
        <f t="shared" si="75"/>
        <v>-0.00221613438099338-0.000168261035457559i</v>
      </c>
      <c r="S99" t="str">
        <f t="shared" si="76"/>
        <v>-0.00221435287530738-0.000179538015546196i</v>
      </c>
      <c r="T99" t="str">
        <f t="shared" si="77"/>
        <v>-0.00221275200960201-0.000189084410636898i</v>
      </c>
      <c r="U99" t="str">
        <f t="shared" si="78"/>
        <v>-0.00221139240537916-0.000196818608784148i</v>
      </c>
      <c r="V99" t="str">
        <f t="shared" si="79"/>
        <v>-0.0022103253427002-0.000202675672977545i</v>
      </c>
      <c r="W99" t="str">
        <f t="shared" si="80"/>
        <v>-0.0022095909359018-0.000206607159990503i</v>
      </c>
      <c r="X99" t="str">
        <f t="shared" si="81"/>
        <v>-0.00220921672634638-0.000208580917895756i</v>
      </c>
      <c r="Y99" t="str">
        <f t="shared" si="82"/>
        <v>2.04987586121739E-43+2.93629508935642E-43i</v>
      </c>
      <c r="Z99">
        <f t="shared" si="83"/>
        <v>2.2288857031129033E-3</v>
      </c>
      <c r="AA99">
        <f t="shared" si="84"/>
        <v>2.2286953105626569E-3</v>
      </c>
      <c r="AB99">
        <f t="shared" si="85"/>
        <v>2.2283219838169078E-3</v>
      </c>
      <c r="AC99">
        <f t="shared" si="86"/>
        <v>2.227780331119904E-3</v>
      </c>
      <c r="AD99">
        <f t="shared" si="87"/>
        <v>2.227091508948619E-3</v>
      </c>
      <c r="AE99">
        <f t="shared" si="88"/>
        <v>2.2262823565724599E-3</v>
      </c>
      <c r="AF99">
        <f t="shared" si="89"/>
        <v>2.2253843082307091E-3</v>
      </c>
      <c r="AG99">
        <f t="shared" si="90"/>
        <v>2.2244321334358519E-3</v>
      </c>
      <c r="AH99">
        <f t="shared" si="91"/>
        <v>2.2234625617127369E-3</v>
      </c>
      <c r="AI99">
        <f t="shared" si="92"/>
        <v>2.2225128505082171E-3</v>
      </c>
      <c r="AJ99">
        <f t="shared" si="93"/>
        <v>2.221619354301796E-3</v>
      </c>
      <c r="AK99">
        <f t="shared" si="94"/>
        <v>2.2208161496043827E-3</v>
      </c>
      <c r="AL99">
        <f t="shared" si="95"/>
        <v>2.220133765189015E-3</v>
      </c>
      <c r="AM99">
        <f t="shared" si="96"/>
        <v>2.2195980602351542E-3</v>
      </c>
      <c r="AN99">
        <f t="shared" si="97"/>
        <v>2.219229285715817E-3</v>
      </c>
      <c r="AO99">
        <f t="shared" si="98"/>
        <v>2.2190413568202944E-3</v>
      </c>
      <c r="AP99">
        <f t="shared" si="99"/>
        <v>3.581036148683836E-43</v>
      </c>
      <c r="AQ99" s="1">
        <f t="shared" si="100"/>
        <v>-53.038244029947244</v>
      </c>
      <c r="AR99" s="1">
        <f t="shared" si="101"/>
        <v>-53.038986014748097</v>
      </c>
      <c r="AS99" s="1">
        <f t="shared" si="102"/>
        <v>-53.040441102178065</v>
      </c>
      <c r="AT99" s="1">
        <f t="shared" si="103"/>
        <v>-53.042552694434704</v>
      </c>
      <c r="AU99" s="1">
        <f t="shared" si="104"/>
        <v>-53.045238757523606</v>
      </c>
      <c r="AV99" s="1">
        <f t="shared" si="105"/>
        <v>-53.048395109776649</v>
      </c>
      <c r="AW99" s="1">
        <f t="shared" si="106"/>
        <v>-53.051899572028319</v>
      </c>
      <c r="AX99" s="1">
        <f t="shared" si="107"/>
        <v>-53.055616797410053</v>
      </c>
      <c r="AY99" s="1">
        <f t="shared" si="108"/>
        <v>-53.059403574613093</v>
      </c>
      <c r="AZ99" s="1">
        <f t="shared" si="109"/>
        <v>-53.063114385434616</v>
      </c>
      <c r="BA99" s="1">
        <f t="shared" si="110"/>
        <v>-53.066606995099647</v>
      </c>
      <c r="BB99" s="1">
        <f t="shared" si="111"/>
        <v>-53.069747861153132</v>
      </c>
      <c r="BC99" s="1">
        <f t="shared" si="112"/>
        <v>-53.072417162038299</v>
      </c>
      <c r="BD99" s="1">
        <f t="shared" si="113"/>
        <v>-53.074513267980443</v>
      </c>
      <c r="BE99" s="1">
        <f t="shared" si="114"/>
        <v>-53.075956502661143</v>
      </c>
      <c r="BF99" s="1">
        <f t="shared" si="115"/>
        <v>-53.076692072786869</v>
      </c>
      <c r="BG99" s="1">
        <f t="shared" si="116"/>
        <v>-848.91982589981399</v>
      </c>
      <c r="BH99" s="1">
        <f t="shared" si="117"/>
        <v>-100</v>
      </c>
    </row>
    <row r="100" spans="3:60">
      <c r="C100">
        <v>98</v>
      </c>
      <c r="D100" s="1">
        <f t="shared" si="61"/>
        <v>0.98</v>
      </c>
      <c r="E100" s="1">
        <f t="shared" si="62"/>
        <v>3.0787608005179972</v>
      </c>
      <c r="F100" t="str">
        <f t="shared" si="63"/>
        <v>-1.99605345685654-0.125581039058622i</v>
      </c>
      <c r="G100" t="str">
        <f t="shared" si="64"/>
        <v>0.992114701314477+0.125333233564309i</v>
      </c>
      <c r="H100" t="str">
        <f t="shared" si="65"/>
        <v>-0.00196937777103151-0.000123902747156498i</v>
      </c>
      <c r="I100" t="str">
        <f t="shared" si="66"/>
        <v>-0.000988577114390192-3.05181308025309E-06i</v>
      </c>
      <c r="J100" t="str">
        <f t="shared" si="67"/>
        <v>-0.000988502294838033-9.12535792055268E-06i</v>
      </c>
      <c r="K100" t="str">
        <f t="shared" si="68"/>
        <v>-0.000988355563898452-0.0000151090084709079i</v>
      </c>
      <c r="L100" t="str">
        <f t="shared" si="69"/>
        <v>-0.000988142621100304-0.0000209439921674965i</v>
      </c>
      <c r="M100" t="str">
        <f t="shared" si="70"/>
        <v>-0.000987871729002971-0.0000265732421722521i</v>
      </c>
      <c r="N100" t="str">
        <f t="shared" si="71"/>
        <v>-0.000987553383540101-0.0000319420222136138i</v>
      </c>
      <c r="O100" t="str">
        <f t="shared" si="72"/>
        <v>-0.000987199897576327-0.0000369984984232471i</v>
      </c>
      <c r="P100" t="str">
        <f t="shared" si="73"/>
        <v>-0.000986824915687975-0.0000416942489054638i</v>
      </c>
      <c r="Q100" t="str">
        <f t="shared" si="74"/>
        <v>-0.000986442880651802-0.0000459847054231445i</v>
      </c>
      <c r="R100" t="str">
        <f t="shared" si="75"/>
        <v>-0.000986068473530458-0.0000498295253018047i</v>
      </c>
      <c r="S100" t="str">
        <f t="shared" si="76"/>
        <v>-0.00098571604959851-0.0000531928951313244i</v>
      </c>
      <c r="T100" t="str">
        <f t="shared" si="77"/>
        <v>-0.00098539909174882-0.0000560437708099004i</v>
      </c>
      <c r="U100" t="str">
        <f t="shared" si="78"/>
        <v>-0.00098512970159536-0.0000583560607143401i</v>
      </c>
      <c r="V100" t="str">
        <f t="shared" si="79"/>
        <v>-0.00098491814641445-0.0000601087601569151i</v>
      </c>
      <c r="W100" t="str">
        <f t="shared" si="80"/>
        <v>-0.000984772477512439-0.0000612860457437931i</v>
      </c>
      <c r="X100" t="str">
        <f t="shared" si="81"/>
        <v>-0.000984698232731342-0.0000618773378042154i</v>
      </c>
      <c r="Y100" t="str">
        <f t="shared" si="82"/>
        <v>6.56781778467692E-49+4.89552614632049E-49i</v>
      </c>
      <c r="Z100">
        <f t="shared" si="83"/>
        <v>9.8858182496903892E-4</v>
      </c>
      <c r="AA100">
        <f t="shared" si="84"/>
        <v>9.8854441430683087E-4</v>
      </c>
      <c r="AB100">
        <f t="shared" si="85"/>
        <v>9.8847104298810948E-4</v>
      </c>
      <c r="AC100">
        <f t="shared" si="86"/>
        <v>9.8836455341280369E-4</v>
      </c>
      <c r="AD100">
        <f t="shared" si="87"/>
        <v>9.8822906765732438E-4</v>
      </c>
      <c r="AE100">
        <f t="shared" si="88"/>
        <v>9.8806982451879206E-4</v>
      </c>
      <c r="AF100">
        <f t="shared" si="89"/>
        <v>9.8789297328216968E-4</v>
      </c>
      <c r="AG100">
        <f t="shared" si="90"/>
        <v>9.87705332887481E-4</v>
      </c>
      <c r="AH100">
        <f t="shared" si="91"/>
        <v>9.8751412644147978E-4</v>
      </c>
      <c r="AI100">
        <f t="shared" si="92"/>
        <v>9.873267017975816E-4</v>
      </c>
      <c r="AJ100">
        <f t="shared" si="93"/>
        <v>9.871502492166753E-4</v>
      </c>
      <c r="AK100">
        <f t="shared" si="94"/>
        <v>9.8699152694741604E-4</v>
      </c>
      <c r="AL100">
        <f t="shared" si="95"/>
        <v>9.8685660497736913E-4</v>
      </c>
      <c r="AM100">
        <f t="shared" si="96"/>
        <v>9.867506362724464E-4</v>
      </c>
      <c r="AN100">
        <f t="shared" si="97"/>
        <v>9.8667766361101817E-4</v>
      </c>
      <c r="AO100">
        <f t="shared" si="98"/>
        <v>9.8664046870071431E-4</v>
      </c>
      <c r="AP100">
        <f t="shared" si="99"/>
        <v>8.1916058683280172E-49</v>
      </c>
      <c r="AQ100" s="1">
        <f t="shared" si="100"/>
        <v>-60.099747565714701</v>
      </c>
      <c r="AR100" s="1">
        <f t="shared" si="101"/>
        <v>-60.100076269948971</v>
      </c>
      <c r="AS100" s="1">
        <f t="shared" si="102"/>
        <v>-60.100720974242961</v>
      </c>
      <c r="AT100" s="1">
        <f t="shared" si="103"/>
        <v>-60.101656769512218</v>
      </c>
      <c r="AU100" s="1">
        <f t="shared" si="104"/>
        <v>-60.102847519405287</v>
      </c>
      <c r="AV100" s="1">
        <f t="shared" si="105"/>
        <v>-60.104247275621702</v>
      </c>
      <c r="AW100" s="1">
        <f t="shared" si="106"/>
        <v>-60.10580207243212</v>
      </c>
      <c r="AX100" s="1">
        <f t="shared" si="107"/>
        <v>-60.107452027040516</v>
      </c>
      <c r="AY100" s="1">
        <f t="shared" si="108"/>
        <v>-60.109133661033539</v>
      </c>
      <c r="AZ100" s="1">
        <f t="shared" si="109"/>
        <v>-60.110782350643319</v>
      </c>
      <c r="BA100" s="1">
        <f t="shared" si="110"/>
        <v>-60.112334810040117</v>
      </c>
      <c r="BB100" s="1">
        <f t="shared" si="111"/>
        <v>-60.113731512276509</v>
      </c>
      <c r="BC100" s="1">
        <f t="shared" si="112"/>
        <v>-60.114918956563073</v>
      </c>
      <c r="BD100" s="1">
        <f t="shared" si="113"/>
        <v>-60.115851697847859</v>
      </c>
      <c r="BE100" s="1">
        <f t="shared" si="114"/>
        <v>-60.116494064721877</v>
      </c>
      <c r="BF100" s="1">
        <f t="shared" si="115"/>
        <v>-60.116821503953034</v>
      </c>
      <c r="BG100" s="1">
        <f t="shared" si="116"/>
        <v>-961.73261903099785</v>
      </c>
      <c r="BH100" s="1">
        <f t="shared" si="117"/>
        <v>-100</v>
      </c>
    </row>
    <row r="101" spans="3:60">
      <c r="C101">
        <v>99</v>
      </c>
      <c r="D101" s="1">
        <f t="shared" si="61"/>
        <v>0.99</v>
      </c>
      <c r="E101" s="1">
        <f t="shared" si="62"/>
        <v>3.1101767270538954</v>
      </c>
      <c r="F101" t="str">
        <f t="shared" si="63"/>
        <v>-1.99901312073146-0.0628215181562476i</v>
      </c>
      <c r="G101" t="str">
        <f t="shared" si="64"/>
        <v>0.998026728428272+0.0627905195293142i</v>
      </c>
      <c r="H101" t="str">
        <f t="shared" si="65"/>
        <v>-0.000493196151594044-0.0000154993134666992i</v>
      </c>
      <c r="I101" t="str">
        <f t="shared" si="66"/>
        <v>-0.000246841031631058-3.80632271679984E-07i</v>
      </c>
      <c r="J101" t="str">
        <f t="shared" si="67"/>
        <v>-0.000246836370069361-1.13820962766692E-06i</v>
      </c>
      <c r="K101" t="str">
        <f t="shared" si="68"/>
        <v>-0.000246827226598555-1.88476277172451E-06i</v>
      </c>
      <c r="L101" t="str">
        <f t="shared" si="69"/>
        <v>-0.000246813953541897-2.61306625786564E-06i</v>
      </c>
      <c r="M101" t="str">
        <f t="shared" si="70"/>
        <v>-0.000246797062209657-3.31607888028773E-06i</v>
      </c>
      <c r="N101" t="str">
        <f t="shared" si="71"/>
        <v>-0.000246777203061643-3.98701383112146E-06i</v>
      </c>
      <c r="O101" t="str">
        <f t="shared" si="72"/>
        <v>-0.000246755140506911-4.61940547149631E-06i</v>
      </c>
      <c r="P101" t="str">
        <f t="shared" si="73"/>
        <v>-0.000246731723340187-5.20717195212819E-06i</v>
      </c>
      <c r="Q101" t="str">
        <f t="shared" si="74"/>
        <v>-0.000246707851979664-5.74467305139207E-06i</v>
      </c>
      <c r="R101" t="str">
        <f t="shared" si="75"/>
        <v>-0.000246684443787056-6.22676273884169E-06i</v>
      </c>
      <c r="S101" t="str">
        <f t="shared" si="76"/>
        <v>-0.000246662397814328-6.64883611085275E-06i</v>
      </c>
      <c r="T101" t="str">
        <f t="shared" si="77"/>
        <v>-0.000246642560331747-7.00687047360113E-06i</v>
      </c>
      <c r="U101" t="str">
        <f t="shared" si="78"/>
        <v>-0.000246625692450006-7.29746045941208E-06i</v>
      </c>
      <c r="V101" t="str">
        <f t="shared" si="79"/>
        <v>-0.000246612441058783-7.51784715005683E-06i</v>
      </c>
      <c r="W101" t="str">
        <f t="shared" si="80"/>
        <v>-0.000246603314169983-7.66594124160585E-06i</v>
      </c>
      <c r="X101" t="str">
        <f t="shared" si="81"/>
        <v>-0.0002465986615824-7.74034031928911E-06i</v>
      </c>
      <c r="Y101" t="str">
        <f t="shared" si="82"/>
        <v>1.7960958858329E-58+5.95533447685007E-59i</v>
      </c>
      <c r="Z101">
        <f t="shared" si="83"/>
        <v>2.4684132510098712E-4</v>
      </c>
      <c r="AA101">
        <f t="shared" si="84"/>
        <v>2.4683899430635967E-4</v>
      </c>
      <c r="AB101">
        <f t="shared" si="85"/>
        <v>2.4683442248001004E-4</v>
      </c>
      <c r="AC101">
        <f t="shared" si="86"/>
        <v>2.4682778566897549E-4</v>
      </c>
      <c r="AD101">
        <f t="shared" si="87"/>
        <v>2.4681933938501983E-4</v>
      </c>
      <c r="AE101">
        <f t="shared" si="88"/>
        <v>2.4680940871493723E-4</v>
      </c>
      <c r="AF101">
        <f t="shared" si="89"/>
        <v>2.4679837575133164E-4</v>
      </c>
      <c r="AG101">
        <f t="shared" si="90"/>
        <v>2.4678666483859621E-4</v>
      </c>
      <c r="AH101">
        <f t="shared" si="91"/>
        <v>2.4677472621175615E-4</v>
      </c>
      <c r="AI101">
        <f t="shared" si="92"/>
        <v>2.4676301866514565E-4</v>
      </c>
      <c r="AJ101">
        <f t="shared" si="93"/>
        <v>2.4675199192132733E-4</v>
      </c>
      <c r="AK101">
        <f t="shared" si="94"/>
        <v>2.4674206937778828E-4</v>
      </c>
      <c r="AL101">
        <f t="shared" si="95"/>
        <v>2.4673363188994251E-4</v>
      </c>
      <c r="AM101">
        <f t="shared" si="96"/>
        <v>2.4672700320545248E-4</v>
      </c>
      <c r="AN101">
        <f t="shared" si="97"/>
        <v>2.4672243759889186E-4</v>
      </c>
      <c r="AO101">
        <f t="shared" si="98"/>
        <v>2.4672011017039014E-4</v>
      </c>
      <c r="AP101">
        <f t="shared" si="99"/>
        <v>1.8922527628246338E-58</v>
      </c>
      <c r="AQ101" s="1">
        <f t="shared" si="100"/>
        <v>-72.151642617175213</v>
      </c>
      <c r="AR101" s="1">
        <f t="shared" si="101"/>
        <v>-72.151724633914029</v>
      </c>
      <c r="AS101" s="1">
        <f t="shared" si="102"/>
        <v>-72.151885511035488</v>
      </c>
      <c r="AT101" s="1">
        <f t="shared" si="103"/>
        <v>-72.152119057809969</v>
      </c>
      <c r="AU101" s="1">
        <f t="shared" si="104"/>
        <v>-72.152416288307521</v>
      </c>
      <c r="AV101" s="1">
        <f t="shared" si="105"/>
        <v>-72.152765768376156</v>
      </c>
      <c r="AW101" s="1">
        <f t="shared" si="106"/>
        <v>-72.15315405684035</v>
      </c>
      <c r="AX101" s="1">
        <f t="shared" si="107"/>
        <v>-72.153566223689978</v>
      </c>
      <c r="AY101" s="1">
        <f t="shared" si="108"/>
        <v>-72.153986425095766</v>
      </c>
      <c r="AZ101" s="1">
        <f t="shared" si="109"/>
        <v>-72.154398512960853</v>
      </c>
      <c r="BA101" s="1">
        <f t="shared" si="110"/>
        <v>-72.154786655480663</v>
      </c>
      <c r="BB101" s="1">
        <f t="shared" si="111"/>
        <v>-72.155135944863787</v>
      </c>
      <c r="BC101" s="1">
        <f t="shared" si="112"/>
        <v>-72.155432968964746</v>
      </c>
      <c r="BD101" s="1">
        <f t="shared" si="113"/>
        <v>-72.155666325053701</v>
      </c>
      <c r="BE101" s="1">
        <f t="shared" si="114"/>
        <v>-72.155827056230748</v>
      </c>
      <c r="BF101" s="1">
        <f t="shared" si="115"/>
        <v>-72.155908993984994</v>
      </c>
      <c r="BG101" s="1">
        <f t="shared" si="116"/>
        <v>-1154.460417039784</v>
      </c>
      <c r="BH101" s="1">
        <f t="shared" si="117"/>
        <v>-100</v>
      </c>
    </row>
    <row r="102" spans="3:60">
      <c r="C102">
        <v>100</v>
      </c>
      <c r="D102" s="1">
        <f t="shared" si="61"/>
        <v>1</v>
      </c>
      <c r="E102" s="1">
        <f t="shared" si="62"/>
        <v>3.1415926535897931</v>
      </c>
      <c r="F102" t="str">
        <f t="shared" si="63"/>
        <v>-2-6.4622786288826E-15i</v>
      </c>
      <c r="G102" t="str">
        <f t="shared" si="64"/>
        <v>1-3.30768398781878E-15i</v>
      </c>
      <c r="H102" t="str">
        <f t="shared" si="65"/>
        <v>-4.88498130835069E-15i</v>
      </c>
      <c r="I102" t="str">
        <f t="shared" si="66"/>
        <v>3.84128505652628E-30-2.44249065417535E-15i</v>
      </c>
      <c r="J102" t="str">
        <f t="shared" si="67"/>
        <v>3.44677679912254E-30-2.44249065417535E-15i</v>
      </c>
      <c r="K102" t="str">
        <f t="shared" si="68"/>
        <v>3.05797672865424E-30-2.44249065417535E-15i</v>
      </c>
      <c r="L102" t="str">
        <f t="shared" si="69"/>
        <v>2.67862920233974E-30-2.44249065417535E-15i</v>
      </c>
      <c r="M102" t="str">
        <f t="shared" si="70"/>
        <v>2.31238754422989E-30-2.44249065417535E-15i</v>
      </c>
      <c r="N102" t="str">
        <f t="shared" si="71"/>
        <v>1.96277886170036E-30-2.44249065417535E-15i</v>
      </c>
      <c r="O102" t="str">
        <f t="shared" si="72"/>
        <v>1.63317007747944E-30-2.44249065417535E-15i</v>
      </c>
      <c r="P102" t="str">
        <f t="shared" si="73"/>
        <v>1.32673550434168E-30-2.44249065417535E-15i</v>
      </c>
      <c r="Q102" t="str">
        <f t="shared" si="74"/>
        <v>1.04642627474057E-30-2.44249065417535E-15i</v>
      </c>
      <c r="R102" t="str">
        <f t="shared" si="75"/>
        <v>7.94941919789774E-31-2.44249065417535E-15i</v>
      </c>
      <c r="S102" t="str">
        <f t="shared" si="76"/>
        <v>5.74704371302807E-31-2.44249065417535E-15i</v>
      </c>
      <c r="T102" t="str">
        <f t="shared" si="77"/>
        <v>3.87834637265687E-31-2.44249065417535E-15i</v>
      </c>
      <c r="U102" t="str">
        <f t="shared" si="78"/>
        <v>2.36132375370579E-31-2.44249065417535E-15i</v>
      </c>
      <c r="V102" t="str">
        <f t="shared" si="79"/>
        <v>1.21058561328427E-31-2.44249065417535E-15i</v>
      </c>
      <c r="W102" t="str">
        <f t="shared" si="80"/>
        <v>4.37214188741997E-32-2.44249065417535E-15i</v>
      </c>
      <c r="X102" t="str">
        <f t="shared" si="81"/>
        <v>4.8657469665153E-33-2.44249065417535E-15i</v>
      </c>
      <c r="Y102" t="str">
        <f t="shared" si="82"/>
        <v>1.60445141316779E-234+1.54168664561821E-248i</v>
      </c>
      <c r="Z102">
        <f t="shared" si="83"/>
        <v>2.4424906541753499E-15</v>
      </c>
      <c r="AA102">
        <f t="shared" si="84"/>
        <v>2.4424906541753499E-15</v>
      </c>
      <c r="AB102">
        <f t="shared" si="85"/>
        <v>2.4424906541753499E-15</v>
      </c>
      <c r="AC102">
        <f t="shared" si="86"/>
        <v>2.4424906541753499E-15</v>
      </c>
      <c r="AD102">
        <f t="shared" si="87"/>
        <v>2.4424906541753499E-15</v>
      </c>
      <c r="AE102">
        <f t="shared" si="88"/>
        <v>2.4424906541753499E-15</v>
      </c>
      <c r="AF102">
        <f t="shared" si="89"/>
        <v>2.4424906541753499E-15</v>
      </c>
      <c r="AG102">
        <f t="shared" si="90"/>
        <v>2.4424906541753499E-15</v>
      </c>
      <c r="AH102">
        <f t="shared" si="91"/>
        <v>2.4424906541753499E-15</v>
      </c>
      <c r="AI102">
        <f t="shared" si="92"/>
        <v>2.4424906541753499E-15</v>
      </c>
      <c r="AJ102">
        <f t="shared" si="93"/>
        <v>2.4424906541753499E-15</v>
      </c>
      <c r="AK102">
        <f t="shared" si="94"/>
        <v>2.4424906541753499E-15</v>
      </c>
      <c r="AL102">
        <f t="shared" si="95"/>
        <v>2.4424906541753499E-15</v>
      </c>
      <c r="AM102">
        <f t="shared" si="96"/>
        <v>2.4424906541753499E-15</v>
      </c>
      <c r="AN102">
        <f t="shared" si="97"/>
        <v>2.4424906541753499E-15</v>
      </c>
      <c r="AO102">
        <f t="shared" si="98"/>
        <v>2.4424906541753499E-15</v>
      </c>
      <c r="AP102">
        <f t="shared" si="99"/>
        <v>1.6044514131677901E-234</v>
      </c>
      <c r="AQ102" s="1">
        <f t="shared" si="100"/>
        <v>-292.24334178737593</v>
      </c>
      <c r="AR102" s="1">
        <f t="shared" si="101"/>
        <v>-292.24334178737593</v>
      </c>
      <c r="AS102" s="1">
        <f t="shared" si="102"/>
        <v>-292.24334178737593</v>
      </c>
      <c r="AT102" s="1">
        <f t="shared" si="103"/>
        <v>-292.24334178737593</v>
      </c>
      <c r="AU102" s="1">
        <f t="shared" si="104"/>
        <v>-292.24334178737593</v>
      </c>
      <c r="AV102" s="1">
        <f t="shared" si="105"/>
        <v>-292.24334178737593</v>
      </c>
      <c r="AW102" s="1">
        <f t="shared" si="106"/>
        <v>-292.24334178737593</v>
      </c>
      <c r="AX102" s="1">
        <f t="shared" si="107"/>
        <v>-292.24334178737593</v>
      </c>
      <c r="AY102" s="1">
        <f t="shared" si="108"/>
        <v>-292.24334178737593</v>
      </c>
      <c r="AZ102" s="1">
        <f t="shared" si="109"/>
        <v>-292.24334178737593</v>
      </c>
      <c r="BA102" s="1">
        <f t="shared" si="110"/>
        <v>-292.24334178737593</v>
      </c>
      <c r="BB102" s="1">
        <f t="shared" si="111"/>
        <v>-292.24334178737593</v>
      </c>
      <c r="BC102" s="1">
        <f t="shared" si="112"/>
        <v>-292.24334178737593</v>
      </c>
      <c r="BD102" s="1">
        <f t="shared" si="113"/>
        <v>-292.24334178737593</v>
      </c>
      <c r="BE102" s="1">
        <f t="shared" si="114"/>
        <v>-292.24334178737593</v>
      </c>
      <c r="BF102" s="1">
        <f t="shared" si="115"/>
        <v>-292.24334178737593</v>
      </c>
      <c r="BG102" s="1">
        <f t="shared" si="116"/>
        <v>-4675.8934685980148</v>
      </c>
      <c r="BH102" s="1">
        <f t="shared" si="117"/>
        <v>-100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D102"/>
  <sheetViews>
    <sheetView zoomScale="115" zoomScaleNormal="115" workbookViewId="0">
      <selection activeCell="DC103" sqref="DC103"/>
    </sheetView>
  </sheetViews>
  <sheetFormatPr defaultRowHeight="13.5"/>
  <cols>
    <col min="3" max="3" width="9" style="2"/>
    <col min="4" max="5" width="9" style="1"/>
    <col min="9" max="41" width="4.375" customWidth="1"/>
    <col min="42" max="74" width="5.25" style="1" customWidth="1"/>
    <col min="75" max="106" width="9.125" style="1" bestFit="1" customWidth="1"/>
    <col min="107" max="107" width="9.875" style="1" bestFit="1" customWidth="1"/>
    <col min="108" max="108" width="9.125" style="1" bestFit="1" customWidth="1"/>
  </cols>
  <sheetData>
    <row r="1" spans="1:108">
      <c r="B1">
        <v>64</v>
      </c>
      <c r="E1" s="1" t="s">
        <v>60</v>
      </c>
      <c r="F1" t="s">
        <v>11</v>
      </c>
      <c r="G1" t="s">
        <v>12</v>
      </c>
      <c r="H1" t="s">
        <v>35</v>
      </c>
      <c r="I1" t="s">
        <v>0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15</v>
      </c>
      <c r="P1" t="s">
        <v>16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  <c r="AV1" s="1" t="s">
        <v>23</v>
      </c>
      <c r="AW1" s="1" t="s">
        <v>24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29</v>
      </c>
      <c r="BX1" s="1" t="s">
        <v>28</v>
      </c>
      <c r="BY1" s="1" t="s">
        <v>27</v>
      </c>
      <c r="BZ1" s="1" t="s">
        <v>26</v>
      </c>
      <c r="CA1" s="1" t="s">
        <v>31</v>
      </c>
      <c r="CB1" s="1" t="s">
        <v>32</v>
      </c>
      <c r="CC1" s="1" t="s">
        <v>33</v>
      </c>
      <c r="CD1" s="1" t="s">
        <v>34</v>
      </c>
      <c r="CE1" s="1" t="s">
        <v>52</v>
      </c>
      <c r="CF1" s="1" t="s">
        <v>53</v>
      </c>
      <c r="CG1" s="1" t="s">
        <v>54</v>
      </c>
      <c r="CH1" s="1" t="s">
        <v>55</v>
      </c>
      <c r="CI1" s="1" t="s">
        <v>56</v>
      </c>
      <c r="CJ1" s="1" t="s">
        <v>57</v>
      </c>
      <c r="CK1" s="1" t="s">
        <v>58</v>
      </c>
      <c r="CL1" s="1" t="s">
        <v>59</v>
      </c>
      <c r="CM1" s="1" t="s">
        <v>95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105</v>
      </c>
      <c r="CX1" s="1" t="s">
        <v>106</v>
      </c>
      <c r="CY1" s="1" t="s">
        <v>107</v>
      </c>
      <c r="CZ1" s="1" t="s">
        <v>108</v>
      </c>
      <c r="DA1" s="1" t="s">
        <v>109</v>
      </c>
      <c r="DB1" s="1" t="s">
        <v>110</v>
      </c>
      <c r="DC1" s="1" t="s">
        <v>111</v>
      </c>
      <c r="DD1" s="1" t="s">
        <v>112</v>
      </c>
    </row>
    <row r="2" spans="1:108">
      <c r="A2">
        <v>1</v>
      </c>
      <c r="B2">
        <f>SIN(PI()*(A2*2-1)/(2*$B$1))</f>
        <v>2.4541228522912288E-2</v>
      </c>
      <c r="C2" s="2">
        <v>0</v>
      </c>
      <c r="D2" s="1">
        <f>$C2/100</f>
        <v>0</v>
      </c>
      <c r="E2" s="1">
        <f>PI()*$D2</f>
        <v>0</v>
      </c>
      <c r="F2" t="str">
        <f>IMPRODUCT(COMPLEX(2,0), IMEXP(COMPLEX(0, -$E2)))</f>
        <v>2</v>
      </c>
      <c r="G2" t="str">
        <f>IMEXP(COMPLEX(0, -2*$E2))</f>
        <v>1</v>
      </c>
      <c r="H2" t="str">
        <f>IMDIV(IMSUM(COMPLEX(1,0),F2:G2),COMPLEX(2,0))</f>
        <v>2</v>
      </c>
      <c r="I2" t="str">
        <f>IMDIV($H2,IMSUM(COMPLEX(1,0)+$B$2,IMPRODUCT((COMPLEX(1,0)-$B$2),$G2)))</f>
        <v>1</v>
      </c>
      <c r="J2" t="str">
        <f>IMDIV($H2,IMSUM(COMPLEX(1,0)+$B$3,IMPRODUCT((COMPLEX(1,0)-$B$3),$G2)))</f>
        <v>1</v>
      </c>
      <c r="K2" t="str">
        <f>IMDIV($H2,IMSUM(COMPLEX(1,0)+$B$4,IMPRODUCT((COMPLEX(1,0)-$B$4),$G2)))</f>
        <v>1</v>
      </c>
      <c r="L2" t="str">
        <f>IMDIV($H2,IMSUM(COMPLEX(1,0)+$B$5,IMPRODUCT((COMPLEX(1,0)-$B$5),$G2)))</f>
        <v>1</v>
      </c>
      <c r="M2" t="str">
        <f>IMDIV($H2,IMSUM(COMPLEX(1,0)+$B$6,IMPRODUCT((COMPLEX(1,0)-$B$6),$G2)))</f>
        <v>1</v>
      </c>
      <c r="N2" t="str">
        <f>IMDIV($H2,IMSUM(COMPLEX(1,0)+$B$7,IMPRODUCT((COMPLEX(1,0)-$B$7),$G2)))</f>
        <v>1</v>
      </c>
      <c r="O2" t="str">
        <f>IMDIV($H2,IMSUM(COMPLEX(1,0)+$B$8,IMPRODUCT((COMPLEX(1,0)-$B$8),$G2)))</f>
        <v>1</v>
      </c>
      <c r="P2" t="str">
        <f>IMDIV($H2,IMSUM(COMPLEX(1,0)+$B$9,IMPRODUCT((COMPLEX(1,0)-$B$9),$G2)))</f>
        <v>1</v>
      </c>
      <c r="Q2" t="str">
        <f>IMDIV($H2,IMSUM(COMPLEX(1,0)+$B$10,IMPRODUCT((COMPLEX(1,0)-$B$10),$G2)))</f>
        <v>1</v>
      </c>
      <c r="R2" t="str">
        <f>IMDIV($H2,IMSUM(COMPLEX(1,0)+$B$11,IMPRODUCT((COMPLEX(1,0)-$B$11),$G2)))</f>
        <v>1</v>
      </c>
      <c r="S2" t="str">
        <f>IMDIV($H2,IMSUM(COMPLEX(1,0)+$B$12,IMPRODUCT((COMPLEX(1,0)-$B$12),$G2)))</f>
        <v>1</v>
      </c>
      <c r="T2" t="str">
        <f>IMDIV($H2,IMSUM(COMPLEX(1,0)+$B$13,IMPRODUCT((COMPLEX(1,0)-$B$13),$G2)))</f>
        <v>1</v>
      </c>
      <c r="U2" t="str">
        <f>IMDIV($H2,IMSUM(COMPLEX(1,0)+$B$14,IMPRODUCT((COMPLEX(1,0)-$B$14),$G2)))</f>
        <v>1</v>
      </c>
      <c r="V2" t="str">
        <f>IMDIV($H2,IMSUM(COMPLEX(1,0)+$B$15,IMPRODUCT((COMPLEX(1,0)-$B$15),$G2)))</f>
        <v>1</v>
      </c>
      <c r="W2" t="str">
        <f>IMDIV($H2,IMSUM(COMPLEX(1,0)+$B$16,IMPRODUCT((COMPLEX(1,0)-$B$16),$G2)))</f>
        <v>1</v>
      </c>
      <c r="X2" t="str">
        <f>IMDIV($H2,IMSUM(COMPLEX(1,0)+$B$17,IMPRODUCT((COMPLEX(1,0)-$B$17),$G2)))</f>
        <v>1</v>
      </c>
      <c r="Y2" t="str">
        <f>IMDIV($H2,IMSUM(COMPLEX(1,0)+$B$18,IMPRODUCT((COMPLEX(1,0)-$B$18),$G2)))</f>
        <v>1</v>
      </c>
      <c r="Z2" t="str">
        <f>IMDIV($H2,IMSUM(COMPLEX(1,0)+$B$19,IMPRODUCT((COMPLEX(1,0)-$B$19),$G2)))</f>
        <v>1</v>
      </c>
      <c r="AA2" t="str">
        <f>IMDIV($H2,IMSUM(COMPLEX(1,0)+$B$20,IMPRODUCT((COMPLEX(1,0)-$B$20),$G2)))</f>
        <v>1</v>
      </c>
      <c r="AB2" t="str">
        <f>IMDIV($H2,IMSUM(COMPLEX(1,0)+$B$21,IMPRODUCT((COMPLEX(1,0)-$B$21),$G2)))</f>
        <v>1</v>
      </c>
      <c r="AC2" t="str">
        <f>IMDIV($H2,IMSUM(COMPLEX(1,0)+$B$22,IMPRODUCT((COMPLEX(1,0)-$B$22),$G2)))</f>
        <v>1</v>
      </c>
      <c r="AD2" t="str">
        <f>IMDIV($H2,IMSUM(COMPLEX(1,0)+$B$23,IMPRODUCT((COMPLEX(1,0)-$B$23),$G2)))</f>
        <v>1</v>
      </c>
      <c r="AE2" t="str">
        <f>IMDIV($H2,IMSUM(COMPLEX(1,0)+$B$24,IMPRODUCT((COMPLEX(1,0)-$B$24),$G2)))</f>
        <v>1</v>
      </c>
      <c r="AF2" t="str">
        <f>IMDIV($H2,IMSUM(COMPLEX(1,0)+$B$25,IMPRODUCT((COMPLEX(1,0)-$B$25),$G2)))</f>
        <v>1</v>
      </c>
      <c r="AG2" t="str">
        <f>IMDIV($H2,IMSUM(COMPLEX(1,0)+$B$26,IMPRODUCT((COMPLEX(1,0)-$B$26),$G2)))</f>
        <v>1</v>
      </c>
      <c r="AH2" t="str">
        <f>IMDIV($H2,IMSUM(COMPLEX(1,0)+$B$27,IMPRODUCT((COMPLEX(1,0)-$B$27),$G2)))</f>
        <v>1</v>
      </c>
      <c r="AI2" t="str">
        <f>IMDIV($H2,IMSUM(COMPLEX(1,0)+$B$28,IMPRODUCT((COMPLEX(1,0)-$B$28),$G2)))</f>
        <v>1</v>
      </c>
      <c r="AJ2" t="str">
        <f>IMDIV($H2,IMSUM(COMPLEX(1,0)+$B$29,IMPRODUCT((COMPLEX(1,0)-$B$29),$G2)))</f>
        <v>1</v>
      </c>
      <c r="AK2" t="str">
        <f>IMDIV($H2,IMSUM(COMPLEX(1,0)+$B$30,IMPRODUCT((COMPLEX(1,0)-$B$30),$G2)))</f>
        <v>1</v>
      </c>
      <c r="AL2" t="str">
        <f>IMDIV($H2,IMSUM(COMPLEX(1,0)+$B$31,IMPRODUCT((COMPLEX(1,0)-$B$31),$G2)))</f>
        <v>1</v>
      </c>
      <c r="AM2" t="str">
        <f>IMDIV($H2,IMSUM(COMPLEX(1,0)+$B$32,IMPRODUCT((COMPLEX(1,0)-$B$32),$G2)))</f>
        <v>1</v>
      </c>
      <c r="AN2" t="str">
        <f>IMDIV($H2,IMSUM(COMPLEX(1,0)+$B$33,IMPRODUCT((COMPLEX(1,0)-$B$33),$G2)))</f>
        <v>1</v>
      </c>
      <c r="AO2" t="str">
        <f>IMPRODUCT(I2:AN2)</f>
        <v>1</v>
      </c>
      <c r="AP2" s="1">
        <f>IMABS(I2)</f>
        <v>1</v>
      </c>
      <c r="AQ2" s="1">
        <f t="shared" ref="AQ2:BV17" si="0">IMABS(J2)</f>
        <v>1</v>
      </c>
      <c r="AR2" s="1">
        <f t="shared" si="0"/>
        <v>1</v>
      </c>
      <c r="AS2" s="1">
        <f t="shared" si="0"/>
        <v>1</v>
      </c>
      <c r="AT2" s="1">
        <f t="shared" si="0"/>
        <v>1</v>
      </c>
      <c r="AU2" s="1">
        <f t="shared" si="0"/>
        <v>1</v>
      </c>
      <c r="AV2" s="1">
        <f t="shared" si="0"/>
        <v>1</v>
      </c>
      <c r="AW2" s="1">
        <f t="shared" si="0"/>
        <v>1</v>
      </c>
      <c r="AX2" s="1">
        <f t="shared" si="0"/>
        <v>1</v>
      </c>
      <c r="AY2" s="1">
        <f t="shared" si="0"/>
        <v>1</v>
      </c>
      <c r="AZ2" s="1">
        <f t="shared" si="0"/>
        <v>1</v>
      </c>
      <c r="BA2" s="1">
        <f t="shared" si="0"/>
        <v>1</v>
      </c>
      <c r="BB2" s="1">
        <f t="shared" si="0"/>
        <v>1</v>
      </c>
      <c r="BC2" s="1">
        <f t="shared" si="0"/>
        <v>1</v>
      </c>
      <c r="BD2" s="1">
        <f t="shared" si="0"/>
        <v>1</v>
      </c>
      <c r="BE2" s="1">
        <f t="shared" si="0"/>
        <v>1</v>
      </c>
      <c r="BF2" s="1">
        <f t="shared" si="0"/>
        <v>1</v>
      </c>
      <c r="BG2" s="1">
        <f t="shared" si="0"/>
        <v>1</v>
      </c>
      <c r="BH2" s="1">
        <f t="shared" si="0"/>
        <v>1</v>
      </c>
      <c r="BI2" s="1">
        <f t="shared" si="0"/>
        <v>1</v>
      </c>
      <c r="BJ2" s="1">
        <f t="shared" si="0"/>
        <v>1</v>
      </c>
      <c r="BK2" s="1">
        <f t="shared" si="0"/>
        <v>1</v>
      </c>
      <c r="BL2" s="1">
        <f t="shared" si="0"/>
        <v>1</v>
      </c>
      <c r="BM2" s="1">
        <f>IMABS(AF2)</f>
        <v>1</v>
      </c>
      <c r="BN2" s="1">
        <f t="shared" si="0"/>
        <v>1</v>
      </c>
      <c r="BO2" s="1">
        <f t="shared" si="0"/>
        <v>1</v>
      </c>
      <c r="BP2" s="1">
        <f t="shared" si="0"/>
        <v>1</v>
      </c>
      <c r="BQ2" s="1">
        <f t="shared" si="0"/>
        <v>1</v>
      </c>
      <c r="BR2" s="1">
        <f t="shared" si="0"/>
        <v>1</v>
      </c>
      <c r="BS2" s="1">
        <f t="shared" si="0"/>
        <v>1</v>
      </c>
      <c r="BT2" s="1">
        <f t="shared" si="0"/>
        <v>1</v>
      </c>
      <c r="BU2" s="1">
        <f t="shared" si="0"/>
        <v>1</v>
      </c>
      <c r="BV2" s="1">
        <f t="shared" si="0"/>
        <v>1</v>
      </c>
      <c r="BW2" s="1">
        <f>20*LOG10(AP2)</f>
        <v>0</v>
      </c>
      <c r="BX2" s="1">
        <f t="shared" ref="BX2:DC2" si="1">20*LOG10(AQ2)</f>
        <v>0</v>
      </c>
      <c r="BY2" s="1">
        <f t="shared" si="1"/>
        <v>0</v>
      </c>
      <c r="BZ2" s="1">
        <f t="shared" si="1"/>
        <v>0</v>
      </c>
      <c r="CA2" s="1">
        <f t="shared" si="1"/>
        <v>0</v>
      </c>
      <c r="CB2" s="1">
        <f t="shared" si="1"/>
        <v>0</v>
      </c>
      <c r="CC2" s="1">
        <f t="shared" si="1"/>
        <v>0</v>
      </c>
      <c r="CD2" s="1">
        <f t="shared" si="1"/>
        <v>0</v>
      </c>
      <c r="CE2" s="1">
        <f t="shared" si="1"/>
        <v>0</v>
      </c>
      <c r="CF2" s="1">
        <f t="shared" si="1"/>
        <v>0</v>
      </c>
      <c r="CG2" s="1">
        <f t="shared" si="1"/>
        <v>0</v>
      </c>
      <c r="CH2" s="1">
        <f t="shared" si="1"/>
        <v>0</v>
      </c>
      <c r="CI2" s="1">
        <f t="shared" si="1"/>
        <v>0</v>
      </c>
      <c r="CJ2" s="1">
        <f t="shared" si="1"/>
        <v>0</v>
      </c>
      <c r="CK2" s="1">
        <f t="shared" si="1"/>
        <v>0</v>
      </c>
      <c r="CL2" s="1">
        <f t="shared" si="1"/>
        <v>0</v>
      </c>
      <c r="CM2" s="1">
        <f t="shared" si="1"/>
        <v>0</v>
      </c>
      <c r="CN2" s="1">
        <f t="shared" si="1"/>
        <v>0</v>
      </c>
      <c r="CO2" s="1">
        <f t="shared" si="1"/>
        <v>0</v>
      </c>
      <c r="CP2" s="1">
        <f t="shared" si="1"/>
        <v>0</v>
      </c>
      <c r="CQ2" s="1">
        <f t="shared" si="1"/>
        <v>0</v>
      </c>
      <c r="CR2" s="1">
        <f t="shared" si="1"/>
        <v>0</v>
      </c>
      <c r="CS2" s="1">
        <f t="shared" si="1"/>
        <v>0</v>
      </c>
      <c r="CT2" s="1">
        <f t="shared" si="1"/>
        <v>0</v>
      </c>
      <c r="CU2" s="1">
        <f t="shared" si="1"/>
        <v>0</v>
      </c>
      <c r="CV2" s="1">
        <f t="shared" si="1"/>
        <v>0</v>
      </c>
      <c r="CW2" s="1">
        <f t="shared" si="1"/>
        <v>0</v>
      </c>
      <c r="CX2" s="1">
        <f t="shared" si="1"/>
        <v>0</v>
      </c>
      <c r="CY2" s="1">
        <f t="shared" si="1"/>
        <v>0</v>
      </c>
      <c r="CZ2" s="1">
        <f t="shared" si="1"/>
        <v>0</v>
      </c>
      <c r="DA2" s="1">
        <f t="shared" si="1"/>
        <v>0</v>
      </c>
      <c r="DB2" s="1">
        <f t="shared" si="1"/>
        <v>0</v>
      </c>
      <c r="DC2" s="1">
        <f t="shared" si="1"/>
        <v>0</v>
      </c>
      <c r="DD2" s="1">
        <f>IF($D2 &lt; 0.5, 0, -100)</f>
        <v>0</v>
      </c>
    </row>
    <row r="3" spans="1:108">
      <c r="A3">
        <f>$A2+1</f>
        <v>2</v>
      </c>
      <c r="B3">
        <f t="shared" ref="B3:B33" si="2">SIN(PI()*(A3*2-1)/(2*$B$1))</f>
        <v>7.3564563599667426E-2</v>
      </c>
      <c r="C3" s="2">
        <f>1+$C2</f>
        <v>1</v>
      </c>
      <c r="D3" s="1">
        <f>$C3/100</f>
        <v>0.01</v>
      </c>
      <c r="E3" s="1">
        <f t="shared" ref="E3:E66" si="3">PI()*$D3</f>
        <v>3.1415926535897934E-2</v>
      </c>
      <c r="F3" t="str">
        <f t="shared" ref="F3:F66" si="4">IMPRODUCT(COMPLEX(2,0), IMEXP(COMPLEX(0, -$E3)))</f>
        <v>1.99901312073146-0.0628215181562566i</v>
      </c>
      <c r="G3" t="str">
        <f t="shared" ref="G3:G66" si="5">IMEXP(COMPLEX(0, -2*$E3))</f>
        <v>0.998026728428272-0.0627905195293134i</v>
      </c>
      <c r="H3" t="str">
        <f t="shared" ref="H3:H66" si="6">IMDIV(IMSUM(COMPLEX(1,0),F3:G3),COMPLEX(2,0))</f>
        <v>1.99851992457987-0.062806018842785i</v>
      </c>
      <c r="I3" t="str">
        <f t="shared" ref="I3:I66" si="7">IMDIV($H3,IMSUM(COMPLEX(1,0)+$B$2,IMPRODUCT((COMPLEX(1,0)-$B$2),$G3)))</f>
        <v>1.00024624666224-0.000771429091664699i</v>
      </c>
      <c r="J3" t="str">
        <f t="shared" ref="J3:J66" si="8">IMDIV($H3,IMSUM(COMPLEX(1,0)+$B$3,IMPRODUCT((COMPLEX(1,0)-$B$3),$G3)))</f>
        <v>1.00024149563329-0.00231241785103151i</v>
      </c>
      <c r="K3" t="str">
        <f t="shared" ref="K3:K66" si="9">IMDIV($H3,IMSUM(COMPLEX(1,0)+$B$4,IMPRODUCT((COMPLEX(1,0)-$B$4),$G3)))</f>
        <v>1.00023203946471-0.00384780308039732i</v>
      </c>
      <c r="L3" t="str">
        <f t="shared" ref="L3:L66" si="10">IMDIV($H3,IMSUM(COMPLEX(1,0)+$B$5,IMPRODUCT((COMPLEX(1,0)-$B$5),$G3)))</f>
        <v>1.00021796948804-0.00537386488277183i</v>
      </c>
      <c r="M3" t="str">
        <f t="shared" ref="M3:M66" si="11">IMDIV($H3,IMSUM(COMPLEX(1,0)+$B$6,IMPRODUCT((COMPLEX(1,0)-$B$6),$G3)))</f>
        <v>1.0001994215873-0.00688690698769033i</v>
      </c>
      <c r="N3" t="str">
        <f t="shared" ref="N3:N66" si="12">IMDIV($H3,IMSUM(COMPLEX(1,0)+$B$7,IMPRODUCT((COMPLEX(1,0)-$B$7),$G3)))</f>
        <v>1.00017657487564-0.00838326608639544i</v>
      </c>
      <c r="O3" t="str">
        <f t="shared" ref="O3:O66" si="13">IMDIV($H3,IMSUM(COMPLEX(1,0)+$B$8,IMPRODUCT((COMPLEX(1,0)-$B$8),$G3)))</f>
        <v>1.00014964995168-0.00985932105286854i</v>
      </c>
      <c r="P3" t="str">
        <f t="shared" ref="P3:P66" si="14">IMDIV($H3,IMSUM(COMPLEX(1,0)+$B$9,IMPRODUCT((COMPLEX(1,0)-$B$9),$G3)))</f>
        <v>1.00011890675295-0.011311502019894i</v>
      </c>
      <c r="Q3" t="str">
        <f t="shared" ref="Q3:Q66" si="15">IMDIV($H3,IMSUM(COMPLEX(1,0)+$B$10,IMPRODUCT((COMPLEX(1,0)-$B$10),$G3)))</f>
        <v>1.00008464202811-0.0127362992806411i</v>
      </c>
      <c r="R3" t="str">
        <f t="shared" ref="R3:R66" si="16">IMDIV($H3,IMSUM(COMPLEX(1,0)+$B$11,IMPRODUCT((COMPLEX(1,0)-$B$11),$G3)))</f>
        <v>1.00004718645314-0.0141302719877871i</v>
      </c>
      <c r="S3" t="str">
        <f t="shared" ref="S3:S66" si="17">IMDIV($H3,IMSUM(COMPLEX(1,0)+$B$12,IMPRODUCT((COMPLEX(1,0)-$B$12),$G3)))</f>
        <v>1.00000690142029-0.0154900566239533i</v>
      </c>
      <c r="T3" t="str">
        <f t="shared" ref="T3:T66" si="18">IMDIV($H3,IMSUM(COMPLEX(1,0)+$B$13,IMPRODUCT((COMPLEX(1,0)-$B$13),$G3)))</f>
        <v>0.9999641755317-0.0168123752191508i</v>
      </c>
      <c r="U3" t="str">
        <f t="shared" ref="U3:U66" si="19">IMDIV($H3,IMSUM(COMPLEX(1,0)+$B$14,IMPRODUCT((COMPLEX(1,0)-$B$14),$G3)))</f>
        <v>0.999919420832588-0.0180940432930002i</v>
      </c>
      <c r="V3" t="str">
        <f t="shared" ref="V3:V66" si="20">IMDIV($H3,IMSUM(COMPLEX(1,0)+$B$15,IMPRODUCT((COMPLEX(1,0)-$B$15),$G3)))</f>
        <v>0.999873068821029-0.0193319775016575i</v>
      </c>
      <c r="W3" t="str">
        <f t="shared" ref="W3:W66" si="21">IMDIV($H3,IMSUM(COMPLEX(1,0)+$B$16,IMPRODUCT((COMPLEX(1,0)-$B$16),$G3)))</f>
        <v>0.99982556627373-0.0205232029716171i</v>
      </c>
      <c r="X3" t="str">
        <f t="shared" ref="X3:X66" si="22">IMDIV($H3,IMSUM(COMPLEX(1,0)+$B$17,IMPRODUCT((COMPLEX(1,0)-$B$17),$G3)))</f>
        <v>0.99977737092872-0.0216648603048254i</v>
      </c>
      <c r="Y3" t="str">
        <f t="shared" ref="Y3:Y66" si="23">IMDIV($H3,IMSUM(COMPLEX(1,0)+$B$18,IMPRODUCT((COMPLEX(1,0)-$B$18),$G3)))</f>
        <v>0.99972894706699-0.0227542122417891i</v>
      </c>
      <c r="Z3" t="str">
        <f t="shared" ref="Z3:Z66" si="24">IMDIV($H3,IMSUM(COMPLEX(1,0)+$B$19,IMPRODUCT((COMPLEX(1,0)-$B$19),$G3)))</f>
        <v>0.999680761036127-0.0237886499715638i</v>
      </c>
      <c r="AA3" t="str">
        <f t="shared" ref="AA3:AA66" si="25">IMDIV($H3,IMSUM(COMPLEX(1,0)+$B$20,IMPRODUCT((COMPLEX(1,0)-$B$20),$G3)))</f>
        <v>0.999633276759177-0.0247656990796314i</v>
      </c>
      <c r="AB3" t="str">
        <f t="shared" ref="AB3:AB66" si="26">IMDIV($H3,IMSUM(COMPLEX(1,0)+$B$21,IMPRODUCT((COMPLEX(1,0)-$B$21),$G3)))</f>
        <v>0.999586951272048-0.0256830251266743i</v>
      </c>
      <c r="AC3" t="str">
        <f t="shared" ref="AC3:AC66" si="27">IMDIV($H3,IMSUM(COMPLEX(1,0)+$B$22,IMPRODUCT((COMPLEX(1,0)-$B$22),$G3)))</f>
        <v>0.99954223033214-0.0265384388531134i</v>
      </c>
      <c r="AD3" t="str">
        <f t="shared" ref="AD3:AD66" si="28">IMDIV($H3,IMSUM(COMPLEX(1,0)+$B$23,IMPRODUCT((COMPLEX(1,0)-$B$23),$G3)))</f>
        <v>0.999499544140174-0.0273299010059675i</v>
      </c>
      <c r="AE3" t="str">
        <f t="shared" ref="AE3:AE66" si="29">IMDIV($H3,IMSUM(COMPLEX(1,0)+$B$24,IMPRODUCT((COMPLEX(1,0)-$B$24),$G3)))</f>
        <v>0.999459303215846-0.0280555267860906i</v>
      </c>
      <c r="AF3" t="str">
        <f t="shared" ref="AF3:AF66" si="30">IMDIV($H3,IMSUM(COMPLEX(1,0)+$B$25,IMPRODUCT((COMPLEX(1,0)-$B$25),$G3)))</f>
        <v>0.999421894466244-0.0287135899151371i</v>
      </c>
      <c r="AG3" t="str">
        <f t="shared" ref="AG3:AG66" si="31">IMDIV($H3,IMSUM(COMPLEX(1,0)+$B$26,IMPRODUCT((COMPLEX(1,0)-$B$26),$G3)))</f>
        <v>0.999387677484137-0.0293025263226848i</v>
      </c>
      <c r="AH3" t="str">
        <f t="shared" ref="AH3:AH66" si="32">IMDIV($H3,IMSUM(COMPLEX(1,0)+$B$27,IMPRODUCT((COMPLEX(1,0)-$B$27),$G3)))</f>
        <v>0.999356981110775-0.0298209374548033i</v>
      </c>
      <c r="AI3" t="str">
        <f t="shared" ref="AI3:AI66" si="33">IMDIV($H3,IMSUM(COMPLEX(1,0)+$B$28,IMPRODUCT((COMPLEX(1,0)-$B$28),$G3)))</f>
        <v>0.999330100295347-0.0302675932059921i</v>
      </c>
      <c r="AJ3" t="str">
        <f t="shared" ref="AJ3:AJ66" si="34">IMDIV($H3,IMSUM(COMPLEX(1,0)+$B$29,IMPRODUCT((COMPLEX(1,0)-$B$29),$G3)))</f>
        <v>0.999307293280329-0.0306414344768351i</v>
      </c>
      <c r="AK3" t="str">
        <f t="shared" ref="AK3:AK66" si="35">IMDIV($H3,IMSUM(COMPLEX(1,0)+$B$30,IMPRODUCT((COMPLEX(1,0)-$B$30),$G3)))</f>
        <v>0.999288779138796-0.0309415753599314i</v>
      </c>
      <c r="AL3" t="str">
        <f t="shared" ref="AL3:AL66" si="36">IMDIV($H3,IMSUM(COMPLEX(1,0)+$B$31,IMPRODUCT((COMPLEX(1,0)-$B$31),$G3)))</f>
        <v>0.999274735686568-0.0311673049566887i</v>
      </c>
      <c r="AM3" t="str">
        <f t="shared" ref="AM3:AM66" si="37">IMDIV($H3,IMSUM(COMPLEX(1,0)+$B$32,IMPRODUCT((COMPLEX(1,0)-$B$32),$G3)))</f>
        <v>0.999265297788349-0.0313180888274163i</v>
      </c>
      <c r="AN3" t="str">
        <f t="shared" ref="AN3:AN66" si="38">IMDIV($H3,IMSUM(COMPLEX(1,0)+$B$33,IMPRODUCT((COMPLEX(1,0)-$B$33),$G3)))</f>
        <v>0.999260556073545-0.0313935700768534i</v>
      </c>
      <c r="AO3" t="str">
        <f t="shared" ref="AO3:AO66" si="39">IMPRODUCT(I3:AN3)</f>
        <v>0.802015442267756-0.597303298470838i</v>
      </c>
      <c r="AP3" s="1">
        <f t="shared" ref="AP3:AP66" si="40">IMABS(I3)</f>
        <v>1.0002465441403645</v>
      </c>
      <c r="AQ3" s="1">
        <f t="shared" ref="AQ3:AQ66" si="41">IMABS(J3)</f>
        <v>1.0002441686223611</v>
      </c>
      <c r="AR3" s="1">
        <f t="shared" ref="AR3:AR66" si="42">IMABS(K3)</f>
        <v>1.0002394405142594</v>
      </c>
      <c r="AS3" s="1">
        <f t="shared" ref="AS3:AS66" si="43">IMABS(L3)</f>
        <v>1.0002324054491316</v>
      </c>
      <c r="AT3" s="1">
        <f t="shared" ref="AT3:AT66" si="44">IMABS(M3)</f>
        <v>1.0002231313219199</v>
      </c>
      <c r="AU3" s="1">
        <f t="shared" ref="AU3:AU66" si="45">IMABS(N3)</f>
        <v>1.0002117076300605</v>
      </c>
      <c r="AV3" s="1">
        <f t="shared" ref="AV3:AV66" si="46">IMABS(O3)</f>
        <v>1.0001982446045841</v>
      </c>
      <c r="AW3" s="1">
        <f t="shared" ref="AW3:AW66" si="47">IMABS(P3)</f>
        <v>1.0001828721402211</v>
      </c>
      <c r="AX3" s="1">
        <f t="shared" ref="AX3:AX66" si="48">IMABS(Q3)</f>
        <v>1.0001657385352984</v>
      </c>
      <c r="AY3" s="1">
        <f t="shared" ref="AY3:AY66" si="49">IMABS(R3)</f>
        <v>1.000147009053814</v>
      </c>
      <c r="AZ3" s="1">
        <f t="shared" ref="AZ3:AZ66" si="50">IMABS(S3)</f>
        <v>1.0001268643239329</v>
      </c>
      <c r="BA3" s="1">
        <f t="shared" ref="BA3:BA66" si="51">IMABS(T3)</f>
        <v>1.0001054985886748</v>
      </c>
      <c r="BB3" s="1">
        <f t="shared" ref="BB3:BB66" si="52">IMABS(U3)</f>
        <v>1.0000831178261471</v>
      </c>
      <c r="BC3" s="1">
        <f t="shared" ref="BC3:BC66" si="53">IMABS(V3)</f>
        <v>1.0000599377575861</v>
      </c>
      <c r="BD3" s="1">
        <f t="shared" ref="BD3:BD66" si="54">IMABS(W3)</f>
        <v>1.0000361817628396</v>
      </c>
      <c r="BE3" s="1">
        <f t="shared" ref="BE3:BE66" si="55">IMABS(X3)</f>
        <v>1.0000120787236377</v>
      </c>
      <c r="BF3" s="1">
        <f t="shared" ref="BF3:BF66" si="56">IMABS(Y3)</f>
        <v>0.99998786081552848</v>
      </c>
      <c r="BG3" s="1">
        <f t="shared" ref="BG3:BG66" si="57">IMABS(Z3)</f>
        <v>0.99996376126999709</v>
      </c>
      <c r="BH3" s="1">
        <f t="shared" ref="BH3:BH66" si="58">IMABS(AA3)</f>
        <v>0.99994001212832384</v>
      </c>
      <c r="BI3" s="1">
        <f t="shared" ref="BI3:BI66" si="59">IMABS(AB3)</f>
        <v>0.99991684200887665</v>
      </c>
      <c r="BJ3" s="1">
        <f t="shared" ref="BJ3:BJ66" si="60">IMABS(AC3)</f>
        <v>0.99989447390917652</v>
      </c>
      <c r="BK3" s="1">
        <f t="shared" ref="BK3:BK66" si="61">IMABS(AD3)</f>
        <v>0.99987312306382736</v>
      </c>
      <c r="BL3" s="1">
        <f t="shared" ref="BL3:BL66" si="62">IMABS(AE3)</f>
        <v>0.99985299487872192</v>
      </c>
      <c r="BM3" s="1">
        <f t="shared" ref="BM3:BM66" si="63">IMABS(AF3)</f>
        <v>0.9998342829610869</v>
      </c>
      <c r="BN3" s="1">
        <f t="shared" ref="BN3:BN66" si="64">IMABS(AG3)</f>
        <v>0.99981716726410985</v>
      </c>
      <c r="BO3" s="1">
        <f t="shared" ref="BO3:BO66" si="65">IMABS(AH3)</f>
        <v>0.99980181236359289</v>
      </c>
      <c r="BP3" s="1">
        <f t="shared" ref="BP3:BP66" si="66">IMABS(AI3)</f>
        <v>0.9997883658828961</v>
      </c>
      <c r="BQ3" s="1">
        <f t="shared" ref="BQ3:BQ66" si="67">IMABS(AJ3)</f>
        <v>0.99977695708095593</v>
      </c>
      <c r="BR3" s="1">
        <f t="shared" ref="BR3:BR66" si="68">IMABS(AK3)</f>
        <v>0.99976769561656664</v>
      </c>
      <c r="BS3" s="1">
        <f t="shared" ref="BS3:BS66" si="69">IMABS(AL3)</f>
        <v>0.99976067050055717</v>
      </c>
      <c r="BT3" s="1">
        <f t="shared" ref="BT3:BT66" si="70">IMABS(AM3)</f>
        <v>0.99975594924553457</v>
      </c>
      <c r="BU3" s="1">
        <f t="shared" ref="BU3:BV66" si="71">IMABS(AN3)</f>
        <v>0.99975357722119729</v>
      </c>
      <c r="BV3" s="1">
        <f t="shared" si="0"/>
        <v>1.0000000000000435</v>
      </c>
      <c r="BW3" s="1">
        <f t="shared" ref="BW3:BW66" si="72">20*LOG10(AP3)</f>
        <v>2.1411912558835194E-3</v>
      </c>
      <c r="BX3" s="1">
        <f t="shared" ref="BX3:BX66" si="73">20*LOG10(AQ3)</f>
        <v>2.1205628299885253E-3</v>
      </c>
      <c r="BY3" s="1">
        <f t="shared" ref="BY3:BY66" si="74">20*LOG10(AR3)</f>
        <v>2.0795049328073134E-3</v>
      </c>
      <c r="BZ3" s="1">
        <f t="shared" ref="BZ3:BZ66" si="75">20*LOG10(AS3)</f>
        <v>2.0184135463726027E-3</v>
      </c>
      <c r="CA3" s="1">
        <f t="shared" ref="CA3:CA66" si="76">20*LOG10(AT3)</f>
        <v>1.9378778444082488E-3</v>
      </c>
      <c r="CB3" s="1">
        <f t="shared" ref="CB3:CB66" si="77">20*LOG10(AU3)</f>
        <v>1.8386744863996395E-3</v>
      </c>
      <c r="CC3" s="1">
        <f t="shared" ref="CC3:CC66" si="78">20*LOG10(AV3)</f>
        <v>1.7217600975724901E-3</v>
      </c>
      <c r="CD3" s="1">
        <f t="shared" ref="CD3:CD66" si="79">20*LOG10(AW3)</f>
        <v>1.5882620078264047E-3</v>
      </c>
      <c r="CE3" s="1">
        <f t="shared" ref="CE3:CE66" si="80">20*LOG10(AX3)</f>
        <v>1.4394673420671999E-3</v>
      </c>
      <c r="CF3" s="1">
        <f t="shared" ref="CF3:CF66" si="81">20*LOG10(AY3)</f>
        <v>1.2768105681676837E-3</v>
      </c>
      <c r="CG3" s="1">
        <f t="shared" ref="CG3:CG66" si="82">20*LOG10(AZ3)</f>
        <v>1.1018596248288011E-3</v>
      </c>
      <c r="CH3" s="1">
        <f t="shared" ref="CH3:CH66" si="83">20*LOG10(BA3)</f>
        <v>9.1630076483211636E-4</v>
      </c>
      <c r="CI3" s="1">
        <f t="shared" ref="CI3:CI66" si="84">20*LOG10(BB3)</f>
        <v>7.2192226298076201E-4</v>
      </c>
      <c r="CJ3" s="1">
        <f t="shared" ref="CJ3:CJ66" si="85">20*LOG10(BC3)</f>
        <v>5.2059714598868938E-4</v>
      </c>
      <c r="CK3" s="1">
        <f t="shared" ref="CK3:CK66" si="86">20*LOG10(BD3)</f>
        <v>3.1426511363672838E-4</v>
      </c>
      <c r="CL3" s="1">
        <f t="shared" ref="CL3:CL66" si="87">20*LOG10(BE3)</f>
        <v>1.0491382687474083E-4</v>
      </c>
      <c r="CM3" s="1">
        <f t="shared" ref="CM3:CM66" si="88">20*LOG10(BF3)</f>
        <v>-1.0544025659635615E-4</v>
      </c>
      <c r="CN3" s="1">
        <f t="shared" ref="CN3:CN66" si="89">20*LOG10(BG3)</f>
        <v>-3.1477131291969952E-4</v>
      </c>
      <c r="CO3" s="1">
        <f t="shared" ref="CO3:CO66" si="90">20*LOG10(BH3)</f>
        <v>-5.2106366190783019E-4</v>
      </c>
      <c r="CP3" s="1">
        <f t="shared" ref="CP3:CP66" si="91">20*LOG10(BI3)</f>
        <v>-7.2233116764130285E-4</v>
      </c>
      <c r="CQ3" s="1">
        <f t="shared" ref="CQ3:CQ66" si="92">20*LOG10(BJ3)</f>
        <v>-9.1663634420491487E-4</v>
      </c>
      <c r="CR3" s="1">
        <f t="shared" ref="CR3:CR66" si="93">20*LOG10(BK3)</f>
        <v>-1.1021089827954337E-3</v>
      </c>
      <c r="CS3" s="1">
        <f t="shared" ref="CS3:CS66" si="94">20*LOG10(BL3)</f>
        <v>-1.2769641220843789E-3</v>
      </c>
      <c r="CT3" s="1">
        <f t="shared" ref="CT3:CT66" si="95">20*LOG10(BM3)</f>
        <v>-1.4395191908696697E-3</v>
      </c>
      <c r="CU3" s="1">
        <f t="shared" ref="CU3:CU66" si="96">20*LOG10(BN3)</f>
        <v>-1.5882101589961926E-3</v>
      </c>
      <c r="CV3" s="1">
        <f t="shared" ref="CV3:CV66" si="97">20*LOG10(BO3)</f>
        <v>-1.7216065436626859E-3</v>
      </c>
      <c r="CW3" s="1">
        <f t="shared" ref="CW3:CW66" si="98">20*LOG10(BP3)</f>
        <v>-1.8384251284157438E-3</v>
      </c>
      <c r="CX3" s="1">
        <f t="shared" ref="CX3:CX66" si="99">20*LOG10(BQ3)</f>
        <v>-1.9375422649432592E-3</v>
      </c>
      <c r="CY3" s="1">
        <f t="shared" ref="CY3:CY66" si="100">20*LOG10(BR3)</f>
        <v>-2.0180046416791537E-3</v>
      </c>
      <c r="CZ3" s="1">
        <f t="shared" ref="CZ3:CZ66" si="101">20*LOG10(BS3)</f>
        <v>-2.0790384168304769E-3</v>
      </c>
      <c r="DA3" s="1">
        <f t="shared" ref="DA3:DA66" si="102">20*LOG10(BT3)</f>
        <v>-2.1200566306073076E-3</v>
      </c>
      <c r="DB3" s="1">
        <f t="shared" ref="DB3:DB66" si="103">20*LOG10(BU3)</f>
        <v>-2.1406648261069893E-3</v>
      </c>
      <c r="DC3" s="1">
        <f t="shared" ref="DC3:DC66" si="104">20*LOG10(BV3)</f>
        <v>3.7801636688888034E-13</v>
      </c>
      <c r="DD3" s="1">
        <f t="shared" ref="DD3:DD66" si="105">IF($D3 &lt; 0.5, 0, -100)</f>
        <v>0</v>
      </c>
    </row>
    <row r="4" spans="1:108">
      <c r="A4">
        <f t="shared" ref="A4:A21" si="106">$A3+1</f>
        <v>3</v>
      </c>
      <c r="B4">
        <f t="shared" si="2"/>
        <v>0.1224106751992162</v>
      </c>
      <c r="C4" s="2">
        <f t="shared" ref="C4:C67" si="107">1+$C3</f>
        <v>2</v>
      </c>
      <c r="D4" s="1">
        <f t="shared" ref="D4:D67" si="108">$C4/100</f>
        <v>0.02</v>
      </c>
      <c r="E4" s="1">
        <f t="shared" si="3"/>
        <v>6.2831853071795868E-2</v>
      </c>
      <c r="F4" t="str">
        <f t="shared" si="4"/>
        <v>1.99605345685654-0.125581039058627i</v>
      </c>
      <c r="G4" t="str">
        <f t="shared" si="5"/>
        <v>0.992114701314478-0.125333233564305i</v>
      </c>
      <c r="H4" t="str">
        <f t="shared" si="6"/>
        <v>1.99408407908551-0.125457136311466i</v>
      </c>
      <c r="I4" t="str">
        <f t="shared" si="7"/>
        <v>1.00098620023856-0.00154552592286492i</v>
      </c>
      <c r="J4" t="str">
        <f t="shared" si="8"/>
        <v>1.0009671447496-0.00463276626694507i</v>
      </c>
      <c r="K4" t="str">
        <f t="shared" si="9"/>
        <v>1.00092921944546-0.0077085832140852i</v>
      </c>
      <c r="L4" t="str">
        <f t="shared" si="10"/>
        <v>1.00087279380199-0.0107653981235727i</v>
      </c>
      <c r="M4" t="str">
        <f t="shared" si="11"/>
        <v>1.00079841737499-0.013795687548645i</v>
      </c>
      <c r="N4" t="str">
        <f t="shared" si="12"/>
        <v>1.00070681426987-0.0167920048343412i</v>
      </c>
      <c r="O4" t="str">
        <f t="shared" si="13"/>
        <v>1.00059887586571-0.0197470012451393i</v>
      </c>
      <c r="P4" t="str">
        <f t="shared" si="14"/>
        <v>1.00047565187552-0.0226534465013684i</v>
      </c>
      <c r="Q4" t="str">
        <f t="shared" si="15"/>
        <v>1.00033833984262-0.0255042486129357i</v>
      </c>
      <c r="R4" t="str">
        <f t="shared" si="16"/>
        <v>1.00018827318975-0.0282924729101226i</v>
      </c>
      <c r="S4" t="str">
        <f t="shared" si="17"/>
        <v>1.00002690795192-0.0310113601837985i</v>
      </c>
      <c r="T4" t="str">
        <f t="shared" si="18"/>
        <v>0.99985580833768-0.0336543438610894i</v>
      </c>
      <c r="U4" t="str">
        <f t="shared" si="19"/>
        <v>0.99967663127351-0.0362150661570189i</v>
      </c>
      <c r="V4" t="str">
        <f t="shared" si="20"/>
        <v>0.999491110095602-0.0386873931575745i</v>
      </c>
      <c r="W4" t="str">
        <f t="shared" si="21"/>
        <v>0.999301037559304-0.0410654288047257i</v>
      </c>
      <c r="X4" t="str">
        <f t="shared" si="22"/>
        <v>0.999108248341421-0.0433435277688082i</v>
      </c>
      <c r="Y4" t="str">
        <f t="shared" si="23"/>
        <v>0.998914601212556-0.0455163072080704i</v>
      </c>
      <c r="Z4" t="str">
        <f t="shared" si="24"/>
        <v>0.998721961057215-0.0475786574287914i</v>
      </c>
      <c r="AA4" t="str">
        <f t="shared" si="25"/>
        <v>0.998532180917671-0.0495257514719258i</v>
      </c>
      <c r="AB4" t="str">
        <f t="shared" si="26"/>
        <v>0.998347084234207-0.0513530536635084i</v>
      </c>
      <c r="AC4" t="str">
        <f t="shared" si="27"/>
        <v>0.998168447449243-0.0530563271758452i</v>
      </c>
      <c r="AD4" t="str">
        <f t="shared" si="28"/>
        <v>0.99799798313651-0.0546316406546841i</v>
      </c>
      <c r="AE4" t="str">
        <f t="shared" si="29"/>
        <v>0.997837323808379-0.056075373973955i</v>
      </c>
      <c r="AF4" t="str">
        <f t="shared" si="30"/>
        <v>0.997688006545778-0.0573842231842579i</v>
      </c>
      <c r="AG4" t="str">
        <f t="shared" si="31"/>
        <v>0.997551458585169-0.0585552047239827i</v>
      </c>
      <c r="AH4" t="str">
        <f t="shared" si="32"/>
        <v>0.997428983986387-0.0595856589627918i</v>
      </c>
      <c r="AI4" t="str">
        <f t="shared" si="33"/>
        <v>0.997321751494013-0.0604732531462268i</v>
      </c>
      <c r="AJ4" t="str">
        <f t="shared" si="34"/>
        <v>0.997230783693144-0.0612159838074846i</v>
      </c>
      <c r="AK4" t="str">
        <f t="shared" si="35"/>
        <v>0.997156947548319-0.061812178708053i</v>
      </c>
      <c r="AL4" t="str">
        <f t="shared" si="36"/>
        <v>0.997100946402036-0.0622604983630582i</v>
      </c>
      <c r="AM4" t="str">
        <f t="shared" si="37"/>
        <v>0.997063313496749-0.0625599371999967i</v>
      </c>
      <c r="AN4" t="str">
        <f t="shared" si="38"/>
        <v>0.997044407071462-0.0627098243912098i</v>
      </c>
      <c r="AO4" t="str">
        <f t="shared" si="39"/>
        <v>0.286053617268823-0.958213612952468i</v>
      </c>
      <c r="AP4" s="1">
        <f t="shared" si="40"/>
        <v>1.0009873933863547</v>
      </c>
      <c r="AQ4" s="1">
        <f t="shared" si="41"/>
        <v>1.000977865585174</v>
      </c>
      <c r="AR4" s="1">
        <f t="shared" si="42"/>
        <v>1.0009589025503824</v>
      </c>
      <c r="AS4" s="1">
        <f t="shared" si="43"/>
        <v>1.000930688494343</v>
      </c>
      <c r="AT4" s="1">
        <f t="shared" si="44"/>
        <v>1.0008934974387758</v>
      </c>
      <c r="AU4" s="1">
        <f t="shared" si="45"/>
        <v>1.0008476904866739</v>
      </c>
      <c r="AV4" s="1">
        <f t="shared" si="46"/>
        <v>1.0007937122313959</v>
      </c>
      <c r="AW4" s="1">
        <f t="shared" si="47"/>
        <v>1.0007320863418625</v>
      </c>
      <c r="AX4" s="1">
        <f t="shared" si="48"/>
        <v>1.0006634103715393</v>
      </c>
      <c r="AY4" s="1">
        <f t="shared" si="49"/>
        <v>1.0005883498470607</v>
      </c>
      <c r="AZ4" s="1">
        <f t="shared" si="50"/>
        <v>1.0005076316991923</v>
      </c>
      <c r="BA4" s="1">
        <f t="shared" si="51"/>
        <v>1.0004220371059984</v>
      </c>
      <c r="BB4" s="1">
        <f t="shared" si="52"/>
        <v>1.0003323938227286</v>
      </c>
      <c r="BC4" s="1">
        <f t="shared" si="53"/>
        <v>1.0002395680783018</v>
      </c>
      <c r="BD4" s="1">
        <f t="shared" si="54"/>
        <v>1.0001444561212232</v>
      </c>
      <c r="BE4" s="1">
        <f t="shared" si="55"/>
        <v>1.0000479755008296</v>
      </c>
      <c r="BF4" s="1">
        <f t="shared" si="56"/>
        <v>0.99995105617100044</v>
      </c>
      <c r="BG4" s="1">
        <f t="shared" si="57"/>
        <v>0.99985463150434817</v>
      </c>
      <c r="BH4" s="1">
        <f t="shared" si="58"/>
        <v>0.99975962930449414</v>
      </c>
      <c r="BI4" s="1">
        <f t="shared" si="59"/>
        <v>0.99966696290290114</v>
      </c>
      <c r="BJ4" s="1">
        <f t="shared" si="60"/>
        <v>0.99957752242466047</v>
      </c>
      <c r="BK4" s="1">
        <f t="shared" si="61"/>
        <v>0.99949216630505122</v>
      </c>
      <c r="BL4" s="1">
        <f t="shared" si="62"/>
        <v>0.99941171313497557</v>
      </c>
      <c r="BM4" s="1">
        <f t="shared" si="63"/>
        <v>0.99933693390955447</v>
      </c>
      <c r="BN4" s="1">
        <f t="shared" si="64"/>
        <v>0.99926854474944105</v>
      </c>
      <c r="BO4" s="1">
        <f t="shared" si="65"/>
        <v>0.99920720015927955</v>
      </c>
      <c r="BP4" s="1">
        <f t="shared" si="66"/>
        <v>0.99915348688235761</v>
      </c>
      <c r="BQ4" s="1">
        <f t="shared" si="67"/>
        <v>0.99910791840459379</v>
      </c>
      <c r="BR4" s="1">
        <f t="shared" si="68"/>
        <v>0.99907093015487014</v>
      </c>
      <c r="BS4" s="1">
        <f t="shared" si="69"/>
        <v>0.99904287544241654</v>
      </c>
      <c r="BT4" s="1">
        <f t="shared" si="70"/>
        <v>0.99902402216542519</v>
      </c>
      <c r="BU4" s="1">
        <f t="shared" si="71"/>
        <v>0.99901455031829223</v>
      </c>
      <c r="BV4" s="1">
        <f t="shared" si="0"/>
        <v>1.0000000000000002</v>
      </c>
      <c r="BW4" s="1">
        <f t="shared" si="72"/>
        <v>8.5721586329669981E-3</v>
      </c>
      <c r="BX4" s="1">
        <f t="shared" si="73"/>
        <v>8.4894824434790673E-3</v>
      </c>
      <c r="BY4" s="1">
        <f t="shared" si="74"/>
        <v>8.3249309651020134E-3</v>
      </c>
      <c r="BZ4" s="1">
        <f t="shared" si="75"/>
        <v>8.0800981050745853E-3</v>
      </c>
      <c r="CA4" s="1">
        <f t="shared" si="76"/>
        <v>7.7573550725075048E-3</v>
      </c>
      <c r="CB4" s="1">
        <f t="shared" si="77"/>
        <v>7.3598270273411391E-3</v>
      </c>
      <c r="CC4" s="1">
        <f t="shared" si="78"/>
        <v>6.8913623286425722E-3</v>
      </c>
      <c r="CD4" s="1">
        <f t="shared" si="79"/>
        <v>6.356494703268557E-3</v>
      </c>
      <c r="CE4" s="1">
        <f t="shared" si="80"/>
        <v>5.7603987290063188E-3</v>
      </c>
      <c r="CF4" s="1">
        <f t="shared" si="81"/>
        <v>5.1088390951191821E-3</v>
      </c>
      <c r="CG4" s="1">
        <f t="shared" si="82"/>
        <v>4.4081141613635053E-3</v>
      </c>
      <c r="CH4" s="1">
        <f t="shared" si="83"/>
        <v>3.6649943984437367E-3</v>
      </c>
      <c r="CI4" s="1">
        <f t="shared" si="84"/>
        <v>2.8866563338021804E-3</v>
      </c>
      <c r="CJ4" s="1">
        <f t="shared" si="85"/>
        <v>2.0806126746927946E-3</v>
      </c>
      <c r="CK4" s="1">
        <f t="shared" si="86"/>
        <v>1.2546393085048867E-3</v>
      </c>
      <c r="CL4" s="1">
        <f t="shared" si="87"/>
        <v>4.1669990992309708E-4</v>
      </c>
      <c r="CM4" s="1">
        <f t="shared" si="88"/>
        <v>-4.2513110101132206E-4</v>
      </c>
      <c r="CN4" s="1">
        <f t="shared" si="89"/>
        <v>-1.2627464940863254E-3</v>
      </c>
      <c r="CO4" s="1">
        <f t="shared" si="90"/>
        <v>-2.0880843005816794E-3</v>
      </c>
      <c r="CP4" s="1">
        <f t="shared" si="91"/>
        <v>-2.8932052698702826E-3</v>
      </c>
      <c r="CQ4" s="1">
        <f t="shared" si="92"/>
        <v>-3.6703689728529842E-3</v>
      </c>
      <c r="CR4" s="1">
        <f t="shared" si="93"/>
        <v>-4.4121078321731561E-3</v>
      </c>
      <c r="CS4" s="1">
        <f t="shared" si="94"/>
        <v>-5.1112983874316061E-3</v>
      </c>
      <c r="CT4" s="1">
        <f t="shared" si="95"/>
        <v>-5.7612291333421555E-3</v>
      </c>
      <c r="CU4" s="1">
        <f t="shared" si="96"/>
        <v>-6.3556643070269408E-3</v>
      </c>
      <c r="CV4" s="1">
        <f t="shared" si="97"/>
        <v>-6.8889030431585644E-3</v>
      </c>
      <c r="CW4" s="1">
        <f t="shared" si="98"/>
        <v>-7.3558333611742086E-3</v>
      </c>
      <c r="CX4" s="1">
        <f t="shared" si="99"/>
        <v>-7.7519804997343619E-3</v>
      </c>
      <c r="CY4" s="1">
        <f t="shared" si="100"/>
        <v>-8.0735491673970105E-3</v>
      </c>
      <c r="CZ4" s="1">
        <f t="shared" si="101"/>
        <v>-8.3174593346086838E-3</v>
      </c>
      <c r="DA4" s="1">
        <f t="shared" si="102"/>
        <v>-8.4813752510014117E-3</v>
      </c>
      <c r="DB4" s="1">
        <f t="shared" si="103"/>
        <v>-8.5637274337861929E-3</v>
      </c>
      <c r="DC4" s="1">
        <f t="shared" si="104"/>
        <v>1.9286549331065739E-15</v>
      </c>
      <c r="DD4" s="1">
        <f t="shared" si="105"/>
        <v>0</v>
      </c>
    </row>
    <row r="5" spans="1:108">
      <c r="A5">
        <f t="shared" si="106"/>
        <v>4</v>
      </c>
      <c r="B5">
        <f t="shared" si="2"/>
        <v>0.17096188876030122</v>
      </c>
      <c r="C5" s="2">
        <f t="shared" si="107"/>
        <v>3</v>
      </c>
      <c r="D5" s="1">
        <f t="shared" si="108"/>
        <v>0.03</v>
      </c>
      <c r="E5" s="1">
        <f t="shared" si="3"/>
        <v>9.4247779607693788E-2</v>
      </c>
      <c r="F5" t="str">
        <f t="shared" si="4"/>
        <v>1.99112392920616-0.188216626637029i</v>
      </c>
      <c r="G5" t="str">
        <f t="shared" si="5"/>
        <v>0.982287250728689-0.187381314585725i</v>
      </c>
      <c r="H5" t="str">
        <f t="shared" si="6"/>
        <v>1.98670558996743-0.187798970611377i</v>
      </c>
      <c r="I5" t="str">
        <f t="shared" si="7"/>
        <v>1.00222351610534-0.00232498728412647i</v>
      </c>
      <c r="J5" t="str">
        <f t="shared" si="8"/>
        <v>1.00218044753284-0.00696906125987882i</v>
      </c>
      <c r="K5" t="str">
        <f t="shared" si="9"/>
        <v>1.00209473617656-0.0115954542837802i</v>
      </c>
      <c r="L5" t="str">
        <f t="shared" si="10"/>
        <v>1.00196722908314-0.0161924482724099i</v>
      </c>
      <c r="M5" t="str">
        <f t="shared" si="11"/>
        <v>1.00179918555628-0.0207484282697148i</v>
      </c>
      <c r="N5" t="str">
        <f t="shared" si="12"/>
        <v>1.00159226380612-0.0252519223143602i</v>
      </c>
      <c r="O5" t="str">
        <f t="shared" si="13"/>
        <v>1.00134850342595-0.0296916399582631i</v>
      </c>
      <c r="P5" t="str">
        <f t="shared" si="14"/>
        <v>1.00107030392675-0.0340565090995223i</v>
      </c>
      <c r="Q5" t="str">
        <f t="shared" si="15"/>
        <v>1.00076039960834-0.0383357108274773i</v>
      </c>
      <c r="R5" t="str">
        <f t="shared" si="16"/>
        <v>1.00042183108879-0.0425187120178155i</v>
      </c>
      <c r="S5" t="str">
        <f t="shared" si="17"/>
        <v>1.0000579138502-0.0465952954603593i</v>
      </c>
      <c r="T5" t="str">
        <f t="shared" si="18"/>
        <v>0.999672204188832-0.0505555873502567i</v>
      </c>
      <c r="U5" t="str">
        <f t="shared" si="19"/>
        <v>0.999268462979634-0.0543900820234873i</v>
      </c>
      <c r="V5" t="str">
        <f t="shared" si="20"/>
        <v>0.998850617681055-0.0580896638686195i</v>
      </c>
      <c r="W5" t="str">
        <f t="shared" si="21"/>
        <v>0.998422723013955-0.0616456263973873i</v>
      </c>
      <c r="X5" t="str">
        <f t="shared" si="22"/>
        <v>0.99798892075007-0.0650496885057012i</v>
      </c>
      <c r="Y5" t="str">
        <f t="shared" si="23"/>
        <v>0.997553399040573-0.0682940080030863i</v>
      </c>
      <c r="Z5" t="str">
        <f t="shared" si="24"/>
        <v>0.997120351704914-0.0713711925312866i</v>
      </c>
      <c r="AA5" t="str">
        <f t="shared" si="25"/>
        <v>0.996693937884464-0.0742743080310469i</v>
      </c>
      <c r="AB5" t="str">
        <f t="shared" si="26"/>
        <v>0.996278242445907-0.0769968849492191i</v>
      </c>
      <c r="AC5" t="str">
        <f t="shared" si="27"/>
        <v>0.995877237496195-0.0795329224058049i</v>
      </c>
      <c r="AD5" t="str">
        <f t="shared" si="28"/>
        <v>0.995494745345201-0.0818768905619976i</v>
      </c>
      <c r="AE5" t="str">
        <f t="shared" si="29"/>
        <v>0.995134403224762-0.0840237314454994i</v>
      </c>
      <c r="AF5" t="str">
        <f t="shared" si="30"/>
        <v>0.994799630044406-0.0859688584983373i</v>
      </c>
      <c r="AG5" t="str">
        <f t="shared" si="31"/>
        <v>0.994493595435152-0.0877081551151272i</v>
      </c>
      <c r="AH5" t="str">
        <f t="shared" si="32"/>
        <v>0.994219191304311-0.0892379724364718i</v>
      </c>
      <c r="AI5" t="str">
        <f t="shared" si="33"/>
        <v>0.993979006096163-0.0905551266531877i</v>
      </c>
      <c r="AJ5" t="str">
        <f t="shared" si="34"/>
        <v>0.993775301926763-0.0916568960627781i</v>
      </c>
      <c r="AK5" t="str">
        <f t="shared" si="35"/>
        <v>0.993609994735593-0.092541018100418i</v>
      </c>
      <c r="AL5" t="str">
        <f t="shared" si="36"/>
        <v>0.993484637572587-0.0932056865432203i</v>
      </c>
      <c r="AM5" t="str">
        <f t="shared" si="37"/>
        <v>0.993400407116823-0.0936495490593197i</v>
      </c>
      <c r="AN5" t="str">
        <f t="shared" si="38"/>
        <v>0.993358093501704-0.0938717052428434i</v>
      </c>
      <c r="AO5" t="str">
        <f t="shared" si="39"/>
        <v>-0.344113713782352-0.938927980191828i</v>
      </c>
      <c r="AP5" s="1">
        <f t="shared" si="40"/>
        <v>1.0022262128882991</v>
      </c>
      <c r="AQ5" s="1">
        <f t="shared" si="41"/>
        <v>1.0022046783127521</v>
      </c>
      <c r="AR5" s="1">
        <f t="shared" si="42"/>
        <v>1.0021618206820775</v>
      </c>
      <c r="AS5" s="1">
        <f t="shared" si="43"/>
        <v>1.0020980608391576</v>
      </c>
      <c r="AT5" s="1">
        <f t="shared" si="44"/>
        <v>1.0020140245809384</v>
      </c>
      <c r="AU5" s="1">
        <f t="shared" si="45"/>
        <v>1.0019105361741831</v>
      </c>
      <c r="AV5" s="1">
        <f t="shared" si="46"/>
        <v>1.001788609835828</v>
      </c>
      <c r="AW5" s="1">
        <f t="shared" si="47"/>
        <v>1.0016494392830464</v>
      </c>
      <c r="AX5" s="1">
        <f t="shared" si="48"/>
        <v>1.0014943854804643</v>
      </c>
      <c r="AY5" s="1">
        <f t="shared" si="49"/>
        <v>1.00132496273223</v>
      </c>
      <c r="AZ5" s="1">
        <f t="shared" si="50"/>
        <v>1.0011428232841963</v>
      </c>
      <c r="BA5" s="1">
        <f t="shared" si="51"/>
        <v>1.0009497406164243</v>
      </c>
      <c r="BB5" s="1">
        <f t="shared" si="52"/>
        <v>1.0007475916174877</v>
      </c>
      <c r="BC5" s="1">
        <f t="shared" si="53"/>
        <v>1.0005383378412813</v>
      </c>
      <c r="BD5" s="1">
        <f t="shared" si="54"/>
        <v>1.0003240060523024</v>
      </c>
      <c r="BE5" s="1">
        <f t="shared" si="55"/>
        <v>1.0001066682682294</v>
      </c>
      <c r="BF5" s="1">
        <f t="shared" si="56"/>
        <v>0.99988842150838342</v>
      </c>
      <c r="BG5" s="1">
        <f t="shared" si="57"/>
        <v>0.99967136745405949</v>
      </c>
      <c r="BH5" s="1">
        <f t="shared" si="58"/>
        <v>0.99945759222146624</v>
      </c>
      <c r="BI5" s="1">
        <f t="shared" si="59"/>
        <v>0.99924914644096086</v>
      </c>
      <c r="BJ5" s="1">
        <f t="shared" si="60"/>
        <v>0.99904802582731755</v>
      </c>
      <c r="BK5" s="1">
        <f t="shared" si="61"/>
        <v>0.99885615241535552</v>
      </c>
      <c r="BL5" s="1">
        <f t="shared" si="62"/>
        <v>0.9986753566237272</v>
      </c>
      <c r="BM5" s="1">
        <f t="shared" si="63"/>
        <v>0.99850736029735621</v>
      </c>
      <c r="BN5" s="1">
        <f t="shared" si="64"/>
        <v>0.99835376086597427</v>
      </c>
      <c r="BO5" s="1">
        <f t="shared" si="65"/>
        <v>0.99821601674305482</v>
      </c>
      <c r="BP5" s="1">
        <f t="shared" si="66"/>
        <v>0.99809543407586565</v>
      </c>
      <c r="BQ5" s="1">
        <f t="shared" si="67"/>
        <v>0.99799315494420693</v>
      </c>
      <c r="BR5" s="1">
        <f t="shared" si="68"/>
        <v>0.99791014709217529</v>
      </c>
      <c r="BS5" s="1">
        <f t="shared" si="69"/>
        <v>0.99784719526424881</v>
      </c>
      <c r="BT5" s="1">
        <f t="shared" si="70"/>
        <v>0.99780489420471552</v>
      </c>
      <c r="BU5" s="1">
        <f t="shared" si="71"/>
        <v>0.99778364336690706</v>
      </c>
      <c r="BV5" s="1">
        <f t="shared" si="0"/>
        <v>1.0000000000000941</v>
      </c>
      <c r="BW5" s="1">
        <f t="shared" si="72"/>
        <v>1.9315147611654673E-2</v>
      </c>
      <c r="BX5" s="1">
        <f t="shared" si="73"/>
        <v>1.9128514141344467E-2</v>
      </c>
      <c r="BY5" s="1">
        <f t="shared" si="74"/>
        <v>1.8757068449718983E-2</v>
      </c>
      <c r="BZ5" s="1">
        <f t="shared" si="75"/>
        <v>1.8204434568020383E-2</v>
      </c>
      <c r="CA5" s="1">
        <f t="shared" si="76"/>
        <v>1.7476002590361327E-2</v>
      </c>
      <c r="CB5" s="1">
        <f t="shared" si="77"/>
        <v>1.6578874127246467E-2</v>
      </c>
      <c r="CC5" s="1">
        <f t="shared" si="78"/>
        <v>1.5521790560242501E-2</v>
      </c>
      <c r="CD5" s="1">
        <f t="shared" si="79"/>
        <v>1.431504492135917E-2</v>
      </c>
      <c r="CE5" s="1">
        <f t="shared" si="80"/>
        <v>1.2970378399434336E-2</v>
      </c>
      <c r="CF5" s="1">
        <f t="shared" si="81"/>
        <v>1.1500862640897218E-2</v>
      </c>
      <c r="CG5" s="1">
        <f t="shared" si="82"/>
        <v>9.9207691584758863E-3</v>
      </c>
      <c r="CH5" s="1">
        <f t="shared" si="83"/>
        <v>8.2454272899427309E-3</v>
      </c>
      <c r="CI5" s="1">
        <f t="shared" si="84"/>
        <v>6.4910722504444686E-3</v>
      </c>
      <c r="CJ5" s="1">
        <f t="shared" si="85"/>
        <v>4.6746849103383213E-3</v>
      </c>
      <c r="CK5" s="1">
        <f t="shared" si="86"/>
        <v>2.8138249888130431E-3</v>
      </c>
      <c r="CL5" s="1">
        <f t="shared" si="87"/>
        <v>9.2645939469252847E-4</v>
      </c>
      <c r="CM5" s="1">
        <f t="shared" si="88"/>
        <v>-9.692125368054458E-4</v>
      </c>
      <c r="CN5" s="1">
        <f t="shared" si="89"/>
        <v>-2.8549351635197371E-3</v>
      </c>
      <c r="CO5" s="1">
        <f t="shared" si="90"/>
        <v>-4.7125722866752017E-3</v>
      </c>
      <c r="CP5" s="1">
        <f t="shared" si="91"/>
        <v>-6.5242808445458043E-3</v>
      </c>
      <c r="CQ5" s="1">
        <f t="shared" si="92"/>
        <v>-8.2726809165543369E-3</v>
      </c>
      <c r="CR5" s="1">
        <f t="shared" si="93"/>
        <v>-9.9410204736304266E-3</v>
      </c>
      <c r="CS5" s="1">
        <f t="shared" si="94"/>
        <v>-1.1513333391141163E-2</v>
      </c>
      <c r="CT5" s="1">
        <f t="shared" si="95"/>
        <v>-1.2974589330857971E-2</v>
      </c>
      <c r="CU5" s="1">
        <f t="shared" si="96"/>
        <v>-1.4310834198309795E-2</v>
      </c>
      <c r="CV5" s="1">
        <f t="shared" si="97"/>
        <v>-1.5509319986571467E-2</v>
      </c>
      <c r="CW5" s="1">
        <f t="shared" si="98"/>
        <v>-1.6558622930070394E-2</v>
      </c>
      <c r="CX5" s="1">
        <f t="shared" si="99"/>
        <v>-1.744874900516449E-2</v>
      </c>
      <c r="CY5" s="1">
        <f t="shared" si="100"/>
        <v>-1.8171225932297877E-2</v>
      </c>
      <c r="CZ5" s="1">
        <f t="shared" si="101"/>
        <v>-1.8719180955146124E-2</v>
      </c>
      <c r="DA5" s="1">
        <f t="shared" si="102"/>
        <v>-1.9087403789850913E-2</v>
      </c>
      <c r="DB5" s="1">
        <f t="shared" si="103"/>
        <v>-1.9272394261035226E-2</v>
      </c>
      <c r="DC5" s="1">
        <f t="shared" si="104"/>
        <v>8.1774969163714903E-13</v>
      </c>
      <c r="DD5" s="1">
        <f t="shared" si="105"/>
        <v>0</v>
      </c>
    </row>
    <row r="6" spans="1:108">
      <c r="A6">
        <f t="shared" si="106"/>
        <v>5</v>
      </c>
      <c r="B6">
        <f t="shared" si="2"/>
        <v>0.2191012401568698</v>
      </c>
      <c r="C6" s="2">
        <f t="shared" si="107"/>
        <v>4</v>
      </c>
      <c r="D6" s="1">
        <f t="shared" si="108"/>
        <v>0.04</v>
      </c>
      <c r="E6" s="1">
        <f t="shared" si="3"/>
        <v>0.12566370614359174</v>
      </c>
      <c r="F6" t="str">
        <f t="shared" si="4"/>
        <v>1.98422940262896-0.25066646712861i</v>
      </c>
      <c r="G6" t="str">
        <f t="shared" si="5"/>
        <v>0.968583161128631-0.248689887164854i</v>
      </c>
      <c r="H6" t="str">
        <f t="shared" si="6"/>
        <v>1.9764062818788-0.249678177146732i</v>
      </c>
      <c r="I6" t="str">
        <f t="shared" si="7"/>
        <v>1.00396433557597-0.00311256868855153i</v>
      </c>
      <c r="J6" t="str">
        <f t="shared" si="8"/>
        <v>1.00388728302898-0.00932949153756538i</v>
      </c>
      <c r="K6" t="str">
        <f t="shared" si="9"/>
        <v>1.00373395518546-0.0155218066369626i</v>
      </c>
      <c r="L6" t="str">
        <f t="shared" si="10"/>
        <v>1.00350589766899-0.0216732278020297i</v>
      </c>
      <c r="M6" t="str">
        <f t="shared" si="11"/>
        <v>1.00320540686402-0.0277676456971193i</v>
      </c>
      <c r="N6" t="str">
        <f t="shared" si="12"/>
        <v>1.00283550384978-0.0337891953692354i</v>
      </c>
      <c r="O6" t="str">
        <f t="shared" si="13"/>
        <v>1.00239990029259-0.0397223206696645i</v>
      </c>
      <c r="P6" t="str">
        <f t="shared" si="14"/>
        <v>1.00190295682849-0.0455518348053623i</v>
      </c>
      <c r="Q6" t="str">
        <f t="shared" si="15"/>
        <v>1.00134963457461-0.0512629763538703i</v>
      </c>
      <c r="R6" t="str">
        <f t="shared" si="16"/>
        <v>1.00074544049718-0.0568414601817111i</v>
      </c>
      <c r="S6" t="str">
        <f t="shared" si="17"/>
        <v>1.00009636743596-0.062273522823063i</v>
      </c>
      <c r="T6" t="str">
        <f t="shared" si="18"/>
        <v>0.999408829637417-0.0675459619995498i</v>
      </c>
      <c r="U6" t="str">
        <f t="shared" si="19"/>
        <v>0.998689594682281-0.072646170089466i</v>
      </c>
      <c r="V6" t="str">
        <f t="shared" si="20"/>
        <v>0.997945712706871-0.0775621614821183i</v>
      </c>
      <c r="W6" t="str">
        <f t="shared" si="21"/>
        <v>0.997184443813728-0.0822825938768224i</v>
      </c>
      <c r="X6" t="str">
        <f t="shared" si="22"/>
        <v>0.99641318454605-0.0867967837033098i</v>
      </c>
      <c r="Y6" t="str">
        <f t="shared" si="23"/>
        <v>0.995639394265037-0.0910947159482409i</v>
      </c>
      <c r="Z6" t="str">
        <f t="shared" si="24"/>
        <v>0.99487052222116-0.095167048768899i</v>
      </c>
      <c r="AA6" t="str">
        <f t="shared" si="25"/>
        <v>0.994113936052554-0.099005113358274i</v>
      </c>
      <c r="AB6" t="str">
        <f t="shared" si="26"/>
        <v>0.993376852378664-0.102600909594383i</v>
      </c>
      <c r="AC6" t="str">
        <f t="shared" si="27"/>
        <v>0.992666270087229-0.105947098060096i</v>
      </c>
      <c r="AD6" t="str">
        <f t="shared" si="28"/>
        <v>0.991988906840987-0.109036989057714i</v>
      </c>
      <c r="AE6" t="str">
        <f t="shared" si="29"/>
        <v>0.991351139258453-0.111864529265176i</v>
      </c>
      <c r="AF6" t="str">
        <f t="shared" si="30"/>
        <v>0.990758947153609-0.114424286688617i</v>
      </c>
      <c r="AG6" t="str">
        <f t="shared" si="31"/>
        <v>0.990217862153754-0.116711434559888i</v>
      </c>
      <c r="AH6" t="str">
        <f t="shared" si="32"/>
        <v>0.98973292095431-0.118721734808476i</v>
      </c>
      <c r="AI6" t="str">
        <f t="shared" si="33"/>
        <v>0.989308623415491-0.120451521706395i</v>
      </c>
      <c r="AJ6" t="str">
        <f t="shared" si="34"/>
        <v>0.988948895658689-0.121897686243192i</v>
      </c>
      <c r="AK6" t="str">
        <f t="shared" si="35"/>
        <v>0.988657058280643-0.123057661737576i</v>
      </c>
      <c r="AL6" t="str">
        <f t="shared" si="36"/>
        <v>0.988435799770831-0.123929411133733i</v>
      </c>
      <c r="AM6" t="str">
        <f t="shared" si="37"/>
        <v>0.988287155191539-0.124511416365285i</v>
      </c>
      <c r="AN6" t="str">
        <f t="shared" si="38"/>
        <v>0.988212490160417-0.124802670099465i</v>
      </c>
      <c r="AO6" t="str">
        <f t="shared" si="39"/>
        <v>-0.838195079338063-0.545370524481894i</v>
      </c>
      <c r="AP6" s="1">
        <f t="shared" si="40"/>
        <v>1.0039691604787169</v>
      </c>
      <c r="AQ6" s="1">
        <f t="shared" si="41"/>
        <v>1.0039306332808344</v>
      </c>
      <c r="AR6" s="1">
        <f t="shared" si="42"/>
        <v>1.0038539631208927</v>
      </c>
      <c r="AS6" s="1">
        <f t="shared" si="43"/>
        <v>1.0037399142506009</v>
      </c>
      <c r="AT6" s="1">
        <f t="shared" si="44"/>
        <v>1.003589622559323</v>
      </c>
      <c r="AU6" s="1">
        <f t="shared" si="45"/>
        <v>1.0034045831594265</v>
      </c>
      <c r="AV6" s="1">
        <f t="shared" si="46"/>
        <v>1.0031866341144993</v>
      </c>
      <c r="AW6" s="1">
        <f t="shared" si="47"/>
        <v>1.0029379365423396</v>
      </c>
      <c r="AX6" s="1">
        <f t="shared" si="48"/>
        <v>1.0026609513725777</v>
      </c>
      <c r="AY6" s="1">
        <f t="shared" si="49"/>
        <v>1.002358413079615</v>
      </c>
      <c r="AZ6" s="1">
        <f t="shared" si="50"/>
        <v>1.0020333007457374</v>
      </c>
      <c r="BA6" s="1">
        <f t="shared" si="51"/>
        <v>1.001688806835574</v>
      </c>
      <c r="BB6" s="1">
        <f t="shared" si="52"/>
        <v>1.0013283040817964</v>
      </c>
      <c r="BC6" s="1">
        <f t="shared" si="53"/>
        <v>1.0009553108924509</v>
      </c>
      <c r="BD6" s="1">
        <f t="shared" si="54"/>
        <v>1.0005734556938795</v>
      </c>
      <c r="BE6" s="1">
        <f t="shared" si="55"/>
        <v>1.0001864406191676</v>
      </c>
      <c r="BF6" s="1">
        <f t="shared" si="56"/>
        <v>0.99979800494206861</v>
      </c>
      <c r="BG6" s="1">
        <f t="shared" si="57"/>
        <v>0.99941188864050723</v>
      </c>
      <c r="BH6" s="1">
        <f t="shared" si="58"/>
        <v>0.9990317964534392</v>
      </c>
      <c r="BI6" s="1">
        <f t="shared" si="59"/>
        <v>0.99866136277085282</v>
      </c>
      <c r="BJ6" s="1">
        <f t="shared" si="60"/>
        <v>0.99830411766968452</v>
      </c>
      <c r="BK6" s="1">
        <f t="shared" si="61"/>
        <v>0.99796345438014333</v>
      </c>
      <c r="BL6" s="1">
        <f t="shared" si="62"/>
        <v>0.99764259843731207</v>
      </c>
      <c r="BM6" s="1">
        <f t="shared" si="63"/>
        <v>0.99734457874353855</v>
      </c>
      <c r="BN6" s="1">
        <f t="shared" si="64"/>
        <v>0.99707220073843084</v>
      </c>
      <c r="BO6" s="1">
        <f t="shared" si="65"/>
        <v>0.99682802184563635</v>
      </c>
      <c r="BP6" s="1">
        <f t="shared" si="66"/>
        <v>0.99661432933991057</v>
      </c>
      <c r="BQ6" s="1">
        <f t="shared" si="67"/>
        <v>0.99643312075421508</v>
      </c>
      <c r="BR6" s="1">
        <f t="shared" si="68"/>
        <v>0.99628608692506315</v>
      </c>
      <c r="BS6" s="1">
        <f t="shared" si="69"/>
        <v>0.9961745977551103</v>
      </c>
      <c r="BT6" s="1">
        <f t="shared" si="70"/>
        <v>0.99609969075483318</v>
      </c>
      <c r="BU6" s="1">
        <f t="shared" si="71"/>
        <v>0.99606206241027373</v>
      </c>
      <c r="BV6" s="1">
        <f t="shared" si="0"/>
        <v>1.000000000000099</v>
      </c>
      <c r="BW6" s="1">
        <f t="shared" si="72"/>
        <v>3.4407450609836188E-2</v>
      </c>
      <c r="BX6" s="1">
        <f t="shared" si="73"/>
        <v>3.4074124225768693E-2</v>
      </c>
      <c r="BY6" s="1">
        <f t="shared" si="74"/>
        <v>3.3410757698000906E-2</v>
      </c>
      <c r="BZ6" s="1">
        <f t="shared" si="75"/>
        <v>3.2423888876640605E-2</v>
      </c>
      <c r="CA6" s="1">
        <f t="shared" si="76"/>
        <v>3.112323841296858E-2</v>
      </c>
      <c r="CB6" s="1">
        <f t="shared" si="77"/>
        <v>2.9521607669671338E-2</v>
      </c>
      <c r="CC6" s="1">
        <f t="shared" si="78"/>
        <v>2.7634744673254965E-2</v>
      </c>
      <c r="CD6" s="1">
        <f t="shared" si="79"/>
        <v>2.5481179827187696E-2</v>
      </c>
      <c r="CE6" s="1">
        <f t="shared" si="80"/>
        <v>2.3082033471726798E-2</v>
      </c>
      <c r="CF6" s="1">
        <f t="shared" si="81"/>
        <v>2.0460797696656239E-2</v>
      </c>
      <c r="CG6" s="1">
        <f t="shared" si="82"/>
        <v>1.7643095091599854E-2</v>
      </c>
      <c r="CH6" s="1">
        <f t="shared" si="83"/>
        <v>1.4656417345394286E-2</v>
      </c>
      <c r="CI6" s="1">
        <f t="shared" si="84"/>
        <v>1.152984678314152E-2</v>
      </c>
      <c r="CJ6" s="1">
        <f t="shared" si="85"/>
        <v>8.2937640507543924E-3</v>
      </c>
      <c r="CK6" s="1">
        <f t="shared" si="86"/>
        <v>4.9795452314957515E-3</v>
      </c>
      <c r="CL6" s="1">
        <f t="shared" si="87"/>
        <v>1.6192516996876957E-3</v>
      </c>
      <c r="CM6" s="1">
        <f t="shared" si="88"/>
        <v>-1.7546840053421033E-3</v>
      </c>
      <c r="CN6" s="1">
        <f t="shared" si="89"/>
        <v>-5.1097730685615034E-3</v>
      </c>
      <c r="CO6" s="1">
        <f t="shared" si="90"/>
        <v>-8.4137829374380142E-3</v>
      </c>
      <c r="CP6" s="1">
        <f t="shared" si="91"/>
        <v>-1.1635044528276767E-2</v>
      </c>
      <c r="CQ6" s="1">
        <f t="shared" si="92"/>
        <v>-1.4742751282330879E-2</v>
      </c>
      <c r="CR6" s="1">
        <f t="shared" si="93"/>
        <v>-1.7707247431892347E-2</v>
      </c>
      <c r="CS6" s="1">
        <f t="shared" si="94"/>
        <v>-2.0500303034454326E-2</v>
      </c>
      <c r="CT6" s="1">
        <f t="shared" si="95"/>
        <v>-2.3095373538115284E-2</v>
      </c>
      <c r="CU6" s="1">
        <f t="shared" si="96"/>
        <v>-2.5467841851909943E-2</v>
      </c>
      <c r="CV6" s="1">
        <f t="shared" si="97"/>
        <v>-2.7595241108239556E-2</v>
      </c>
      <c r="CW6" s="1">
        <f t="shared" si="98"/>
        <v>-2.9457456513888574E-2</v>
      </c>
      <c r="CX6" s="1">
        <f t="shared" si="99"/>
        <v>-3.1036904891882291E-2</v>
      </c>
      <c r="CY6" s="1">
        <f t="shared" si="100"/>
        <v>-3.2318690715466343E-2</v>
      </c>
      <c r="CZ6" s="1">
        <f t="shared" si="101"/>
        <v>-3.329073762661134E-2</v>
      </c>
      <c r="DA6" s="1">
        <f t="shared" si="102"/>
        <v>-3.3943894615671141E-2</v>
      </c>
      <c r="DB6" s="1">
        <f t="shared" si="103"/>
        <v>-3.4272016212851739E-2</v>
      </c>
      <c r="DC6" s="1">
        <f t="shared" si="104"/>
        <v>8.6018010016548957E-13</v>
      </c>
      <c r="DD6" s="1">
        <f t="shared" si="105"/>
        <v>0</v>
      </c>
    </row>
    <row r="7" spans="1:108">
      <c r="A7">
        <f t="shared" si="106"/>
        <v>6</v>
      </c>
      <c r="B7">
        <f t="shared" si="2"/>
        <v>0.26671275747489837</v>
      </c>
      <c r="C7" s="2">
        <f t="shared" si="107"/>
        <v>5</v>
      </c>
      <c r="D7" s="1">
        <f t="shared" si="108"/>
        <v>0.05</v>
      </c>
      <c r="E7" s="1">
        <f t="shared" si="3"/>
        <v>0.15707963267948966</v>
      </c>
      <c r="F7" t="str">
        <f t="shared" si="4"/>
        <v>1.97537668119028-0.312868930080462i</v>
      </c>
      <c r="G7" t="str">
        <f t="shared" si="5"/>
        <v>0.951056516295154-0.309016994374947i</v>
      </c>
      <c r="H7" t="str">
        <f t="shared" si="6"/>
        <v>1.96321659874272-0.310942962227705i</v>
      </c>
      <c r="I7" t="str">
        <f t="shared" si="7"/>
        <v>1.00621736058928-0.00391111530641432i</v>
      </c>
      <c r="J7" t="str">
        <f t="shared" si="8"/>
        <v>1.00609597828381-0.0117225094161216i</v>
      </c>
      <c r="K7" t="str">
        <f t="shared" si="9"/>
        <v>1.00585446978195-0.019501452426814i</v>
      </c>
      <c r="L7" t="str">
        <f t="shared" si="10"/>
        <v>1.00549533170235-0.0272265040282225i</v>
      </c>
      <c r="M7" t="str">
        <f t="shared" si="11"/>
        <v>1.0050222702729-0.0348765112612128i</v>
      </c>
      <c r="N7" t="str">
        <f t="shared" si="12"/>
        <v>1.00444015571689-0.0424307169876885i</v>
      </c>
      <c r="O7" t="str">
        <f t="shared" si="13"/>
        <v>1.00375496278242-0.0498688621064333i</v>
      </c>
      <c r="P7" t="str">
        <f t="shared" si="14"/>
        <v>1.00297369851417-0.0571712800276347i</v>
      </c>
      <c r="Q7" t="str">
        <f t="shared" si="15"/>
        <v>1.00210431857331-0.0643189821273198i</v>
      </c>
      <c r="R7" t="str">
        <f t="shared" si="16"/>
        <v>1.00115563357885-0.0712937331408032i</v>
      </c>
      <c r="S7" t="str">
        <f t="shared" si="17"/>
        <v>1.00013720706663-0.0780781157128354i</v>
      </c>
      <c r="T7" t="str">
        <f t="shared" si="18"/>
        <v>0.99905924674008-0.0846555835923877i</v>
      </c>
      <c r="U7" t="str">
        <f t="shared" si="19"/>
        <v>0.997932490719045-0.0910105032328966i</v>
      </c>
      <c r="V7" t="str">
        <f t="shared" si="20"/>
        <v>0.996768090482251-0.0971281838257408i</v>
      </c>
      <c r="W7" t="str">
        <f t="shared" si="21"/>
        <v>0.99557749214802-0.10299489604804i</v>
      </c>
      <c r="X7" t="str">
        <f t="shared" si="22"/>
        <v>0.9943723176523-0.108597880038793i</v>
      </c>
      <c r="Y7" t="str">
        <f t="shared" si="23"/>
        <v>0.993164247268134-0.113925343324611i</v>
      </c>
      <c r="Z7" t="str">
        <f t="shared" si="24"/>
        <v>0.99196490477339-0.118966449593801i</v>
      </c>
      <c r="AA7" t="str">
        <f t="shared" si="25"/>
        <v>0.990785746420005-0.123711299362685i</v>
      </c>
      <c r="AB7" t="str">
        <f t="shared" si="26"/>
        <v>0.989637954695568-0.128150903689648i</v>
      </c>
      <c r="AC7" t="str">
        <f t="shared" si="27"/>
        <v>0.988532337702616-0.132277152170387i</v>
      </c>
      <c r="AD7" t="str">
        <f t="shared" si="28"/>
        <v>0.987479234818682-0.136082776493294i</v>
      </c>
      <c r="AE7" t="str">
        <f t="shared" si="29"/>
        <v>0.986488429146092-0.139561310848774i</v>
      </c>
      <c r="AF7" t="str">
        <f t="shared" si="30"/>
        <v>0.985569067118638-0.142707050473123i</v>
      </c>
      <c r="AG7" t="str">
        <f t="shared" si="31"/>
        <v>0.984729585506456-0.145515009569445i</v>
      </c>
      <c r="AH7" t="str">
        <f t="shared" si="32"/>
        <v>0.983977645952589-0.147980879788182i</v>
      </c>
      <c r="AI7" t="str">
        <f t="shared" si="33"/>
        <v>0.983320077086484-0.150100990371468i</v>
      </c>
      <c r="AJ7" t="str">
        <f t="shared" si="34"/>
        <v>0.982762824191629-0.151872270971976i</v>
      </c>
      <c r="AK7" t="str">
        <f t="shared" si="35"/>
        <v>0.982310906356385-0.153292218051058i</v>
      </c>
      <c r="AL7" t="str">
        <f t="shared" si="36"/>
        <v>0.981968381007686-0.154358865645557i</v>
      </c>
      <c r="AM7" t="str">
        <f t="shared" si="37"/>
        <v>0.9817383157154-0.155070761169981i</v>
      </c>
      <c r="AN7" t="str">
        <f t="shared" si="38"/>
        <v>0.981622767158293-0.155426946792655i</v>
      </c>
      <c r="AO7" t="str">
        <f t="shared" si="39"/>
        <v>-0.997720101878449+0.0674877641343753i</v>
      </c>
      <c r="AP7" s="1">
        <f t="shared" si="40"/>
        <v>1.0062249617129346</v>
      </c>
      <c r="AQ7" s="1">
        <f t="shared" si="41"/>
        <v>1.0061642682712737</v>
      </c>
      <c r="AR7" s="1">
        <f t="shared" si="42"/>
        <v>1.0060434985760225</v>
      </c>
      <c r="AS7" s="1">
        <f t="shared" si="43"/>
        <v>1.0058638797555155</v>
      </c>
      <c r="AT7" s="1">
        <f t="shared" si="44"/>
        <v>1.0056272345070252</v>
      </c>
      <c r="AU7" s="1">
        <f t="shared" si="45"/>
        <v>1.0053359598465876</v>
      </c>
      <c r="AV7" s="1">
        <f t="shared" si="46"/>
        <v>1.0049929993378699</v>
      </c>
      <c r="AW7" s="1">
        <f t="shared" si="47"/>
        <v>1.0046018092613567</v>
      </c>
      <c r="AX7" s="1">
        <f t="shared" si="48"/>
        <v>1.0041663192744379</v>
      </c>
      <c r="AY7" s="1">
        <f t="shared" si="49"/>
        <v>1.0036908881881019</v>
      </c>
      <c r="AZ7" s="1">
        <f t="shared" si="50"/>
        <v>1.0031802555434921</v>
      </c>
      <c r="BA7" s="1">
        <f t="shared" si="51"/>
        <v>1.0026394897121416</v>
      </c>
      <c r="BB7" s="1">
        <f t="shared" si="52"/>
        <v>1.0020739332661148</v>
      </c>
      <c r="BC7" s="1">
        <f t="shared" si="53"/>
        <v>1.0014891463700044</v>
      </c>
      <c r="BD7" s="1">
        <f t="shared" si="54"/>
        <v>1.0008908489359305</v>
      </c>
      <c r="BE7" s="1">
        <f t="shared" si="55"/>
        <v>1.0002848622578104</v>
      </c>
      <c r="BF7" s="1">
        <f t="shared" si="56"/>
        <v>0.99967705080356306</v>
      </c>
      <c r="BG7" s="1">
        <f t="shared" si="57"/>
        <v>0.99907326479644876</v>
      </c>
      <c r="BH7" s="1">
        <f t="shared" si="58"/>
        <v>0.99847928416119414</v>
      </c>
      <c r="BI7" s="1">
        <f t="shared" si="59"/>
        <v>0.99790076435009345</v>
      </c>
      <c r="BJ7" s="1">
        <f t="shared" si="60"/>
        <v>0.99734318450075476</v>
      </c>
      <c r="BK7" s="1">
        <f t="shared" si="61"/>
        <v>0.99681179831310862</v>
      </c>
      <c r="BL7" s="1">
        <f t="shared" si="62"/>
        <v>0.99631158797082775</v>
      </c>
      <c r="BM7" s="1">
        <f t="shared" si="63"/>
        <v>0.99584722137275705</v>
      </c>
      <c r="BN7" s="1">
        <f t="shared" si="64"/>
        <v>0.99542301288533208</v>
      </c>
      <c r="BO7" s="1">
        <f t="shared" si="65"/>
        <v>0.99504288777784999</v>
      </c>
      <c r="BP7" s="1">
        <f t="shared" si="66"/>
        <v>0.99471035045980305</v>
      </c>
      <c r="BQ7" s="1">
        <f t="shared" si="67"/>
        <v>0.9944284566037378</v>
      </c>
      <c r="BR7" s="1">
        <f t="shared" si="68"/>
        <v>0.99419978920824337</v>
      </c>
      <c r="BS7" s="1">
        <f t="shared" si="69"/>
        <v>0.99402643863341944</v>
      </c>
      <c r="BT7" s="1">
        <f t="shared" si="70"/>
        <v>0.99390998662532204</v>
      </c>
      <c r="BU7" s="1">
        <f t="shared" si="71"/>
        <v>0.99385149433544195</v>
      </c>
      <c r="BV7" s="1">
        <f t="shared" si="0"/>
        <v>1.0000000000000999</v>
      </c>
      <c r="BW7" s="1">
        <f t="shared" si="72"/>
        <v>5.390173583753384E-2</v>
      </c>
      <c r="BX7" s="1">
        <f t="shared" si="73"/>
        <v>5.337780485209008E-2</v>
      </c>
      <c r="BY7" s="1">
        <f t="shared" si="74"/>
        <v>5.2335176687029486E-2</v>
      </c>
      <c r="BZ7" s="1">
        <f t="shared" si="75"/>
        <v>5.0784261100366636E-2</v>
      </c>
      <c r="CA7" s="1">
        <f t="shared" si="76"/>
        <v>4.8740528958903941E-2</v>
      </c>
      <c r="CB7" s="1">
        <f t="shared" si="77"/>
        <v>4.6224342109018539E-2</v>
      </c>
      <c r="CC7" s="1">
        <f t="shared" si="78"/>
        <v>4.3260730463046987E-2</v>
      </c>
      <c r="CD7" s="1">
        <f t="shared" si="79"/>
        <v>3.9879119542797312E-2</v>
      </c>
      <c r="CE7" s="1">
        <f t="shared" si="80"/>
        <v>3.6113012374542952E-2</v>
      </c>
      <c r="CF7" s="1">
        <f t="shared" si="81"/>
        <v>3.1999630199506982E-2</v>
      </c>
      <c r="CG7" s="1">
        <f t="shared" si="82"/>
        <v>2.7579516923931031E-2</v>
      </c>
      <c r="CH7" s="1">
        <f t="shared" si="83"/>
        <v>2.2896112589064141E-2</v>
      </c>
      <c r="CI7" s="1">
        <f t="shared" si="84"/>
        <v>1.7995301382534502E-2</v>
      </c>
      <c r="CJ7" s="1">
        <f t="shared" si="85"/>
        <v>1.2924939847860759E-2</v>
      </c>
      <c r="CK7" s="1">
        <f t="shared" si="86"/>
        <v>7.7343709748831022E-3</v>
      </c>
      <c r="CL7" s="1">
        <f t="shared" si="87"/>
        <v>2.4739297855061468E-3</v>
      </c>
      <c r="CM7" s="1">
        <f t="shared" si="88"/>
        <v>-2.8055541290667976E-3</v>
      </c>
      <c r="CN7" s="1">
        <f t="shared" si="89"/>
        <v>-8.0532518944098613E-3</v>
      </c>
      <c r="CO7" s="1">
        <f t="shared" si="90"/>
        <v>-1.3218823533284707E-2</v>
      </c>
      <c r="CP7" s="1">
        <f t="shared" si="91"/>
        <v>-1.8252894452856289E-2</v>
      </c>
      <c r="CQ7" s="1">
        <f t="shared" si="92"/>
        <v>-2.310751602895695E-2</v>
      </c>
      <c r="CR7" s="1">
        <f t="shared" si="93"/>
        <v>-2.7736606475898873E-2</v>
      </c>
      <c r="CS7" s="1">
        <f t="shared" si="94"/>
        <v>-3.2096368595984588E-2</v>
      </c>
      <c r="CT7" s="1">
        <f t="shared" si="95"/>
        <v>-3.6145681408376415E-2</v>
      </c>
      <c r="CU7" s="1">
        <f t="shared" si="96"/>
        <v>-3.9846463047807791E-2</v>
      </c>
      <c r="CV7" s="1">
        <f t="shared" si="97"/>
        <v>-4.3164002696475627E-2</v>
      </c>
      <c r="CW7" s="1">
        <f t="shared" si="98"/>
        <v>-4.606725965967947E-2</v>
      </c>
      <c r="CX7" s="1">
        <f t="shared" si="99"/>
        <v>-4.852912801308764E-2</v>
      </c>
      <c r="CY7" s="1">
        <f t="shared" si="100"/>
        <v>-5.0526665535774548E-2</v>
      </c>
      <c r="CZ7" s="1">
        <f t="shared" si="101"/>
        <v>-5.2041285898735627E-2</v>
      </c>
      <c r="DA7" s="1">
        <f t="shared" si="102"/>
        <v>-5.3058913302479603E-2</v>
      </c>
      <c r="DB7" s="1">
        <f t="shared" si="103"/>
        <v>-5.3570098954872074E-2</v>
      </c>
      <c r="DC7" s="1">
        <f t="shared" si="104"/>
        <v>8.67894719897915E-13</v>
      </c>
      <c r="DD7" s="1">
        <f t="shared" si="105"/>
        <v>0</v>
      </c>
    </row>
    <row r="8" spans="1:108">
      <c r="A8">
        <f t="shared" si="106"/>
        <v>7</v>
      </c>
      <c r="B8">
        <f t="shared" si="2"/>
        <v>0.31368174039889152</v>
      </c>
      <c r="C8" s="2">
        <f t="shared" si="107"/>
        <v>6</v>
      </c>
      <c r="D8" s="1">
        <f t="shared" si="108"/>
        <v>0.06</v>
      </c>
      <c r="E8" s="1">
        <f t="shared" si="3"/>
        <v>0.18849555921538758</v>
      </c>
      <c r="F8" t="str">
        <f t="shared" si="4"/>
        <v>1.96457450145738-0.37476262917145i</v>
      </c>
      <c r="G8" t="str">
        <f t="shared" si="5"/>
        <v>0.929776485888251-0.368124552684678i</v>
      </c>
      <c r="H8" t="str">
        <f t="shared" si="6"/>
        <v>1.94717549367281-0.371443590928064i</v>
      </c>
      <c r="I8" t="str">
        <f t="shared" si="7"/>
        <v>1.00899396063481-0.00472359484993913i</v>
      </c>
      <c r="J8" t="str">
        <f t="shared" si="8"/>
        <v>1.0088174072291-0.0141569273884151i</v>
      </c>
      <c r="K8" t="str">
        <f t="shared" si="9"/>
        <v>1.00846618453427-0.0235487797507095i</v>
      </c>
      <c r="L8" t="str">
        <f t="shared" si="10"/>
        <v>1.00794403510337-0.0328718010996028i</v>
      </c>
      <c r="M8" t="str">
        <f t="shared" si="11"/>
        <v>1.00725650914543-0.0420990884609544i</v>
      </c>
      <c r="N8" t="str">
        <f t="shared" si="12"/>
        <v>1.00641088978142-0.0512043539515592i</v>
      </c>
      <c r="O8" t="str">
        <f t="shared" si="13"/>
        <v>1.00541609598756-0.0601620805403894i</v>
      </c>
      <c r="P8" t="str">
        <f t="shared" si="14"/>
        <v>1.00428256532805-0.0689476636877792i</v>
      </c>
      <c r="Q8" t="str">
        <f t="shared" si="15"/>
        <v>1.00302211895375-0.0775375366336512i</v>
      </c>
      <c r="R8" t="str">
        <f t="shared" si="16"/>
        <v>1.00164781162857-0.0859092775870163i</v>
      </c>
      <c r="S8" t="str">
        <f t="shared" si="17"/>
        <v>1.00017376973581-0.0940416975846818i</v>
      </c>
      <c r="T8" t="str">
        <f t="shared" si="18"/>
        <v>0.998615020310032-0.101914908316875i</v>
      </c>
      <c r="U8" t="str">
        <f t="shared" si="19"/>
        <v>0.996987314139533-0.109510369741633i</v>
      </c>
      <c r="V8" t="str">
        <f t="shared" si="20"/>
        <v>0.995306945895498-0.11681091781017i</v>
      </c>
      <c r="W8" t="str">
        <f t="shared" si="21"/>
        <v>0.993590574079047-0.123800773086523i</v>
      </c>
      <c r="X8" t="str">
        <f t="shared" si="22"/>
        <v>0.991855043346365-0.130465531453981i</v>
      </c>
      <c r="Y8" t="str">
        <f t="shared" si="23"/>
        <v>0.990117211491894-0.136792138449065i</v>
      </c>
      <c r="Z8" t="str">
        <f t="shared" si="24"/>
        <v>0.988393783054004-0.142768849045454i</v>
      </c>
      <c r="AA8" t="str">
        <f t="shared" si="25"/>
        <v>0.986701151172044-0.148385174922921i</v>
      </c>
      <c r="AB8" t="str">
        <f t="shared" si="26"/>
        <v>0.985055248983125-0.153631821400814i</v>
      </c>
      <c r="AC8" t="str">
        <f t="shared" si="27"/>
        <v>0.983471411513752-0.158500616295113i</v>
      </c>
      <c r="AD8" t="str">
        <f t="shared" si="28"/>
        <v>0.981964248707657-0.162984432978012i</v>
      </c>
      <c r="AE8" t="str">
        <f t="shared" si="29"/>
        <v>0.980547529945071-0.16707710988599i</v>
      </c>
      <c r="AF8" t="str">
        <f t="shared" si="30"/>
        <v>0.979234080158595-0.170773368644267i</v>
      </c>
      <c r="AG8" t="str">
        <f t="shared" si="31"/>
        <v>0.978035687440232-0.174068732860239i</v>
      </c>
      <c r="AH8" t="str">
        <f t="shared" si="32"/>
        <v>0.97696302186703-0.176959449493963i</v>
      </c>
      <c r="AI8" t="str">
        <f t="shared" si="33"/>
        <v>0.976025565149517-0.179442414547379i</v>
      </c>
      <c r="AJ8" t="str">
        <f t="shared" si="34"/>
        <v>0.975231550626719-0.181515104632259i</v>
      </c>
      <c r="AK8" t="str">
        <f t="shared" si="35"/>
        <v>0.97458791309277-0.183175515785523i</v>
      </c>
      <c r="AL8" t="str">
        <f t="shared" si="36"/>
        <v>0.974100247938527-0.184422110703957i</v>
      </c>
      <c r="AM8" t="str">
        <f t="shared" si="37"/>
        <v>0.973772779124354-0.185253775371977i</v>
      </c>
      <c r="AN8" t="str">
        <f t="shared" si="38"/>
        <v>0.973608335561053-0.185669785857916i</v>
      </c>
      <c r="AO8" t="str">
        <f t="shared" si="39"/>
        <v>-0.755719642313811+0.654895275766261i</v>
      </c>
      <c r="AP8" s="1">
        <f t="shared" si="40"/>
        <v>1.0090050173045855</v>
      </c>
      <c r="AQ8" s="1">
        <f t="shared" si="41"/>
        <v>1.0089167357723456</v>
      </c>
      <c r="AR8" s="1">
        <f t="shared" si="42"/>
        <v>1.0087410918451056</v>
      </c>
      <c r="AS8" s="1">
        <f t="shared" si="43"/>
        <v>1.0084799121489705</v>
      </c>
      <c r="AT8" s="1">
        <f t="shared" si="44"/>
        <v>1.0081359077352026</v>
      </c>
      <c r="AU8" s="1">
        <f t="shared" si="45"/>
        <v>1.0077126400587748</v>
      </c>
      <c r="AV8" s="1">
        <f t="shared" si="46"/>
        <v>1.0072144766661244</v>
      </c>
      <c r="AW8" s="1">
        <f t="shared" si="47"/>
        <v>1.0066465374449427</v>
      </c>
      <c r="AX8" s="1">
        <f t="shared" si="48"/>
        <v>1.0060146324471058</v>
      </c>
      <c r="AY8" s="1">
        <f t="shared" si="49"/>
        <v>1.0053251924207542</v>
      </c>
      <c r="AZ8" s="1">
        <f t="shared" si="50"/>
        <v>1.0045851932773795</v>
      </c>
      <c r="BA8" s="1">
        <f t="shared" si="51"/>
        <v>1.0038020757729298</v>
      </c>
      <c r="BB8" s="1">
        <f t="shared" si="52"/>
        <v>1.0029836616994861</v>
      </c>
      <c r="BC8" s="1">
        <f t="shared" si="53"/>
        <v>1.0021380678666378</v>
      </c>
      <c r="BD8" s="1">
        <f t="shared" si="54"/>
        <v>1.0012736191049632</v>
      </c>
      <c r="BE8" s="1">
        <f t="shared" si="55"/>
        <v>1.000398761449248</v>
      </c>
      <c r="BF8" s="1">
        <f t="shared" si="56"/>
        <v>0.99952197656377328</v>
      </c>
      <c r="BG8" s="1">
        <f t="shared" si="57"/>
        <v>0.99865169836012868</v>
      </c>
      <c r="BH8" s="1">
        <f t="shared" si="58"/>
        <v>0.99779623263527262</v>
      </c>
      <c r="BI8" s="1">
        <f t="shared" si="59"/>
        <v>0.99696368042980288</v>
      </c>
      <c r="BJ8" s="1">
        <f t="shared" si="60"/>
        <v>0.9961618656778537</v>
      </c>
      <c r="BK8" s="1">
        <f t="shared" si="61"/>
        <v>0.99539826759601979</v>
      </c>
      <c r="BL8" s="1">
        <f t="shared" si="62"/>
        <v>0.99467995814193177</v>
      </c>
      <c r="BM8" s="1">
        <f t="shared" si="63"/>
        <v>0.99401354476795767</v>
      </c>
      <c r="BN8" s="1">
        <f t="shared" si="64"/>
        <v>0.99340511860280656</v>
      </c>
      <c r="BO8" s="1">
        <f t="shared" si="65"/>
        <v>0.99286020811631137</v>
      </c>
      <c r="BP8" s="1">
        <f t="shared" si="66"/>
        <v>0.99238373826057202</v>
      </c>
      <c r="BQ8" s="1">
        <f t="shared" si="67"/>
        <v>0.99197999503389911</v>
      </c>
      <c r="BR8" s="1">
        <f t="shared" si="68"/>
        <v>0.99165259538298656</v>
      </c>
      <c r="BS8" s="1">
        <f t="shared" si="69"/>
        <v>0.9914044623413808</v>
      </c>
      <c r="BT8" s="1">
        <f t="shared" si="70"/>
        <v>0.99123780529857652</v>
      </c>
      <c r="BU8" s="1">
        <f t="shared" si="71"/>
        <v>0.99115410530072889</v>
      </c>
      <c r="BV8" s="1">
        <f t="shared" si="0"/>
        <v>0.99999999999994071</v>
      </c>
      <c r="BW8" s="1">
        <f t="shared" si="72"/>
        <v>7.7866515665424546E-2</v>
      </c>
      <c r="BX8" s="1">
        <f t="shared" si="73"/>
        <v>7.710652222619982E-2</v>
      </c>
      <c r="BY8" s="1">
        <f t="shared" si="74"/>
        <v>7.5594250174344069E-2</v>
      </c>
      <c r="BZ8" s="1">
        <f t="shared" si="75"/>
        <v>7.3345038982790794E-2</v>
      </c>
      <c r="CA8" s="1">
        <f t="shared" si="76"/>
        <v>7.0381673950625459E-2</v>
      </c>
      <c r="CB8" s="1">
        <f t="shared" si="77"/>
        <v>6.67341217742842E-2</v>
      </c>
      <c r="CC8" s="1">
        <f t="shared" si="78"/>
        <v>6.2439184947504701E-2</v>
      </c>
      <c r="CD8" s="1">
        <f t="shared" si="79"/>
        <v>5.7540080696986344E-2</v>
      </c>
      <c r="CE8" s="1">
        <f t="shared" si="80"/>
        <v>5.2085951273309901E-2</v>
      </c>
      <c r="CF8" s="1">
        <f t="shared" si="81"/>
        <v>4.6131313333513217E-2</v>
      </c>
      <c r="CG8" s="1">
        <f t="shared" si="82"/>
        <v>3.9735454863626549E-2</v>
      </c>
      <c r="CH8" s="1">
        <f t="shared" si="83"/>
        <v>3.2961788582388477E-2</v>
      </c>
      <c r="CI8" s="1">
        <f t="shared" si="84"/>
        <v>2.5877171045462367E-2</v>
      </c>
      <c r="CJ8" s="1">
        <f t="shared" si="85"/>
        <v>1.8551196728934564E-2</v>
      </c>
      <c r="CK8" s="1">
        <f t="shared" si="86"/>
        <v>1.1055476247237926E-2</v>
      </c>
      <c r="CL8" s="1">
        <f t="shared" si="87"/>
        <v>3.4629075489440277E-3</v>
      </c>
      <c r="CM8" s="1">
        <f t="shared" si="88"/>
        <v>-4.1530515185548809E-3</v>
      </c>
      <c r="CN8" s="1">
        <f t="shared" si="89"/>
        <v>-1.1719101461164342E-2</v>
      </c>
      <c r="CO8" s="1">
        <f t="shared" si="90"/>
        <v>-1.9162803062042238E-2</v>
      </c>
      <c r="CP8" s="1">
        <f t="shared" si="91"/>
        <v>-2.641325655990362E-2</v>
      </c>
      <c r="CQ8" s="1">
        <f t="shared" si="92"/>
        <v>-3.3401752427520158E-2</v>
      </c>
      <c r="CR8" s="1">
        <f t="shared" si="93"/>
        <v>-4.0062388861085846E-2</v>
      </c>
      <c r="CS8" s="1">
        <f t="shared" si="94"/>
        <v>-4.6332651843158004E-2</v>
      </c>
      <c r="CT8" s="1">
        <f t="shared" si="95"/>
        <v>-5.2153954349416352E-2</v>
      </c>
      <c r="CU8" s="1">
        <f t="shared" si="96"/>
        <v>-5.7472131929118715E-2</v>
      </c>
      <c r="CV8" s="1">
        <f t="shared" si="97"/>
        <v>-6.2237892478217816E-2</v>
      </c>
      <c r="CW8" s="1">
        <f t="shared" si="98"/>
        <v>-6.6407218539968504E-2</v>
      </c>
      <c r="CX8" s="1">
        <f t="shared" si="99"/>
        <v>-6.9941720908207453E-2</v>
      </c>
      <c r="CY8" s="1">
        <f t="shared" si="100"/>
        <v>-7.2808942665834153E-2</v>
      </c>
      <c r="CZ8" s="1">
        <f t="shared" si="101"/>
        <v>-7.4982613078188584E-2</v>
      </c>
      <c r="DA8" s="1">
        <f t="shared" si="102"/>
        <v>-7.6442850972074206E-2</v>
      </c>
      <c r="DB8" s="1">
        <f t="shared" si="103"/>
        <v>-7.7176317387625731E-2</v>
      </c>
      <c r="DC8" s="1">
        <f t="shared" si="104"/>
        <v>-5.149508671394706E-13</v>
      </c>
      <c r="DD8" s="1">
        <f t="shared" si="105"/>
        <v>0</v>
      </c>
    </row>
    <row r="9" spans="1:108">
      <c r="A9">
        <f t="shared" si="106"/>
        <v>8</v>
      </c>
      <c r="B9">
        <f t="shared" si="2"/>
        <v>0.35989503653498811</v>
      </c>
      <c r="C9" s="2">
        <f t="shared" si="107"/>
        <v>7</v>
      </c>
      <c r="D9" s="1">
        <f t="shared" si="108"/>
        <v>7.0000000000000007E-2</v>
      </c>
      <c r="E9" s="1">
        <f t="shared" si="3"/>
        <v>0.21991148575128555</v>
      </c>
      <c r="F9" t="str">
        <f t="shared" si="4"/>
        <v>1.95183352387749-0.436286482793086i</v>
      </c>
      <c r="G9" t="str">
        <f t="shared" si="5"/>
        <v>0.90482705246602-0.425779291565073i</v>
      </c>
      <c r="H9" t="str">
        <f t="shared" si="6"/>
        <v>1.92833028817176-0.43103288717908i</v>
      </c>
      <c r="I9" t="str">
        <f t="shared" si="7"/>
        <v>1.01230831438015-0.0055531331655078i</v>
      </c>
      <c r="J9" t="str">
        <f t="shared" si="8"/>
        <v>1.01206512149737-0.0166420225389932i</v>
      </c>
      <c r="K9" t="str">
        <f t="shared" si="9"/>
        <v>1.01158142538026-0.0276789189783639i</v>
      </c>
      <c r="L9" t="str">
        <f t="shared" si="10"/>
        <v>1.01086256484302-0.038629617293648i</v>
      </c>
      <c r="M9" t="str">
        <f t="shared" si="11"/>
        <v>1.00991644796349-0.0494605869516687i</v>
      </c>
      <c r="N9" t="str">
        <f t="shared" si="12"/>
        <v>1.0087534348413-0.0601392213387946i</v>
      </c>
      <c r="O9" t="str">
        <f t="shared" si="13"/>
        <v>1.00738618602075-0.0706340673007532i</v>
      </c>
      <c r="P9" t="str">
        <f t="shared" si="14"/>
        <v>1.00582948037836-0.0809150305254661i</v>
      </c>
      <c r="Q9" t="str">
        <f t="shared" si="15"/>
        <v>1.00410000691066-0.0909535531492784i</v>
      </c>
      <c r="R9" t="str">
        <f t="shared" si="16"/>
        <v>1.00221613531293-0.100722760874201i</v>
      </c>
      <c r="S9" t="str">
        <f t="shared" si="17"/>
        <v>1.00019767050445-0.11019757784132i</v>
      </c>
      <c r="T9" t="str">
        <f t="shared" si="18"/>
        <v>0.998065596330323-0.119354808470746i</v>
      </c>
      <c r="U9" t="str">
        <f t="shared" si="19"/>
        <v>0.99584181356455-0.128173186411774i</v>
      </c>
      <c r="V9" t="str">
        <f t="shared" si="20"/>
        <v>0.99354887707173-0.136633391613207i</v>
      </c>
      <c r="W9" t="str">
        <f t="shared" si="21"/>
        <v>0.991209736580756-0.144718037294964i</v>
      </c>
      <c r="X9" t="str">
        <f t="shared" si="22"/>
        <v>0.988847485012221-0.152411629257056i</v>
      </c>
      <c r="Y9" t="str">
        <f t="shared" si="23"/>
        <v>0.986485117713622-0.159700500487875i</v>
      </c>
      <c r="Z9" t="str">
        <f t="shared" si="24"/>
        <v>0.984145305324567-0.166572724425226i</v>
      </c>
      <c r="AA9" t="str">
        <f t="shared" si="25"/>
        <v>0.981850182348313-0.173018010482118i</v>
      </c>
      <c r="AB9" t="str">
        <f t="shared" si="26"/>
        <v>0.97962115287353-0.179027585582651i</v>
      </c>
      <c r="AC9" t="str">
        <f t="shared" si="27"/>
        <v>0.977478714294117-0.184594065473502i</v>
      </c>
      <c r="AD9" t="str">
        <f t="shared" si="28"/>
        <v>0.975442299334526-0.189711319498828i</v>
      </c>
      <c r="AE9" t="str">
        <f t="shared" si="29"/>
        <v>0.973530136216429-0.194374332368128i</v>
      </c>
      <c r="AF9" t="str">
        <f t="shared" si="30"/>
        <v>0.971759126409997-0.198579066225523i</v>
      </c>
      <c r="AG9" t="str">
        <f t="shared" si="31"/>
        <v>0.97014473910311-0.202322326062298i</v>
      </c>
      <c r="AH9" t="str">
        <f t="shared" si="32"/>
        <v>0.968700921296685-0.205601631218428i</v>
      </c>
      <c r="AI9" t="str">
        <f t="shared" si="33"/>
        <v>0.967440022290799-0.208415095406994i</v>
      </c>
      <c r="AJ9" t="str">
        <f t="shared" si="34"/>
        <v>0.966372731260554-0.210761317379579i</v>
      </c>
      <c r="AK9" t="str">
        <f t="shared" si="35"/>
        <v>0.965508026625404-0.212639284039653i</v>
      </c>
      <c r="AL9" t="str">
        <f t="shared" si="36"/>
        <v>0.96485313598361-0.214048287510949i</v>
      </c>
      <c r="AM9" t="str">
        <f t="shared" si="37"/>
        <v>0.964413505505513-0.214987857382539i</v>
      </c>
      <c r="AN9" t="str">
        <f t="shared" si="38"/>
        <v>0.964192777846887-0.215457709083117i</v>
      </c>
      <c r="AO9" t="str">
        <f t="shared" si="39"/>
        <v>-0.20618115943179+0.978513837150714i</v>
      </c>
      <c r="AP9" s="1">
        <f t="shared" si="40"/>
        <v>1.0123235454394679</v>
      </c>
      <c r="AQ9" s="1">
        <f t="shared" si="41"/>
        <v>1.0122019398646074</v>
      </c>
      <c r="AR9" s="1">
        <f t="shared" si="42"/>
        <v>1.0119600302038461</v>
      </c>
      <c r="AS9" s="1">
        <f t="shared" si="43"/>
        <v>1.0116004015090458</v>
      </c>
      <c r="AT9" s="1">
        <f t="shared" si="44"/>
        <v>1.011126886957713</v>
      </c>
      <c r="AU9" s="1">
        <f t="shared" si="45"/>
        <v>1.0105445157178172</v>
      </c>
      <c r="AV9" s="1">
        <f t="shared" si="46"/>
        <v>1.0098594452936906</v>
      </c>
      <c r="AW9" s="1">
        <f t="shared" si="47"/>
        <v>1.009078879851887</v>
      </c>
      <c r="AX9" s="1">
        <f t="shared" si="48"/>
        <v>1.0082109762884284</v>
      </c>
      <c r="AY9" s="1">
        <f t="shared" si="49"/>
        <v>1.0072647399962467</v>
      </c>
      <c r="AZ9" s="1">
        <f t="shared" si="50"/>
        <v>1.0062499124196842</v>
      </c>
      <c r="BA9" s="1">
        <f t="shared" si="51"/>
        <v>1.0051768525405327</v>
      </c>
      <c r="BB9" s="1">
        <f t="shared" si="52"/>
        <v>1.0040564144302249</v>
      </c>
      <c r="BC9" s="1">
        <f t="shared" si="53"/>
        <v>1.0028998229305974</v>
      </c>
      <c r="BD9" s="1">
        <f t="shared" si="54"/>
        <v>1.0017185493994798</v>
      </c>
      <c r="BE9" s="1">
        <f t="shared" si="55"/>
        <v>1.0005241892866883</v>
      </c>
      <c r="BF9" s="1">
        <f t="shared" si="56"/>
        <v>0.99932834310177376</v>
      </c>
      <c r="BG9" s="1">
        <f t="shared" si="57"/>
        <v>0.99814250210820465</v>
      </c>
      <c r="BH9" s="1">
        <f t="shared" si="58"/>
        <v>0.99697793984049909</v>
      </c>
      <c r="BI9" s="1">
        <f t="shared" si="59"/>
        <v>0.99584561030152552</v>
      </c>
      <c r="BJ9" s="1">
        <f t="shared" si="60"/>
        <v>0.99475605346542906</v>
      </c>
      <c r="BK9" s="1">
        <f t="shared" si="61"/>
        <v>0.99371930849562007</v>
      </c>
      <c r="BL9" s="1">
        <f t="shared" si="62"/>
        <v>0.99274483489219645</v>
      </c>
      <c r="BM9" s="1">
        <f t="shared" si="63"/>
        <v>0.99184144161459642</v>
      </c>
      <c r="BN9" s="1">
        <f t="shared" si="64"/>
        <v>0.99101722408477877</v>
      </c>
      <c r="BO9" s="1">
        <f t="shared" si="65"/>
        <v>0.99027950886642346</v>
      </c>
      <c r="BP9" s="1">
        <f t="shared" si="66"/>
        <v>0.98963480573569573</v>
      </c>
      <c r="BQ9" s="1">
        <f t="shared" si="67"/>
        <v>0.98908876680890401</v>
      </c>
      <c r="BR9" s="1">
        <f t="shared" si="68"/>
        <v>0.98864615236948061</v>
      </c>
      <c r="BS9" s="1">
        <f t="shared" si="69"/>
        <v>0.98831080303909291</v>
      </c>
      <c r="BT9" s="1">
        <f t="shared" si="70"/>
        <v>0.98808561796200989</v>
      </c>
      <c r="BU9" s="1">
        <f t="shared" si="71"/>
        <v>0.98797253871524249</v>
      </c>
      <c r="BV9" s="1">
        <f t="shared" si="0"/>
        <v>1.0000000000000255</v>
      </c>
      <c r="BW9" s="1">
        <f t="shared" si="72"/>
        <v>0.10638676276339111</v>
      </c>
      <c r="BX9" s="1">
        <f t="shared" si="73"/>
        <v>0.1053433058036744</v>
      </c>
      <c r="BY9" s="1">
        <f t="shared" si="74"/>
        <v>0.10326718674123865</v>
      </c>
      <c r="BZ9" s="1">
        <f t="shared" si="75"/>
        <v>0.10017986091923796</v>
      </c>
      <c r="CA9" s="1">
        <f t="shared" si="76"/>
        <v>9.6113178046587117E-2</v>
      </c>
      <c r="CB9" s="1">
        <f t="shared" si="77"/>
        <v>9.1108989481283237E-2</v>
      </c>
      <c r="CC9" s="1">
        <f t="shared" si="78"/>
        <v>8.521863642205374E-2</v>
      </c>
      <c r="CD9" s="1">
        <f t="shared" si="79"/>
        <v>7.8502328611990621E-2</v>
      </c>
      <c r="CE9" s="1">
        <f t="shared" si="80"/>
        <v>7.1028424937845183E-2</v>
      </c>
      <c r="CF9" s="1">
        <f t="shared" si="81"/>
        <v>6.2872628722712764E-2</v>
      </c>
      <c r="CG9" s="1">
        <f t="shared" si="82"/>
        <v>5.4117111530433373E-2</v>
      </c>
      <c r="CH9" s="1">
        <f t="shared" si="83"/>
        <v>4.4849579913648796E-2</v>
      </c>
      <c r="CI9" s="1">
        <f t="shared" si="84"/>
        <v>3.5162299754419278E-2</v>
      </c>
      <c r="CJ9" s="1">
        <f t="shared" si="85"/>
        <v>2.5151092686513069E-2</v>
      </c>
      <c r="CK9" s="1">
        <f t="shared" si="86"/>
        <v>1.4914318592340844E-2</v>
      </c>
      <c r="CL9" s="1">
        <f t="shared" si="87"/>
        <v>4.5518573803943925E-3</v>
      </c>
      <c r="CM9" s="1">
        <f t="shared" si="88"/>
        <v>-5.8358977726023359E-3</v>
      </c>
      <c r="CN9" s="1">
        <f t="shared" si="89"/>
        <v>-1.6149024728330248E-2</v>
      </c>
      <c r="CO9" s="1">
        <f t="shared" si="90"/>
        <v>-2.6289024570005644E-2</v>
      </c>
      <c r="CP9" s="1">
        <f t="shared" si="91"/>
        <v>-3.6159733361261534E-2</v>
      </c>
      <c r="CQ9" s="1">
        <f t="shared" si="92"/>
        <v>-4.5668186559191845E-2</v>
      </c>
      <c r="CR9" s="1">
        <f t="shared" si="93"/>
        <v>-5.4725430494724864E-2</v>
      </c>
      <c r="CS9" s="1">
        <f t="shared" si="94"/>
        <v>-6.3247276591645904E-2</v>
      </c>
      <c r="CT9" s="1">
        <f t="shared" si="95"/>
        <v>-7.1154995136183966E-2</v>
      </c>
      <c r="CU9" s="1">
        <f t="shared" si="96"/>
        <v>-7.8375946420223441E-2</v>
      </c>
      <c r="CV9" s="1">
        <f t="shared" si="97"/>
        <v>-8.4844147937444617E-2</v>
      </c>
      <c r="CW9" s="1">
        <f t="shared" si="98"/>
        <v>-9.0500777014200229E-2</v>
      </c>
      <c r="CX9" s="1">
        <f t="shared" si="99"/>
        <v>-9.5294608797880945E-2</v>
      </c>
      <c r="CY9" s="1">
        <f t="shared" si="100"/>
        <v>-9.9182389915511995E-2</v>
      </c>
      <c r="CZ9" s="1">
        <f t="shared" si="101"/>
        <v>-0.10212914836052056</v>
      </c>
      <c r="DA9" s="1">
        <f t="shared" si="102"/>
        <v>-0.10410844028329719</v>
      </c>
      <c r="DB9" s="1">
        <f t="shared" si="103"/>
        <v>-0.10510253436451679</v>
      </c>
      <c r="DC9" s="1">
        <f t="shared" si="104"/>
        <v>2.217953173072532E-13</v>
      </c>
      <c r="DD9" s="1">
        <f t="shared" si="105"/>
        <v>0</v>
      </c>
    </row>
    <row r="10" spans="1:108">
      <c r="A10">
        <f t="shared" si="106"/>
        <v>9</v>
      </c>
      <c r="B10">
        <f t="shared" si="2"/>
        <v>0.40524131400498986</v>
      </c>
      <c r="C10" s="2">
        <f t="shared" si="107"/>
        <v>8</v>
      </c>
      <c r="D10" s="1">
        <f t="shared" si="108"/>
        <v>0.08</v>
      </c>
      <c r="E10" s="1">
        <f t="shared" si="3"/>
        <v>0.25132741228718347</v>
      </c>
      <c r="F10" t="str">
        <f t="shared" si="4"/>
        <v>1.93716632225726-0.497379774329708i</v>
      </c>
      <c r="G10" t="str">
        <f t="shared" si="5"/>
        <v>0.876306680043863-0.481753674101715i</v>
      </c>
      <c r="H10" t="str">
        <f t="shared" si="6"/>
        <v>1.90673650115056-0.489566724215712i</v>
      </c>
      <c r="I10" t="str">
        <f t="shared" si="7"/>
        <v>1.01617758932321-0.00640305338974464i</v>
      </c>
      <c r="J10" t="str">
        <f t="shared" si="8"/>
        <v>1.01585551609705-0.0191876512790575i</v>
      </c>
      <c r="K10" t="str">
        <f t="shared" si="9"/>
        <v>1.01521507857551-0.0319079250851066i</v>
      </c>
      <c r="L10" t="str">
        <f t="shared" si="10"/>
        <v>1.0142636327493-0.0445216623573037i</v>
      </c>
      <c r="M10" t="str">
        <f t="shared" si="11"/>
        <v>1.01301205979466-0.0569876386868346i</v>
      </c>
      <c r="N10" t="str">
        <f t="shared" si="12"/>
        <v>1.01147458783652-0.069265978906976i</v>
      </c>
      <c r="O10" t="str">
        <f t="shared" si="13"/>
        <v>1.00966856258336-0.0813184859011439i</v>
      </c>
      <c r="P10" t="str">
        <f t="shared" si="14"/>
        <v>1.00761417340566-0.0931089299751814i</v>
      </c>
      <c r="Q10" t="str">
        <f t="shared" si="15"/>
        <v>1.0053341424581-0.104603293228493i</v>
      </c>
      <c r="R10" t="str">
        <f t="shared" si="16"/>
        <v>1.00285338512623-0.115769964983566i</v>
      </c>
      <c r="S10" t="str">
        <f t="shared" si="17"/>
        <v>1.00019865040134-0.12657988601981i</v>
      </c>
      <c r="T10" t="str">
        <f t="shared" si="18"/>
        <v>0.997398149759742-0.13700664102274i</v>
      </c>
      <c r="U10" t="str">
        <f t="shared" si="19"/>
        <v>0.994481182772573-0.147026500228773i</v>
      </c>
      <c r="V10" t="str">
        <f t="shared" si="20"/>
        <v>0.991477767044923-0.156618412656505i</v>
      </c>
      <c r="W10" t="str">
        <f t="shared" si="21"/>
        <v>0.988418279231659-0.165763954520394i</v>
      </c>
      <c r="X10" t="str">
        <f t="shared" si="22"/>
        <v>0.985333112864358-0.174447237391285i</v>
      </c>
      <c r="Y10" t="str">
        <f t="shared" si="23"/>
        <v>0.982252357611866-0.182654781386179i</v>
      </c>
      <c r="Z10" t="str">
        <f t="shared" si="24"/>
        <v>0.979205503446621-0.190375359138048i</v>
      </c>
      <c r="AA10" t="str">
        <f t="shared" si="25"/>
        <v>0.97622117205497-0.197599816529313i</v>
      </c>
      <c r="AB10" t="str">
        <f t="shared" si="26"/>
        <v>0.973326876758602-0.20432087619413i</v>
      </c>
      <c r="AC10" t="str">
        <f t="shared" si="27"/>
        <v>0.970548811242526-0.210532929635962i</v>
      </c>
      <c r="AD10" t="str">
        <f t="shared" si="28"/>
        <v>0.967911666539718-0.216231823503462i</v>
      </c>
      <c r="AE10" t="str">
        <f t="shared" si="29"/>
        <v>0.965438475020176-0.221414645155743i</v>
      </c>
      <c r="AF10" t="str">
        <f t="shared" si="30"/>
        <v>0.963150479580584-0.22607951216306i</v>
      </c>
      <c r="AG10" t="str">
        <f t="shared" si="31"/>
        <v>0.961067025830418-0.230225369862948i</v>
      </c>
      <c r="AH10" t="str">
        <f t="shared" si="32"/>
        <v>0.959205474815038-0.233851800552929i</v>
      </c>
      <c r="AI10" t="str">
        <f t="shared" si="33"/>
        <v>0.957581133695859-0.236958847371697i</v>
      </c>
      <c r="AJ10" t="str">
        <f t="shared" si="34"/>
        <v>0.956207201808685-0.239546855418705i</v>
      </c>
      <c r="AK10" t="str">
        <f t="shared" si="35"/>
        <v>0.955094729628361-0.24161633219898i</v>
      </c>
      <c r="AL10" t="str">
        <f t="shared" si="36"/>
        <v>0.954252588365635-0.243167829062696i</v>
      </c>
      <c r="AM10" t="str">
        <f t="shared" si="37"/>
        <v>0.953687448194415-0.244201844939432i</v>
      </c>
      <c r="AN10" t="str">
        <f t="shared" si="38"/>
        <v>0.953403763440374-0.244718753343479i</v>
      </c>
      <c r="AO10" t="str">
        <f t="shared" si="39"/>
        <v>0.429950599615599+0.902852414235061i</v>
      </c>
      <c r="AP10" s="1">
        <f t="shared" si="40"/>
        <v>1.016197762315703</v>
      </c>
      <c r="AQ10" s="1">
        <f t="shared" si="41"/>
        <v>1.0160367097435066</v>
      </c>
      <c r="AR10" s="1">
        <f t="shared" si="42"/>
        <v>1.0157163833720102</v>
      </c>
      <c r="AS10" s="1">
        <f t="shared" si="43"/>
        <v>1.015240313983278</v>
      </c>
      <c r="AT10" s="1">
        <f t="shared" si="44"/>
        <v>1.0146137315513333</v>
      </c>
      <c r="AU10" s="1">
        <f t="shared" si="45"/>
        <v>1.0138434877598215</v>
      </c>
      <c r="AV10" s="1">
        <f t="shared" si="46"/>
        <v>1.0129379558583056</v>
      </c>
      <c r="AW10" s="1">
        <f t="shared" si="47"/>
        <v>1.0119069103870646</v>
      </c>
      <c r="AX10" s="1">
        <f t="shared" si="48"/>
        <v>1.0107613897187651</v>
      </c>
      <c r="AY10" s="1">
        <f t="shared" si="49"/>
        <v>1.009513544659721</v>
      </c>
      <c r="AZ10" s="1">
        <f t="shared" si="50"/>
        <v>1.0081764765205794</v>
      </c>
      <c r="BA10" s="1">
        <f t="shared" si="51"/>
        <v>1.0067640681055769</v>
      </c>
      <c r="BB10" s="1">
        <f t="shared" si="52"/>
        <v>1.0052908109886698</v>
      </c>
      <c r="BC10" s="1">
        <f t="shared" si="53"/>
        <v>1.0037716322587671</v>
      </c>
      <c r="BD10" s="1">
        <f t="shared" si="54"/>
        <v>1.0022217236407887</v>
      </c>
      <c r="BE10" s="1">
        <f t="shared" si="55"/>
        <v>1.0006563755557734</v>
      </c>
      <c r="BF10" s="1">
        <f t="shared" si="56"/>
        <v>0.99909081829296287</v>
      </c>
      <c r="BG10" s="1">
        <f t="shared" si="57"/>
        <v>0.99754007205078798</v>
      </c>
      <c r="BH10" s="1">
        <f t="shared" si="58"/>
        <v>0.99601880718227287</v>
      </c>
      <c r="BI10" s="1">
        <f t="shared" si="59"/>
        <v>0.99454121557097452</v>
      </c>
      <c r="BJ10" s="1">
        <f t="shared" si="60"/>
        <v>0.99312089368081535</v>
      </c>
      <c r="BK10" s="1">
        <f t="shared" si="61"/>
        <v>0.99177073747884226</v>
      </c>
      <c r="BL10" s="1">
        <f t="shared" si="62"/>
        <v>0.9905028491320591</v>
      </c>
      <c r="BM10" s="1">
        <f t="shared" si="63"/>
        <v>0.98932845513317569</v>
      </c>
      <c r="BN10" s="1">
        <f t="shared" si="64"/>
        <v>0.98825783531781652</v>
      </c>
      <c r="BO10" s="1">
        <f t="shared" si="65"/>
        <v>0.98730026209709343</v>
      </c>
      <c r="BP10" s="1">
        <f t="shared" si="66"/>
        <v>0.98646394914257751</v>
      </c>
      <c r="BQ10" s="1">
        <f t="shared" si="67"/>
        <v>0.98575600872213065</v>
      </c>
      <c r="BR10" s="1">
        <f t="shared" si="68"/>
        <v>0.98518241688996866</v>
      </c>
      <c r="BS10" s="1">
        <f t="shared" si="69"/>
        <v>0.98474798577787337</v>
      </c>
      <c r="BT10" s="1">
        <f t="shared" si="70"/>
        <v>0.98445634231051482</v>
      </c>
      <c r="BU10" s="1">
        <f t="shared" si="71"/>
        <v>0.98430991277150892</v>
      </c>
      <c r="BV10" s="1">
        <f t="shared" si="0"/>
        <v>0.9999999999999456</v>
      </c>
      <c r="BW10" s="1">
        <f t="shared" si="72"/>
        <v>0.13956468503380751</v>
      </c>
      <c r="BX10" s="1">
        <f t="shared" si="73"/>
        <v>0.13818798870256582</v>
      </c>
      <c r="BY10" s="1">
        <f t="shared" si="74"/>
        <v>0.13544915243012687</v>
      </c>
      <c r="BZ10" s="1">
        <f t="shared" si="75"/>
        <v>0.13137709490993452</v>
      </c>
      <c r="CA10" s="1">
        <f t="shared" si="76"/>
        <v>0.12601471327677627</v>
      </c>
      <c r="CB10" s="1">
        <f t="shared" si="77"/>
        <v>0.11941831792238333</v>
      </c>
      <c r="CC10" s="1">
        <f t="shared" si="78"/>
        <v>0.11165689825039232</v>
      </c>
      <c r="CD10" s="1">
        <f t="shared" si="79"/>
        <v>0.10281123496198849</v>
      </c>
      <c r="CE10" s="1">
        <f t="shared" si="80"/>
        <v>9.297287721817693E-2</v>
      </c>
      <c r="CF10" s="1">
        <f t="shared" si="81"/>
        <v>8.2243005098143862E-2</v>
      </c>
      <c r="CG10" s="1">
        <f t="shared" si="82"/>
        <v>7.0731199148538842E-2</v>
      </c>
      <c r="CH10" s="1">
        <f t="shared" si="83"/>
        <v>5.8554139474369556E-2</v>
      </c>
      <c r="CI10" s="1">
        <f t="shared" si="84"/>
        <v>4.5834256785463379E-2</v>
      </c>
      <c r="CJ10" s="1">
        <f t="shared" si="85"/>
        <v>3.2698357154516633E-2</v>
      </c>
      <c r="CK10" s="1">
        <f t="shared" si="86"/>
        <v>1.9276241030223719E-2</v>
      </c>
      <c r="CL10" s="1">
        <f t="shared" si="87"/>
        <v>5.6993353909063488E-3</v>
      </c>
      <c r="CM10" s="1">
        <f t="shared" si="88"/>
        <v>-7.9006440732824618E-3</v>
      </c>
      <c r="CN10" s="1">
        <f t="shared" si="89"/>
        <v>-2.1392986087784741E-2</v>
      </c>
      <c r="CO10" s="1">
        <f t="shared" si="90"/>
        <v>-3.4649219912238405E-2</v>
      </c>
      <c r="CP10" s="1">
        <f t="shared" si="91"/>
        <v>-4.7544284493479028E-2</v>
      </c>
      <c r="CQ10" s="1">
        <f t="shared" si="92"/>
        <v>-5.9957622988771206E-2</v>
      </c>
      <c r="CR10" s="1">
        <f t="shared" si="93"/>
        <v>-7.177419714235049E-2</v>
      </c>
      <c r="CS10" s="1">
        <f t="shared" si="94"/>
        <v>-8.2885417944283266E-2</v>
      </c>
      <c r="CT10" s="1">
        <f t="shared" si="95"/>
        <v>-9.318999070291839E-2</v>
      </c>
      <c r="CU10" s="1">
        <f t="shared" si="96"/>
        <v>-0.10259467409291208</v>
      </c>
      <c r="CV10" s="1">
        <f t="shared" si="97"/>
        <v>-0.11101495388911092</v>
      </c>
      <c r="CW10" s="1">
        <f t="shared" si="98"/>
        <v>-0.11837563296026131</v>
      </c>
      <c r="CX10" s="1">
        <f t="shared" si="99"/>
        <v>-0.12461133968446142</v>
      </c>
      <c r="CY10" s="1">
        <f t="shared" si="100"/>
        <v>-0.12966695727998576</v>
      </c>
      <c r="CZ10" s="1">
        <f t="shared" si="101"/>
        <v>-0.13349797664093727</v>
      </c>
      <c r="DA10" s="1">
        <f t="shared" si="102"/>
        <v>-0.13607077516014349</v>
      </c>
      <c r="DB10" s="1">
        <f t="shared" si="103"/>
        <v>-0.13736282373586459</v>
      </c>
      <c r="DC10" s="1">
        <f t="shared" si="104"/>
        <v>-4.725204586111235E-13</v>
      </c>
      <c r="DD10" s="1">
        <f t="shared" si="105"/>
        <v>0</v>
      </c>
    </row>
    <row r="11" spans="1:108">
      <c r="A11">
        <f t="shared" si="106"/>
        <v>10</v>
      </c>
      <c r="B11">
        <f t="shared" si="2"/>
        <v>0.44961132965460654</v>
      </c>
      <c r="C11" s="2">
        <f t="shared" si="107"/>
        <v>9</v>
      </c>
      <c r="D11" s="1">
        <f t="shared" si="108"/>
        <v>0.09</v>
      </c>
      <c r="E11" s="1">
        <f t="shared" si="3"/>
        <v>0.28274333882308139</v>
      </c>
      <c r="F11" t="str">
        <f t="shared" si="4"/>
        <v>1.92058737135389-0.557982212078458i</v>
      </c>
      <c r="G11" t="str">
        <f t="shared" si="5"/>
        <v>0.844327925502015-0.535826794978997i</v>
      </c>
      <c r="H11" t="str">
        <f t="shared" si="6"/>
        <v>1.88245764842795-0.546904503528725i</v>
      </c>
      <c r="I11" t="str">
        <f t="shared" si="7"/>
        <v>1.02062216377786-0.00727691965956137i</v>
      </c>
      <c r="J11" t="str">
        <f t="shared" si="8"/>
        <v>1.02020803373737-0.0218043772552424i</v>
      </c>
      <c r="K11" t="str">
        <f t="shared" si="9"/>
        <v>1.01938476130231-0.0362529803739857i</v>
      </c>
      <c r="L11" t="str">
        <f t="shared" si="10"/>
        <v>1.0181622293915-0.0505711203003232i</v>
      </c>
      <c r="M11" t="str">
        <f t="shared" si="11"/>
        <v>1.01655503461959-0.0647086019372917i</v>
      </c>
      <c r="N11" t="str">
        <f t="shared" si="12"/>
        <v>1.01458222267535-0.0786171549625932i</v>
      </c>
      <c r="O11" t="str">
        <f t="shared" si="13"/>
        <v>1.01226694946248-0.0922508935902829i</v>
      </c>
      <c r="P11" t="str">
        <f t="shared" si="14"/>
        <v>1.0096360789792-0.105566714173874i</v>
      </c>
      <c r="Q11" t="str">
        <f t="shared" si="15"/>
        <v>1.00671973050312-0.118524622467354i</v>
      </c>
      <c r="R11" t="str">
        <f t="shared" si="16"/>
        <v>1.00355078860496-0.131087985157038i</v>
      </c>
      <c r="S11" t="str">
        <f t="shared" si="17"/>
        <v>1.0001643898269-0.143223703127284i</v>
      </c>
      <c r="T11" t="str">
        <f t="shared" si="18"/>
        <v>0.996597399559914-0.15490230667405i</v>
      </c>
      <c r="U11" t="str">
        <f t="shared" si="19"/>
        <v>0.992887891808947-0.166097975399225i</v>
      </c>
      <c r="V11" t="str">
        <f t="shared" si="20"/>
        <v>0.989074643237933-0.176788487701054i</v>
      </c>
      <c r="W11" t="str">
        <f t="shared" si="21"/>
        <v>0.985196651252773-0.186955106549597i</v>
      </c>
      <c r="X11" t="str">
        <f t="shared" si="22"/>
        <v>0.981292684028093-0.196582409562809i</v>
      </c>
      <c r="Y11" t="str">
        <f t="shared" si="23"/>
        <v>0.977400868430023-0.205658072272051i</v>
      </c>
      <c r="Z11" t="str">
        <f t="shared" si="24"/>
        <v>0.973558319839252-0.214172613907033i</v>
      </c>
      <c r="AA11" t="str">
        <f t="shared" si="25"/>
        <v>0.969800816027151-0.222119115082678i</v>
      </c>
      <c r="AB11" t="str">
        <f t="shared" si="26"/>
        <v>0.966162515554566-0.229492916492759i</v>
      </c>
      <c r="AC11" t="str">
        <f t="shared" si="27"/>
        <v>0.962675719699308-0.236291307175073i</v>
      </c>
      <c r="AD11" t="str">
        <f t="shared" si="28"/>
        <v>0.959370675704873-0.24251321018055i</v>
      </c>
      <c r="AE11" t="str">
        <f t="shared" si="29"/>
        <v>0.956275418193896-0.248158872622285i</v>
      </c>
      <c r="AF11" t="str">
        <f t="shared" si="30"/>
        <v>0.953415644902131-0.253229566162041i</v>
      </c>
      <c r="AG11" t="str">
        <f t="shared" si="31"/>
        <v>0.950814622449498-0.25772730306452i</v>
      </c>
      <c r="AH11" t="str">
        <f t="shared" si="32"/>
        <v>0.948493117651445-0.261654572056905i</v>
      </c>
      <c r="AI11" t="str">
        <f t="shared" si="33"/>
        <v>0.946469349859917-0.265014097405096i</v>
      </c>
      <c r="AJ11" t="str">
        <f t="shared" si="34"/>
        <v>0.944758959978793-0.267808623880759i</v>
      </c>
      <c r="AK11" t="str">
        <f t="shared" si="35"/>
        <v>0.943374992094728-0.270040729657044i</v>
      </c>
      <c r="AL11" t="str">
        <f t="shared" si="36"/>
        <v>0.94232788407316-0.271712668639533i</v>
      </c>
      <c r="AM11" t="str">
        <f t="shared" si="37"/>
        <v>0.941625463965755-0.272826243309366i</v>
      </c>
      <c r="AN11" t="str">
        <f t="shared" si="38"/>
        <v>0.941272949638261-0.27338270881844i</v>
      </c>
      <c r="AO11" t="str">
        <f t="shared" si="39"/>
        <v>0.891222862715703+0.45356566114814i</v>
      </c>
      <c r="AP11" s="1">
        <f t="shared" si="40"/>
        <v>1.0206481052519192</v>
      </c>
      <c r="AQ11" s="1">
        <f t="shared" si="41"/>
        <v>1.020441013959043</v>
      </c>
      <c r="AR11" s="1">
        <f t="shared" si="42"/>
        <v>1.0200292006415128</v>
      </c>
      <c r="AS11" s="1">
        <f t="shared" si="43"/>
        <v>1.0194173647568985</v>
      </c>
      <c r="AT11" s="1">
        <f t="shared" si="44"/>
        <v>1.0186124589730456</v>
      </c>
      <c r="AU11" s="1">
        <f t="shared" si="45"/>
        <v>1.0176235765857953</v>
      </c>
      <c r="AV11" s="1">
        <f t="shared" si="46"/>
        <v>1.0164618066323403</v>
      </c>
      <c r="AW11" s="1">
        <f t="shared" si="47"/>
        <v>1.0151400608378935</v>
      </c>
      <c r="AX11" s="1">
        <f t="shared" si="48"/>
        <v>1.0136728771725636</v>
      </c>
      <c r="AY11" s="1">
        <f t="shared" si="49"/>
        <v>1.0120762052148884</v>
      </c>
      <c r="AZ11" s="1">
        <f t="shared" si="50"/>
        <v>1.0103671787104465</v>
      </c>
      <c r="BA11" s="1">
        <f t="shared" si="51"/>
        <v>1.0085638806850681</v>
      </c>
      <c r="BB11" s="1">
        <f t="shared" si="52"/>
        <v>1.0066851062435247</v>
      </c>
      <c r="BC11" s="1">
        <f t="shared" si="53"/>
        <v>1.0047501277829578</v>
      </c>
      <c r="BD11" s="1">
        <f t="shared" si="54"/>
        <v>1.0027784668134081</v>
      </c>
      <c r="BE11" s="1">
        <f t="shared" si="55"/>
        <v>1.000789675944241</v>
      </c>
      <c r="BF11" s="1">
        <f t="shared" si="56"/>
        <v>0.99880313390498487</v>
      </c>
      <c r="BG11" s="1">
        <f t="shared" si="57"/>
        <v>0.99683785575990158</v>
      </c>
      <c r="BH11" s="1">
        <f t="shared" si="58"/>
        <v>0.99491231978101458</v>
      </c>
      <c r="BI11" s="1">
        <f t="shared" si="59"/>
        <v>0.99304431179231856</v>
      </c>
      <c r="BJ11" s="1">
        <f t="shared" si="60"/>
        <v>0.991250787210323</v>
      </c>
      <c r="BK11" s="1">
        <f t="shared" si="61"/>
        <v>0.98954775049741805</v>
      </c>
      <c r="BL11" s="1">
        <f t="shared" si="62"/>
        <v>0.98795015132499187</v>
      </c>
      <c r="BM11" s="1">
        <f t="shared" si="63"/>
        <v>0.98647179641526606</v>
      </c>
      <c r="BN11" s="1">
        <f t="shared" si="64"/>
        <v>0.98512527579424758</v>
      </c>
      <c r="BO11" s="1">
        <f t="shared" si="65"/>
        <v>0.98392190203818508</v>
      </c>
      <c r="BP11" s="1">
        <f t="shared" si="66"/>
        <v>0.98287166102583901</v>
      </c>
      <c r="BQ11" s="1">
        <f t="shared" si="67"/>
        <v>0.98198317270975488</v>
      </c>
      <c r="BR11" s="1">
        <f t="shared" si="68"/>
        <v>0.98126366048246005</v>
      </c>
      <c r="BS11" s="1">
        <f t="shared" si="69"/>
        <v>0.98071892782846581</v>
      </c>
      <c r="BT11" s="1">
        <f t="shared" si="70"/>
        <v>0.98035334111075711</v>
      </c>
      <c r="BU11" s="1">
        <f t="shared" si="71"/>
        <v>0.98016981753246213</v>
      </c>
      <c r="BV11" s="1">
        <f t="shared" si="0"/>
        <v>0.99999999999996114</v>
      </c>
      <c r="BW11" s="1">
        <f t="shared" si="72"/>
        <v>0.1775206734792879</v>
      </c>
      <c r="BX11" s="1">
        <f t="shared" si="73"/>
        <v>0.17575811239935349</v>
      </c>
      <c r="BY11" s="1">
        <f t="shared" si="74"/>
        <v>0.17225209202177233</v>
      </c>
      <c r="BZ11" s="1">
        <f t="shared" si="75"/>
        <v>0.1670405417708728</v>
      </c>
      <c r="CA11" s="1">
        <f t="shared" si="76"/>
        <v>0.16017967733239957</v>
      </c>
      <c r="CB11" s="1">
        <f t="shared" si="77"/>
        <v>0.15174320552270065</v>
      </c>
      <c r="CC11" s="1">
        <f t="shared" si="78"/>
        <v>0.14182129488801629</v>
      </c>
      <c r="CD11" s="1">
        <f t="shared" si="79"/>
        <v>0.1305193366611016</v>
      </c>
      <c r="CE11" s="1">
        <f t="shared" si="80"/>
        <v>0.11795652480333797</v>
      </c>
      <c r="CF11" s="1">
        <f t="shared" si="81"/>
        <v>0.10426428680107432</v>
      </c>
      <c r="CG11" s="1">
        <f t="shared" si="82"/>
        <v>8.9584598600704321E-2</v>
      </c>
      <c r="CH11" s="1">
        <f t="shared" si="83"/>
        <v>7.4068217567833008E-2</v>
      </c>
      <c r="CI11" s="1">
        <f t="shared" si="84"/>
        <v>5.7872866732557926E-2</v>
      </c>
      <c r="CJ11" s="1">
        <f t="shared" si="85"/>
        <v>4.1161401942906017E-2</v>
      </c>
      <c r="CK11" s="1">
        <f t="shared" si="86"/>
        <v>2.4099991074168752E-2</v>
      </c>
      <c r="CL11" s="1">
        <f t="shared" si="87"/>
        <v>6.8563313177113202E-3</v>
      </c>
      <c r="CM11" s="1">
        <f t="shared" si="88"/>
        <v>-1.0402072999569884E-2</v>
      </c>
      <c r="CN11" s="1">
        <f t="shared" si="89"/>
        <v>-2.75095534361194E-2</v>
      </c>
      <c r="CO11" s="1">
        <f t="shared" si="90"/>
        <v>-4.4303826555922569E-2</v>
      </c>
      <c r="CP11" s="1">
        <f t="shared" si="91"/>
        <v>-6.0627438198759195E-2</v>
      </c>
      <c r="CQ11" s="1">
        <f t="shared" si="92"/>
        <v>-7.6329095510228206E-2</v>
      </c>
      <c r="CR11" s="1">
        <f t="shared" si="93"/>
        <v>-9.1264882568992664E-2</v>
      </c>
      <c r="CS11" s="1">
        <f t="shared" si="94"/>
        <v>-0.10529935826050188</v>
      </c>
      <c r="CT11" s="1">
        <f t="shared" si="95"/>
        <v>-0.1183065374058964</v>
      </c>
      <c r="CU11" s="1">
        <f t="shared" si="96"/>
        <v>-0.1301707580347749</v>
      </c>
      <c r="CV11" s="1">
        <f t="shared" si="97"/>
        <v>-0.14078743909502667</v>
      </c>
      <c r="CW11" s="1">
        <f t="shared" si="98"/>
        <v>-0.15006373383685306</v>
      </c>
      <c r="CX11" s="1">
        <f t="shared" si="99"/>
        <v>-0.15791908462584409</v>
      </c>
      <c r="CY11" s="1">
        <f t="shared" si="100"/>
        <v>-0.16428568506921876</v>
      </c>
      <c r="CZ11" s="1">
        <f t="shared" si="101"/>
        <v>-0.16910885512649743</v>
      </c>
      <c r="DA11" s="1">
        <f t="shared" si="102"/>
        <v>-0.17234733437098076</v>
      </c>
      <c r="DB11" s="1">
        <f t="shared" si="103"/>
        <v>-0.17397349782095739</v>
      </c>
      <c r="DC11" s="1">
        <f t="shared" si="104"/>
        <v>-3.3751461329365706E-13</v>
      </c>
      <c r="DD11" s="1">
        <f t="shared" si="105"/>
        <v>0</v>
      </c>
    </row>
    <row r="12" spans="1:108">
      <c r="A12">
        <f t="shared" si="106"/>
        <v>11</v>
      </c>
      <c r="B12">
        <f t="shared" si="2"/>
        <v>0.49289819222978404</v>
      </c>
      <c r="C12" s="2">
        <f t="shared" si="107"/>
        <v>10</v>
      </c>
      <c r="D12" s="1">
        <f t="shared" si="108"/>
        <v>0.1</v>
      </c>
      <c r="E12" s="1">
        <f t="shared" si="3"/>
        <v>0.31415926535897931</v>
      </c>
      <c r="F12" t="str">
        <f t="shared" si="4"/>
        <v>1.90211303259031-0.618033988749894i</v>
      </c>
      <c r="G12" t="str">
        <f t="shared" si="5"/>
        <v>0.809016994374947-0.587785252292473i</v>
      </c>
      <c r="H12" t="str">
        <f t="shared" si="6"/>
        <v>1.85556501348263-0.602909620521185i</v>
      </c>
      <c r="I12" t="str">
        <f t="shared" si="7"/>
        <v>1.02566589665468-0.00817858654209149i</v>
      </c>
      <c r="J12" t="str">
        <f t="shared" si="8"/>
        <v>1.02514541258893-0.024503615785177i</v>
      </c>
      <c r="K12" t="str">
        <f t="shared" si="9"/>
        <v>1.02411102747145-0.0407326227136414i</v>
      </c>
      <c r="L12" t="str">
        <f t="shared" si="10"/>
        <v>1.02257577192169-0.0568029439208395i</v>
      </c>
      <c r="M12" t="str">
        <f t="shared" si="11"/>
        <v>1.0205588585806-0.072653899878646i</v>
      </c>
      <c r="N12" t="str">
        <f t="shared" si="12"/>
        <v>1.01808529648906-0.08822750405991i</v>
      </c>
      <c r="O12" t="str">
        <f t="shared" si="13"/>
        <v>1.0151853998432-0.103469092648373i</v>
      </c>
      <c r="P12" t="str">
        <f t="shared" si="14"/>
        <v>1.01189420894688-0.118327858891148i</v>
      </c>
      <c r="Q12" t="str">
        <f t="shared" si="15"/>
        <v>1.00825084355008-0.132757280516853i</v>
      </c>
      <c r="R12" t="str">
        <f t="shared" si="16"/>
        <v>1.00429781001004-0.146715433303536i</v>
      </c>
      <c r="S12" t="str">
        <f t="shared" si="17"/>
        <v>1.00008028384681-0.16016518853825i</v>
      </c>
      <c r="T12" t="str">
        <f t="shared" si="18"/>
        <v>0.995645388369526-0.173074296494483i</v>
      </c>
      <c r="U12" t="str">
        <f t="shared" si="19"/>
        <v>0.991041488273699-0.18541536194026i</v>
      </c>
      <c r="V12" t="str">
        <f t="shared" si="20"/>
        <v>0.986317514645326-0.197165720914152i</v>
      </c>
      <c r="W12" t="str">
        <f t="shared" si="21"/>
        <v>0.981522334871526-0.208307230469537i</v>
      </c>
      <c r="X12" t="str">
        <f t="shared" si="22"/>
        <v>0.976704177768126-0.218825984754538i</v>
      </c>
      <c r="Y12" t="str">
        <f t="shared" si="23"/>
        <v>0.971910120996691-0.228711971689238i</v>
      </c>
      <c r="Z12" t="str">
        <f t="shared" si="24"/>
        <v>0.967185644732497-0.23795868469235i</v>
      </c>
      <c r="AA12" t="str">
        <f t="shared" si="25"/>
        <v>0.962574252701307-0.246562703499692i</v>
      </c>
      <c r="AB12" t="str">
        <f t="shared" si="26"/>
        <v>0.958117159225371-0.254523257229223i</v>
      </c>
      <c r="AC12" t="str">
        <f t="shared" si="27"/>
        <v>0.953853038868803-0.261841781612223i</v>
      </c>
      <c r="AD12" t="str">
        <f t="shared" si="28"/>
        <v>0.949817833673738-0.268521480854098i</v>
      </c>
      <c r="AE12" t="str">
        <f t="shared" si="29"/>
        <v>0.946044611825993-0.274566903026566i</v>
      </c>
      <c r="AF12" t="str">
        <f t="shared" si="30"/>
        <v>0.942563470855083-0.279983536324329i</v>
      </c>
      <c r="AG12" t="str">
        <f t="shared" si="31"/>
        <v>0.939401478114061-0.284777432022642i</v>
      </c>
      <c r="AH12" t="str">
        <f t="shared" si="32"/>
        <v>0.936582641247568-0.288954858606109i</v>
      </c>
      <c r="AI12" t="str">
        <f t="shared" si="33"/>
        <v>0.934127901585653-0.292521990342864i</v>
      </c>
      <c r="AJ12" t="str">
        <f t="shared" si="34"/>
        <v>0.932055143841939-0.295484632573567i</v>
      </c>
      <c r="AK12" t="str">
        <f t="shared" si="35"/>
        <v>0.93037921609674-0.297847985178103i</v>
      </c>
      <c r="AL12" t="str">
        <f t="shared" si="36"/>
        <v>0.92911195476634-0.299616445069247i</v>
      </c>
      <c r="AM12" t="str">
        <f t="shared" si="37"/>
        <v>0.928262210061817-0.300793448126829i</v>
      </c>
      <c r="AN12" t="str">
        <f t="shared" si="38"/>
        <v>0.927835868297286-0.301381350706412i</v>
      </c>
      <c r="AO12" t="str">
        <f t="shared" si="39"/>
        <v>0.982231405950874-0.187673826528587i</v>
      </c>
      <c r="AP12" s="1">
        <f t="shared" si="40"/>
        <v>1.0256985038685957</v>
      </c>
      <c r="AQ12" s="1">
        <f t="shared" si="41"/>
        <v>1.0254382205372858</v>
      </c>
      <c r="AR12" s="1">
        <f t="shared" si="42"/>
        <v>1.0249207496883654</v>
      </c>
      <c r="AS12" s="1">
        <f t="shared" si="43"/>
        <v>1.0241522268487795</v>
      </c>
      <c r="AT12" s="1">
        <f t="shared" si="44"/>
        <v>1.0231417169654033</v>
      </c>
      <c r="AU12" s="1">
        <f t="shared" si="45"/>
        <v>1.0219010536249873</v>
      </c>
      <c r="AV12" s="1">
        <f t="shared" si="46"/>
        <v>1.0204446330831849</v>
      </c>
      <c r="AW12" s="1">
        <f t="shared" si="47"/>
        <v>1.018789169696064</v>
      </c>
      <c r="AX12" s="1">
        <f t="shared" si="48"/>
        <v>1.0169534202949899</v>
      </c>
      <c r="AY12" s="1">
        <f t="shared" si="49"/>
        <v>1.0149578856092536</v>
      </c>
      <c r="AZ12" s="1">
        <f t="shared" si="50"/>
        <v>1.0128244970174294</v>
      </c>
      <c r="BA12" s="1">
        <f t="shared" si="51"/>
        <v>1.0105762967181471</v>
      </c>
      <c r="BB12" s="1">
        <f t="shared" si="52"/>
        <v>1.0082371188977253</v>
      </c>
      <c r="BC12" s="1">
        <f t="shared" si="53"/>
        <v>1.00583127869426</v>
      </c>
      <c r="BD12" s="1">
        <f t="shared" si="54"/>
        <v>1.0033832747846363</v>
      </c>
      <c r="BE12" s="1">
        <f t="shared" si="55"/>
        <v>1.0009175103241548</v>
      </c>
      <c r="BF12" s="1">
        <f t="shared" si="56"/>
        <v>0.99845803581812165</v>
      </c>
      <c r="BG12" s="1">
        <f t="shared" si="57"/>
        <v>0.99602831636310873</v>
      </c>
      <c r="BH12" s="1">
        <f t="shared" si="58"/>
        <v>0.99365102461606547</v>
      </c>
      <c r="BI12" s="1">
        <f t="shared" si="59"/>
        <v>0.99134785987193619</v>
      </c>
      <c r="BJ12" s="1">
        <f t="shared" si="60"/>
        <v>0.98913939278400653</v>
      </c>
      <c r="BK12" s="1">
        <f t="shared" si="61"/>
        <v>0.9870449345621255</v>
      </c>
      <c r="BL12" s="1">
        <f t="shared" si="62"/>
        <v>0.98508242893810338</v>
      </c>
      <c r="BM12" s="1">
        <f t="shared" si="63"/>
        <v>0.98326836479318191</v>
      </c>
      <c r="BN12" s="1">
        <f t="shared" si="64"/>
        <v>0.98161770708982887</v>
      </c>
      <c r="BO12" s="1">
        <f t="shared" si="65"/>
        <v>0.98014384362620322</v>
      </c>
      <c r="BP12" s="1">
        <f t="shared" si="66"/>
        <v>0.97885854512026715</v>
      </c>
      <c r="BQ12" s="1">
        <f t="shared" si="67"/>
        <v>0.97777193621485858</v>
      </c>
      <c r="BR12" s="1">
        <f t="shared" si="68"/>
        <v>0.97689247515754762</v>
      </c>
      <c r="BS12" s="1">
        <f t="shared" si="69"/>
        <v>0.97622694013516276</v>
      </c>
      <c r="BT12" s="1">
        <f t="shared" si="70"/>
        <v>0.9757804205172782</v>
      </c>
      <c r="BU12" s="1">
        <f t="shared" si="71"/>
        <v>0.97555631157437561</v>
      </c>
      <c r="BV12" s="1">
        <f t="shared" si="0"/>
        <v>1.0000000000000564</v>
      </c>
      <c r="BW12" s="1">
        <f t="shared" si="72"/>
        <v>0.22039444069294964</v>
      </c>
      <c r="BX12" s="1">
        <f t="shared" si="73"/>
        <v>0.21819001202115973</v>
      </c>
      <c r="BY12" s="1">
        <f t="shared" si="74"/>
        <v>0.21380571166659784</v>
      </c>
      <c r="BZ12" s="1">
        <f t="shared" si="75"/>
        <v>0.20729027277455803</v>
      </c>
      <c r="CA12" s="1">
        <f t="shared" si="76"/>
        <v>0.19871585378164569</v>
      </c>
      <c r="CB12" s="1">
        <f t="shared" si="77"/>
        <v>0.18817693857666634</v>
      </c>
      <c r="CC12" s="1">
        <f t="shared" si="78"/>
        <v>0.17578891795960508</v>
      </c>
      <c r="CD12" s="1">
        <f t="shared" si="79"/>
        <v>0.16168639041267907</v>
      </c>
      <c r="CE12" s="1">
        <f t="shared" si="80"/>
        <v>0.14602122616126623</v>
      </c>
      <c r="CF12" s="1">
        <f t="shared" si="81"/>
        <v>0.1289604424828453</v>
      </c>
      <c r="CG12" s="1">
        <f t="shared" si="82"/>
        <v>0.11068394017236591</v>
      </c>
      <c r="CH12" s="1">
        <f t="shared" si="83"/>
        <v>9.1382151045675292E-2</v>
      </c>
      <c r="CI12" s="1">
        <f t="shared" si="84"/>
        <v>7.1253644540332062E-2</v>
      </c>
      <c r="CJ12" s="1">
        <f t="shared" si="85"/>
        <v>5.0502738108193432E-2</v>
      </c>
      <c r="CK12" s="1">
        <f t="shared" si="86"/>
        <v>2.9337151508978049E-2</v>
      </c>
      <c r="CL12" s="1">
        <f t="shared" si="87"/>
        <v>7.9657396517657398E-3</v>
      </c>
      <c r="CM12" s="1">
        <f t="shared" si="88"/>
        <v>-1.3403667354950834E-2</v>
      </c>
      <c r="CN12" s="1">
        <f t="shared" si="89"/>
        <v>-3.4566294469046729E-2</v>
      </c>
      <c r="CO12" s="1">
        <f t="shared" si="90"/>
        <v>-5.5322305905635236E-2</v>
      </c>
      <c r="CP12" s="1">
        <f t="shared" si="91"/>
        <v>-7.5478532611317747E-2</v>
      </c>
      <c r="CQ12" s="1">
        <f t="shared" si="92"/>
        <v>-9.4850037598625106E-2</v>
      </c>
      <c r="CR12" s="1">
        <f t="shared" si="93"/>
        <v>-0.11326151827552797</v>
      </c>
      <c r="CS12" s="1">
        <f t="shared" si="94"/>
        <v>-0.13054854872452937</v>
      </c>
      <c r="CT12" s="1">
        <f t="shared" si="95"/>
        <v>-0.14655866792734995</v>
      </c>
      <c r="CU12" s="1">
        <f t="shared" si="96"/>
        <v>-0.16115232220532891</v>
      </c>
      <c r="CV12" s="1">
        <f t="shared" si="97"/>
        <v>-0.1742036716831486</v>
      </c>
      <c r="CW12" s="1">
        <f t="shared" si="98"/>
        <v>-0.18560127144163951</v>
      </c>
      <c r="CX12" s="1">
        <f t="shared" si="99"/>
        <v>-0.19524863827193978</v>
      </c>
      <c r="CY12" s="1">
        <f t="shared" si="100"/>
        <v>-0.20306471366145362</v>
      </c>
      <c r="CZ12" s="1">
        <f t="shared" si="101"/>
        <v>-0.20898423290147727</v>
      </c>
      <c r="DA12" s="1">
        <f t="shared" si="102"/>
        <v>-0.21295800909515658</v>
      </c>
      <c r="DB12" s="1">
        <f t="shared" si="103"/>
        <v>-0.21495313942966057</v>
      </c>
      <c r="DC12" s="1">
        <f t="shared" si="104"/>
        <v>4.8987835300905606E-13</v>
      </c>
      <c r="DD12" s="1">
        <f t="shared" si="105"/>
        <v>0</v>
      </c>
    </row>
    <row r="13" spans="1:108">
      <c r="A13">
        <f t="shared" si="106"/>
        <v>12</v>
      </c>
      <c r="B13">
        <f t="shared" si="2"/>
        <v>0.53499761988709715</v>
      </c>
      <c r="C13" s="2">
        <f t="shared" si="107"/>
        <v>11</v>
      </c>
      <c r="D13" s="1">
        <f t="shared" si="108"/>
        <v>0.11</v>
      </c>
      <c r="E13" s="1">
        <f t="shared" si="3"/>
        <v>0.34557519189487723</v>
      </c>
      <c r="F13" t="str">
        <f t="shared" si="4"/>
        <v>1.88176153790845-0.677475840490582i</v>
      </c>
      <c r="G13" t="str">
        <f t="shared" si="5"/>
        <v>0.77051324277579-0.637423989748689i</v>
      </c>
      <c r="H13" t="str">
        <f t="shared" si="6"/>
        <v>1.82613739034212-0.657449915119635i</v>
      </c>
      <c r="I13" t="str">
        <f t="shared" si="7"/>
        <v>1.03133645187331-0.00911225557848732i</v>
      </c>
      <c r="J13" t="str">
        <f t="shared" si="8"/>
        <v>1.03069398344465-0.0272977988191659i</v>
      </c>
      <c r="K13" t="str">
        <f t="shared" si="9"/>
        <v>1.02941761306933-0.0453670053773695i</v>
      </c>
      <c r="L13" t="str">
        <f t="shared" si="10"/>
        <v>1.0275242781128-0.0632441884587194i</v>
      </c>
      <c r="M13" t="str">
        <f t="shared" si="11"/>
        <v>1.02503890408308-0.0808564015375644i</v>
      </c>
      <c r="N13" t="str">
        <f t="shared" si="12"/>
        <v>1.02199385106943-0.0981344057950184i</v>
      </c>
      <c r="O13" t="str">
        <f t="shared" si="13"/>
        <v>1.01842821242909-0.115013517372271i</v>
      </c>
      <c r="P13" t="str">
        <f t="shared" si="14"/>
        <v>1.01438699399705-0.131434311429143i</v>
      </c>
      <c r="Q13" t="str">
        <f t="shared" si="15"/>
        <v>1.00992020548898-0.147343167207302i</v>
      </c>
      <c r="R13" t="str">
        <f t="shared" si="16"/>
        <v>1.0050818972439-0.162692645863349i</v>
      </c>
      <c r="S13" t="str">
        <f t="shared" si="17"/>
        <v>0.999929175064752-0.177441700236502i</v>
      </c>
      <c r="T13" t="str">
        <f t="shared" si="18"/>
        <v>0.994521223859063-0.191555722488899i</v>
      </c>
      <c r="U13" t="str">
        <f t="shared" si="19"/>
        <v>0.988918367360766-0.205006441342588i</v>
      </c>
      <c r="V13" t="str">
        <f t="shared" si="20"/>
        <v>0.983181186800272-0.217771685194219i</v>
      </c>
      <c r="W13" t="str">
        <f t="shared" si="21"/>
        <v>0.977369716376124-0.22983503059928i</v>
      </c>
      <c r="X13" t="str">
        <f t="shared" si="22"/>
        <v>0.971542728150419-0.241185357481366i</v>
      </c>
      <c r="Y13" t="str">
        <f t="shared" si="23"/>
        <v>0.965757113877101-0.251816333034772i</v>
      </c>
      <c r="Z13" t="str">
        <f t="shared" si="24"/>
        <v>0.960067366549716-0.261725845819029i</v>
      </c>
      <c r="AA13" t="str">
        <f t="shared" si="25"/>
        <v>0.954525160319511-0.270915410205361i</v>
      </c>
      <c r="AB13" t="str">
        <f t="shared" si="26"/>
        <v>0.949179024007752-0.279389559360057i</v>
      </c>
      <c r="AC13" t="str">
        <f t="shared" si="27"/>
        <v>0.944074100768608-0.287155242567919i</v>
      </c>
      <c r="AD13" t="str">
        <f t="shared" si="28"/>
        <v>0.939251984545043-0.294221240120362i</v>
      </c>
      <c r="AE13" t="str">
        <f t="shared" si="29"/>
        <v>0.934750622748603-0.300597606396262i</v>
      </c>
      <c r="AF13" t="str">
        <f t="shared" si="30"/>
        <v>0.93060427400362-0.30629514929169i</v>
      </c>
      <c r="AG13" t="str">
        <f t="shared" si="31"/>
        <v>0.926843509729443-0.311324951911554i</v>
      </c>
      <c r="AH13" t="str">
        <f t="shared" si="32"/>
        <v>0.923495248687232-0.315697940490156i</v>
      </c>
      <c r="AI13" t="str">
        <f t="shared" si="33"/>
        <v>0.920582814290746-0.319424500895614i</v>
      </c>
      <c r="AJ13" t="str">
        <f t="shared" si="34"/>
        <v>0.918126005382547-0.322514144805224i</v>
      </c>
      <c r="AK13" t="str">
        <f t="shared" si="35"/>
        <v>0.916141172231655-0.324975225705385i</v>
      </c>
      <c r="AL13" t="str">
        <f t="shared" si="36"/>
        <v>0.91464129065342-0.32681470424549i</v>
      </c>
      <c r="AM13" t="str">
        <f t="shared" si="37"/>
        <v>0.913636028341989-0.32803796212521i</v>
      </c>
      <c r="AN13" t="str">
        <f t="shared" si="38"/>
        <v>0.913131798707611-0.328648663577168i</v>
      </c>
      <c r="AO13" t="str">
        <f t="shared" si="39"/>
        <v>0.657881780787146-0.753121213688963i</v>
      </c>
      <c r="AP13" s="1">
        <f t="shared" si="40"/>
        <v>1.031376706235096</v>
      </c>
      <c r="AQ13" s="1">
        <f t="shared" si="41"/>
        <v>1.0310554094370352</v>
      </c>
      <c r="AR13" s="1">
        <f t="shared" si="42"/>
        <v>1.0304168026940685</v>
      </c>
      <c r="AS13" s="1">
        <f t="shared" si="43"/>
        <v>1.0294687802381541</v>
      </c>
      <c r="AT13" s="1">
        <f t="shared" si="44"/>
        <v>1.0282229877577362</v>
      </c>
      <c r="AU13" s="1">
        <f t="shared" si="45"/>
        <v>1.0266945958874361</v>
      </c>
      <c r="AV13" s="1">
        <f t="shared" si="46"/>
        <v>1.0249020114380953</v>
      </c>
      <c r="AW13" s="1">
        <f t="shared" si="47"/>
        <v>1.0228665366562855</v>
      </c>
      <c r="AX13" s="1">
        <f t="shared" si="48"/>
        <v>1.0206119881608204</v>
      </c>
      <c r="AY13" s="1">
        <f t="shared" si="49"/>
        <v>1.0181642879149781</v>
      </c>
      <c r="AZ13" s="1">
        <f t="shared" si="50"/>
        <v>1.0155510386625066</v>
      </c>
      <c r="BA13" s="1">
        <f t="shared" si="51"/>
        <v>1.0128010957361633</v>
      </c>
      <c r="BB13" s="1">
        <f t="shared" si="52"/>
        <v>1.0099441461266236</v>
      </c>
      <c r="BC13" s="1">
        <f t="shared" si="53"/>
        <v>1.0070103042920273</v>
      </c>
      <c r="BD13" s="1">
        <f t="shared" si="54"/>
        <v>1.0040297325177761</v>
      </c>
      <c r="BE13" s="1">
        <f t="shared" si="55"/>
        <v>1.0010322918294761</v>
      </c>
      <c r="BF13" s="1">
        <f t="shared" si="56"/>
        <v>0.99804722763369624</v>
      </c>
      <c r="BG13" s="1">
        <f t="shared" si="57"/>
        <v>0.99510289251081618</v>
      </c>
      <c r="BH13" s="1">
        <f t="shared" si="58"/>
        <v>0.99222650698806025</v>
      </c>
      <c r="BI13" s="1">
        <f t="shared" si="59"/>
        <v>0.98944395773369365</v>
      </c>
      <c r="BJ13" s="1">
        <f t="shared" si="60"/>
        <v>0.98677963146606151</v>
      </c>
      <c r="BK13" s="1">
        <f t="shared" si="61"/>
        <v>0.98425628197627746</v>
      </c>
      <c r="BL13" s="1">
        <f t="shared" si="62"/>
        <v>0.98189492701615633</v>
      </c>
      <c r="BM13" s="1">
        <f t="shared" si="63"/>
        <v>0.97971477138676599</v>
      </c>
      <c r="BN13" s="1">
        <f t="shared" si="64"/>
        <v>0.97773315235309644</v>
      </c>
      <c r="BO13" s="1">
        <f t="shared" si="65"/>
        <v>0.97596550347725841</v>
      </c>
      <c r="BP13" s="1">
        <f t="shared" si="66"/>
        <v>0.97442533307579926</v>
      </c>
      <c r="BQ13" s="1">
        <f t="shared" si="67"/>
        <v>0.97312421373592262</v>
      </c>
      <c r="BR13" s="1">
        <f t="shared" si="68"/>
        <v>0.97207177964400182</v>
      </c>
      <c r="BS13" s="1">
        <f t="shared" si="69"/>
        <v>0.97127572886344737</v>
      </c>
      <c r="BT13" s="1">
        <f t="shared" si="70"/>
        <v>0.970741828129284</v>
      </c>
      <c r="BU13" s="1">
        <f t="shared" si="71"/>
        <v>0.97047391818742645</v>
      </c>
      <c r="BV13" s="1">
        <f t="shared" si="0"/>
        <v>1.0000000000000016</v>
      </c>
      <c r="BW13" s="1">
        <f t="shared" si="72"/>
        <v>0.26834637178430665</v>
      </c>
      <c r="BX13" s="1">
        <f t="shared" si="73"/>
        <v>0.26564010229752971</v>
      </c>
      <c r="BY13" s="1">
        <f t="shared" si="74"/>
        <v>0.26025863963572338</v>
      </c>
      <c r="BZ13" s="1">
        <f t="shared" si="75"/>
        <v>0.25226361401285169</v>
      </c>
      <c r="CA13" s="1">
        <f t="shared" si="76"/>
        <v>0.24174618133682324</v>
      </c>
      <c r="CB13" s="1">
        <f t="shared" si="77"/>
        <v>0.22882552148867696</v>
      </c>
      <c r="CC13" s="1">
        <f t="shared" si="78"/>
        <v>0.21364690927943769</v>
      </c>
      <c r="CD13" s="1">
        <f t="shared" si="79"/>
        <v>0.19637941568981704</v>
      </c>
      <c r="CE13" s="1">
        <f t="shared" si="80"/>
        <v>0.17721330542915387</v>
      </c>
      <c r="CF13" s="1">
        <f t="shared" si="81"/>
        <v>0.15635720202368197</v>
      </c>
      <c r="CG13" s="1">
        <f t="shared" si="82"/>
        <v>0.13403509351638768</v>
      </c>
      <c r="CH13" s="1">
        <f t="shared" si="83"/>
        <v>0.11048325062025634</v>
      </c>
      <c r="CI13" s="1">
        <f t="shared" si="84"/>
        <v>8.5947125162904106E-2</v>
      </c>
      <c r="CJ13" s="1">
        <f t="shared" si="85"/>
        <v>6.0678290402478449E-2</v>
      </c>
      <c r="CK13" s="1">
        <f t="shared" si="86"/>
        <v>3.4931476841539008E-2</v>
      </c>
      <c r="CL13" s="1">
        <f t="shared" si="87"/>
        <v>8.9617481308311587E-3</v>
      </c>
      <c r="CM13" s="1">
        <f t="shared" si="88"/>
        <v>-1.697814789152784E-2</v>
      </c>
      <c r="CN13" s="1">
        <f t="shared" si="89"/>
        <v>-4.2640227510128997E-2</v>
      </c>
      <c r="CO13" s="1">
        <f t="shared" si="90"/>
        <v>-6.7783502358735148E-2</v>
      </c>
      <c r="CP13" s="1">
        <f t="shared" si="91"/>
        <v>-9.2175985418000969E-2</v>
      </c>
      <c r="CQ13" s="1">
        <f t="shared" si="92"/>
        <v>-0.11559647090159947</v>
      </c>
      <c r="CR13" s="1">
        <f t="shared" si="93"/>
        <v>-0.13783609323519891</v>
      </c>
      <c r="CS13" s="1">
        <f t="shared" si="94"/>
        <v>-0.15869967518923433</v>
      </c>
      <c r="CT13" s="1">
        <f t="shared" si="95"/>
        <v>-0.17800687886299715</v>
      </c>
      <c r="CU13" s="1">
        <f t="shared" si="96"/>
        <v>-0.19559317569607387</v>
      </c>
      <c r="CV13" s="1">
        <f t="shared" si="97"/>
        <v>-0.21131065310549663</v>
      </c>
      <c r="CW13" s="1">
        <f t="shared" si="98"/>
        <v>-0.22502867583292557</v>
      </c>
      <c r="CX13" s="1">
        <f t="shared" si="99"/>
        <v>-0.23663441977100214</v>
      </c>
      <c r="CY13" s="1">
        <f t="shared" si="100"/>
        <v>-0.24603329504819133</v>
      </c>
      <c r="CZ13" s="1">
        <f t="shared" si="101"/>
        <v>-0.25314927361883599</v>
      </c>
      <c r="DA13" s="1">
        <f t="shared" si="102"/>
        <v>-0.25792513463488143</v>
      </c>
      <c r="DB13" s="1">
        <f t="shared" si="103"/>
        <v>-0.26032263857755744</v>
      </c>
      <c r="DC13" s="1">
        <f t="shared" si="104"/>
        <v>1.3500584531746009E-14</v>
      </c>
      <c r="DD13" s="1">
        <f t="shared" si="105"/>
        <v>0</v>
      </c>
    </row>
    <row r="14" spans="1:108">
      <c r="A14">
        <f t="shared" si="106"/>
        <v>13</v>
      </c>
      <c r="B14">
        <f t="shared" si="2"/>
        <v>0.57580819141784534</v>
      </c>
      <c r="C14" s="2">
        <f t="shared" si="107"/>
        <v>12</v>
      </c>
      <c r="D14" s="1">
        <f t="shared" si="108"/>
        <v>0.12</v>
      </c>
      <c r="E14" s="1">
        <f t="shared" si="3"/>
        <v>0.37699111843077515</v>
      </c>
      <c r="F14" t="str">
        <f t="shared" si="4"/>
        <v>1.8595529717765-0.736249105369356i</v>
      </c>
      <c r="G14" t="str">
        <f t="shared" si="5"/>
        <v>0.728968627421412-0.684547105928688i</v>
      </c>
      <c r="H14" t="str">
        <f t="shared" si="6"/>
        <v>1.79426079959896-0.71039810564902i</v>
      </c>
      <c r="I14" t="str">
        <f t="shared" si="7"/>
        <v>1.03766568590274-0.0100825406298421i</v>
      </c>
      <c r="J14" t="str">
        <f t="shared" si="8"/>
        <v>1.03688402365747-0.030200565259495i</v>
      </c>
      <c r="K14" t="str">
        <f t="shared" si="9"/>
        <v>1.03533172636226-0.0501781957967285i</v>
      </c>
      <c r="L14" t="str">
        <f t="shared" si="10"/>
        <v>1.03303056921638-0.0699243931911343i</v>
      </c>
      <c r="M14" t="str">
        <f t="shared" si="11"/>
        <v>1.03001253046626-0.0893518542695007i</v>
      </c>
      <c r="N14" t="str">
        <f t="shared" si="12"/>
        <v>1.02631900650037-0.10837831309737i</v>
      </c>
      <c r="O14" t="str">
        <f t="shared" si="13"/>
        <v>1.02199982324644-0.12692766343155i</v>
      </c>
      <c r="P14" t="str">
        <f t="shared" si="14"/>
        <v>1.01711208789415-0.144930869806816i</v>
      </c>
      <c r="Q14" t="str">
        <f t="shared" si="15"/>
        <v>1.01171892964917-0.162326646452851i</v>
      </c>
      <c r="R14" t="str">
        <f t="shared" si="16"/>
        <v>1.00588817969968-0.179061895246479i</v>
      </c>
      <c r="S14" t="str">
        <f t="shared" si="17"/>
        <v>0.999691039016277-0.19509190537391i</v>
      </c>
      <c r="T14" t="str">
        <f t="shared" si="18"/>
        <v>0.993200778428453-0.210380327552551i</v>
      </c>
      <c r="U14" t="str">
        <f t="shared" si="19"/>
        <v>0.986491509216243-0.224898943986423i</v>
      </c>
      <c r="V14" t="str">
        <f t="shared" si="20"/>
        <v>0.979637054902896-0.23862726137658i</v>
      </c>
      <c r="W14" t="str">
        <f t="shared" si="21"/>
        <v>0.972709946724382-0.251551958177146i</v>
      </c>
      <c r="X14" t="str">
        <f t="shared" si="22"/>
        <v>0.965780557015461-0.263666218976336i</v>
      </c>
      <c r="Y14" t="str">
        <f t="shared" si="23"/>
        <v>0.958916377015576-0.274968988641728i</v>
      </c>
      <c r="Z14" t="str">
        <f t="shared" si="24"/>
        <v>0.952181438752135-0.285464177053462i</v>
      </c>
      <c r="AA14" t="str">
        <f t="shared" si="25"/>
        <v>0.945635874953558-0.295159842261461i</v>
      </c>
      <c r="AB14" t="str">
        <f t="shared" si="26"/>
        <v>0.939335606495938-0.304067376150784i</v>
      </c>
      <c r="AC14" t="str">
        <f t="shared" si="27"/>
        <v>0.933332143698791-0.312200712559802i</v>
      </c>
      <c r="AD14" t="str">
        <f t="shared" si="28"/>
        <v>0.927672485774228-0.319575573591402i</v>
      </c>
      <c r="AE14" t="str">
        <f t="shared" si="29"/>
        <v>0.922399101756694-0.326208765843058i</v>
      </c>
      <c r="AF14" t="str">
        <f t="shared" si="30"/>
        <v>0.917549976123062-0.332117534642602i</v>
      </c>
      <c r="AG14" t="str">
        <f t="shared" si="31"/>
        <v>0.913158702869042-0.337318981231986i</v>
      </c>
      <c r="AH14" t="str">
        <f t="shared" si="32"/>
        <v>0.909254612858222-0.341829545252656i</v>
      </c>
      <c r="AI14" t="str">
        <f t="shared" si="33"/>
        <v>0.905862920644124-0.345664552868821i</v>
      </c>
      <c r="AJ14" t="str">
        <f t="shared" si="34"/>
        <v>0.903004878547085-0.34883782939864i</v>
      </c>
      <c r="AK14" t="str">
        <f t="shared" si="35"/>
        <v>0.900697927440011-0.351361374364503i</v>
      </c>
      <c r="AL14" t="str">
        <f t="shared" si="36"/>
        <v>0.898955835381137-0.353245096362957i</v>
      </c>
      <c r="AM14" t="str">
        <f t="shared" si="37"/>
        <v>0.897788816876171-0.354496605025961i</v>
      </c>
      <c r="AN14" t="str">
        <f t="shared" si="38"/>
        <v>0.897203627127664-0.355121057528836i</v>
      </c>
      <c r="AO14" t="str">
        <f t="shared" si="39"/>
        <v>0.0490373315640207-0.998796946387579i</v>
      </c>
      <c r="AP14" s="1">
        <f t="shared" si="40"/>
        <v>1.0377146685508285</v>
      </c>
      <c r="AQ14" s="1">
        <f t="shared" si="41"/>
        <v>1.0373237453457322</v>
      </c>
      <c r="AR14" s="1">
        <f t="shared" si="42"/>
        <v>1.0365469767191799</v>
      </c>
      <c r="AS14" s="1">
        <f t="shared" si="43"/>
        <v>1.0353944068318441</v>
      </c>
      <c r="AT14" s="1">
        <f t="shared" si="44"/>
        <v>1.0338808281319982</v>
      </c>
      <c r="AU14" s="1">
        <f t="shared" si="45"/>
        <v>1.0320254657002113</v>
      </c>
      <c r="AV14" s="1">
        <f t="shared" si="46"/>
        <v>1.0298515769080259</v>
      </c>
      <c r="AW14" s="1">
        <f t="shared" si="47"/>
        <v>1.0273859821719182</v>
      </c>
      <c r="AX14" s="1">
        <f t="shared" si="48"/>
        <v>1.0246585444718115</v>
      </c>
      <c r="AY14" s="1">
        <f t="shared" si="49"/>
        <v>1.0217016161232186</v>
      </c>
      <c r="AZ14" s="1">
        <f t="shared" si="50"/>
        <v>1.0185494710773091</v>
      </c>
      <c r="BA14" s="1">
        <f t="shared" si="51"/>
        <v>1.0152377398875614</v>
      </c>
      <c r="BB14" s="1">
        <f t="shared" si="52"/>
        <v>1.0118028625982183</v>
      </c>
      <c r="BC14" s="1">
        <f t="shared" si="53"/>
        <v>1.0082815723848702</v>
      </c>
      <c r="BD14" s="1">
        <f t="shared" si="54"/>
        <v>1.004710420031218</v>
      </c>
      <c r="BE14" s="1">
        <f t="shared" si="55"/>
        <v>1.0011253464668504</v>
      </c>
      <c r="BF14" s="1">
        <f t="shared" si="56"/>
        <v>0.99756130780184793</v>
      </c>
      <c r="BG14" s="1">
        <f t="shared" si="57"/>
        <v>0.99405195472112828</v>
      </c>
      <c r="BH14" s="1">
        <f t="shared" si="58"/>
        <v>0.99062936584930272</v>
      </c>
      <c r="BI14" s="1">
        <f t="shared" si="59"/>
        <v>0.98732383282807179</v>
      </c>
      <c r="BJ14" s="1">
        <f t="shared" si="60"/>
        <v>0.98416369338856879</v>
      </c>
      <c r="BK14" s="1">
        <f t="shared" si="61"/>
        <v>0.98117520764581534</v>
      </c>
      <c r="BL14" s="1">
        <f t="shared" si="62"/>
        <v>0.97838247216229657</v>
      </c>
      <c r="BM14" s="1">
        <f t="shared" si="63"/>
        <v>0.97580736597983897</v>
      </c>
      <c r="BN14" s="1">
        <f t="shared" si="64"/>
        <v>0.97346952275089549</v>
      </c>
      <c r="BO14" s="1">
        <f t="shared" si="65"/>
        <v>0.97138632325743213</v>
      </c>
      <c r="BP14" s="1">
        <f t="shared" si="66"/>
        <v>0.96957290293608356</v>
      </c>
      <c r="BQ14" s="1">
        <f t="shared" si="67"/>
        <v>0.9680421694840522</v>
      </c>
      <c r="BR14" s="1">
        <f t="shared" si="68"/>
        <v>0.96680482616195274</v>
      </c>
      <c r="BS14" s="1">
        <f t="shared" si="69"/>
        <v>0.96586939700472585</v>
      </c>
      <c r="BT14" s="1">
        <f t="shared" si="70"/>
        <v>0.96524225077585935</v>
      </c>
      <c r="BU14" s="1">
        <f t="shared" si="71"/>
        <v>0.96492762113613229</v>
      </c>
      <c r="BV14" s="1">
        <f t="shared" si="0"/>
        <v>1.000000000000036</v>
      </c>
      <c r="BW14" s="1">
        <f t="shared" si="72"/>
        <v>0.3215591143982659</v>
      </c>
      <c r="BX14" s="1">
        <f t="shared" si="73"/>
        <v>0.31828638861752251</v>
      </c>
      <c r="BY14" s="1">
        <f t="shared" si="74"/>
        <v>0.31177978547368657</v>
      </c>
      <c r="BZ14" s="1">
        <f t="shared" si="75"/>
        <v>0.30211629213970337</v>
      </c>
      <c r="CA14" s="1">
        <f t="shared" si="76"/>
        <v>0.28940964039239897</v>
      </c>
      <c r="CB14" s="1">
        <f t="shared" si="77"/>
        <v>0.27380827676625258</v>
      </c>
      <c r="CC14" s="1">
        <f t="shared" si="78"/>
        <v>0.25549276644178998</v>
      </c>
      <c r="CD14" s="1">
        <f t="shared" si="79"/>
        <v>0.23467271682776719</v>
      </c>
      <c r="CE14" s="1">
        <f t="shared" si="80"/>
        <v>0.21158331842479788</v>
      </c>
      <c r="CF14" s="1">
        <f t="shared" si="81"/>
        <v>0.18648160693397786</v>
      </c>
      <c r="CG14" s="1">
        <f t="shared" si="82"/>
        <v>0.15964255173329467</v>
      </c>
      <c r="CH14" s="1">
        <f t="shared" si="83"/>
        <v>0.13135507220324297</v>
      </c>
      <c r="CI14" s="1">
        <f t="shared" si="84"/>
        <v>0.10191807565242308</v>
      </c>
      <c r="CJ14" s="1">
        <f t="shared" si="85"/>
        <v>7.1636599665022255E-2</v>
      </c>
      <c r="CK14" s="1">
        <f t="shared" si="86"/>
        <v>4.081812857054995E-2</v>
      </c>
      <c r="CL14" s="1">
        <f t="shared" si="87"/>
        <v>9.7691394127814579E-3</v>
      </c>
      <c r="CM14" s="1">
        <f t="shared" si="88"/>
        <v>-2.120808180977889E-2</v>
      </c>
      <c r="CN14" s="1">
        <f t="shared" si="89"/>
        <v>-5.1818326962521442E-2</v>
      </c>
      <c r="CO14" s="1">
        <f t="shared" si="90"/>
        <v>-8.1776041965706744E-2</v>
      </c>
      <c r="CP14" s="1">
        <f t="shared" si="91"/>
        <v>-0.11080759009921039</v>
      </c>
      <c r="CQ14" s="1">
        <f t="shared" si="92"/>
        <v>-0.13865320977053158</v>
      </c>
      <c r="CR14" s="1">
        <f t="shared" si="93"/>
        <v>-0.16506868176814049</v>
      </c>
      <c r="CS14" s="1">
        <f t="shared" si="94"/>
        <v>-0.18982672678171927</v>
      </c>
      <c r="CT14" s="1">
        <f t="shared" si="95"/>
        <v>-0.21271815791789092</v>
      </c>
      <c r="CU14" s="1">
        <f t="shared" si="96"/>
        <v>-0.23355281525299215</v>
      </c>
      <c r="CV14" s="1">
        <f t="shared" si="97"/>
        <v>-0.25216031035502046</v>
      </c>
      <c r="CW14" s="1">
        <f t="shared" si="98"/>
        <v>-0.26839060839442025</v>
      </c>
      <c r="CX14" s="1">
        <f t="shared" si="99"/>
        <v>-0.28211447417655638</v>
      </c>
      <c r="CY14" s="1">
        <f t="shared" si="100"/>
        <v>-0.29322380636607709</v>
      </c>
      <c r="CZ14" s="1">
        <f t="shared" si="101"/>
        <v>-0.30163188152015485</v>
      </c>
      <c r="DA14" s="1">
        <f t="shared" si="102"/>
        <v>-0.30727352645418105</v>
      </c>
      <c r="DB14" s="1">
        <f t="shared" si="103"/>
        <v>-0.3101052340582699</v>
      </c>
      <c r="DC14" s="1">
        <f t="shared" si="104"/>
        <v>3.1244209916325938E-13</v>
      </c>
      <c r="DD14" s="1">
        <f t="shared" si="105"/>
        <v>0</v>
      </c>
    </row>
    <row r="15" spans="1:108">
      <c r="A15">
        <f t="shared" si="106"/>
        <v>14</v>
      </c>
      <c r="B15">
        <f t="shared" si="2"/>
        <v>0.61523159058062682</v>
      </c>
      <c r="C15" s="2">
        <f t="shared" si="107"/>
        <v>13</v>
      </c>
      <c r="D15" s="1">
        <f t="shared" si="108"/>
        <v>0.13</v>
      </c>
      <c r="E15" s="1">
        <f t="shared" si="3"/>
        <v>0.40840704496667313</v>
      </c>
      <c r="F15" t="str">
        <f t="shared" si="4"/>
        <v>1.83550925136796-0.794295781269562i</v>
      </c>
      <c r="G15" t="str">
        <f t="shared" si="5"/>
        <v>0.684547105928689-0.728968627421411i</v>
      </c>
      <c r="H15" t="str">
        <f t="shared" si="6"/>
        <v>1.76002817864832-0.761632204345485i</v>
      </c>
      <c r="I15" t="str">
        <f t="shared" si="7"/>
        <v>1.04469010895495-0.0110945440923871i</v>
      </c>
      <c r="J15" t="str">
        <f t="shared" si="8"/>
        <v>1.04375017694099-0.0332269825373481i</v>
      </c>
      <c r="K15" t="str">
        <f t="shared" si="9"/>
        <v>1.04188438940353-0.0551905221115671i</v>
      </c>
      <c r="L15" t="str">
        <f t="shared" si="10"/>
        <v>1.03912050467024-0.0768760215815927i</v>
      </c>
      <c r="M15" t="str">
        <f t="shared" si="11"/>
        <v>1.0354991946203-0.0981793786671824i</v>
      </c>
      <c r="N15" t="str">
        <f t="shared" si="12"/>
        <v>1.03107294301881-0.119003259810802i</v>
      </c>
      <c r="O15" t="str">
        <f t="shared" si="13"/>
        <v>1.02590466659797-0.139258567142694i</v>
      </c>
      <c r="P15" t="str">
        <f t="shared" si="14"/>
        <v>1.02006612636384-0.158865597803245i</v>
      </c>
      <c r="Q15" t="str">
        <f t="shared" si="15"/>
        <v>1.01363620279333-0.177754869290051i</v>
      </c>
      <c r="R15" t="str">
        <f t="shared" si="16"/>
        <v>1.0066991095211-0.195867603193919i</v>
      </c>
      <c r="S15" t="str">
        <f t="shared" si="17"/>
        <v>0.999342616229305-0.213155877080869i</v>
      </c>
      <c r="T15" t="str">
        <f t="shared" si="18"/>
        <v>0.991656343581853-0.229582469165111i</v>
      </c>
      <c r="U15" t="str">
        <f t="shared" si="19"/>
        <v>0.983730182286776-0.245120431988291i</v>
      </c>
      <c r="V15" t="str">
        <f t="shared" si="20"/>
        <v>0.975652875925457-0.259752439180787i</v>
      </c>
      <c r="W15" t="str">
        <f t="shared" si="21"/>
        <v>0.96751079421305-0.273469953531391i</v>
      </c>
      <c r="X15" t="str">
        <f t="shared" si="22"/>
        <v>0.959386910852894-0.286272265354856i</v>
      </c>
      <c r="Y15" t="str">
        <f t="shared" si="23"/>
        <v>0.951359988894068-0.298165448072053i</v>
      </c>
      <c r="Z15" t="str">
        <f t="shared" si="24"/>
        <v>0.943503967014599-0.309161273681001i</v>
      </c>
      <c r="AA15" t="str">
        <f t="shared" si="25"/>
        <v>0.935887532701146-0.319276125108319i</v>
      </c>
      <c r="AB15" t="str">
        <f t="shared" si="26"/>
        <v>0.928573862930045-0.328529935959492i</v>
      </c>
      <c r="AC15" t="str">
        <f t="shared" si="27"/>
        <v>0.921620509554918-0.336945181511062i</v>
      </c>
      <c r="AD15" t="str">
        <f t="shared" si="28"/>
        <v>0.915079404936191-0.344545938367594i</v>
      </c>
      <c r="AE15" t="str">
        <f t="shared" si="29"/>
        <v>0.908996963105911-0.351357024372689i</v>
      </c>
      <c r="AF15" t="str">
        <f t="shared" si="30"/>
        <v>0.903414252621607-0.357403225326904i</v>
      </c>
      <c r="AG15" t="str">
        <f t="shared" si="31"/>
        <v>0.898367218911195-0.362708610932174i</v>
      </c>
      <c r="AH15" t="str">
        <f t="shared" si="32"/>
        <v>0.893886936064845-0.367295939174751i</v>
      </c>
      <c r="AI15" t="str">
        <f t="shared" si="33"/>
        <v>0.889999870453117-0.371186146037937i</v>
      </c>
      <c r="AJ15" t="str">
        <f t="shared" si="34"/>
        <v>0.886728141059038-0.374397915923271i</v>
      </c>
      <c r="AK15" t="str">
        <f t="shared" si="35"/>
        <v>0.884089763870527-0.376947327352302i</v>
      </c>
      <c r="AL15" t="str">
        <f t="shared" si="36"/>
        <v>0.882098870001162-0.378847568309779i</v>
      </c>
      <c r="AM15" t="str">
        <f t="shared" si="37"/>
        <v>0.880765889344622-0.380108715862909i</v>
      </c>
      <c r="AN15" t="str">
        <f t="shared" si="38"/>
        <v>0.880097693506221-0.380737575346449i</v>
      </c>
      <c r="AO15" t="str">
        <f t="shared" si="39"/>
        <v>-0.585382792908582-0.810757044845351i</v>
      </c>
      <c r="AP15" s="1">
        <f t="shared" si="40"/>
        <v>1.0447490189786843</v>
      </c>
      <c r="AQ15" s="1">
        <f t="shared" si="41"/>
        <v>1.044278920706956</v>
      </c>
      <c r="AR15" s="1">
        <f t="shared" si="42"/>
        <v>1.0433451368620614</v>
      </c>
      <c r="AS15" s="1">
        <f t="shared" si="43"/>
        <v>1.0419603379785374</v>
      </c>
      <c r="AT15" s="1">
        <f t="shared" si="44"/>
        <v>1.0401431499821379</v>
      </c>
      <c r="AU15" s="1">
        <f t="shared" si="45"/>
        <v>1.0379177181602919</v>
      </c>
      <c r="AV15" s="1">
        <f t="shared" si="46"/>
        <v>1.0353131571993706</v>
      </c>
      <c r="AW15" s="1">
        <f t="shared" si="47"/>
        <v>1.0323629111510699</v>
      </c>
      <c r="AX15" s="1">
        <f t="shared" si="48"/>
        <v>1.0291040497294741</v>
      </c>
      <c r="AY15" s="1">
        <f t="shared" si="49"/>
        <v>1.0255765281496578</v>
      </c>
      <c r="AZ15" s="1">
        <f t="shared" si="50"/>
        <v>1.0218224368970112</v>
      </c>
      <c r="BA15" s="1">
        <f t="shared" si="51"/>
        <v>1.0178852655943493</v>
      </c>
      <c r="BB15" s="1">
        <f t="shared" si="52"/>
        <v>1.0138092018324256</v>
      </c>
      <c r="BC15" s="1">
        <f t="shared" si="53"/>
        <v>1.0096384818151414</v>
      </c>
      <c r="BD15" s="1">
        <f t="shared" si="54"/>
        <v>1.0054168053117214</v>
      </c>
      <c r="BE15" s="1">
        <f t="shared" si="55"/>
        <v>1.0011868230391667</v>
      </c>
      <c r="BF15" s="1">
        <f t="shared" si="56"/>
        <v>0.99698970049470892</v>
      </c>
      <c r="BG15" s="1">
        <f t="shared" si="57"/>
        <v>0.99286475862342127</v>
      </c>
      <c r="BH15" s="1">
        <f t="shared" si="58"/>
        <v>0.98884918866813132</v>
      </c>
      <c r="BI15" s="1">
        <f t="shared" si="59"/>
        <v>0.98497783616606005</v>
      </c>
      <c r="BJ15" s="1">
        <f t="shared" si="60"/>
        <v>0.98128304732925509</v>
      </c>
      <c r="BK15" s="1">
        <f t="shared" si="61"/>
        <v>0.97779456992968583</v>
      </c>
      <c r="BL15" s="1">
        <f t="shared" si="62"/>
        <v>0.97453950023167324</v>
      </c>
      <c r="BM15" s="1">
        <f t="shared" si="63"/>
        <v>0.97154226738414751</v>
      </c>
      <c r="BN15" s="1">
        <f t="shared" si="64"/>
        <v>0.9688246469091204</v>
      </c>
      <c r="BO15" s="1">
        <f t="shared" si="65"/>
        <v>0.96640579540980553</v>
      </c>
      <c r="BP15" s="1">
        <f t="shared" si="66"/>
        <v>0.96430229929056055</v>
      </c>
      <c r="BQ15" s="1">
        <f t="shared" si="67"/>
        <v>0.96252823106322749</v>
      </c>
      <c r="BR15" s="1">
        <f t="shared" si="68"/>
        <v>0.96109520765566581</v>
      </c>
      <c r="BS15" s="1">
        <f t="shared" si="69"/>
        <v>0.96001244599825875</v>
      </c>
      <c r="BT15" s="1">
        <f t="shared" si="70"/>
        <v>0.95928681201607935</v>
      </c>
      <c r="BU15" s="1">
        <f t="shared" si="71"/>
        <v>0.95892285998179394</v>
      </c>
      <c r="BV15" s="1">
        <f t="shared" si="0"/>
        <v>0.99999999999990907</v>
      </c>
      <c r="BW15" s="1">
        <f t="shared" si="72"/>
        <v>0.38023944025021134</v>
      </c>
      <c r="BX15" s="1">
        <f t="shared" si="73"/>
        <v>0.37633023281585271</v>
      </c>
      <c r="BY15" s="1">
        <f t="shared" si="74"/>
        <v>0.3685599219362965</v>
      </c>
      <c r="BZ15" s="1">
        <f t="shared" si="75"/>
        <v>0.357023758830741</v>
      </c>
      <c r="CA15" s="1">
        <f t="shared" si="76"/>
        <v>0.34186226615062676</v>
      </c>
      <c r="CB15" s="1">
        <f t="shared" si="77"/>
        <v>0.3232585160030671</v>
      </c>
      <c r="CC15" s="1">
        <f t="shared" si="78"/>
        <v>0.30143466489941145</v>
      </c>
      <c r="CD15" s="1">
        <f t="shared" si="79"/>
        <v>0.2766478722648486</v>
      </c>
      <c r="CE15" s="1">
        <f t="shared" si="80"/>
        <v>0.249185744789027</v>
      </c>
      <c r="CF15" s="1">
        <f t="shared" si="81"/>
        <v>0.21936145621458389</v>
      </c>
      <c r="CG15" s="1">
        <f t="shared" si="82"/>
        <v>0.18750869140290793</v>
      </c>
      <c r="CH15" s="1">
        <f t="shared" si="83"/>
        <v>0.15397655554625889</v>
      </c>
      <c r="CI15" s="1">
        <f t="shared" si="84"/>
        <v>0.11912457552452986</v>
      </c>
      <c r="CJ15" s="1">
        <f t="shared" si="85"/>
        <v>8.3317902214191927E-2</v>
      </c>
      <c r="CK15" s="1">
        <f t="shared" si="86"/>
        <v>4.6922801711249136E-2</v>
      </c>
      <c r="CL15" s="1">
        <f t="shared" si="87"/>
        <v>1.0302501523611559E-2</v>
      </c>
      <c r="CM15" s="1">
        <f t="shared" si="88"/>
        <v>-2.6186563785314077E-2</v>
      </c>
      <c r="CN15" s="1">
        <f t="shared" si="89"/>
        <v>-6.2198083135820509E-2</v>
      </c>
      <c r="CO15" s="1">
        <f t="shared" si="90"/>
        <v>-9.7398769138056299E-2</v>
      </c>
      <c r="CP15" s="1">
        <f t="shared" si="91"/>
        <v>-0.13147083652643396</v>
      </c>
      <c r="CQ15" s="1">
        <f t="shared" si="92"/>
        <v>-0.16411407946001014</v>
      </c>
      <c r="CR15" s="1">
        <f t="shared" si="93"/>
        <v>-0.1950475774044316</v>
      </c>
      <c r="CS15" s="1">
        <f t="shared" si="94"/>
        <v>-0.22401106556064113</v>
      </c>
      <c r="CT15" s="1">
        <f t="shared" si="95"/>
        <v>-0.25076600952092182</v>
      </c>
      <c r="CU15" s="1">
        <f t="shared" si="96"/>
        <v>-0.27509642536633733</v>
      </c>
      <c r="CV15" s="1">
        <f t="shared" si="97"/>
        <v>-0.29680948615274011</v>
      </c>
      <c r="CW15" s="1">
        <f t="shared" si="98"/>
        <v>-0.31573595403789478</v>
      </c>
      <c r="CX15" s="1">
        <f t="shared" si="99"/>
        <v>-0.33173047451549142</v>
      </c>
      <c r="CY15" s="1">
        <f t="shared" si="100"/>
        <v>-0.34467176564230861</v>
      </c>
      <c r="CZ15" s="1">
        <f t="shared" si="101"/>
        <v>-0.35446273101430692</v>
      </c>
      <c r="DA15" s="1">
        <f t="shared" si="102"/>
        <v>-0.36103052075405201</v>
      </c>
      <c r="DB15" s="1">
        <f t="shared" si="103"/>
        <v>-0.36432656006345054</v>
      </c>
      <c r="DC15" s="1">
        <f t="shared" si="104"/>
        <v>-7.897841951071781E-13</v>
      </c>
      <c r="DD15" s="1">
        <f t="shared" si="105"/>
        <v>0</v>
      </c>
    </row>
    <row r="16" spans="1:108">
      <c r="A16">
        <f t="shared" si="106"/>
        <v>15</v>
      </c>
      <c r="B16">
        <f t="shared" si="2"/>
        <v>0.65317284295377676</v>
      </c>
      <c r="C16" s="2">
        <f t="shared" si="107"/>
        <v>14</v>
      </c>
      <c r="D16" s="1">
        <f t="shared" si="108"/>
        <v>0.14000000000000001</v>
      </c>
      <c r="E16" s="1">
        <f t="shared" si="3"/>
        <v>0.4398229715025711</v>
      </c>
      <c r="F16" t="str">
        <f t="shared" si="4"/>
        <v>1.80965410493204-0.851558583130146i</v>
      </c>
      <c r="G16" t="str">
        <f t="shared" si="5"/>
        <v>0.63742398974869-0.770513242775789i</v>
      </c>
      <c r="H16" t="str">
        <f t="shared" si="6"/>
        <v>1.72353904734036-0.81103591295297i</v>
      </c>
      <c r="I16" t="str">
        <f t="shared" si="7"/>
        <v>1.05245143286214-0.0121539465375863i</v>
      </c>
      <c r="J16" t="str">
        <f t="shared" si="8"/>
        <v>1.05133195021189-0.0363938067212974i</v>
      </c>
      <c r="K16" t="str">
        <f t="shared" si="9"/>
        <v>1.04911083863756-0.0604309784031617i</v>
      </c>
      <c r="L16" t="str">
        <f t="shared" si="10"/>
        <v>1.04582325210843-0.0841349728678861i</v>
      </c>
      <c r="M16" t="str">
        <f t="shared" si="11"/>
        <v>1.04152057041527-0.10738203895186i</v>
      </c>
      <c r="N16" t="str">
        <f t="shared" si="12"/>
        <v>1.03626886585072-0.130057439045946i</v>
      </c>
      <c r="O16" t="str">
        <f t="shared" si="13"/>
        <v>1.03014699684482-0.152057343206631i</v>
      </c>
      <c r="P16" t="str">
        <f t="shared" si="14"/>
        <v>1.02324443065258-0.173290280657491i</v>
      </c>
      <c r="Q16" t="str">
        <f t="shared" si="15"/>
        <v>1.01565890493321-0.193678116914174i</v>
      </c>
      <c r="R16" t="str">
        <f t="shared" si="16"/>
        <v>1.00749403736617-0.213156553384442i</v>
      </c>
      <c r="S16" t="str">
        <f t="shared" si="17"/>
        <v>0.998856984262713-0.231675172143235i</v>
      </c>
      <c r="T16" t="str">
        <f t="shared" si="18"/>
        <v>0.989856235058268-0.24919706981307i</v>
      </c>
      <c r="U16" t="str">
        <f t="shared" si="19"/>
        <v>0.980599611580654-0.265698139973007i</v>
      </c>
      <c r="V16" t="str">
        <f t="shared" si="20"/>
        <v>0.971192521128062-0.281166072899683i</v>
      </c>
      <c r="W16" t="str">
        <f t="shared" si="21"/>
        <v>0.961736492529304-0.295599144990581i</v>
      </c>
      <c r="X16" t="str">
        <f t="shared" si="22"/>
        <v>0.952328006015737-0.309004868707869i</v>
      </c>
      <c r="Y16" t="str">
        <f t="shared" si="23"/>
        <v>0.943057611982528-0.321398568393254i</v>
      </c>
      <c r="Z16" t="str">
        <f t="shared" si="24"/>
        <v>0.934009321170906-0.332801939046429i</v>
      </c>
      <c r="AA16" t="str">
        <f t="shared" si="25"/>
        <v>0.925260239659639-0.34324163530788i</v>
      </c>
      <c r="AB16" t="str">
        <f t="shared" si="26"/>
        <v>0.916880416179297-0.352747927476371i</v>
      </c>
      <c r="AC16" t="str">
        <f t="shared" si="27"/>
        <v>0.908932866287864-0.361353451252825i</v>
      </c>
      <c r="AD16" t="str">
        <f t="shared" si="28"/>
        <v>0.901473737366053-0.369092068637174i</v>
      </c>
      <c r="AE16" t="str">
        <f t="shared" si="29"/>
        <v>0.894552579648054-0.375997849394971i</v>
      </c>
      <c r="AF16" t="str">
        <f t="shared" si="30"/>
        <v>0.888212691053873-0.382104175946376i</v>
      </c>
      <c r="AG16" t="str">
        <f t="shared" si="31"/>
        <v>0.882491506944313-0.387442969450647i</v>
      </c>
      <c r="AH16" t="str">
        <f t="shared" si="32"/>
        <v>0.877421009671968-0.392044031194032i</v>
      </c>
      <c r="AI16" t="str">
        <f t="shared" si="33"/>
        <v>0.873028136634887-0.395934490998006i</v>
      </c>
      <c r="AJ16" t="str">
        <f t="shared" si="34"/>
        <v>0.869335169225758-0.399138353070668i</v>
      </c>
      <c r="AK16" t="str">
        <f t="shared" si="35"/>
        <v>0.86636008846172-0.401676129338522i</v>
      </c>
      <c r="AL16" t="str">
        <f t="shared" si="36"/>
        <v>0.864116886097937-0.403564550636139i</v>
      </c>
      <c r="AM16" t="str">
        <f t="shared" si="37"/>
        <v>0.862615822647426-0.404816347032459i</v>
      </c>
      <c r="AN16" t="str">
        <f t="shared" si="38"/>
        <v>0.861863625966476-0.405440089892395i</v>
      </c>
      <c r="AO16" t="str">
        <f t="shared" si="39"/>
        <v>-0.965083557426771-0.261942221080062i</v>
      </c>
      <c r="AP16" s="1">
        <f t="shared" si="40"/>
        <v>1.0525216087805562</v>
      </c>
      <c r="AQ16" s="1">
        <f t="shared" si="41"/>
        <v>1.0519616811956618</v>
      </c>
      <c r="AR16" s="1">
        <f t="shared" si="42"/>
        <v>1.0508498726733366</v>
      </c>
      <c r="AS16" s="1">
        <f t="shared" si="43"/>
        <v>1.049202062669595</v>
      </c>
      <c r="AT16" s="1">
        <f t="shared" si="44"/>
        <v>1.0470415468774903</v>
      </c>
      <c r="AU16" s="1">
        <f t="shared" si="45"/>
        <v>1.0443984391901049</v>
      </c>
      <c r="AV16" s="1">
        <f t="shared" si="46"/>
        <v>1.041308921853386</v>
      </c>
      <c r="AW16" s="1">
        <f t="shared" si="47"/>
        <v>1.0378143794686383</v>
      </c>
      <c r="AX16" s="1">
        <f t="shared" si="48"/>
        <v>1.0339604557919748</v>
      </c>
      <c r="AY16" s="1">
        <f t="shared" si="49"/>
        <v>1.0297960728120494</v>
      </c>
      <c r="AZ16" s="1">
        <f t="shared" si="50"/>
        <v>1.0253724495996561</v>
      </c>
      <c r="BA16" s="1">
        <f t="shared" si="51"/>
        <v>1.020742154359831</v>
      </c>
      <c r="BB16" s="1">
        <f t="shared" si="52"/>
        <v>1.0159582175548585</v>
      </c>
      <c r="BC16" s="1">
        <f t="shared" si="53"/>
        <v>1.0110733275311494</v>
      </c>
      <c r="BD16" s="1">
        <f t="shared" si="54"/>
        <v>1.0061391233729708</v>
      </c>
      <c r="BE16" s="1">
        <f t="shared" si="55"/>
        <v>1.0012055932360131</v>
      </c>
      <c r="BF16" s="1">
        <f t="shared" si="56"/>
        <v>0.9963205805780696</v>
      </c>
      <c r="BG16" s="1">
        <f t="shared" si="57"/>
        <v>0.99152939576555144</v>
      </c>
      <c r="BH16" s="1">
        <f t="shared" si="58"/>
        <v>0.98687452662627806</v>
      </c>
      <c r="BI16" s="1">
        <f t="shared" si="59"/>
        <v>0.98239543866611889</v>
      </c>
      <c r="BJ16" s="1">
        <f t="shared" si="60"/>
        <v>0.97812845380890523</v>
      </c>
      <c r="BK16" s="1">
        <f t="shared" si="61"/>
        <v>0.97410669553780815</v>
      </c>
      <c r="BL16" s="1">
        <f t="shared" si="62"/>
        <v>0.97036008806248386</v>
      </c>
      <c r="BM16" s="1">
        <f t="shared" si="63"/>
        <v>0.96691539744944699</v>
      </c>
      <c r="BN16" s="1">
        <f t="shared" si="64"/>
        <v>0.96379630337824984</v>
      </c>
      <c r="BO16" s="1">
        <f t="shared" si="65"/>
        <v>0.96102349118460317</v>
      </c>
      <c r="BP16" s="1">
        <f t="shared" si="66"/>
        <v>0.95861475500747062</v>
      </c>
      <c r="BQ16" s="1">
        <f t="shared" si="67"/>
        <v>0.95658510407843089</v>
      </c>
      <c r="BR16" s="1">
        <f t="shared" si="68"/>
        <v>0.95494686541177576</v>
      </c>
      <c r="BS16" s="1">
        <f t="shared" si="69"/>
        <v>0.95370977732732931</v>
      </c>
      <c r="BT16" s="1">
        <f t="shared" si="70"/>
        <v>0.95288106933992545</v>
      </c>
      <c r="BU16" s="1">
        <f t="shared" si="71"/>
        <v>0.95246552496982007</v>
      </c>
      <c r="BV16" s="1">
        <f t="shared" si="0"/>
        <v>0.99999999999993383</v>
      </c>
      <c r="BW16" s="1">
        <f t="shared" si="72"/>
        <v>0.44462041752363157</v>
      </c>
      <c r="BX16" s="1">
        <f t="shared" si="73"/>
        <v>0.43999840950329883</v>
      </c>
      <c r="BY16" s="1">
        <f t="shared" si="74"/>
        <v>0.43081351891651853</v>
      </c>
      <c r="BZ16" s="1">
        <f t="shared" si="75"/>
        <v>0.41718271433167475</v>
      </c>
      <c r="CA16" s="1">
        <f t="shared" si="76"/>
        <v>0.39927829874671628</v>
      </c>
      <c r="CB16" s="1">
        <f t="shared" si="77"/>
        <v>0.37732428232814696</v>
      </c>
      <c r="CC16" s="1">
        <f t="shared" si="78"/>
        <v>0.35159178816326742</v>
      </c>
      <c r="CD16" s="1">
        <f t="shared" si="79"/>
        <v>0.32239367561946281</v>
      </c>
      <c r="CE16" s="1">
        <f t="shared" si="80"/>
        <v>0.29007858638202882</v>
      </c>
      <c r="CF16" s="1">
        <f t="shared" si="81"/>
        <v>0.25502462573598128</v>
      </c>
      <c r="CG16" s="1">
        <f t="shared" si="82"/>
        <v>0.21763288686654808</v>
      </c>
      <c r="CH16" s="1">
        <f t="shared" si="83"/>
        <v>0.17832101057172947</v>
      </c>
      <c r="CI16" s="1">
        <f t="shared" si="84"/>
        <v>0.13751694914510693</v>
      </c>
      <c r="CJ16" s="1">
        <f t="shared" si="85"/>
        <v>9.5653073982721382E-2</v>
      </c>
      <c r="CK16" s="1">
        <f t="shared" si="86"/>
        <v>5.3160734391902796E-2</v>
      </c>
      <c r="CL16" s="1">
        <f t="shared" si="87"/>
        <v>1.0465342590099827E-2</v>
      </c>
      <c r="CM16" s="1">
        <f t="shared" si="88"/>
        <v>-3.2017970991755795E-2</v>
      </c>
      <c r="CN16" s="1">
        <f t="shared" si="89"/>
        <v>-7.3888115718681535E-2</v>
      </c>
      <c r="CO16" s="1">
        <f t="shared" si="90"/>
        <v>-0.11476121930893009</v>
      </c>
      <c r="CP16" s="1">
        <f t="shared" si="91"/>
        <v>-0.15427325318546253</v>
      </c>
      <c r="CQ16" s="1">
        <f t="shared" si="92"/>
        <v>-0.19208214520715139</v>
      </c>
      <c r="CR16" s="1">
        <f t="shared" si="93"/>
        <v>-0.22786943028146769</v>
      </c>
      <c r="CS16" s="1">
        <f t="shared" si="94"/>
        <v>-0.26134149531717382</v>
      </c>
      <c r="CT16" s="1">
        <f t="shared" si="95"/>
        <v>-0.29223047755911358</v>
      </c>
      <c r="CU16" s="1">
        <f t="shared" si="96"/>
        <v>-0.32029487519105138</v>
      </c>
      <c r="CV16" s="1">
        <f t="shared" si="97"/>
        <v>-0.34531992681315238</v>
      </c>
      <c r="CW16" s="1">
        <f t="shared" si="98"/>
        <v>-0.36711781255938303</v>
      </c>
      <c r="CX16" s="1">
        <f t="shared" si="99"/>
        <v>-0.38552772470466229</v>
      </c>
      <c r="CY16" s="1">
        <f t="shared" si="100"/>
        <v>-0.40041585000976998</v>
      </c>
      <c r="CZ16" s="1">
        <f t="shared" si="101"/>
        <v>-0.41167530007336062</v>
      </c>
      <c r="DA16" s="1">
        <f t="shared" si="102"/>
        <v>-0.4192260198165631</v>
      </c>
      <c r="DB16" s="1">
        <f t="shared" si="103"/>
        <v>-0.42301469806172898</v>
      </c>
      <c r="DC16" s="1">
        <f t="shared" si="104"/>
        <v>-5.7473917006577814E-13</v>
      </c>
      <c r="DD16" s="1">
        <f t="shared" si="105"/>
        <v>0</v>
      </c>
    </row>
    <row r="17" spans="1:108">
      <c r="A17">
        <f t="shared" si="106"/>
        <v>16</v>
      </c>
      <c r="B17">
        <f t="shared" si="2"/>
        <v>0.68954054473706683</v>
      </c>
      <c r="C17" s="2">
        <f t="shared" si="107"/>
        <v>15</v>
      </c>
      <c r="D17" s="1">
        <f t="shared" si="108"/>
        <v>0.15</v>
      </c>
      <c r="E17" s="1">
        <f t="shared" si="3"/>
        <v>0.47123889803846897</v>
      </c>
      <c r="F17" t="str">
        <f t="shared" si="4"/>
        <v>1.78201304837674-0.907980999479094i</v>
      </c>
      <c r="G17" t="str">
        <f t="shared" si="5"/>
        <v>0.587785252292473-0.809016994374947i</v>
      </c>
      <c r="H17" t="str">
        <f t="shared" si="6"/>
        <v>1.6848991503346-0.85849899692702i</v>
      </c>
      <c r="I17" t="str">
        <f t="shared" si="7"/>
        <v>1.06099722178861-0.0132671129646228i</v>
      </c>
      <c r="J17" t="str">
        <f t="shared" si="8"/>
        <v>1.05967430123248-0.0397197902025321i</v>
      </c>
      <c r="K17" t="str">
        <f t="shared" si="9"/>
        <v>1.05705099401056-0.0659297020646158i</v>
      </c>
      <c r="L17" t="str">
        <f t="shared" si="10"/>
        <v>1.05317159655018-0.0917411808557389i</v>
      </c>
      <c r="M17" t="str">
        <f t="shared" si="11"/>
        <v>1.0481006750519-0.117007504580751i</v>
      </c>
      <c r="N17" t="str">
        <f t="shared" si="12"/>
        <v>1.04192094606237-0.141593865831073i</v>
      </c>
      <c r="O17" t="str">
        <f t="shared" si="13"/>
        <v>1.03473066041922-0.165379790587057i</v>
      </c>
      <c r="P17" t="str">
        <f t="shared" si="14"/>
        <v>1.02664064337866-0.188260926363464i</v>
      </c>
      <c r="Q17" t="str">
        <f t="shared" si="15"/>
        <v>1.0177711527123-0.210150163837705i</v>
      </c>
      <c r="R17" t="str">
        <f t="shared" si="16"/>
        <v>1.00824871219902-0.230978099242196i</v>
      </c>
      <c r="S17" t="str">
        <f t="shared" si="17"/>
        <v>0.998203062180002-0.250692882488226i</v>
      </c>
      <c r="T17" t="str">
        <f t="shared" si="18"/>
        <v>0.987764344656018-0.269259525472831i</v>
      </c>
      <c r="U17" t="str">
        <f t="shared" si="19"/>
        <v>0.977060611214777-0.286658764880295i</v>
      </c>
      <c r="V17" t="str">
        <f t="shared" si="20"/>
        <v>0.96621571126454-0.302885583878129i</v>
      </c>
      <c r="W17" t="str">
        <f t="shared" si="21"/>
        <v>0.955347588528662-0.317947498323256i</v>
      </c>
      <c r="X17" t="str">
        <f t="shared" si="22"/>
        <v>0.944566987716102-0.331862707054435i</v>
      </c>
      <c r="Y17" t="str">
        <f t="shared" si="23"/>
        <v>0.933976552095844-0.344658194533806i</v>
      </c>
      <c r="Z17" t="str">
        <f t="shared" si="24"/>
        <v>0.923670276960845-0.356367859546247i</v>
      </c>
      <c r="AA17" t="str">
        <f t="shared" si="25"/>
        <v>0.913733273612791-0.367030727714771i</v>
      </c>
      <c r="AB17" t="str">
        <f t="shared" si="26"/>
        <v>0.904241793004556-0.376689289751458i</v>
      </c>
      <c r="AC17" t="str">
        <f t="shared" si="27"/>
        <v>0.895263456728853-0.385387992744119i</v>
      </c>
      <c r="AD17" t="str">
        <f t="shared" si="28"/>
        <v>0.886857644701611-0.393171899088339i</v>
      </c>
      <c r="AE17" t="str">
        <f t="shared" si="29"/>
        <v>0.879075992725653-0.400085517272834i</v>
      </c>
      <c r="AF17" t="str">
        <f t="shared" si="30"/>
        <v>0.871962958293483-0.406171800695032i</v>
      </c>
      <c r="AG17" t="str">
        <f t="shared" si="31"/>
        <v>0.865556418797914-0.411471304906618i</v>
      </c>
      <c r="AH17" t="str">
        <f t="shared" si="32"/>
        <v>0.85988827222558-0.416021489923439i</v>
      </c>
      <c r="AI17" t="str">
        <f t="shared" si="33"/>
        <v>0.854985016025948-0.419856152174958i</v>
      </c>
      <c r="AJ17" t="str">
        <f t="shared" si="34"/>
        <v>0.850868284930712-0.423004969992987i</v>
      </c>
      <c r="AK17" t="str">
        <f t="shared" si="35"/>
        <v>0.847555332914071-0.425493146941458i</v>
      </c>
      <c r="AL17" t="str">
        <f t="shared" si="36"/>
        <v>0.845059448190484-0.427341138496792i</v>
      </c>
      <c r="AM17" t="str">
        <f t="shared" si="37"/>
        <v>0.843390293167155-0.428564449375837i</v>
      </c>
      <c r="AN17" t="str">
        <f t="shared" si="38"/>
        <v>0.842554163672943-0.429173490995155i</v>
      </c>
      <c r="AO17" t="str">
        <f t="shared" si="39"/>
        <v>-0.912297693464368+0.409527677330264i</v>
      </c>
      <c r="AP17" s="1">
        <f t="shared" si="40"/>
        <v>1.0610801670607009</v>
      </c>
      <c r="AQ17" s="1">
        <f t="shared" si="41"/>
        <v>1.0604184487391184</v>
      </c>
      <c r="AR17" s="1">
        <f t="shared" si="42"/>
        <v>1.0591050606776655</v>
      </c>
      <c r="AS17" s="1">
        <f t="shared" si="43"/>
        <v>1.0571598062946117</v>
      </c>
      <c r="AT17" s="1">
        <f t="shared" si="44"/>
        <v>1.0546116731633797</v>
      </c>
      <c r="AU17" s="1">
        <f t="shared" si="45"/>
        <v>1.0514980174420168</v>
      </c>
      <c r="AV17" s="1">
        <f t="shared" si="46"/>
        <v>1.0478635477705165</v>
      </c>
      <c r="AW17" s="1">
        <f t="shared" si="47"/>
        <v>1.043759161412334</v>
      </c>
      <c r="AX17" s="1">
        <f t="shared" si="48"/>
        <v>1.0392406894720481</v>
      </c>
      <c r="AY17" s="1">
        <f t="shared" si="49"/>
        <v>1.0343676077587309</v>
      </c>
      <c r="AZ17" s="1">
        <f t="shared" si="50"/>
        <v>1.0292017657756851</v>
      </c>
      <c r="BA17" s="1">
        <f t="shared" si="51"/>
        <v>1.023806179231004</v>
      </c>
      <c r="BB17" s="1">
        <f t="shared" si="52"/>
        <v>1.018243922383085</v>
      </c>
      <c r="BC17" s="1">
        <f t="shared" si="53"/>
        <v>1.0125771465007671</v>
      </c>
      <c r="BD17" s="1">
        <f t="shared" si="54"/>
        <v>1.0068662406683155</v>
      </c>
      <c r="BE17" s="1">
        <f t="shared" si="55"/>
        <v>1.0011691418619377</v>
      </c>
      <c r="BF17" s="1">
        <f t="shared" si="56"/>
        <v>0.99554079319942679</v>
      </c>
      <c r="BG17" s="1">
        <f t="shared" si="57"/>
        <v>0.99003274282141696</v>
      </c>
      <c r="BH17" s="1">
        <f t="shared" si="58"/>
        <v>0.98469287109940118</v>
      </c>
      <c r="BI17" s="1">
        <f t="shared" si="59"/>
        <v>0.97956523071695034</v>
      </c>
      <c r="BJ17" s="1">
        <f t="shared" si="60"/>
        <v>0.97468998245874872</v>
      </c>
      <c r="BK17" s="1">
        <f t="shared" si="61"/>
        <v>0.97010340902319259</v>
      </c>
      <c r="BL17" s="1">
        <f t="shared" si="62"/>
        <v>0.96583798958110112</v>
      </c>
      <c r="BM17" s="1">
        <f t="shared" si="63"/>
        <v>0.96192251887341074</v>
      </c>
      <c r="BN17" s="1">
        <f t="shared" si="64"/>
        <v>0.95838225613991035</v>
      </c>
      <c r="BO17" s="1">
        <f t="shared" si="65"/>
        <v>0.95523909090301107</v>
      </c>
      <c r="BP17" s="1">
        <f t="shared" si="66"/>
        <v>0.95251171444137728</v>
      </c>
      <c r="BQ17" s="1">
        <f t="shared" si="67"/>
        <v>0.95021578756601355</v>
      </c>
      <c r="BR17" s="1">
        <f t="shared" si="68"/>
        <v>0.94836409698239155</v>
      </c>
      <c r="BS17" s="1">
        <f t="shared" si="69"/>
        <v>0.94696669404353373</v>
      </c>
      <c r="BT17" s="1">
        <f t="shared" si="70"/>
        <v>0.94603101105481413</v>
      </c>
      <c r="BU17" s="1">
        <f t="shared" si="71"/>
        <v>0.94556195148471411</v>
      </c>
      <c r="BV17" s="1">
        <f t="shared" si="0"/>
        <v>0.99999999999996336</v>
      </c>
      <c r="BW17" s="1">
        <f t="shared" si="72"/>
        <v>0.51496394186924055</v>
      </c>
      <c r="BX17" s="1">
        <f t="shared" si="73"/>
        <v>0.50954549619471823</v>
      </c>
      <c r="BY17" s="1">
        <f t="shared" si="74"/>
        <v>0.49878086427325824</v>
      </c>
      <c r="BZ17" s="1">
        <f t="shared" si="75"/>
        <v>0.48281285392493489</v>
      </c>
      <c r="CA17" s="1">
        <f t="shared" si="76"/>
        <v>0.46185148180887248</v>
      </c>
      <c r="CB17" s="1">
        <f t="shared" si="77"/>
        <v>0.43616916356037144</v>
      </c>
      <c r="CC17" s="1">
        <f t="shared" si="78"/>
        <v>0.40609465469895367</v>
      </c>
      <c r="CD17" s="1">
        <f t="shared" si="79"/>
        <v>0.37200600903530978</v>
      </c>
      <c r="CE17" s="1">
        <f t="shared" si="80"/>
        <v>0.33432284727395428</v>
      </c>
      <c r="CF17" s="1">
        <f t="shared" si="81"/>
        <v>0.29349823450958301</v>
      </c>
      <c r="CG17" s="1">
        <f t="shared" si="82"/>
        <v>0.25001045294220897</v>
      </c>
      <c r="CH17" s="1">
        <f t="shared" si="83"/>
        <v>0.20435492854374171</v>
      </c>
      <c r="CI17" s="1">
        <f t="shared" si="84"/>
        <v>0.157036531637673</v>
      </c>
      <c r="CJ17" s="1">
        <f t="shared" si="85"/>
        <v>0.10856242584733986</v>
      </c>
      <c r="CK17" s="1">
        <f t="shared" si="86"/>
        <v>5.9435591845125389E-2</v>
      </c>
      <c r="CL17" s="1">
        <f t="shared" si="87"/>
        <v>1.0149105467387612E-2</v>
      </c>
      <c r="CM17" s="1">
        <f t="shared" si="88"/>
        <v>-3.8818793124497188E-2</v>
      </c>
      <c r="CN17" s="1">
        <f t="shared" si="89"/>
        <v>-8.7008839533545518E-2</v>
      </c>
      <c r="CO17" s="1">
        <f t="shared" si="90"/>
        <v>-0.1339841247911599</v>
      </c>
      <c r="CP17" s="1">
        <f t="shared" si="91"/>
        <v>-0.17933276771558448</v>
      </c>
      <c r="CQ17" s="1">
        <f t="shared" si="92"/>
        <v>-0.22266994894910655</v>
      </c>
      <c r="CR17" s="1">
        <f t="shared" si="93"/>
        <v>-0.26363938530483944</v>
      </c>
      <c r="CS17" s="1">
        <f t="shared" si="94"/>
        <v>-0.30191432741992086</v>
      </c>
      <c r="CT17" s="1">
        <f t="shared" si="95"/>
        <v>-0.33719816383628454</v>
      </c>
      <c r="CU17" s="1">
        <f t="shared" si="96"/>
        <v>-0.36922471152976449</v>
      </c>
      <c r="CV17" s="1">
        <f t="shared" si="97"/>
        <v>-0.39775826750822391</v>
      </c>
      <c r="CW17" s="1">
        <f t="shared" si="98"/>
        <v>-0.42259348919459405</v>
      </c>
      <c r="CX17" s="1">
        <f t="shared" si="99"/>
        <v>-0.44355516354268543</v>
      </c>
      <c r="CY17" s="1">
        <f t="shared" si="100"/>
        <v>-0.46049791668542789</v>
      </c>
      <c r="CZ17" s="1">
        <f t="shared" si="101"/>
        <v>-0.47330590773755987</v>
      </c>
      <c r="DA17" s="1">
        <f t="shared" si="102"/>
        <v>-0.48189254238188545</v>
      </c>
      <c r="DB17" s="1">
        <f t="shared" si="103"/>
        <v>-0.48620023417790903</v>
      </c>
      <c r="DC17" s="1">
        <f t="shared" si="104"/>
        <v>-3.1822806396259062E-13</v>
      </c>
      <c r="DD17" s="1">
        <f t="shared" si="105"/>
        <v>0</v>
      </c>
    </row>
    <row r="18" spans="1:108">
      <c r="A18">
        <f t="shared" si="106"/>
        <v>17</v>
      </c>
      <c r="B18">
        <f t="shared" si="2"/>
        <v>0.72424708295146689</v>
      </c>
      <c r="C18" s="2">
        <f t="shared" si="107"/>
        <v>16</v>
      </c>
      <c r="D18" s="1">
        <f t="shared" si="108"/>
        <v>0.16</v>
      </c>
      <c r="E18" s="1">
        <f t="shared" si="3"/>
        <v>0.50265482457436694</v>
      </c>
      <c r="F18" t="str">
        <f t="shared" si="4"/>
        <v>1.75261336008773-0.96350734820343i</v>
      </c>
      <c r="G18" t="str">
        <f t="shared" si="5"/>
        <v>0.535826794979-0.844327925502013i</v>
      </c>
      <c r="H18" t="str">
        <f t="shared" si="6"/>
        <v>1.64422007753337-0.90391763685272i</v>
      </c>
      <c r="I18" t="str">
        <f t="shared" si="7"/>
        <v>1.070381665849-0.0144412196733527i</v>
      </c>
      <c r="J18" t="str">
        <f t="shared" si="8"/>
        <v>1.06882833402051-0.0432260482949589i</v>
      </c>
      <c r="K18" t="str">
        <f t="shared" si="9"/>
        <v>1.06575000793868-0.0717205400626674i</v>
      </c>
      <c r="L18" t="str">
        <f t="shared" si="10"/>
        <v>1.06120229304398-0.0997393193442258i</v>
      </c>
      <c r="M18" t="str">
        <f t="shared" si="11"/>
        <v>1.05526599934727-0.127108822145416i</v>
      </c>
      <c r="N18" t="str">
        <f t="shared" si="12"/>
        <v>1.04804422820502-0.153671140053998i</v>
      </c>
      <c r="O18" t="str">
        <f t="shared" si="13"/>
        <v>1.03965880456183-0.179287077466313i</v>
      </c>
      <c r="P18" t="str">
        <f t="shared" si="14"/>
        <v>1.03024628131274-0.203838317490901i</v>
      </c>
      <c r="Q18" t="str">
        <f t="shared" si="15"/>
        <v>1.01995375155798-0.227228660207228i</v>
      </c>
      <c r="R18" t="str">
        <f t="shared" si="16"/>
        <v>1.00893469287162-0.24938436108805i</v>
      </c>
      <c r="S18" t="str">
        <f t="shared" si="17"/>
        <v>0.997345039076586-0.270253651312335i</v>
      </c>
      <c r="T18" t="str">
        <f t="shared" si="18"/>
        <v>0.985339634724712-0.289805561480835i</v>
      </c>
      <c r="U18" t="str">
        <f t="shared" si="19"/>
        <v>0.973069181337862-0.308028194314685i</v>
      </c>
      <c r="V18" t="str">
        <f t="shared" si="20"/>
        <v>0.960677737888787-0.324926600799736i</v>
      </c>
      <c r="W18" t="str">
        <f t="shared" si="21"/>
        <v>0.94830079535218-0.340520410068238i</v>
      </c>
      <c r="X18" t="str">
        <f t="shared" si="22"/>
        <v>0.936063909419652-0.354841349177475i</v>
      </c>
      <c r="Y18" t="str">
        <f t="shared" si="23"/>
        <v>0.924081848199834-0.367930768279378i</v>
      </c>
      <c r="Z18" t="str">
        <f t="shared" si="24"/>
        <v>0.912458193219397-0.379837262730797i</v>
      </c>
      <c r="AA18" t="str">
        <f t="shared" si="25"/>
        <v>0.901285321655455-0.390614459213317i</v>
      </c>
      <c r="AB18" t="str">
        <f t="shared" si="26"/>
        <v>0.890644694209991-0.400319009973545i</v>
      </c>
      <c r="AC18" t="str">
        <f t="shared" si="27"/>
        <v>0.880607374839162-0.40900881920816i</v>
      </c>
      <c r="AD18" t="str">
        <f t="shared" si="28"/>
        <v>0.871234714093189-0.416741509111091i</v>
      </c>
      <c r="AE18" t="str">
        <f t="shared" si="29"/>
        <v>0.862579135664264-0.423573120368207i</v>
      </c>
      <c r="AF18" t="str">
        <f t="shared" si="30"/>
        <v>0.854684974676762-0.429557032754603i</v>
      </c>
      <c r="AG18" t="str">
        <f t="shared" si="31"/>
        <v>0.847589325359929-0.434743085556826i</v>
      </c>
      <c r="AH18" t="str">
        <f t="shared" si="32"/>
        <v>0.841322864365279-0.439176874288111i</v>
      </c>
      <c r="AI18" t="str">
        <f t="shared" si="33"/>
        <v>0.835910623715753-0.442899199040781i</v>
      </c>
      <c r="AJ18" t="str">
        <f t="shared" si="34"/>
        <v>0.831372693985506-0.44594564030956i</v>
      </c>
      <c r="AK18" t="str">
        <f t="shared" si="35"/>
        <v>0.827724843739917-0.448346239770729i</v>
      </c>
      <c r="AL18" t="str">
        <f t="shared" si="36"/>
        <v>0.824979045552861-0.45012526594469i</v>
      </c>
      <c r="AM18" t="str">
        <f t="shared" si="37"/>
        <v>0.823143902169551-0.451301047617412i</v>
      </c>
      <c r="AN18" t="str">
        <f t="shared" si="38"/>
        <v>0.82222496874666-0.451885861141706i</v>
      </c>
      <c r="AO18" t="str">
        <f t="shared" si="39"/>
        <v>-0.439233542204893+0.898372915554726i</v>
      </c>
      <c r="AP18" s="1">
        <f t="shared" si="40"/>
        <v>1.0704790793898469</v>
      </c>
      <c r="AQ18" s="1">
        <f t="shared" si="41"/>
        <v>1.0697020607890111</v>
      </c>
      <c r="AR18" s="1">
        <f t="shared" si="42"/>
        <v>1.0681605288008806</v>
      </c>
      <c r="AS18" s="1">
        <f t="shared" si="43"/>
        <v>1.0658790919166445</v>
      </c>
      <c r="AT18" s="1">
        <f t="shared" si="44"/>
        <v>1.062893683321896</v>
      </c>
      <c r="AU18" s="1">
        <f t="shared" si="45"/>
        <v>1.059250453650765</v>
      </c>
      <c r="AV18" s="1">
        <f t="shared" si="46"/>
        <v>1.0550044009620743</v>
      </c>
      <c r="AW18" s="1">
        <f t="shared" si="47"/>
        <v>1.0502178154250912</v>
      </c>
      <c r="AX18" s="1">
        <f t="shared" si="48"/>
        <v>1.0449586208729844</v>
      </c>
      <c r="AY18" s="1">
        <f t="shared" si="49"/>
        <v>1.0392986933674291</v>
      </c>
      <c r="AZ18" s="1">
        <f t="shared" si="50"/>
        <v>1.033312229201961</v>
      </c>
      <c r="BA18" s="1">
        <f t="shared" si="51"/>
        <v>1.0270742228411007</v>
      </c>
      <c r="BB18" s="1">
        <f t="shared" si="52"/>
        <v>1.0206591008570405</v>
      </c>
      <c r="BC18" s="1">
        <f t="shared" si="53"/>
        <v>1.0141395426579065</v>
      </c>
      <c r="BD18" s="1">
        <f t="shared" si="54"/>
        <v>1.0075855041328345</v>
      </c>
      <c r="BE18" s="1">
        <f t="shared" si="55"/>
        <v>1.0010634473419222</v>
      </c>
      <c r="BF18" s="1">
        <f t="shared" si="56"/>
        <v>0.99463576872092962</v>
      </c>
      <c r="BG18" s="1">
        <f t="shared" si="57"/>
        <v>0.98836041024113808</v>
      </c>
      <c r="BH18" s="1">
        <f t="shared" si="58"/>
        <v>0.98229063254114823</v>
      </c>
      <c r="BI18" s="1">
        <f t="shared" si="59"/>
        <v>0.9764749259815162</v>
      </c>
      <c r="BJ18" s="1">
        <f t="shared" si="60"/>
        <v>0.97095703448256332</v>
      </c>
      <c r="BK18" s="1">
        <f t="shared" si="61"/>
        <v>0.96577606744898692</v>
      </c>
      <c r="BL18" s="1">
        <f t="shared" si="62"/>
        <v>0.96096667662399649</v>
      </c>
      <c r="BM18" s="1">
        <f t="shared" si="63"/>
        <v>0.9565592769542075</v>
      </c>
      <c r="BN18" s="1">
        <f t="shared" si="64"/>
        <v>0.95258029315305981</v>
      </c>
      <c r="BO18" s="1">
        <f t="shared" si="65"/>
        <v>0.94905241636764881</v>
      </c>
      <c r="BP18" s="1">
        <f t="shared" si="66"/>
        <v>0.9459948579943892</v>
      </c>
      <c r="BQ18" s="1">
        <f t="shared" si="67"/>
        <v>0.94342359013108279</v>
      </c>
      <c r="BR18" s="1">
        <f t="shared" si="68"/>
        <v>0.94135156432696387</v>
      </c>
      <c r="BS18" s="1">
        <f t="shared" si="69"/>
        <v>0.93978890217063504</v>
      </c>
      <c r="BT18" s="1">
        <f t="shared" si="70"/>
        <v>0.93874305284219761</v>
      </c>
      <c r="BU18" s="1">
        <f t="shared" si="71"/>
        <v>0.93821891407614855</v>
      </c>
      <c r="BV18" s="1">
        <f t="shared" si="71"/>
        <v>1.0000000000000782</v>
      </c>
      <c r="BW18" s="1">
        <f t="shared" si="72"/>
        <v>0.59156368399954062</v>
      </c>
      <c r="BX18" s="1">
        <f t="shared" si="73"/>
        <v>0.58525664953089618</v>
      </c>
      <c r="BY18" s="1">
        <f t="shared" si="74"/>
        <v>0.57273051327854863</v>
      </c>
      <c r="BZ18" s="1">
        <f t="shared" si="75"/>
        <v>0.55415886507695999</v>
      </c>
      <c r="CA18" s="1">
        <f t="shared" si="76"/>
        <v>0.52979652177753711</v>
      </c>
      <c r="CB18" s="1">
        <f t="shared" si="77"/>
        <v>0.49997317341299718</v>
      </c>
      <c r="CC18" s="1">
        <f t="shared" si="78"/>
        <v>0.46508542603076741</v>
      </c>
      <c r="CD18" s="1">
        <f t="shared" si="79"/>
        <v>0.42558762381575088</v>
      </c>
      <c r="CE18" s="1">
        <f t="shared" si="80"/>
        <v>0.38198186478195534</v>
      </c>
      <c r="CF18" s="1">
        <f t="shared" si="81"/>
        <v>0.33480762561219291</v>
      </c>
      <c r="CG18" s="1">
        <f t="shared" si="82"/>
        <v>0.2846313854909952</v>
      </c>
      <c r="CH18" s="1">
        <f t="shared" si="83"/>
        <v>0.23203659162534596</v>
      </c>
      <c r="CI18" s="1">
        <f t="shared" si="84"/>
        <v>0.17761424745218374</v>
      </c>
      <c r="CJ18" s="1">
        <f t="shared" si="85"/>
        <v>0.12195433538532351</v>
      </c>
      <c r="CK18" s="1">
        <f t="shared" si="86"/>
        <v>6.5638215814763479E-2</v>
      </c>
      <c r="CL18" s="1">
        <f t="shared" si="87"/>
        <v>9.2320782029169501E-3</v>
      </c>
      <c r="CM18" s="1">
        <f t="shared" si="88"/>
        <v>-4.6718537732335676E-2</v>
      </c>
      <c r="CN18" s="1">
        <f t="shared" si="89"/>
        <v>-0.10169318037615059</v>
      </c>
      <c r="CO18" s="1">
        <f t="shared" si="90"/>
        <v>-0.15519995027879765</v>
      </c>
      <c r="CP18" s="1">
        <f t="shared" si="91"/>
        <v>-0.2067780817811411</v>
      </c>
      <c r="CQ18" s="1">
        <f t="shared" si="92"/>
        <v>-0.25599974993425456</v>
      </c>
      <c r="CR18" s="1">
        <f t="shared" si="93"/>
        <v>-0.30247121796844872</v>
      </c>
      <c r="CS18" s="1">
        <f t="shared" si="94"/>
        <v>-0.34583344141033812</v>
      </c>
      <c r="CT18" s="1">
        <f t="shared" si="95"/>
        <v>-0.3857622407745529</v>
      </c>
      <c r="CU18" s="1">
        <f t="shared" si="96"/>
        <v>-0.42196814709134878</v>
      </c>
      <c r="CV18" s="1">
        <f t="shared" si="97"/>
        <v>-0.45419601466625237</v>
      </c>
      <c r="CW18" s="1">
        <f t="shared" si="98"/>
        <v>-0.48222448445319044</v>
      </c>
      <c r="CX18" s="1">
        <f t="shared" si="99"/>
        <v>-0.50586537003895327</v>
      </c>
      <c r="CY18" s="1">
        <f t="shared" si="100"/>
        <v>-0.52496302704020747</v>
      </c>
      <c r="CZ18" s="1">
        <f t="shared" si="101"/>
        <v>-0.5393937560530373</v>
      </c>
      <c r="DA18" s="1">
        <f t="shared" si="102"/>
        <v>-0.54906527934991167</v>
      </c>
      <c r="DB18" s="1">
        <f t="shared" si="103"/>
        <v>-0.55391632233907306</v>
      </c>
      <c r="DC18" s="1">
        <f t="shared" si="104"/>
        <v>6.7888653645348765E-13</v>
      </c>
      <c r="DD18" s="1">
        <f t="shared" si="105"/>
        <v>0</v>
      </c>
    </row>
    <row r="19" spans="1:108">
      <c r="A19">
        <f t="shared" si="106"/>
        <v>18</v>
      </c>
      <c r="B19">
        <f t="shared" si="2"/>
        <v>0.75720884650648446</v>
      </c>
      <c r="C19" s="2">
        <f t="shared" si="107"/>
        <v>17</v>
      </c>
      <c r="D19" s="1">
        <f t="shared" si="108"/>
        <v>0.17</v>
      </c>
      <c r="E19" s="1">
        <f t="shared" si="3"/>
        <v>0.53407075111026492</v>
      </c>
      <c r="F19" t="str">
        <f t="shared" si="4"/>
        <v>1.72148405400789-1.01808283150074i</v>
      </c>
      <c r="G19" t="str">
        <f t="shared" si="5"/>
        <v>0.481753674101715-0.876306680043864i</v>
      </c>
      <c r="H19" t="str">
        <f t="shared" si="6"/>
        <v>1.60161886405481-0.9471947557723i</v>
      </c>
      <c r="I19" t="str">
        <f t="shared" si="7"/>
        <v>1.08066650266915-0.0156844068381355i</v>
      </c>
      <c r="J19" t="str">
        <f t="shared" si="8"/>
        <v>1.07885212300849-0.0469364990726468i</v>
      </c>
      <c r="K19" t="str">
        <f t="shared" si="9"/>
        <v>1.07525890782791-0.07784172510596i</v>
      </c>
      <c r="L19" t="str">
        <f t="shared" si="10"/>
        <v>1.06995646737542-0.108179638271773i</v>
      </c>
      <c r="M19" t="str">
        <f t="shared" si="11"/>
        <v>1.06304563739037-0.13774532080372i</v>
      </c>
      <c r="N19" t="str">
        <f t="shared" si="12"/>
        <v>1.0546544925226-0.166354328648063i</v>
      </c>
      <c r="O19" t="str">
        <f t="shared" si="13"/>
        <v>1.04493350555048-0.193846517579348i</v>
      </c>
      <c r="P19" t="str">
        <f t="shared" si="14"/>
        <v>1.03405018603619-0.220088618210037i</v>
      </c>
      <c r="Q19" t="str">
        <f t="shared" si="15"/>
        <v>1.02218353878514-0.244975530741945i</v>
      </c>
      <c r="R19" t="str">
        <f t="shared" si="16"/>
        <v>1.00951865730252-0.268430404385503i</v>
      </c>
      <c r="S19" t="str">
        <f t="shared" si="17"/>
        <v>0.996241717510079-0.290403642034867i</v>
      </c>
      <c r="T19" t="str">
        <f t="shared" si="18"/>
        <v>0.982535571592151-0.310871022706538i</v>
      </c>
      <c r="U19" t="str">
        <f t="shared" si="19"/>
        <v>0.968576070588223-0.329831161121025i</v>
      </c>
      <c r="V19" t="str">
        <f t="shared" si="20"/>
        <v>0.954529175654794-0.347302527719096i</v>
      </c>
      <c r="W19" t="str">
        <f t="shared" si="21"/>
        <v>0.940548858050871-0.363320237771825i</v>
      </c>
      <c r="X19" t="str">
        <f t="shared" si="22"/>
        <v>0.926775740617943-0.377932790621914i</v>
      </c>
      <c r="Y19" t="str">
        <f t="shared" si="23"/>
        <v>0.913336400217756-0.391198905125307i</v>
      </c>
      <c r="Z19" t="str">
        <f t="shared" si="24"/>
        <v>0.90034323075096-0.403184560010963i</v>
      </c>
      <c r="AA19" t="str">
        <f t="shared" si="25"/>
        <v>0.887894758208608-0.413960311994197i</v>
      </c>
      <c r="AB19" t="str">
        <f t="shared" si="26"/>
        <v>0.876076300229587-0.423598932667438i</v>
      </c>
      <c r="AC19" t="str">
        <f t="shared" si="27"/>
        <v>0.864960870195303-0.432173378886692i</v>
      </c>
      <c r="AD19" t="str">
        <f t="shared" si="28"/>
        <v>0.854610237515783-0.43975509105232i</v>
      </c>
      <c r="AE19" t="str">
        <f t="shared" si="29"/>
        <v>0.845076069369286-0.446412599136874i</v>
      </c>
      <c r="AF19" t="str">
        <f t="shared" si="30"/>
        <v>0.836401093150365-0.452210406891891i</v>
      </c>
      <c r="AG19" t="str">
        <f t="shared" si="31"/>
        <v>0.828620232138549-0.457208119502608i</v>
      </c>
      <c r="AH19" t="str">
        <f t="shared" si="32"/>
        <v>0.821761678721594-0.461459778130425i</v>
      </c>
      <c r="AI19" t="str">
        <f t="shared" si="33"/>
        <v>0.815847879535284-0.465013365417061i</v>
      </c>
      <c r="AJ19" t="str">
        <f t="shared" si="34"/>
        <v>0.8108964150091-0.467910448366658i</v>
      </c>
      <c r="AK19" t="str">
        <f t="shared" si="35"/>
        <v>0.806920762100513-0.470185928460991i</v>
      </c>
      <c r="AL19" t="str">
        <f t="shared" si="36"/>
        <v>0.803930933634305-0.471867872933873i</v>
      </c>
      <c r="AM19" t="str">
        <f t="shared" si="37"/>
        <v>0.801933990868041-0.47297740550335i</v>
      </c>
      <c r="AN19" t="str">
        <f t="shared" si="38"/>
        <v>0.800934427935867-0.473528639320563i</v>
      </c>
      <c r="AO19" t="str">
        <f t="shared" si="39"/>
        <v>0.244617353515446+0.9696196936734i</v>
      </c>
      <c r="AP19" s="1">
        <f t="shared" si="40"/>
        <v>1.0807803156095304</v>
      </c>
      <c r="AQ19" s="1">
        <f t="shared" si="41"/>
        <v>1.0798726490957731</v>
      </c>
      <c r="AR19" s="1">
        <f t="shared" si="42"/>
        <v>1.078072842172894</v>
      </c>
      <c r="AS19" s="1">
        <f t="shared" si="43"/>
        <v>1.0754113985889771</v>
      </c>
      <c r="AT19" s="1">
        <f t="shared" si="44"/>
        <v>1.0719327406969237</v>
      </c>
      <c r="AU19" s="1">
        <f t="shared" si="45"/>
        <v>1.0676937113508025</v>
      </c>
      <c r="AV19" s="1">
        <f t="shared" si="46"/>
        <v>1.0627617340682038</v>
      </c>
      <c r="AW19" s="1">
        <f t="shared" si="47"/>
        <v>1.0572127444876374</v>
      </c>
      <c r="AX19" s="1">
        <f t="shared" si="48"/>
        <v>1.0511290109332962</v>
      </c>
      <c r="AY19" s="1">
        <f t="shared" si="49"/>
        <v>1.0445969564575839</v>
      </c>
      <c r="AZ19" s="1">
        <f t="shared" si="50"/>
        <v>1.0377050809428212</v>
      </c>
      <c r="BA19" s="1">
        <f t="shared" si="51"/>
        <v>1.0305420623160044</v>
      </c>
      <c r="BB19" s="1">
        <f t="shared" si="52"/>
        <v>1.0231950935000451</v>
      </c>
      <c r="BC19" s="1">
        <f t="shared" si="53"/>
        <v>1.0157484890150188</v>
      </c>
      <c r="BD19" s="1">
        <f t="shared" si="54"/>
        <v>1.0082825742595045</v>
      </c>
      <c r="BE19" s="1">
        <f t="shared" si="55"/>
        <v>1.0008728528765301</v>
      </c>
      <c r="BF19" s="1">
        <f t="shared" si="56"/>
        <v>0.99358943398869126</v>
      </c>
      <c r="BG19" s="1">
        <f t="shared" si="57"/>
        <v>0.98649669162664211</v>
      </c>
      <c r="BH19" s="1">
        <f t="shared" si="58"/>
        <v>0.97965312308013153</v>
      </c>
      <c r="BI19" s="1">
        <f t="shared" si="59"/>
        <v>0.97311137059483288</v>
      </c>
      <c r="BJ19" s="1">
        <f t="shared" si="60"/>
        <v>0.96691837110862477</v>
      </c>
      <c r="BK19" s="1">
        <f t="shared" si="61"/>
        <v>0.96111560083749414</v>
      </c>
      <c r="BL19" s="1">
        <f t="shared" si="62"/>
        <v>0.95573938481616494</v>
      </c>
      <c r="BM19" s="1">
        <f t="shared" si="63"/>
        <v>0.95082124541075297</v>
      </c>
      <c r="BN19" s="1">
        <f t="shared" si="64"/>
        <v>0.94638826791568675</v>
      </c>
      <c r="BO19" s="1">
        <f t="shared" si="65"/>
        <v>0.94246346531179293</v>
      </c>
      <c r="BP19" s="1">
        <f t="shared" si="66"/>
        <v>0.93906612789447375</v>
      </c>
      <c r="BQ19" s="1">
        <f t="shared" si="67"/>
        <v>0.93621214666618024</v>
      </c>
      <c r="BR19" s="1">
        <f t="shared" si="68"/>
        <v>0.93391430208108328</v>
      </c>
      <c r="BS19" s="1">
        <f t="shared" si="69"/>
        <v>0.93218251193704715</v>
      </c>
      <c r="BT19" s="1">
        <f t="shared" si="70"/>
        <v>0.93102403396809452</v>
      </c>
      <c r="BU19" s="1">
        <f t="shared" si="71"/>
        <v>0.93044362005966719</v>
      </c>
      <c r="BV19" s="1">
        <f t="shared" si="71"/>
        <v>1.0000000000000993</v>
      </c>
      <c r="BW19" s="1">
        <f t="shared" si="72"/>
        <v>0.67474852449838585</v>
      </c>
      <c r="BX19" s="1">
        <f t="shared" si="73"/>
        <v>0.66745083092221491</v>
      </c>
      <c r="BY19" s="1">
        <f t="shared" si="74"/>
        <v>0.65296211655009007</v>
      </c>
      <c r="BZ19" s="1">
        <f t="shared" si="75"/>
        <v>0.63149270750601516</v>
      </c>
      <c r="CA19" s="1">
        <f t="shared" si="76"/>
        <v>0.60335072093022779</v>
      </c>
      <c r="CB19" s="1">
        <f t="shared" si="77"/>
        <v>0.56893369527398496</v>
      </c>
      <c r="CC19" s="1">
        <f t="shared" si="78"/>
        <v>0.52871817516736574</v>
      </c>
      <c r="CD19" s="1">
        <f t="shared" si="79"/>
        <v>0.48324779648241883</v>
      </c>
      <c r="CE19" s="1">
        <f t="shared" si="80"/>
        <v>0.43312045373202268</v>
      </c>
      <c r="CF19" s="1">
        <f t="shared" si="81"/>
        <v>0.37897512280903628</v>
      </c>
      <c r="CG19" s="1">
        <f t="shared" si="82"/>
        <v>0.32147886373565632</v>
      </c>
      <c r="CH19" s="1">
        <f t="shared" si="83"/>
        <v>0.26131445037707468</v>
      </c>
      <c r="CI19" s="1">
        <f t="shared" si="84"/>
        <v>0.19916897829848459</v>
      </c>
      <c r="CJ19" s="1">
        <f t="shared" si="85"/>
        <v>0.13572369921234842</v>
      </c>
      <c r="CK19" s="1">
        <f t="shared" si="86"/>
        <v>7.1645230357499617E-2</v>
      </c>
      <c r="CL19" s="1">
        <f t="shared" si="87"/>
        <v>7.5781969112460748E-3</v>
      </c>
      <c r="CM19" s="1">
        <f t="shared" si="88"/>
        <v>-5.5860710193819316E-2</v>
      </c>
      <c r="CN19" s="1">
        <f t="shared" si="89"/>
        <v>-0.11808733769758806</v>
      </c>
      <c r="CO19" s="1">
        <f t="shared" si="90"/>
        <v>-0.1785534534899362</v>
      </c>
      <c r="CP19" s="1">
        <f t="shared" si="91"/>
        <v>-0.23674905553967401</v>
      </c>
      <c r="CQ19" s="1">
        <f t="shared" si="92"/>
        <v>-0.29220376494724443</v>
      </c>
      <c r="CR19" s="1">
        <f t="shared" si="93"/>
        <v>-0.34448746439298261</v>
      </c>
      <c r="CS19" s="1">
        <f t="shared" si="94"/>
        <v>-0.39321033787872484</v>
      </c>
      <c r="CT19" s="1">
        <f t="shared" si="95"/>
        <v>-0.43802245680789281</v>
      </c>
      <c r="CU19" s="1">
        <f t="shared" si="96"/>
        <v>-0.47861304323777076</v>
      </c>
      <c r="CV19" s="1">
        <f t="shared" si="97"/>
        <v>-0.51470952527674241</v>
      </c>
      <c r="CW19" s="1">
        <f t="shared" si="98"/>
        <v>-0.54607648335790326</v>
      </c>
      <c r="CX19" s="1">
        <f t="shared" si="99"/>
        <v>-0.57251457039083875</v>
      </c>
      <c r="CY19" s="1">
        <f t="shared" si="100"/>
        <v>-0.59385947413154949</v>
      </c>
      <c r="CZ19" s="1">
        <f t="shared" si="101"/>
        <v>-0.60998097680243901</v>
      </c>
      <c r="DA19" s="1">
        <f t="shared" si="102"/>
        <v>-0.62078215513154256</v>
      </c>
      <c r="DB19" s="1">
        <f t="shared" si="103"/>
        <v>-0.62619875348657517</v>
      </c>
      <c r="DC19" s="1">
        <f t="shared" si="104"/>
        <v>8.6210875509859593E-13</v>
      </c>
      <c r="DD19" s="1">
        <f t="shared" si="105"/>
        <v>0</v>
      </c>
    </row>
    <row r="20" spans="1:108">
      <c r="A20">
        <f t="shared" si="106"/>
        <v>19</v>
      </c>
      <c r="B20">
        <f t="shared" si="2"/>
        <v>0.78834642762660623</v>
      </c>
      <c r="C20" s="2">
        <f t="shared" si="107"/>
        <v>18</v>
      </c>
      <c r="D20" s="1">
        <f t="shared" si="108"/>
        <v>0.18</v>
      </c>
      <c r="E20" s="1">
        <f t="shared" si="3"/>
        <v>0.56548667764616278</v>
      </c>
      <c r="F20" t="str">
        <f t="shared" si="4"/>
        <v>1.68865585100403-1.07165358995799i</v>
      </c>
      <c r="G20" t="str">
        <f t="shared" si="5"/>
        <v>0.425779291565069-0.904827052466021i</v>
      </c>
      <c r="H20" t="str">
        <f t="shared" si="6"/>
        <v>1.55721757128455-0.988240321212005i</v>
      </c>
      <c r="I20" t="str">
        <f t="shared" si="7"/>
        <v>1.09192211826194-0.0170059632725878i</v>
      </c>
      <c r="J20" t="str">
        <f t="shared" si="8"/>
        <v>1.08981169199739-0.0508783946748919i</v>
      </c>
      <c r="K20" t="str">
        <f t="shared" si="9"/>
        <v>1.08563534867437-0.0843366882655996i</v>
      </c>
      <c r="L20" t="str">
        <f t="shared" si="10"/>
        <v>1.07948006964032-0.117118960636556i</v>
      </c>
      <c r="M20" t="str">
        <f t="shared" si="11"/>
        <v>1.07147140874681-0.14898367969462i</v>
      </c>
      <c r="N20" t="str">
        <f t="shared" si="12"/>
        <v>1.06176805548236-0.179715989512492i</v>
      </c>
      <c r="O20" t="str">
        <f t="shared" si="13"/>
        <v>1.05055529439913-0.209132451646765i</v>
      </c>
      <c r="P20" t="str">
        <f t="shared" si="14"/>
        <v>1.03803784885332-0.23708404055532i</v>
      </c>
      <c r="Q20" t="str">
        <f t="shared" si="15"/>
        <v>1.02443259626323-0.263457385515671i</v>
      </c>
      <c r="R20" t="str">
        <f t="shared" si="16"/>
        <v>1.00996159293221-0.288174387688757i</v>
      </c>
      <c r="S20" t="str">
        <f t="shared" si="17"/>
        <v>0.99484576206952-0.311190444949284i</v>
      </c>
      <c r="T20" t="str">
        <f t="shared" si="18"/>
        <v>0.97929949485991-0.332491582071456i</v>
      </c>
      <c r="U20" t="str">
        <f t="shared" si="19"/>
        <v>0.963526306771318-0.352090809818104i</v>
      </c>
      <c r="V20" t="str">
        <f t="shared" si="20"/>
        <v>0.94771559241829-0.370024028687663i</v>
      </c>
      <c r="W20" t="str">
        <f t="shared" si="21"/>
        <v>0.93204044076937-0.38634575994749i</v>
      </c>
      <c r="X20" t="str">
        <f t="shared" si="22"/>
        <v>0.916656412514407-0.401124937611836i</v>
      </c>
      <c r="Y20" t="str">
        <f t="shared" si="23"/>
        <v>0.901701143464728-0.414440939086107i</v>
      </c>
      <c r="Z20" t="str">
        <f t="shared" si="24"/>
        <v>0.887294619703037-0.426379976495803i</v>
      </c>
      <c r="AA20" t="str">
        <f t="shared" si="25"/>
        <v>0.873539968014539-0.437031920314346i</v>
      </c>
      <c r="AB20" t="str">
        <f t="shared" si="26"/>
        <v>0.860524614520427-0.446487584751673i</v>
      </c>
      <c r="AC20" t="str">
        <f t="shared" si="27"/>
        <v>0.84832168116963-0.454836471635155i</v>
      </c>
      <c r="AD20" t="str">
        <f t="shared" si="28"/>
        <v>0.836991510209244-0.462164946056779i</v>
      </c>
      <c r="AE20" t="str">
        <f t="shared" si="29"/>
        <v>0.826583228153874-0.468554801884589i</v>
      </c>
      <c r="AF20" t="str">
        <f t="shared" si="30"/>
        <v>0.817136281154935-0.474082166918511i</v>
      </c>
      <c r="AG20" t="str">
        <f t="shared" si="31"/>
        <v>0.808681891824105-0.478816694464654i</v>
      </c>
      <c r="AH20" t="str">
        <f t="shared" si="32"/>
        <v>0.801244402880063-0.482820988944384i</v>
      </c>
      <c r="AI20" t="str">
        <f t="shared" si="33"/>
        <v>0.79484248529243-0.486150216581889i</v>
      </c>
      <c r="AJ20" t="str">
        <f t="shared" si="34"/>
        <v>0.789490198009756-0.48885185721146i</v>
      </c>
      <c r="AK20" t="str">
        <f t="shared" si="35"/>
        <v>0.785197893172355-0.490965559051441i</v>
      </c>
      <c r="AL20" t="str">
        <f t="shared" si="36"/>
        <v>0.781972965301149-0.492523064372937i</v>
      </c>
      <c r="AM20" t="str">
        <f t="shared" si="37"/>
        <v>0.779820445719148-0.493548180007746i</v>
      </c>
      <c r="AN20" t="str">
        <f t="shared" si="38"/>
        <v>0.77874344478892-0.494056772406712i</v>
      </c>
      <c r="AO20" t="str">
        <f t="shared" si="39"/>
        <v>0.817693612915106+0.57565367661278i</v>
      </c>
      <c r="AP20" s="1">
        <f t="shared" si="40"/>
        <v>1.092054538535723</v>
      </c>
      <c r="AQ20" s="1">
        <f t="shared" si="41"/>
        <v>1.0909986870106252</v>
      </c>
      <c r="AR20" s="1">
        <f t="shared" si="42"/>
        <v>1.0889062343833511</v>
      </c>
      <c r="AS20" s="1">
        <f t="shared" si="43"/>
        <v>1.085814934365547</v>
      </c>
      <c r="AT20" s="1">
        <f t="shared" si="44"/>
        <v>1.0817796062864296</v>
      </c>
      <c r="AU20" s="1">
        <f t="shared" si="45"/>
        <v>1.0768701131191478</v>
      </c>
      <c r="AV20" s="1">
        <f t="shared" si="46"/>
        <v>1.0711688984104371</v>
      </c>
      <c r="AW20" s="1">
        <f t="shared" si="47"/>
        <v>1.0647682461165269</v>
      </c>
      <c r="AX20" s="1">
        <f t="shared" si="48"/>
        <v>1.057767431087465</v>
      </c>
      <c r="AY20" s="1">
        <f t="shared" si="49"/>
        <v>1.0502699162205673</v>
      </c>
      <c r="AZ20" s="1">
        <f t="shared" si="50"/>
        <v>1.0423807285898072</v>
      </c>
      <c r="BA20" s="1">
        <f t="shared" si="51"/>
        <v>1.0342041156276911</v>
      </c>
      <c r="BB20" s="1">
        <f t="shared" si="52"/>
        <v>1.0258415482903509</v>
      </c>
      <c r="BC20" s="1">
        <f t="shared" si="53"/>
        <v>1.0173901050821159</v>
      </c>
      <c r="BD20" s="1">
        <f t="shared" si="54"/>
        <v>1.00894124182678</v>
      </c>
      <c r="BE20" s="1">
        <f t="shared" si="55"/>
        <v>1.0005799289301589</v>
      </c>
      <c r="BF20" s="1">
        <f t="shared" si="56"/>
        <v>0.9923841212535458</v>
      </c>
      <c r="BG20" s="1">
        <f t="shared" si="57"/>
        <v>0.98442451539491782</v>
      </c>
      <c r="BH20" s="1">
        <f t="shared" si="58"/>
        <v>0.97676454434653137</v>
      </c>
      <c r="BI20" s="1">
        <f t="shared" si="59"/>
        <v>0.96946055903936179</v>
      </c>
      <c r="BJ20" s="1">
        <f t="shared" si="60"/>
        <v>0.96256214899194148</v>
      </c>
      <c r="BK20" s="1">
        <f t="shared" si="61"/>
        <v>0.95611255902535686</v>
      </c>
      <c r="BL20" s="1">
        <f t="shared" si="62"/>
        <v>0.95014916483380962</v>
      </c>
      <c r="BM20" s="1">
        <f t="shared" si="63"/>
        <v>0.94470397637030612</v>
      </c>
      <c r="BN20" s="1">
        <f t="shared" si="64"/>
        <v>0.93980414399079504</v>
      </c>
      <c r="BO20" s="1">
        <f t="shared" si="65"/>
        <v>0.93547244775667338</v>
      </c>
      <c r="BP20" s="1">
        <f t="shared" si="66"/>
        <v>0.93172775503816785</v>
      </c>
      <c r="BQ20" s="1">
        <f t="shared" si="67"/>
        <v>0.92858543551607431</v>
      </c>
      <c r="BR20" s="1">
        <f t="shared" si="68"/>
        <v>0.92605772585568291</v>
      </c>
      <c r="BS20" s="1">
        <f t="shared" si="69"/>
        <v>0.9241540387842172</v>
      </c>
      <c r="BT20" s="1">
        <f t="shared" si="70"/>
        <v>0.92288121313122917</v>
      </c>
      <c r="BU20" s="1">
        <f t="shared" si="71"/>
        <v>0.92224370269612099</v>
      </c>
      <c r="BV20" s="1">
        <f t="shared" si="71"/>
        <v>0.99999999999998523</v>
      </c>
      <c r="BW20" s="1">
        <f t="shared" si="72"/>
        <v>0.76488656212999551</v>
      </c>
      <c r="BX20" s="1">
        <f t="shared" si="73"/>
        <v>0.75648455852424534</v>
      </c>
      <c r="BY20" s="1">
        <f t="shared" si="74"/>
        <v>0.73980968615073028</v>
      </c>
      <c r="BZ20" s="1">
        <f t="shared" si="75"/>
        <v>0.71511621347636201</v>
      </c>
      <c r="CA20" s="1">
        <f t="shared" si="76"/>
        <v>0.68277579723731818</v>
      </c>
      <c r="CB20" s="1">
        <f t="shared" si="77"/>
        <v>0.64326647900718692</v>
      </c>
      <c r="CC20" s="1">
        <f t="shared" si="78"/>
        <v>0.59715908730801948</v>
      </c>
      <c r="CD20" s="1">
        <f t="shared" si="79"/>
        <v>0.545101819617829</v>
      </c>
      <c r="CE20" s="1">
        <f t="shared" si="80"/>
        <v>0.48780381715431065</v>
      </c>
      <c r="CF20" s="1">
        <f t="shared" si="81"/>
        <v>0.42601851589175393</v>
      </c>
      <c r="CG20" s="1">
        <f t="shared" si="82"/>
        <v>0.36052747188658263</v>
      </c>
      <c r="CH20" s="1">
        <f t="shared" si="83"/>
        <v>0.29212523439186294</v>
      </c>
      <c r="CI20" s="1">
        <f t="shared" si="84"/>
        <v>0.22160569470810978</v>
      </c>
      <c r="CJ20" s="1">
        <f t="shared" si="85"/>
        <v>0.14975018921842964</v>
      </c>
      <c r="CK20" s="1">
        <f t="shared" si="86"/>
        <v>7.7317495333975403E-2</v>
      </c>
      <c r="CL20" s="1">
        <f t="shared" si="87"/>
        <v>5.0357386411130339E-3</v>
      </c>
      <c r="CM20" s="1">
        <f t="shared" si="88"/>
        <v>-6.6403866374941778E-2</v>
      </c>
      <c r="CN20" s="1">
        <f t="shared" si="89"/>
        <v>-0.13635158958864252</v>
      </c>
      <c r="CO20" s="1">
        <f t="shared" si="90"/>
        <v>-0.20420226533637928</v>
      </c>
      <c r="CP20" s="1">
        <f t="shared" si="91"/>
        <v>-0.26939709612004531</v>
      </c>
      <c r="CQ20" s="1">
        <f t="shared" si="92"/>
        <v>-0.33142440329032274</v>
      </c>
      <c r="CR20" s="1">
        <f t="shared" si="93"/>
        <v>-0.38981954179912409</v>
      </c>
      <c r="CS20" s="1">
        <f t="shared" si="94"/>
        <v>-0.44416418098306287</v>
      </c>
      <c r="CT20" s="1">
        <f t="shared" si="95"/>
        <v>-0.49408513286639832</v>
      </c>
      <c r="CU20" s="1">
        <f t="shared" si="96"/>
        <v>-0.53925288644504832</v>
      </c>
      <c r="CV20" s="1">
        <f t="shared" si="97"/>
        <v>-0.57937998291495285</v>
      </c>
      <c r="CW20" s="1">
        <f t="shared" si="98"/>
        <v>-0.61421934426483837</v>
      </c>
      <c r="CX20" s="1">
        <f t="shared" si="99"/>
        <v>-0.64356264696581833</v>
      </c>
      <c r="CY20" s="1">
        <f t="shared" si="100"/>
        <v>-0.66723881411078445</v>
      </c>
      <c r="CZ20" s="1">
        <f t="shared" si="101"/>
        <v>-0.68511268342577125</v>
      </c>
      <c r="DA20" s="1">
        <f t="shared" si="102"/>
        <v>-0.69708389500815271</v>
      </c>
      <c r="DB20" s="1">
        <f t="shared" si="103"/>
        <v>-0.70308603118366109</v>
      </c>
      <c r="DC20" s="1">
        <f t="shared" si="104"/>
        <v>-1.2825555305158813E-13</v>
      </c>
      <c r="DD20" s="1">
        <f t="shared" si="105"/>
        <v>0</v>
      </c>
    </row>
    <row r="21" spans="1:108">
      <c r="A21">
        <f t="shared" si="106"/>
        <v>20</v>
      </c>
      <c r="B21">
        <f t="shared" si="2"/>
        <v>0.81758481315158371</v>
      </c>
      <c r="C21" s="2">
        <f t="shared" si="107"/>
        <v>19</v>
      </c>
      <c r="D21" s="1">
        <f t="shared" si="108"/>
        <v>0.19</v>
      </c>
      <c r="E21" s="1">
        <f t="shared" si="3"/>
        <v>0.59690260418206065</v>
      </c>
      <c r="F21" t="str">
        <f t="shared" si="4"/>
        <v>1.65416114854912-1.12416675570426i</v>
      </c>
      <c r="G21" t="str">
        <f t="shared" si="5"/>
        <v>0.368124552684679-0.929776485888251i</v>
      </c>
      <c r="H21" t="str">
        <f t="shared" si="6"/>
        <v>1.5111428506169-1.02697162079625i</v>
      </c>
      <c r="I21" t="str">
        <f t="shared" si="7"/>
        <v>1.10422886673903-0.0184165517422687i</v>
      </c>
      <c r="J21" t="str">
        <f t="shared" si="8"/>
        <v>1.1017821803739-0.0550829674606389i</v>
      </c>
      <c r="K21" t="str">
        <f t="shared" si="9"/>
        <v>1.0969444957059-0.0912550418159253i</v>
      </c>
      <c r="L21" t="str">
        <f t="shared" si="10"/>
        <v>1.08982438542517-0.126621877909689i</v>
      </c>
      <c r="M21" t="str">
        <f t="shared" si="11"/>
        <v>1.08057796317862-0.160899192298397i</v>
      </c>
      <c r="N21" t="str">
        <f t="shared" si="12"/>
        <v>1.06940148702841-0.193837363857807i</v>
      </c>
      <c r="O21" t="str">
        <f t="shared" si="13"/>
        <v>1.05652255184307-0.225227249016482i</v>
      </c>
      <c r="P21" t="str">
        <f t="shared" si="14"/>
        <v>1.04219058067451-0.254903572725386i</v>
      </c>
      <c r="Q21" t="str">
        <f t="shared" si="15"/>
        <v>1.02666730706824-0.282745934646648i</v>
      </c>
      <c r="R21" t="str">
        <f t="shared" si="16"/>
        <v>1.01021784988517-0.308677664788332i</v>
      </c>
      <c r="S21" t="str">
        <f t="shared" si="17"/>
        <v>0.993102842987862-0.33266290232823i</v>
      </c>
      <c r="T21" t="str">
        <f t="shared" si="18"/>
        <v>0.975571920690846-0.354702348067863i</v>
      </c>
      <c r="U21" t="str">
        <f t="shared" si="19"/>
        <v>0.957858700560815-0.37482815826889i</v>
      </c>
      <c r="V21" t="str">
        <f t="shared" si="20"/>
        <v>0.940177266384013-0.393098416789401i</v>
      </c>
      <c r="W21" t="str">
        <f t="shared" si="21"/>
        <v>0.922720046794864-0.40959155859897i</v>
      </c>
      <c r="X21" t="str">
        <f t="shared" si="22"/>
        <v>0.905656912911443-0.42440103641601i</v>
      </c>
      <c r="Y21" t="str">
        <f t="shared" si="23"/>
        <v>0.889135279454213-0.437630436732021i</v>
      </c>
      <c r="Z21" t="str">
        <f t="shared" si="24"/>
        <v>0.873280982757818-0.449389171740908i</v>
      </c>
      <c r="AA21" t="str">
        <f t="shared" si="25"/>
        <v>0.858199718715866-0.459788805793803i</v>
      </c>
      <c r="AB21" t="str">
        <f t="shared" si="26"/>
        <v>0.843978846824326-0.468940021736396i</v>
      </c>
      <c r="AC21" t="str">
        <f t="shared" si="27"/>
        <v>0.830689396797228-0.476950194106423i</v>
      </c>
      <c r="AD21" t="str">
        <f t="shared" si="28"/>
        <v>0.818388146778435-0.483921511264295i</v>
      </c>
      <c r="AE21" t="str">
        <f t="shared" si="29"/>
        <v>0.807119673495807-0.489949574811041i</v>
      </c>
      <c r="AF21" t="str">
        <f t="shared" si="30"/>
        <v>0.796918302658146-0.495122399542787i</v>
      </c>
      <c r="AG21" t="str">
        <f t="shared" si="31"/>
        <v>0.78780991140638-0.499519738241722i</v>
      </c>
      <c r="AH21" t="str">
        <f t="shared" si="32"/>
        <v>0.779813553396983-0.503212660689057i</v>
      </c>
      <c r="AI21" t="str">
        <f t="shared" si="33"/>
        <v>0.772942891323815-0.506263323714654i</v>
      </c>
      <c r="AJ21" t="str">
        <f t="shared" si="34"/>
        <v>0.767207431867802-0.508724877613875i</v>
      </c>
      <c r="AK21" t="str">
        <f t="shared" si="35"/>
        <v>0.762613564827022-0.510641462998066i</v>
      </c>
      <c r="AL21" t="str">
        <f t="shared" si="36"/>
        <v>0.759165412167842-0.512048260556189i</v>
      </c>
      <c r="AM21" t="str">
        <f t="shared" si="37"/>
        <v>0.756865494556708-0.51297156399899i</v>
      </c>
      <c r="AN21" t="str">
        <f t="shared" si="38"/>
        <v>0.755715223112679-0.5134288535262i</v>
      </c>
      <c r="AO21" t="str">
        <f t="shared" si="39"/>
        <v>0.994393790562109-0.105740197140613i</v>
      </c>
      <c r="AP21" s="1">
        <f t="shared" si="40"/>
        <v>1.1043824335427643</v>
      </c>
      <c r="AQ21" s="1">
        <f t="shared" si="41"/>
        <v>1.1031582417285997</v>
      </c>
      <c r="AR21" s="1">
        <f t="shared" si="42"/>
        <v>1.1007337140817928</v>
      </c>
      <c r="AS21" s="1">
        <f t="shared" si="43"/>
        <v>1.0971555455051603</v>
      </c>
      <c r="AT21" s="1">
        <f t="shared" si="44"/>
        <v>1.0924913201437949</v>
      </c>
      <c r="AU21" s="1">
        <f t="shared" si="45"/>
        <v>1.0868267866067336</v>
      </c>
      <c r="AV21" s="1">
        <f t="shared" si="46"/>
        <v>1.0802625681992899</v>
      </c>
      <c r="AW21" s="1">
        <f t="shared" si="47"/>
        <v>1.0729105451223966</v>
      </c>
      <c r="AX21" s="1">
        <f t="shared" si="48"/>
        <v>1.0648901459596469</v>
      </c>
      <c r="AY21" s="1">
        <f t="shared" si="49"/>
        <v>1.0563247630183596</v>
      </c>
      <c r="AZ21" s="1">
        <f t="shared" si="50"/>
        <v>1.047338466464407</v>
      </c>
      <c r="BA21" s="1">
        <f t="shared" si="51"/>
        <v>1.0380531432278801</v>
      </c>
      <c r="BB21" s="1">
        <f t="shared" si="52"/>
        <v>1.0285861356596739</v>
      </c>
      <c r="BC21" s="1">
        <f t="shared" si="53"/>
        <v>1.0190484078333319</v>
      </c>
      <c r="BD21" s="1">
        <f t="shared" si="54"/>
        <v>1.0095432282139529</v>
      </c>
      <c r="BE21" s="1">
        <f t="shared" si="55"/>
        <v>1.0001653281409371</v>
      </c>
      <c r="BF21" s="1">
        <f t="shared" si="56"/>
        <v>0.99100047645012823</v>
      </c>
      <c r="BG21" s="1">
        <f t="shared" si="57"/>
        <v>0.98212540061055331</v>
      </c>
      <c r="BH21" s="1">
        <f t="shared" si="58"/>
        <v>0.97360798226867618</v>
      </c>
      <c r="BI21" s="1">
        <f t="shared" si="59"/>
        <v>0.96550765811206829</v>
      </c>
      <c r="BJ21" s="1">
        <f t="shared" si="60"/>
        <v>0.95787596358270577</v>
      </c>
      <c r="BK21" s="1">
        <f t="shared" si="61"/>
        <v>0.9507571655537288</v>
      </c>
      <c r="BL21" s="1">
        <f t="shared" si="62"/>
        <v>0.94418893935562387</v>
      </c>
      <c r="BM21" s="1">
        <f t="shared" si="63"/>
        <v>0.93820305458922248</v>
      </c>
      <c r="BN21" s="1">
        <f t="shared" si="64"/>
        <v>0.93282604241262845</v>
      </c>
      <c r="BO21" s="1">
        <f t="shared" si="65"/>
        <v>0.92807982412041967</v>
      </c>
      <c r="BP21" s="1">
        <f t="shared" si="66"/>
        <v>0.92398228672774207</v>
      </c>
      <c r="BQ21" s="1">
        <f t="shared" si="67"/>
        <v>0.92054779594350244</v>
      </c>
      <c r="BR21" s="1">
        <f t="shared" si="68"/>
        <v>0.91778764046536598</v>
      </c>
      <c r="BS21" s="1">
        <f t="shared" si="69"/>
        <v>0.91571040409650706</v>
      </c>
      <c r="BT21" s="1">
        <f t="shared" si="70"/>
        <v>0.91432226393221994</v>
      </c>
      <c r="BU21" s="1">
        <f t="shared" si="71"/>
        <v>0.91362721395406921</v>
      </c>
      <c r="BV21" s="1">
        <f t="shared" si="71"/>
        <v>0.99999999999990752</v>
      </c>
      <c r="BW21" s="1">
        <f t="shared" si="72"/>
        <v>0.8623898015010163</v>
      </c>
      <c r="BX21" s="1">
        <f t="shared" si="73"/>
        <v>0.85275627927172026</v>
      </c>
      <c r="BY21" s="1">
        <f t="shared" si="74"/>
        <v>0.83364537140286232</v>
      </c>
      <c r="BZ21" s="1">
        <f t="shared" si="75"/>
        <v>0.80536405132708544</v>
      </c>
      <c r="CA21" s="1">
        <f t="shared" si="76"/>
        <v>0.76835990362944795</v>
      </c>
      <c r="CB21" s="1">
        <f t="shared" si="77"/>
        <v>0.72320667537587213</v>
      </c>
      <c r="CC21" s="1">
        <f t="shared" si="78"/>
        <v>0.67058655530704769</v>
      </c>
      <c r="CD21" s="1">
        <f t="shared" si="79"/>
        <v>0.61127027567980008</v>
      </c>
      <c r="CE21" s="1">
        <f t="shared" si="80"/>
        <v>0.54609616555550056</v>
      </c>
      <c r="CF21" s="1">
        <f t="shared" si="81"/>
        <v>0.47594921818019059</v>
      </c>
      <c r="CG21" s="1">
        <f t="shared" si="82"/>
        <v>0.40174109037401146</v>
      </c>
      <c r="CH21" s="1">
        <f t="shared" si="83"/>
        <v>0.32439175656520186</v>
      </c>
      <c r="CI21" s="1">
        <f t="shared" si="84"/>
        <v>0.24481332314924467</v>
      </c>
      <c r="CJ21" s="1">
        <f t="shared" si="85"/>
        <v>0.16389629554669183</v>
      </c>
      <c r="CK21" s="1">
        <f t="shared" si="86"/>
        <v>8.2498399676054379E-2</v>
      </c>
      <c r="CL21" s="1">
        <f t="shared" si="87"/>
        <v>1.4359032919052624E-3</v>
      </c>
      <c r="CM21" s="1">
        <f t="shared" si="88"/>
        <v>-7.8522734318472204E-2</v>
      </c>
      <c r="CN21" s="1">
        <f t="shared" si="89"/>
        <v>-0.15666113395170211</v>
      </c>
      <c r="CO21" s="1">
        <f t="shared" si="90"/>
        <v>-0.232317482720302</v>
      </c>
      <c r="CP21" s="1">
        <f t="shared" si="91"/>
        <v>-0.30488554359285652</v>
      </c>
      <c r="CQ21" s="1">
        <f t="shared" si="92"/>
        <v>-0.37381449106314718</v>
      </c>
      <c r="CR21" s="1">
        <f t="shared" si="93"/>
        <v>-0.43860785529910024</v>
      </c>
      <c r="CS21" s="1">
        <f t="shared" si="94"/>
        <v>-0.49882182782953666</v>
      </c>
      <c r="CT21" s="1">
        <f t="shared" si="95"/>
        <v>-0.55406314832540204</v>
      </c>
      <c r="CU21" s="1">
        <f t="shared" si="96"/>
        <v>-0.60398675774276367</v>
      </c>
      <c r="CV21" s="1">
        <f t="shared" si="97"/>
        <v>-0.64829337036161838</v>
      </c>
      <c r="CW21" s="1">
        <f t="shared" si="98"/>
        <v>-0.68672708750555156</v>
      </c>
      <c r="CX21" s="1">
        <f t="shared" si="99"/>
        <v>-0.71907314970375924</v>
      </c>
      <c r="CY21" s="1">
        <f t="shared" si="100"/>
        <v>-0.74515590196714654</v>
      </c>
      <c r="CZ21" s="1">
        <f t="shared" si="101"/>
        <v>-0.76483702857114455</v>
      </c>
      <c r="DA21" s="1">
        <f t="shared" si="102"/>
        <v>-0.77801409889592499</v>
      </c>
      <c r="DB21" s="1">
        <f t="shared" si="103"/>
        <v>-0.78461945398602728</v>
      </c>
      <c r="DC21" s="1">
        <f t="shared" si="104"/>
        <v>-8.0328477963892532E-13</v>
      </c>
      <c r="DD21" s="1">
        <f t="shared" si="105"/>
        <v>0</v>
      </c>
    </row>
    <row r="22" spans="1:108">
      <c r="A22">
        <f t="shared" ref="A22:A32" si="109">$A21+1</f>
        <v>21</v>
      </c>
      <c r="B22">
        <f t="shared" si="2"/>
        <v>0.84485356524970701</v>
      </c>
      <c r="C22" s="2">
        <f t="shared" si="107"/>
        <v>20</v>
      </c>
      <c r="D22" s="1">
        <f t="shared" si="108"/>
        <v>0.2</v>
      </c>
      <c r="E22" s="1">
        <f t="shared" si="3"/>
        <v>0.62831853071795862</v>
      </c>
      <c r="F22" t="str">
        <f t="shared" si="4"/>
        <v>1.61803398874989-1.17557050458495i</v>
      </c>
      <c r="G22" t="str">
        <f t="shared" si="5"/>
        <v>0.309016994374945-0.951056516295154i</v>
      </c>
      <c r="H22" t="str">
        <f t="shared" si="6"/>
        <v>1.46352549156242-1.06331351044005i</v>
      </c>
      <c r="I22" t="str">
        <f t="shared" si="7"/>
        <v>1.1176786589437-0.0199284856741867i</v>
      </c>
      <c r="J22" t="str">
        <f t="shared" si="8"/>
        <v>1.11484923726732-0.0595862212364115i</v>
      </c>
      <c r="K22" t="str">
        <f t="shared" si="9"/>
        <v>1.10926006118148-0.0986537755554532i</v>
      </c>
      <c r="L22" t="str">
        <f t="shared" si="10"/>
        <v>1.10104660884351-0.136762191555502i</v>
      </c>
      <c r="M22" t="str">
        <f t="shared" si="11"/>
        <v>1.09040285327514-0.173577270864897i</v>
      </c>
      <c r="N22" t="str">
        <f t="shared" si="12"/>
        <v>1.07757121577545-0.2088097686118i</v>
      </c>
      <c r="O22" t="str">
        <f t="shared" si="13"/>
        <v>1.06283073648333-0.242222445827681i</v>
      </c>
      <c r="P22" t="str">
        <f t="shared" si="14"/>
        <v>1.04648449059301-0.273633770084934i</v>
      </c>
      <c r="Q22" t="str">
        <f t="shared" si="15"/>
        <v>1.02884722567239-0.302918394553701i</v>
      </c>
      <c r="R22" t="str">
        <f t="shared" si="16"/>
        <v>1.01023403599418-0.330004820195686i</v>
      </c>
      <c r="S22" t="str">
        <f t="shared" si="17"/>
        <v>0.990950664837531-0.354870827655246i</v>
      </c>
      <c r="T22" t="str">
        <f t="shared" si="18"/>
        <v>0.971285779125966-0.377537347980196i</v>
      </c>
      <c r="U22" t="str">
        <f t="shared" si="19"/>
        <v>0.95150532990088-0.398061435554972i</v>
      </c>
      <c r="V22" t="str">
        <f t="shared" si="20"/>
        <v>0.931848922600213-0.416528934524158i</v>
      </c>
      <c r="W22" t="str">
        <f t="shared" si="21"/>
        <v>0.912527985436848-0.43304731750518i</v>
      </c>
      <c r="X22" t="str">
        <f t="shared" si="22"/>
        <v>0.893725443518958-0.447739046847169i</v>
      </c>
      <c r="Y22" t="str">
        <f t="shared" si="23"/>
        <v>0.875596573938116-0.460735683232379i</v>
      </c>
      <c r="Z22" t="str">
        <f t="shared" si="24"/>
        <v>0.858270721849605-0.472172856687592i</v>
      </c>
      <c r="AA22" t="str">
        <f t="shared" si="25"/>
        <v>0.84185358747122-0.482186127554179i</v>
      </c>
      <c r="AB22" t="str">
        <f t="shared" si="26"/>
        <v>0.826429837885927-0.490907701228419i</v>
      </c>
      <c r="AC22" t="str">
        <f t="shared" si="27"/>
        <v>0.812065846719311-0.498463918781692i</v>
      </c>
      <c r="AD22" t="str">
        <f t="shared" si="28"/>
        <v>0.798812412903823-0.50497342232296i</v>
      </c>
      <c r="AE22" t="str">
        <f t="shared" si="29"/>
        <v>0.786707352946712-0.510545884924618i</v>
      </c>
      <c r="AF22" t="str">
        <f t="shared" si="30"/>
        <v>0.775777897419379-0.515281195961352i</v>
      </c>
      <c r="AG22" t="str">
        <f t="shared" si="31"/>
        <v>0.766042851211619-0.519269000231132i</v>
      </c>
      <c r="AH22" t="str">
        <f t="shared" si="32"/>
        <v>0.757514498773365-0.522588500397397i</v>
      </c>
      <c r="AI22" t="str">
        <f t="shared" si="33"/>
        <v>0.75020025093075-0.525308445023224i</v>
      </c>
      <c r="AJ22" t="str">
        <f t="shared" si="34"/>
        <v>0.744104039956454-0.527487237341253i</v>
      </c>
      <c r="AK22" t="str">
        <f t="shared" si="35"/>
        <v>0.739227475461555-0.529173112040412i</v>
      </c>
      <c r="AL22" t="str">
        <f t="shared" si="36"/>
        <v>0.735570776334197-0.530404338289087i</v>
      </c>
      <c r="AM22" t="str">
        <f t="shared" si="37"/>
        <v>0.733133494213539-0.531209416787728i</v>
      </c>
      <c r="AN22" t="str">
        <f t="shared" si="38"/>
        <v>0.731915042533665-0.53160724688712i</v>
      </c>
      <c r="AO22" t="str">
        <f t="shared" si="39"/>
        <v>0.671127595592903-0.74134185800726i</v>
      </c>
      <c r="AP22" s="1">
        <f t="shared" si="40"/>
        <v>1.1178563097283363</v>
      </c>
      <c r="AQ22" s="1">
        <f t="shared" si="41"/>
        <v>1.1164404774087868</v>
      </c>
      <c r="AR22" s="1">
        <f t="shared" si="42"/>
        <v>1.1136383842000446</v>
      </c>
      <c r="AS22" s="1">
        <f t="shared" si="43"/>
        <v>1.1095077881136559</v>
      </c>
      <c r="AT22" s="1">
        <f t="shared" si="44"/>
        <v>1.1041319900226929</v>
      </c>
      <c r="AU22" s="1">
        <f t="shared" si="45"/>
        <v>1.0976161644835114</v>
      </c>
      <c r="AV22" s="1">
        <f t="shared" si="46"/>
        <v>1.0900829728403436</v>
      </c>
      <c r="AW22" s="1">
        <f t="shared" si="47"/>
        <v>1.0816677998270108</v>
      </c>
      <c r="AX22" s="1">
        <f t="shared" si="48"/>
        <v>1.0725139474770318</v>
      </c>
      <c r="AY22" s="1">
        <f t="shared" si="49"/>
        <v>1.0627680785728733</v>
      </c>
      <c r="AZ22" s="1">
        <f t="shared" si="50"/>
        <v>1.052576137133397</v>
      </c>
      <c r="BA22" s="1">
        <f t="shared" si="51"/>
        <v>1.0420798980175439</v>
      </c>
      <c r="BB22" s="1">
        <f t="shared" si="52"/>
        <v>1.0314142229511223</v>
      </c>
      <c r="BC22" s="1">
        <f t="shared" si="53"/>
        <v>1.0207050346926911</v>
      </c>
      <c r="BD22" s="1">
        <f t="shared" si="54"/>
        <v>1.0100679696950421</v>
      </c>
      <c r="BE22" s="1">
        <f t="shared" si="55"/>
        <v>0.99960763425694665</v>
      </c>
      <c r="BF22" s="1">
        <f t="shared" si="56"/>
        <v>0.98941736900853605</v>
      </c>
      <c r="BG22" s="1">
        <f t="shared" si="57"/>
        <v>0.97957941922886649</v>
      </c>
      <c r="BH22" s="1">
        <f t="shared" si="58"/>
        <v>0.97016541081604124</v>
      </c>
      <c r="BI22" s="1">
        <f t="shared" si="59"/>
        <v>0.96123704052305958</v>
      </c>
      <c r="BJ22" s="1">
        <f t="shared" si="60"/>
        <v>0.95284690151941664</v>
      </c>
      <c r="BK22" s="1">
        <f t="shared" si="61"/>
        <v>0.94503937921220527</v>
      </c>
      <c r="BL22" s="1">
        <f t="shared" si="62"/>
        <v>0.93785156597080122</v>
      </c>
      <c r="BM22" s="1">
        <f t="shared" si="63"/>
        <v>0.93131415593009947</v>
      </c>
      <c r="BN22" s="1">
        <f t="shared" si="64"/>
        <v>0.9254522918516469</v>
      </c>
      <c r="BO22" s="1">
        <f t="shared" si="65"/>
        <v>0.92028634489459993</v>
      </c>
      <c r="BP22" s="1">
        <f t="shared" si="66"/>
        <v>0.9158326151154903</v>
      </c>
      <c r="BQ22" s="1">
        <f t="shared" si="67"/>
        <v>0.91210394574161524</v>
      </c>
      <c r="BR22" s="1">
        <f t="shared" si="68"/>
        <v>0.90911024798084761</v>
      </c>
      <c r="BS22" s="1">
        <f t="shared" si="69"/>
        <v>0.90685893559736042</v>
      </c>
      <c r="BT22" s="1">
        <f t="shared" si="70"/>
        <v>0.90535526994750049</v>
      </c>
      <c r="BU22" s="1">
        <f t="shared" si="71"/>
        <v>0.9046026168600001</v>
      </c>
      <c r="BV22" s="1">
        <f t="shared" si="71"/>
        <v>0.99999999999998379</v>
      </c>
      <c r="BW22" s="1">
        <f t="shared" si="72"/>
        <v>0.96771965056727483</v>
      </c>
      <c r="BX22" s="1">
        <f t="shared" si="73"/>
        <v>0.95671147565472481</v>
      </c>
      <c r="BY22" s="1">
        <f t="shared" si="74"/>
        <v>0.93488383036892431</v>
      </c>
      <c r="BZ22" s="1">
        <f t="shared" si="75"/>
        <v>0.90260710157981494</v>
      </c>
      <c r="CA22" s="1">
        <f t="shared" si="76"/>
        <v>0.86041985757670059</v>
      </c>
      <c r="CB22" s="1">
        <f t="shared" si="77"/>
        <v>0.80900988442370192</v>
      </c>
      <c r="CC22" s="1">
        <f t="shared" si="78"/>
        <v>0.74919111982653308</v>
      </c>
      <c r="CD22" s="1">
        <f t="shared" si="79"/>
        <v>0.68187802771867434</v>
      </c>
      <c r="CE22" s="1">
        <f t="shared" si="80"/>
        <v>0.60805897327370095</v>
      </c>
      <c r="CF22" s="1">
        <f t="shared" si="81"/>
        <v>0.52877002827903619</v>
      </c>
      <c r="CG22" s="1">
        <f t="shared" si="82"/>
        <v>0.44507039877124444</v>
      </c>
      <c r="CH22" s="1">
        <f t="shared" si="83"/>
        <v>0.35802036656137448</v>
      </c>
      <c r="CI22" s="1">
        <f t="shared" si="84"/>
        <v>0.26866231854402134</v>
      </c>
      <c r="CJ22" s="1">
        <f t="shared" si="85"/>
        <v>0.17800513922914205</v>
      </c>
      <c r="CK22" s="1">
        <f t="shared" si="86"/>
        <v>8.701198793555498E-2</v>
      </c>
      <c r="CL22" s="1">
        <f t="shared" si="87"/>
        <v>-3.4087143170214748E-3</v>
      </c>
      <c r="CM22" s="1">
        <f t="shared" si="88"/>
        <v>-9.2409399178964013E-2</v>
      </c>
      <c r="CN22" s="1">
        <f t="shared" si="89"/>
        <v>-0.17920695786419083</v>
      </c>
      <c r="CO22" s="1">
        <f t="shared" si="90"/>
        <v>-0.26308426559696974</v>
      </c>
      <c r="CP22" s="1">
        <f t="shared" si="91"/>
        <v>-0.34339004690025937</v>
      </c>
      <c r="CQ22" s="1">
        <f t="shared" si="92"/>
        <v>-0.41953747866345259</v>
      </c>
      <c r="CR22" s="1">
        <f t="shared" si="93"/>
        <v>-0.49100188657158922</v>
      </c>
      <c r="CS22" s="1">
        <f t="shared" si="94"/>
        <v>-0.55731784181983113</v>
      </c>
      <c r="CT22" s="1">
        <f t="shared" si="95"/>
        <v>-0.61807591479602442</v>
      </c>
      <c r="CU22" s="1">
        <f t="shared" si="96"/>
        <v>-0.67291929445312826</v>
      </c>
      <c r="CV22" s="1">
        <f t="shared" si="97"/>
        <v>-0.72154043876735674</v>
      </c>
      <c r="CW22" s="1">
        <f t="shared" si="98"/>
        <v>-0.76367788416243054</v>
      </c>
      <c r="CX22" s="1">
        <f t="shared" si="99"/>
        <v>-0.79911331041429379</v>
      </c>
      <c r="CY22" s="1">
        <f t="shared" si="100"/>
        <v>-0.82766893211968906</v>
      </c>
      <c r="CZ22" s="1">
        <f t="shared" si="101"/>
        <v>-0.84920526775652161</v>
      </c>
      <c r="DA22" s="1">
        <f t="shared" si="102"/>
        <v>-0.8636193219500663</v>
      </c>
      <c r="DB22" s="1">
        <f t="shared" si="103"/>
        <v>-0.87084320497878609</v>
      </c>
      <c r="DC22" s="1">
        <f t="shared" si="104"/>
        <v>-1.4079181011678106E-13</v>
      </c>
      <c r="DD22" s="1">
        <f t="shared" si="105"/>
        <v>0</v>
      </c>
    </row>
    <row r="23" spans="1:108">
      <c r="A23">
        <f t="shared" si="109"/>
        <v>22</v>
      </c>
      <c r="B23">
        <f t="shared" si="2"/>
        <v>0.87008699110871135</v>
      </c>
      <c r="C23" s="2">
        <f t="shared" si="107"/>
        <v>21</v>
      </c>
      <c r="D23" s="1">
        <f t="shared" si="108"/>
        <v>0.21</v>
      </c>
      <c r="E23" s="1">
        <f t="shared" si="3"/>
        <v>0.65973445725385649</v>
      </c>
      <c r="F23" t="str">
        <f t="shared" si="4"/>
        <v>1.58031002475138-1.22581410730595i</v>
      </c>
      <c r="G23" t="str">
        <f t="shared" si="5"/>
        <v>0.248689887164858-0.96858316112863i</v>
      </c>
      <c r="H23" t="str">
        <f t="shared" si="6"/>
        <v>1.41449995595812-1.09719863421729i</v>
      </c>
      <c r="I23" t="str">
        <f t="shared" si="7"/>
        <v>1.1323768838974-0.021556071466014i</v>
      </c>
      <c r="J23" t="str">
        <f t="shared" si="8"/>
        <v>1.12911069487822-0.0644299069421329i</v>
      </c>
      <c r="K23" t="str">
        <f t="shared" si="9"/>
        <v>1.12266552448684-0.106598722430271i</v>
      </c>
      <c r="L23" t="str">
        <f t="shared" si="10"/>
        <v>1.11321048046543-0.147624661114047i</v>
      </c>
      <c r="M23" t="str">
        <f t="shared" si="11"/>
        <v>1.10098655389314-0.187115244264243i</v>
      </c>
      <c r="N23" t="str">
        <f t="shared" si="12"/>
        <v>1.08629298370573-0.224736226271409i</v>
      </c>
      <c r="O23" t="str">
        <f t="shared" si="13"/>
        <v>1.06947139971298-0.260220036777831i</v>
      </c>
      <c r="P23" t="str">
        <f t="shared" si="14"/>
        <v>1.05088922826861-0.293369606081377i</v>
      </c>
      <c r="Q23" t="str">
        <f t="shared" si="15"/>
        <v>1.03092372565331-0.324057867339305i</v>
      </c>
      <c r="R23" t="str">
        <f t="shared" si="16"/>
        <v>1.00994773071245-0.352223610173739i</v>
      </c>
      <c r="S23" t="str">
        <f t="shared" si="17"/>
        <v>0.988317871215012-0.377864588429727i</v>
      </c>
      <c r="T23" t="str">
        <f t="shared" si="18"/>
        <v>0.966365588368686-0.401028858979532i</v>
      </c>
      <c r="U23" t="str">
        <f t="shared" si="19"/>
        <v>0.944391016612379-0.421805274543023i</v>
      </c>
      <c r="V23" t="str">
        <f t="shared" si="20"/>
        <v>0.922659504886585-0.440313911890173i</v>
      </c>
      <c r="W23" t="str">
        <f t="shared" si="21"/>
        <v>0.901400402790689-0.456697030291004i</v>
      </c>
      <c r="X23" t="str">
        <f t="shared" si="22"/>
        <v>0.880807654986738-0.471110960222874i</v>
      </c>
      <c r="Y23" t="str">
        <f t="shared" si="23"/>
        <v>0.861041734101507-0.483719145095233i</v>
      </c>
      <c r="Z23" t="str">
        <f t="shared" si="24"/>
        <v>0.842232476330842-0.494686413840492i</v>
      </c>
      <c r="AA23" t="str">
        <f t="shared" si="25"/>
        <v>0.82448244569821-0.504174454888736i</v>
      </c>
      <c r="AB23" t="str">
        <f t="shared" si="26"/>
        <v>0.807870526548877-0.512338390826769i</v>
      </c>
      <c r="AC23" t="str">
        <f t="shared" si="27"/>
        <v>0.792455517848112-0.519324312580405i</v>
      </c>
      <c r="AD23" t="str">
        <f t="shared" si="28"/>
        <v>0.778279569942259-0.525267615299544i</v>
      </c>
      <c r="AE23" t="str">
        <f t="shared" si="29"/>
        <v>0.765371360902537-0.530291978296069i</v>
      </c>
      <c r="AF23" t="str">
        <f t="shared" si="30"/>
        <v>0.753748954231648-0.534508842297142i</v>
      </c>
      <c r="AG23" t="str">
        <f t="shared" si="31"/>
        <v>0.743422313046674-0.538017254110516i</v>
      </c>
      <c r="AH23" t="str">
        <f t="shared" si="32"/>
        <v>0.734395469237627-0.540903968041617i</v>
      </c>
      <c r="AI23" t="str">
        <f t="shared" si="33"/>
        <v>0.726668361286949-0.543243712700181i</v>
      </c>
      <c r="AJ23" t="str">
        <f t="shared" si="34"/>
        <v>0.720238363193717-0.545099549762669i</v>
      </c>
      <c r="AK23" t="str">
        <f t="shared" si="35"/>
        <v>0.715101530879178-0.546523267083122i</v>
      </c>
      <c r="AL23" t="str">
        <f t="shared" si="36"/>
        <v>0.711253592899426-0.547555762017785i</v>
      </c>
      <c r="AM23" t="str">
        <f t="shared" si="37"/>
        <v>0.708690710319148-0.548227382009201i</v>
      </c>
      <c r="AN23" t="str">
        <f t="shared" si="38"/>
        <v>0.707410027010136-0.548558198614544i</v>
      </c>
      <c r="AO23" t="str">
        <f t="shared" si="39"/>
        <v>-0.00394490347121457-0.999992218838014i</v>
      </c>
      <c r="AP23" s="1">
        <f t="shared" si="40"/>
        <v>1.1325820373828264</v>
      </c>
      <c r="AQ23" s="1">
        <f t="shared" si="41"/>
        <v>1.1309474674789048</v>
      </c>
      <c r="AR23" s="1">
        <f t="shared" si="42"/>
        <v>1.1277150205149693</v>
      </c>
      <c r="AS23" s="1">
        <f t="shared" si="43"/>
        <v>1.1229561943313331</v>
      </c>
      <c r="AT23" s="1">
        <f t="shared" si="44"/>
        <v>1.1167737042434154</v>
      </c>
      <c r="AU23" s="1">
        <f t="shared" si="45"/>
        <v>1.109296541889053</v>
      </c>
      <c r="AV23" s="1">
        <f t="shared" si="46"/>
        <v>1.1006741308601273</v>
      </c>
      <c r="AW23" s="1">
        <f t="shared" si="47"/>
        <v>1.0910700691813229</v>
      </c>
      <c r="AX23" s="1">
        <f t="shared" si="48"/>
        <v>1.0806559255838095</v>
      </c>
      <c r="AY23" s="1">
        <f t="shared" si="49"/>
        <v>1.0696054835008324</v>
      </c>
      <c r="AZ23" s="1">
        <f t="shared" si="50"/>
        <v>1.0580897229215205</v>
      </c>
      <c r="BA23" s="1">
        <f t="shared" si="51"/>
        <v>1.0462727159386229</v>
      </c>
      <c r="BB23" s="1">
        <f t="shared" si="52"/>
        <v>1.0343085042145199</v>
      </c>
      <c r="BC23" s="1">
        <f t="shared" si="53"/>
        <v>1.0223389374183032</v>
      </c>
      <c r="BD23" s="1">
        <f t="shared" si="54"/>
        <v>1.0104923867243327</v>
      </c>
      <c r="BE23" s="1">
        <f t="shared" si="55"/>
        <v>0.99888320734976566</v>
      </c>
      <c r="BF23" s="1">
        <f t="shared" si="56"/>
        <v>0.9876118059218375</v>
      </c>
      <c r="BG23" s="1">
        <f t="shared" si="57"/>
        <v>0.9767651673891472</v>
      </c>
      <c r="BH23" s="1">
        <f t="shared" si="58"/>
        <v>0.96641770690879625</v>
      </c>
      <c r="BI23" s="1">
        <f t="shared" si="59"/>
        <v>0.95663232978052914</v>
      </c>
      <c r="BJ23" s="1">
        <f t="shared" si="60"/>
        <v>0.94746160312966221</v>
      </c>
      <c r="BK23" s="1">
        <f t="shared" si="61"/>
        <v>0.93894896382709614</v>
      </c>
      <c r="BL23" s="1">
        <f t="shared" si="62"/>
        <v>0.93112990626172032</v>
      </c>
      <c r="BM23" s="1">
        <f t="shared" si="63"/>
        <v>0.92403311006648137</v>
      </c>
      <c r="BN23" s="1">
        <f t="shared" si="64"/>
        <v>0.91768148137373162</v>
      </c>
      <c r="BO23" s="1">
        <f t="shared" si="65"/>
        <v>0.912093091674266</v>
      </c>
      <c r="BP23" s="1">
        <f t="shared" si="66"/>
        <v>0.90728200615009258</v>
      </c>
      <c r="BQ23" s="1">
        <f t="shared" si="67"/>
        <v>0.90325899883003058</v>
      </c>
      <c r="BR23" s="1">
        <f t="shared" si="68"/>
        <v>0.90003215549720983</v>
      </c>
      <c r="BS23" s="1">
        <f t="shared" si="69"/>
        <v>0.89760736735569391</v>
      </c>
      <c r="BT23" s="1">
        <f t="shared" si="70"/>
        <v>0.89598871939177949</v>
      </c>
      <c r="BU23" s="1">
        <f t="shared" si="71"/>
        <v>0.89517877744153151</v>
      </c>
      <c r="BV23" s="1">
        <f t="shared" si="71"/>
        <v>0.9999999999999859</v>
      </c>
      <c r="BW23" s="1">
        <f t="shared" si="72"/>
        <v>1.0813933897201358</v>
      </c>
      <c r="BX23" s="1">
        <f t="shared" si="73"/>
        <v>1.0688486482192259</v>
      </c>
      <c r="BY23" s="1">
        <f t="shared" si="74"/>
        <v>1.0439873004904223</v>
      </c>
      <c r="BZ23" s="1">
        <f t="shared" si="75"/>
        <v>1.0072563018767047</v>
      </c>
      <c r="CA23" s="1">
        <f t="shared" si="76"/>
        <v>0.95930358845365482</v>
      </c>
      <c r="CB23" s="1">
        <f t="shared" si="77"/>
        <v>0.90095318250809564</v>
      </c>
      <c r="CC23" s="1">
        <f t="shared" si="78"/>
        <v>0.83317518748034936</v>
      </c>
      <c r="CD23" s="1">
        <f t="shared" si="79"/>
        <v>0.75705284277767915</v>
      </c>
      <c r="CE23" s="1">
        <f t="shared" si="80"/>
        <v>0.67374878366302027</v>
      </c>
      <c r="CF23" s="1">
        <f t="shared" si="81"/>
        <v>0.58447241477281042</v>
      </c>
      <c r="CG23" s="1">
        <f t="shared" si="82"/>
        <v>0.49044992331341714</v>
      </c>
      <c r="CH23" s="1">
        <f t="shared" si="83"/>
        <v>0.39289800401101665</v>
      </c>
      <c r="CI23" s="1">
        <f t="shared" si="84"/>
        <v>0.29300191045053509</v>
      </c>
      <c r="CJ23" s="1">
        <f t="shared" si="85"/>
        <v>0.19189803823020446</v>
      </c>
      <c r="CK23" s="1">
        <f t="shared" si="86"/>
        <v>9.0660915837597597E-2</v>
      </c>
      <c r="CL23" s="1">
        <f t="shared" si="87"/>
        <v>-9.7057583776846545E-3</v>
      </c>
      <c r="CM23" s="1">
        <f t="shared" si="88"/>
        <v>-0.10827454296609801</v>
      </c>
      <c r="CN23" s="1">
        <f t="shared" si="89"/>
        <v>-0.2041967249247148</v>
      </c>
      <c r="CO23" s="1">
        <f t="shared" si="90"/>
        <v>-0.29670242830132798</v>
      </c>
      <c r="CP23" s="1">
        <f t="shared" si="91"/>
        <v>-0.38509892113081917</v>
      </c>
      <c r="CQ23" s="1">
        <f t="shared" si="92"/>
        <v>-0.46876762480840795</v>
      </c>
      <c r="CR23" s="1">
        <f t="shared" si="93"/>
        <v>-0.5471602596966505</v>
      </c>
      <c r="CS23" s="1">
        <f t="shared" si="94"/>
        <v>-0.61979448699166806</v>
      </c>
      <c r="CT23" s="1">
        <f t="shared" si="95"/>
        <v>-0.68624933617057393</v>
      </c>
      <c r="CU23" s="1">
        <f t="shared" si="96"/>
        <v>-0.7461606436368049</v>
      </c>
      <c r="CV23" s="1">
        <f t="shared" si="97"/>
        <v>-0.79921667340544778</v>
      </c>
      <c r="CW23" s="1">
        <f t="shared" si="98"/>
        <v>-0.84515404537109362</v>
      </c>
      <c r="CX23" s="1">
        <f t="shared" si="99"/>
        <v>-0.88375406051276673</v>
      </c>
      <c r="CY23" s="1">
        <f t="shared" si="100"/>
        <v>-0.91483948442384111</v>
      </c>
      <c r="CZ23" s="1">
        <f t="shared" si="101"/>
        <v>-0.93827182967286527</v>
      </c>
      <c r="DA23" s="1">
        <f t="shared" si="102"/>
        <v>-0.95394916248836048</v>
      </c>
      <c r="DB23" s="1">
        <f t="shared" si="103"/>
        <v>-0.96180444892586425</v>
      </c>
      <c r="DC23" s="1">
        <f t="shared" si="104"/>
        <v>-1.2246958825226833E-13</v>
      </c>
      <c r="DD23" s="1">
        <f t="shared" si="105"/>
        <v>0</v>
      </c>
    </row>
    <row r="24" spans="1:108">
      <c r="A24">
        <f t="shared" si="109"/>
        <v>23</v>
      </c>
      <c r="B24">
        <f t="shared" si="2"/>
        <v>0.89322430119551532</v>
      </c>
      <c r="C24" s="2">
        <f t="shared" si="107"/>
        <v>22</v>
      </c>
      <c r="D24" s="1">
        <f t="shared" si="108"/>
        <v>0.22</v>
      </c>
      <c r="E24" s="1">
        <f t="shared" si="3"/>
        <v>0.69115038378975446</v>
      </c>
      <c r="F24" t="str">
        <f t="shared" si="4"/>
        <v>1.54102648555158-1.27484797949738i</v>
      </c>
      <c r="G24" t="str">
        <f t="shared" si="5"/>
        <v>0.187381314585724-0.982287250728689i</v>
      </c>
      <c r="H24" t="str">
        <f t="shared" si="6"/>
        <v>1.36420390006865-1.12856761511304i</v>
      </c>
      <c r="I24" t="str">
        <f t="shared" si="7"/>
        <v>1.1484447451542-0.0233160351546052i</v>
      </c>
      <c r="J24" t="str">
        <f t="shared" si="8"/>
        <v>1.14467858588145-0.0696627345496703i</v>
      </c>
      <c r="K24" t="str">
        <f t="shared" si="9"/>
        <v>1.13725557070691-0.115166366032294i</v>
      </c>
      <c r="L24" t="str">
        <f t="shared" si="10"/>
        <v>1.1263869908045-0.159307136050057i</v>
      </c>
      <c r="M24" t="str">
        <f t="shared" si="11"/>
        <v>1.11237239805568-0.201624515449397i</v>
      </c>
      <c r="N24" t="str">
        <f t="shared" si="12"/>
        <v>1.09558109892207-0.24173337615172i</v>
      </c>
      <c r="O24" t="str">
        <f t="shared" si="13"/>
        <v>1.07643092781799-0.279333937497806i</v>
      </c>
      <c r="P24" t="str">
        <f t="shared" si="14"/>
        <v>1.05536643468436-0.314215374906887i</v>
      </c>
      <c r="Q24" t="str">
        <f t="shared" si="15"/>
        <v>1.0328383826635-0.346253666482518i</v>
      </c>
      <c r="R24" t="str">
        <f t="shared" si="16"/>
        <v>1.00928599323086-0.375404772593518i</v>
      </c>
      <c r="S24" t="str">
        <f t="shared" si="17"/>
        <v>0.985122818288095-0.401694514441605i</v>
      </c>
      <c r="T24" t="str">
        <f t="shared" si="18"/>
        <v>0.960726573197885-0.425206554168705i</v>
      </c>
      <c r="U24" t="str">
        <f t="shared" si="19"/>
        <v>0.936432811710638-0.446069735230142i</v>
      </c>
      <c r="V24" t="str">
        <f t="shared" si="20"/>
        <v>0.912532003896473-0.464445788412474i</v>
      </c>
      <c r="W24" t="str">
        <f t="shared" si="21"/>
        <v>0.889269396956056-0.480518113772608i</v>
      </c>
      <c r="X24" t="str">
        <f t="shared" si="22"/>
        <v>0.866846977133186-0.494482064362466i</v>
      </c>
      <c r="Y24" t="str">
        <f t="shared" si="23"/>
        <v>0.845426877752469-0.506536916661918i</v>
      </c>
      <c r="Z24" t="str">
        <f t="shared" si="24"/>
        <v>0.825135660474222-0.516879529778077i</v>
      </c>
      <c r="AA24" t="str">
        <f t="shared" si="25"/>
        <v>0.806069005405972-0.525699571656788i</v>
      </c>
      <c r="AB24" t="str">
        <f t="shared" si="26"/>
        <v>0.788296459262208-0.533176118409053i</v>
      </c>
      <c r="AC24" t="str">
        <f t="shared" si="27"/>
        <v>0.771865995497501-0.539475401188723i</v>
      </c>
      <c r="AD24" t="str">
        <f t="shared" si="28"/>
        <v>0.756808228939899-0.544749472100398i</v>
      </c>
      <c r="AE24" t="str">
        <f t="shared" si="29"/>
        <v>0.743140197396518-0.549135575919946i</v>
      </c>
      <c r="AF24" t="str">
        <f t="shared" si="30"/>
        <v>0.730868674552654-0.552756039685174i</v>
      </c>
      <c r="AG24" t="str">
        <f t="shared" si="31"/>
        <v>0.719993014482552-0.555718521461452i</v>
      </c>
      <c r="AH24" t="str">
        <f t="shared" si="32"/>
        <v>0.710507551158565-0.558116488841612i</v>
      </c>
      <c r="AI24" t="str">
        <f t="shared" si="33"/>
        <v>0.702403589449364-0.560029824651616i</v>
      </c>
      <c r="AJ24" t="str">
        <f t="shared" si="34"/>
        <v>0.69567102989154-0.561525480733949i</v>
      </c>
      <c r="AK24" t="str">
        <f t="shared" si="35"/>
        <v>0.690299670192759-0.562658120196508i</v>
      </c>
      <c r="AL24" t="str">
        <f t="shared" si="36"/>
        <v>0.686280223680596-0.5634707042711i</v>
      </c>
      <c r="AM24" t="str">
        <f t="shared" si="37"/>
        <v>0.68360509000114-0.563994992327756i</v>
      </c>
      <c r="AN24" t="str">
        <f t="shared" si="38"/>
        <v>0.682268907170809-0.564251933179995i</v>
      </c>
      <c r="AO24" t="str">
        <f t="shared" si="39"/>
        <v>-0.685264671521954-0.728294123252402i</v>
      </c>
      <c r="AP24" s="1">
        <f t="shared" si="40"/>
        <v>1.1486814049890537</v>
      </c>
      <c r="AQ24" s="1">
        <f t="shared" si="41"/>
        <v>1.1467963906293455</v>
      </c>
      <c r="AR24" s="1">
        <f t="shared" si="42"/>
        <v>1.1430719684118686</v>
      </c>
      <c r="AS24" s="1">
        <f t="shared" si="43"/>
        <v>1.1375967724330482</v>
      </c>
      <c r="AT24" s="1">
        <f t="shared" si="44"/>
        <v>1.1304975883151402</v>
      </c>
      <c r="AU24" s="1">
        <f t="shared" si="45"/>
        <v>1.121932693819464</v>
      </c>
      <c r="AV24" s="1">
        <f t="shared" si="46"/>
        <v>1.1120840755091888</v>
      </c>
      <c r="AW24" s="1">
        <f t="shared" si="47"/>
        <v>1.1011492238957685</v>
      </c>
      <c r="AX24" s="1">
        <f t="shared" si="48"/>
        <v>1.0893331566860256</v>
      </c>
      <c r="AY24" s="1">
        <f t="shared" si="49"/>
        <v>1.0768411950784547</v>
      </c>
      <c r="AZ24" s="1">
        <f t="shared" si="50"/>
        <v>1.0638728542661269</v>
      </c>
      <c r="BA24" s="1">
        <f t="shared" si="51"/>
        <v>1.0506170387712999</v>
      </c>
      <c r="BB24" s="1">
        <f t="shared" si="52"/>
        <v>1.0372485813615655</v>
      </c>
      <c r="BC24" s="1">
        <f t="shared" si="53"/>
        <v>1.0239260464063786</v>
      </c>
      <c r="BD24" s="1">
        <f t="shared" si="54"/>
        <v>1.01079064005667</v>
      </c>
      <c r="BE24" s="1">
        <f t="shared" si="55"/>
        <v>0.99796602835021808</v>
      </c>
      <c r="BF24" s="1">
        <f t="shared" si="56"/>
        <v>0.98555885342664906</v>
      </c>
      <c r="BG24" s="1">
        <f t="shared" si="57"/>
        <v>0.97365974882904371</v>
      </c>
      <c r="BH24" s="1">
        <f t="shared" si="58"/>
        <v>0.96234467895671538</v>
      </c>
      <c r="BI24" s="1">
        <f t="shared" si="59"/>
        <v>0.95167645811330159</v>
      </c>
      <c r="BJ24" s="1">
        <f t="shared" si="60"/>
        <v>0.94170633612240384</v>
      </c>
      <c r="BK24" s="1">
        <f t="shared" si="61"/>
        <v>0.9324755668352972</v>
      </c>
      <c r="BL24" s="1">
        <f t="shared" si="62"/>
        <v>0.92401690121310365</v>
      </c>
      <c r="BM24" s="1">
        <f t="shared" si="63"/>
        <v>0.91635596732426583</v>
      </c>
      <c r="BN24" s="1">
        <f t="shared" si="64"/>
        <v>0.90951251558127266</v>
      </c>
      <c r="BO24" s="1">
        <f t="shared" si="65"/>
        <v>0.90350151929602762</v>
      </c>
      <c r="BP24" s="1">
        <f t="shared" si="66"/>
        <v>0.89833412880212371</v>
      </c>
      <c r="BQ24" s="1">
        <f t="shared" si="67"/>
        <v>0.89401848266344497</v>
      </c>
      <c r="BR24" s="1">
        <f t="shared" si="68"/>
        <v>0.89056038250716041</v>
      </c>
      <c r="BS24" s="1">
        <f t="shared" si="69"/>
        <v>0.88796383934643319</v>
      </c>
      <c r="BT24" s="1">
        <f t="shared" si="70"/>
        <v>0.88623149935344325</v>
      </c>
      <c r="BU24" s="1">
        <f t="shared" si="71"/>
        <v>0.88536495626911471</v>
      </c>
      <c r="BV24" s="1">
        <f t="shared" si="71"/>
        <v>1.0000000000000382</v>
      </c>
      <c r="BW24" s="1">
        <f t="shared" si="72"/>
        <v>1.2039918141212689</v>
      </c>
      <c r="BX24" s="1">
        <f t="shared" si="73"/>
        <v>1.1897263479893705</v>
      </c>
      <c r="BY24" s="1">
        <f t="shared" si="74"/>
        <v>1.1614714932983625</v>
      </c>
      <c r="BZ24" s="1">
        <f t="shared" si="75"/>
        <v>1.119767024315341</v>
      </c>
      <c r="CA24" s="1">
        <f t="shared" si="76"/>
        <v>1.065392804082345</v>
      </c>
      <c r="CB24" s="1">
        <f t="shared" si="77"/>
        <v>0.99933607637823729</v>
      </c>
      <c r="CC24" s="1">
        <f t="shared" si="78"/>
        <v>0.92275243825576625</v>
      </c>
      <c r="CD24" s="1">
        <f t="shared" si="79"/>
        <v>0.83692354061732677</v>
      </c>
      <c r="CE24" s="1">
        <f t="shared" si="80"/>
        <v>0.74321445430224242</v>
      </c>
      <c r="CF24" s="1">
        <f t="shared" si="81"/>
        <v>0.64303322684468134</v>
      </c>
      <c r="CG24" s="1">
        <f t="shared" si="82"/>
        <v>0.53779455184713909</v>
      </c>
      <c r="CH24" s="1">
        <f t="shared" si="83"/>
        <v>0.42888879711923211</v>
      </c>
      <c r="CI24" s="1">
        <f t="shared" si="84"/>
        <v>0.31765699039109252</v>
      </c>
      <c r="CJ24" s="1">
        <f t="shared" si="85"/>
        <v>0.20537181253343961</v>
      </c>
      <c r="CK24" s="1">
        <f t="shared" si="86"/>
        <v>9.322423380281461E-2</v>
      </c>
      <c r="CL24" s="1">
        <f t="shared" si="87"/>
        <v>-1.7684844616367646E-2</v>
      </c>
      <c r="CM24" s="1">
        <f t="shared" si="88"/>
        <v>-0.12634872743180095</v>
      </c>
      <c r="CN24" s="1">
        <f t="shared" si="89"/>
        <v>-0.23185566781604416</v>
      </c>
      <c r="CO24" s="1">
        <f t="shared" si="90"/>
        <v>-0.3333870133306327</v>
      </c>
      <c r="CP24" s="1">
        <f t="shared" si="91"/>
        <v>-0.43021347639441704</v>
      </c>
      <c r="CQ24" s="1">
        <f t="shared" si="92"/>
        <v>-0.52169014977221262</v>
      </c>
      <c r="CR24" s="1">
        <f t="shared" si="93"/>
        <v>-0.60725077918172798</v>
      </c>
      <c r="CS24" s="1">
        <f t="shared" si="94"/>
        <v>-0.68640170034983616</v>
      </c>
      <c r="CT24" s="1">
        <f t="shared" si="95"/>
        <v>-0.75871575341403152</v>
      </c>
      <c r="CU24" s="1">
        <f t="shared" si="96"/>
        <v>-0.82382640676561136</v>
      </c>
      <c r="CV24" s="1">
        <f t="shared" si="97"/>
        <v>-0.88142225616554892</v>
      </c>
      <c r="CW24" s="1">
        <f t="shared" si="98"/>
        <v>-0.93124201263821216</v>
      </c>
      <c r="CX24" s="1">
        <f t="shared" si="99"/>
        <v>-0.9730700528115922</v>
      </c>
      <c r="CY24" s="1">
        <f t="shared" si="100"/>
        <v>-1.0067325762186905</v>
      </c>
      <c r="CZ24" s="1">
        <f t="shared" si="101"/>
        <v>-1.032094393708773</v>
      </c>
      <c r="DA24" s="1">
        <f t="shared" si="102"/>
        <v>-1.0490563577589387</v>
      </c>
      <c r="DB24" s="1">
        <f t="shared" si="103"/>
        <v>-1.0575534375238829</v>
      </c>
      <c r="DC24" s="1">
        <f t="shared" si="104"/>
        <v>3.3172864849432441E-13</v>
      </c>
      <c r="DD24" s="1">
        <f t="shared" si="105"/>
        <v>0</v>
      </c>
    </row>
    <row r="25" spans="1:108">
      <c r="A25">
        <f t="shared" si="109"/>
        <v>24</v>
      </c>
      <c r="B25">
        <f t="shared" si="2"/>
        <v>0.91420975570353069</v>
      </c>
      <c r="C25" s="2">
        <f t="shared" si="107"/>
        <v>23</v>
      </c>
      <c r="D25" s="1">
        <f t="shared" si="108"/>
        <v>0.23</v>
      </c>
      <c r="E25" s="1">
        <f t="shared" si="3"/>
        <v>0.72256631032565244</v>
      </c>
      <c r="F25" t="str">
        <f t="shared" si="4"/>
        <v>1.50022213926092-1.3226237306473i</v>
      </c>
      <c r="G25" t="str">
        <f t="shared" si="5"/>
        <v>0.125333233564309-0.992114701314477i</v>
      </c>
      <c r="H25" t="str">
        <f t="shared" si="6"/>
        <v>1.31277768641262-1.15736921598089i</v>
      </c>
      <c r="I25" t="str">
        <f t="shared" si="7"/>
        <v>1.16602211836799-0.0252280584536229i</v>
      </c>
      <c r="J25" t="str">
        <f t="shared" si="8"/>
        <v>1.16168158763402-0.0753418897875034i</v>
      </c>
      <c r="K25" t="str">
        <f t="shared" si="9"/>
        <v>1.15313779006924-0.124446085053862i</v>
      </c>
      <c r="L25" t="str">
        <f t="shared" si="10"/>
        <v>1.14065514579519-0.171923170534361i</v>
      </c>
      <c r="M25" t="str">
        <f t="shared" si="11"/>
        <v>1.12460638577035-0.217233160807069i</v>
      </c>
      <c r="N25" t="str">
        <f t="shared" si="12"/>
        <v>1.10544741742828-0.259933718273882i</v>
      </c>
      <c r="O25" t="str">
        <f t="shared" si="13"/>
        <v>1.08368893457548-0.299691632978306i</v>
      </c>
      <c r="P25" t="str">
        <f t="shared" si="14"/>
        <v>1.05986783302688-0.336285629559526i</v>
      </c>
      <c r="Q25" t="str">
        <f t="shared" si="15"/>
        <v>1.03452104363428-0.369601550593749i</v>
      </c>
      <c r="R25" t="str">
        <f t="shared" si="16"/>
        <v>1.00816363926549-0.399621657487154i</v>
      </c>
      <c r="S25" t="str">
        <f t="shared" si="17"/>
        <v>0.981272213659327-0.426410084372662i</v>
      </c>
      <c r="T25" t="str">
        <f t="shared" si="18"/>
        <v>0.954273740641447-0.450096425093093i</v>
      </c>
      <c r="U25" t="str">
        <f t="shared" si="19"/>
        <v>0.927539512384984-0.470859132861626i</v>
      </c>
      <c r="V25" t="str">
        <f t="shared" si="20"/>
        <v>0.901383367550249-0.48890998599672i</v>
      </c>
      <c r="W25" t="str">
        <f t="shared" si="21"/>
        <v>0.876063242196619-0.504480424376365i</v>
      </c>
      <c r="X25" t="str">
        <f t="shared" si="22"/>
        <v>0.851785064006751-0.517810161174131i</v>
      </c>
      <c r="Y25" t="str">
        <f t="shared" si="23"/>
        <v>0.828708108019017-0.529138160296502i</v>
      </c>
      <c r="Z25" t="str">
        <f t="shared" si="24"/>
        <v>0.806951087823664-0.53869585141519i</v>
      </c>
      <c r="AA25" t="str">
        <f t="shared" si="25"/>
        <v>0.786598429627069-0.546702323184242i</v>
      </c>
      <c r="AB25" t="str">
        <f t="shared" si="26"/>
        <v>0.767706340888199-0.553361173686832i</v>
      </c>
      <c r="AC25" t="str">
        <f t="shared" si="27"/>
        <v>0.750308425661546-0.558858685552674i</v>
      </c>
      <c r="AD25" t="str">
        <f t="shared" si="28"/>
        <v>0.734420709740604-0.563363013433707i</v>
      </c>
      <c r="AE25" t="str">
        <f t="shared" si="29"/>
        <v>0.72004602050698-0.567024109154747i</v>
      </c>
      <c r="AF25" t="str">
        <f t="shared" si="30"/>
        <v>0.707177722617363-0.569974154431801i</v>
      </c>
      <c r="AG25" t="str">
        <f t="shared" si="31"/>
        <v>0.695802846184389-0.572328315755312i</v>
      </c>
      <c r="AH25" t="str">
        <f t="shared" si="32"/>
        <v>0.685904663912734-0.574185676909503i</v>
      </c>
      <c r="AI25" t="str">
        <f t="shared" si="33"/>
        <v>0.677464782173889-0.575630239735566i</v>
      </c>
      <c r="AJ25" t="str">
        <f t="shared" si="34"/>
        <v>0.670464811859473-0.576731912593155i</v>
      </c>
      <c r="AK25" t="str">
        <f t="shared" si="35"/>
        <v>0.664887680805711-0.577547428790442i</v>
      </c>
      <c r="AL25" t="str">
        <f t="shared" si="36"/>
        <v>0.660718642623537-0.578121154726541i</v>
      </c>
      <c r="AM25" t="str">
        <f t="shared" si="37"/>
        <v>0.657946028255943-0.578485760488854i</v>
      </c>
      <c r="AN25" t="str">
        <f t="shared" si="38"/>
        <v>0.656561777380752-0.578662735070468i</v>
      </c>
      <c r="AO25" t="str">
        <f t="shared" si="39"/>
        <v>-0.99861686510484-0.0525771502490116i</v>
      </c>
      <c r="AP25" s="1">
        <f t="shared" si="40"/>
        <v>1.1662950036147433</v>
      </c>
      <c r="AQ25" s="1">
        <f t="shared" si="41"/>
        <v>1.164122206387564</v>
      </c>
      <c r="AR25" s="1">
        <f t="shared" si="42"/>
        <v>1.1598334324251065</v>
      </c>
      <c r="AS25" s="1">
        <f t="shared" si="43"/>
        <v>1.1535387892028743</v>
      </c>
      <c r="AT25" s="1">
        <f t="shared" si="44"/>
        <v>1.145395027520933</v>
      </c>
      <c r="AU25" s="1">
        <f t="shared" si="45"/>
        <v>1.13559655273981</v>
      </c>
      <c r="AV25" s="1">
        <f t="shared" si="46"/>
        <v>1.1243650571760682</v>
      </c>
      <c r="AW25" s="1">
        <f t="shared" si="47"/>
        <v>1.1119387789502357</v>
      </c>
      <c r="AX25" s="1">
        <f t="shared" si="48"/>
        <v>1.0985622858643307</v>
      </c>
      <c r="AY25" s="1">
        <f t="shared" si="49"/>
        <v>1.0844774744870533</v>
      </c>
      <c r="AZ25" s="1">
        <f t="shared" si="50"/>
        <v>1.0699162197829213</v>
      </c>
      <c r="BA25" s="1">
        <f t="shared" si="51"/>
        <v>1.0550948601710664</v>
      </c>
      <c r="BB25" s="1">
        <f t="shared" si="52"/>
        <v>1.0402104931380842</v>
      </c>
      <c r="BC25" s="1">
        <f t="shared" si="53"/>
        <v>1.0254389058854456</v>
      </c>
      <c r="BD25" s="1">
        <f t="shared" si="54"/>
        <v>1.0109338766244849</v>
      </c>
      <c r="BE25" s="1">
        <f t="shared" si="55"/>
        <v>0.99682754691078057</v>
      </c>
      <c r="BF25" s="1">
        <f t="shared" si="56"/>
        <v>0.98323157037313713</v>
      </c>
      <c r="BG25" s="1">
        <f t="shared" si="57"/>
        <v>0.97023877394780056</v>
      </c>
      <c r="BH25" s="1">
        <f t="shared" si="58"/>
        <v>0.95792511172158867</v>
      </c>
      <c r="BI25" s="1">
        <f t="shared" si="59"/>
        <v>0.9463517392513292</v>
      </c>
      <c r="BJ25" s="1">
        <f t="shared" si="60"/>
        <v>0.9355670815266911</v>
      </c>
      <c r="BK25" s="1">
        <f t="shared" si="61"/>
        <v>0.92560880711075766</v>
      </c>
      <c r="BL25" s="1">
        <f t="shared" si="62"/>
        <v>0.91650565301621167</v>
      </c>
      <c r="BM25" s="1">
        <f t="shared" si="63"/>
        <v>0.9082790694971048</v>
      </c>
      <c r="BN25" s="1">
        <f t="shared" si="64"/>
        <v>0.90094467187147986</v>
      </c>
      <c r="BO25" s="1">
        <f t="shared" si="65"/>
        <v>0.89451349880550401</v>
      </c>
      <c r="BP25" s="1">
        <f t="shared" si="66"/>
        <v>0.88899308432852286</v>
      </c>
      <c r="BQ25" s="1">
        <f t="shared" si="67"/>
        <v>0.88438835527448978</v>
      </c>
      <c r="BR25" s="1">
        <f t="shared" si="68"/>
        <v>0.88070236776657285</v>
      </c>
      <c r="BS25" s="1">
        <f t="shared" si="69"/>
        <v>0.8779368965094464</v>
      </c>
      <c r="BT25" s="1">
        <f t="shared" si="70"/>
        <v>0.87609288958770681</v>
      </c>
      <c r="BU25" s="1">
        <f t="shared" si="71"/>
        <v>0.87517079960234445</v>
      </c>
      <c r="BV25" s="1">
        <f t="shared" si="71"/>
        <v>1.0000000000000626</v>
      </c>
      <c r="BW25" s="1">
        <f t="shared" si="72"/>
        <v>1.3361683024130153</v>
      </c>
      <c r="BX25" s="1">
        <f t="shared" si="73"/>
        <v>1.3199714752450196</v>
      </c>
      <c r="BY25" s="1">
        <f t="shared" si="74"/>
        <v>1.2879124643169526</v>
      </c>
      <c r="BZ25" s="1">
        <f t="shared" si="75"/>
        <v>1.2406440560937775</v>
      </c>
      <c r="CA25" s="1">
        <f t="shared" si="76"/>
        <v>1.1791058677601476</v>
      </c>
      <c r="CB25" s="1">
        <f t="shared" si="77"/>
        <v>1.1044813098986783</v>
      </c>
      <c r="CC25" s="1">
        <f t="shared" si="78"/>
        <v>1.0181468043177437</v>
      </c>
      <c r="CD25" s="1">
        <f t="shared" si="79"/>
        <v>0.92161753096367494</v>
      </c>
      <c r="CE25" s="1">
        <f t="shared" si="80"/>
        <v>0.81649370834074297</v>
      </c>
      <c r="CF25" s="1">
        <f t="shared" si="81"/>
        <v>0.70441071561518454</v>
      </c>
      <c r="CG25" s="1">
        <f t="shared" si="82"/>
        <v>0.58699542827400708</v>
      </c>
      <c r="CH25" s="1">
        <f t="shared" si="83"/>
        <v>0.46583014806447054</v>
      </c>
      <c r="CI25" s="1">
        <f t="shared" si="84"/>
        <v>0.34242460825295906</v>
      </c>
      <c r="CJ25" s="1">
        <f t="shared" si="85"/>
        <v>0.2181958172041254</v>
      </c>
      <c r="CK25" s="1">
        <f t="shared" si="86"/>
        <v>9.4455001903999275E-2</v>
      </c>
      <c r="CL25" s="1">
        <f t="shared" si="87"/>
        <v>-2.7599379467750793E-2</v>
      </c>
      <c r="CM25" s="1">
        <f t="shared" si="88"/>
        <v>-0.1468837045735534</v>
      </c>
      <c r="CN25" s="1">
        <f t="shared" si="89"/>
        <v>-0.2624274704083473</v>
      </c>
      <c r="CO25" s="1">
        <f t="shared" si="90"/>
        <v>-0.37336883382258107</v>
      </c>
      <c r="CP25" s="1">
        <f t="shared" si="91"/>
        <v>-0.47894830740091371</v>
      </c>
      <c r="CQ25" s="1">
        <f t="shared" si="92"/>
        <v>-0.57850134997295011</v>
      </c>
      <c r="CR25" s="1">
        <f t="shared" si="93"/>
        <v>-0.6714504350283248</v>
      </c>
      <c r="CS25" s="1">
        <f t="shared" si="94"/>
        <v>-0.7572970392142242</v>
      </c>
      <c r="CT25" s="1">
        <f t="shared" si="95"/>
        <v>-0.83561387271470111</v>
      </c>
      <c r="CU25" s="1">
        <f t="shared" si="96"/>
        <v>-0.90603757528469775</v>
      </c>
      <c r="CV25" s="1">
        <f t="shared" si="97"/>
        <v>-0.96826202507339887</v>
      </c>
      <c r="CW25" s="1">
        <f t="shared" si="98"/>
        <v>-1.0220323497665549</v>
      </c>
      <c r="CX25" s="1">
        <f t="shared" si="99"/>
        <v>-1.0671396880656263</v>
      </c>
      <c r="CY25" s="1">
        <f t="shared" si="100"/>
        <v>-1.1034167211071815</v>
      </c>
      <c r="CZ25" s="1">
        <f t="shared" si="101"/>
        <v>-1.1307339753318317</v>
      </c>
      <c r="DA25" s="1">
        <f t="shared" si="102"/>
        <v>-1.148996888130416</v>
      </c>
      <c r="DB25" s="1">
        <f t="shared" si="103"/>
        <v>-1.158143623300903</v>
      </c>
      <c r="DC25" s="1">
        <f t="shared" si="104"/>
        <v>5.4388069113603686E-13</v>
      </c>
      <c r="DD25" s="1">
        <f t="shared" si="105"/>
        <v>0</v>
      </c>
    </row>
    <row r="26" spans="1:108">
      <c r="A26">
        <f t="shared" si="109"/>
        <v>25</v>
      </c>
      <c r="B26">
        <f t="shared" si="2"/>
        <v>0.93299279883473885</v>
      </c>
      <c r="C26" s="2">
        <f t="shared" si="107"/>
        <v>24</v>
      </c>
      <c r="D26" s="1">
        <f t="shared" si="108"/>
        <v>0.24</v>
      </c>
      <c r="E26" s="1">
        <f t="shared" si="3"/>
        <v>0.7539822368615503</v>
      </c>
      <c r="F26" t="str">
        <f t="shared" si="4"/>
        <v>1.45793725484282-1.36909421185738i</v>
      </c>
      <c r="G26" t="str">
        <f t="shared" si="5"/>
        <v>0.0627905195293142-0.998026728428272i</v>
      </c>
      <c r="H26" t="str">
        <f t="shared" si="6"/>
        <v>1.26036388718606-1.18356047014283i</v>
      </c>
      <c r="I26" t="str">
        <f t="shared" si="7"/>
        <v>1.18527106888691-0.0273154578349369i</v>
      </c>
      <c r="J26" t="str">
        <f t="shared" si="8"/>
        <v>1.1802679993386-0.0815349475074591i</v>
      </c>
      <c r="K26" t="str">
        <f t="shared" si="9"/>
        <v>1.17043468915328-0.134542960280499i</v>
      </c>
      <c r="L26" t="str">
        <f t="shared" si="10"/>
        <v>1.15610278351724-0.185605249271956i</v>
      </c>
      <c r="M26" t="str">
        <f t="shared" si="11"/>
        <v>1.13773680337242-0.234089073792684i</v>
      </c>
      <c r="N26" t="str">
        <f t="shared" si="12"/>
        <v>1.11589996109192-0.2794882488706i</v>
      </c>
      <c r="O26" t="str">
        <f t="shared" si="13"/>
        <v>1.09121620568419-0.321436023442623i</v>
      </c>
      <c r="P26" t="str">
        <f t="shared" si="14"/>
        <v>1.06433287604419-0.359706126767289i</v>
      </c>
      <c r="Q26" t="str">
        <f t="shared" si="15"/>
        <v>1.03588752622116-0.394203811496213i</v>
      </c>
      <c r="R26" t="str">
        <f t="shared" si="16"/>
        <v>1.00648126164635-0.424949615712377i</v>
      </c>
      <c r="S26" t="str">
        <f t="shared" si="17"/>
        <v>0.9766596228861-0.452058832939844i</v>
      </c>
      <c r="T26" t="str">
        <f t="shared" si="18"/>
        <v>0.946900934282789-0.475719436403661i</v>
      </c>
      <c r="U26" t="str">
        <f t="shared" si="19"/>
        <v>0.91761124174888-0.496170643372533i</v>
      </c>
      <c r="V26" t="str">
        <f t="shared" si="20"/>
        <v>0.889124526591954-0.513683621195352i</v>
      </c>
      <c r="W26" t="str">
        <f t="shared" si="21"/>
        <v>0.861706750757379-0.528545178835249i</v>
      </c>
      <c r="X26" t="str">
        <f t="shared" si="22"/>
        <v>0.835562375430082-0.541044746234637i</v>
      </c>
      <c r="Y26" t="str">
        <f t="shared" si="23"/>
        <v>0.810842207347195-0.551464553645214i</v>
      </c>
      <c r="Z26" t="str">
        <f t="shared" si="24"/>
        <v>0.787651689086313-0.560072680019814i</v>
      </c>
      <c r="AA26" t="str">
        <f t="shared" si="25"/>
        <v>0.766059008119109-0.567118518081323i</v>
      </c>
      <c r="AB26" t="str">
        <f t="shared" si="26"/>
        <v>0.746102624285045-0.572830170697853i</v>
      </c>
      <c r="AC26" t="str">
        <f t="shared" si="27"/>
        <v>0.727797993898773-0.577413317149121i</v>
      </c>
      <c r="AD26" t="str">
        <f t="shared" si="28"/>
        <v>0.711143399965281-0.58105114312257i</v>
      </c>
      <c r="AE26" t="str">
        <f t="shared" si="29"/>
        <v>0.696124887396191-0.583904996304253i</v>
      </c>
      <c r="AF26" t="str">
        <f t="shared" si="30"/>
        <v>0.682720357831265-0.58611549822411i</v>
      </c>
      <c r="AG26" t="str">
        <f t="shared" si="31"/>
        <v>0.67090290910707-0.587803905721793i</v>
      </c>
      <c r="AH26" t="str">
        <f t="shared" si="32"/>
        <v>0.660643517069071-0.589073568816022i</v>
      </c>
      <c r="AI26" t="str">
        <f t="shared" si="33"/>
        <v>0.651913158335202-0.590011375041578i</v>
      </c>
      <c r="AJ26" t="str">
        <f t="shared" si="34"/>
        <v>0.644684466328625-0.59068910398238i</v>
      </c>
      <c r="AK26" t="str">
        <f t="shared" si="35"/>
        <v>0.638933002616436-0.591164640974628i</v>
      </c>
      <c r="AL26" t="str">
        <f t="shared" si="36"/>
        <v>0.63463821345674-0.591483017221731i</v>
      </c>
      <c r="AM26" t="str">
        <f t="shared" si="37"/>
        <v>0.631784128790958-0.591677256285594i</v>
      </c>
      <c r="AN26" t="str">
        <f t="shared" si="38"/>
        <v>0.630359848455753-0.591769015398352i</v>
      </c>
      <c r="AO26" t="str">
        <f t="shared" si="39"/>
        <v>-0.749328338710967+0.662198641500113i</v>
      </c>
      <c r="AP26" s="1">
        <f t="shared" si="40"/>
        <v>1.1855857796789948</v>
      </c>
      <c r="AQ26" s="1">
        <f t="shared" si="41"/>
        <v>1.1830809346480846</v>
      </c>
      <c r="AR26" s="1">
        <f t="shared" si="42"/>
        <v>1.1781422536070825</v>
      </c>
      <c r="AS26" s="1">
        <f t="shared" si="43"/>
        <v>1.170906894084075</v>
      </c>
      <c r="AT26" s="1">
        <f t="shared" si="44"/>
        <v>1.1615690802604937</v>
      </c>
      <c r="AU26" s="1">
        <f t="shared" si="45"/>
        <v>1.1503679430606988</v>
      </c>
      <c r="AV26" s="1">
        <f t="shared" si="46"/>
        <v>1.1375737007835611</v>
      </c>
      <c r="AW26" s="1">
        <f t="shared" si="47"/>
        <v>1.1234736172525024</v>
      </c>
      <c r="AX26" s="1">
        <f t="shared" si="48"/>
        <v>1.1083589725259304</v>
      </c>
      <c r="AY26" s="1">
        <f t="shared" si="49"/>
        <v>1.0925139385560834</v>
      </c>
      <c r="AZ26" s="1">
        <f t="shared" si="50"/>
        <v>1.0762068608845388</v>
      </c>
      <c r="BA26" s="1">
        <f t="shared" si="51"/>
        <v>1.0596840857150944</v>
      </c>
      <c r="BB26" s="1">
        <f t="shared" si="52"/>
        <v>1.043166189218494</v>
      </c>
      <c r="BC26" s="1">
        <f t="shared" si="53"/>
        <v>1.0268462818122954</v>
      </c>
      <c r="BD26" s="1">
        <f t="shared" si="54"/>
        <v>1.0108899694679068</v>
      </c>
      <c r="BE26" s="1">
        <f t="shared" si="55"/>
        <v>0.99543653773732066</v>
      </c>
      <c r="BF26" s="1">
        <f t="shared" si="56"/>
        <v>0.98060095815922332</v>
      </c>
      <c r="BG26" s="1">
        <f t="shared" si="57"/>
        <v>0.96647637851377344</v>
      </c>
      <c r="BH26" s="1">
        <f t="shared" si="58"/>
        <v>0.95313683040326835</v>
      </c>
      <c r="BI26" s="1">
        <f t="shared" si="59"/>
        <v>0.94063995791522836</v>
      </c>
      <c r="BJ26" s="1">
        <f t="shared" si="60"/>
        <v>0.92902963286658935</v>
      </c>
      <c r="BK26" s="1">
        <f t="shared" si="61"/>
        <v>0.91833837240868077</v>
      </c>
      <c r="BL26" s="1">
        <f t="shared" si="62"/>
        <v>0.90858951323544856</v>
      </c>
      <c r="BM26" s="1">
        <f t="shared" si="63"/>
        <v>0.89979912439152054</v>
      </c>
      <c r="BN26" s="1">
        <f t="shared" si="64"/>
        <v>0.89197765949048524</v>
      </c>
      <c r="BO26" s="1">
        <f t="shared" si="65"/>
        <v>0.88513136094199962</v>
      </c>
      <c r="BP26" s="1">
        <f t="shared" si="66"/>
        <v>0.87926343531903561</v>
      </c>
      <c r="BQ26" s="1">
        <f t="shared" si="67"/>
        <v>0.87437502176636461</v>
      </c>
      <c r="BR26" s="1">
        <f t="shared" si="68"/>
        <v>0.87046597553903016</v>
      </c>
      <c r="BS26" s="1">
        <f t="shared" si="69"/>
        <v>0.8675354872518386</v>
      </c>
      <c r="BT26" s="1">
        <f t="shared" si="70"/>
        <v>0.86558255585345434</v>
      </c>
      <c r="BU26" s="1">
        <f t="shared" si="71"/>
        <v>0.86460633014724964</v>
      </c>
      <c r="BV26" s="1">
        <f t="shared" si="71"/>
        <v>0.99999999999996658</v>
      </c>
      <c r="BW26" s="1">
        <f t="shared" si="72"/>
        <v>1.4786596318012015</v>
      </c>
      <c r="BX26" s="1">
        <f t="shared" si="73"/>
        <v>1.4602891151916022</v>
      </c>
      <c r="BY26" s="1">
        <f t="shared" si="74"/>
        <v>1.4239546413927453</v>
      </c>
      <c r="BZ26" s="1">
        <f t="shared" si="75"/>
        <v>1.370447261086756</v>
      </c>
      <c r="CA26" s="1">
        <f t="shared" si="76"/>
        <v>1.3009008610086084</v>
      </c>
      <c r="CB26" s="1">
        <f t="shared" si="77"/>
        <v>1.2167354172117264</v>
      </c>
      <c r="CC26" s="1">
        <f t="shared" si="78"/>
        <v>1.1195908636244574</v>
      </c>
      <c r="CD26" s="1">
        <f t="shared" si="79"/>
        <v>1.0112575650773481</v>
      </c>
      <c r="CE26" s="1">
        <f t="shared" si="80"/>
        <v>0.8936088276717622</v>
      </c>
      <c r="CF26" s="1">
        <f t="shared" si="81"/>
        <v>0.76853973022908706</v>
      </c>
      <c r="CG26" s="1">
        <f t="shared" si="82"/>
        <v>0.63791512746351442</v>
      </c>
      <c r="CH26" s="1">
        <f t="shared" si="83"/>
        <v>0.50352824341341273</v>
      </c>
      <c r="CI26" s="1">
        <f t="shared" si="84"/>
        <v>0.36707004793714698</v>
      </c>
      <c r="CJ26" s="1">
        <f t="shared" si="85"/>
        <v>0.23010869750886734</v>
      </c>
      <c r="CK26" s="1">
        <f t="shared" si="86"/>
        <v>9.4077745777402882E-2</v>
      </c>
      <c r="CL26" s="1">
        <f t="shared" si="87"/>
        <v>-3.9728448322249657E-2</v>
      </c>
      <c r="CM26" s="1">
        <f t="shared" si="88"/>
        <v>-0.17015373468565104</v>
      </c>
      <c r="CN26" s="1">
        <f t="shared" si="89"/>
        <v>-0.29617512047859734</v>
      </c>
      <c r="CO26" s="1">
        <f t="shared" si="90"/>
        <v>-0.41689496890298727</v>
      </c>
      <c r="CP26" s="1">
        <f t="shared" si="91"/>
        <v>-0.53153153171154899</v>
      </c>
      <c r="CQ26" s="1">
        <f t="shared" si="92"/>
        <v>-0.63940866554813802</v>
      </c>
      <c r="CR26" s="1">
        <f t="shared" si="93"/>
        <v>-0.73994536958570667</v>
      </c>
      <c r="CS26" s="1">
        <f t="shared" si="94"/>
        <v>-0.83264560070873284</v>
      </c>
      <c r="CT26" s="1">
        <f t="shared" si="95"/>
        <v>-0.91708867577880937</v>
      </c>
      <c r="CU26" s="1">
        <f t="shared" si="96"/>
        <v>-0.99292045690594699</v>
      </c>
      <c r="CV26" s="1">
        <f t="shared" si="97"/>
        <v>-1.0598454312697481</v>
      </c>
      <c r="CW26" s="1">
        <f t="shared" si="98"/>
        <v>-1.1176197370963599</v>
      </c>
      <c r="CX26" s="1">
        <f t="shared" si="99"/>
        <v>-1.1660451470586539</v>
      </c>
      <c r="CY26" s="1">
        <f t="shared" si="100"/>
        <v>-1.2049639952279356</v>
      </c>
      <c r="CZ26" s="1">
        <f t="shared" si="101"/>
        <v>-1.2342550200229598</v>
      </c>
      <c r="DA26" s="1">
        <f t="shared" si="102"/>
        <v>-1.2538300903352488</v>
      </c>
      <c r="DB26" s="1">
        <f t="shared" si="103"/>
        <v>-1.2636317827566568</v>
      </c>
      <c r="DC26" s="1">
        <f t="shared" si="104"/>
        <v>-2.9026256743254431E-13</v>
      </c>
      <c r="DD26" s="1">
        <f t="shared" si="105"/>
        <v>0</v>
      </c>
    </row>
    <row r="27" spans="1:108">
      <c r="A27">
        <f t="shared" si="109"/>
        <v>26</v>
      </c>
      <c r="B27">
        <f t="shared" si="2"/>
        <v>0.94952818059303667</v>
      </c>
      <c r="C27" s="2">
        <f t="shared" si="107"/>
        <v>25</v>
      </c>
      <c r="D27" s="1">
        <f t="shared" si="108"/>
        <v>0.25</v>
      </c>
      <c r="E27" s="1">
        <f t="shared" si="3"/>
        <v>0.78539816339744828</v>
      </c>
      <c r="F27" t="str">
        <f t="shared" si="4"/>
        <v>1.4142135623731-1.41421356237309i</v>
      </c>
      <c r="G27" t="str">
        <f t="shared" si="5"/>
        <v>-3.49145625605507E-15-i</v>
      </c>
      <c r="H27" t="str">
        <f t="shared" si="6"/>
        <v>1.20710678118655-1.20710678118655i</v>
      </c>
      <c r="I27" t="str">
        <f t="shared" si="7"/>
        <v>1.20638021228709-0.0296060524752555i</v>
      </c>
      <c r="J27" t="str">
        <f t="shared" si="8"/>
        <v>1.20060938930588-0.0883223057779462i</v>
      </c>
      <c r="K27" t="str">
        <f t="shared" si="9"/>
        <v>1.18928607456264-0.145581311392235i</v>
      </c>
      <c r="L27" t="str">
        <f t="shared" si="10"/>
        <v>1.17282741959096-0.200508790843141i</v>
      </c>
      <c r="M27" t="str">
        <f t="shared" si="11"/>
        <v>1.15181356395394-0.252363780291812i</v>
      </c>
      <c r="N27" t="str">
        <f t="shared" si="12"/>
        <v>1.12694104661193-0.300569554053517i</v>
      </c>
      <c r="O27" t="str">
        <f t="shared" si="13"/>
        <v>1.09897206812635-0.344727470979642i</v>
      </c>
      <c r="P27" t="str">
        <f t="shared" si="14"/>
        <v>1.0686858480441-0.384614732326255i</v>
      </c>
      <c r="Q27" t="str">
        <f t="shared" si="15"/>
        <v>1.03683688594936-0.420169142070962i</v>
      </c>
      <c r="R27" t="str">
        <f t="shared" si="16"/>
        <v>1.00412297300586-0.451465065029898i</v>
      </c>
      <c r="S27" t="str">
        <f t="shared" si="17"/>
        <v>0.971163855116608-0.478684908545883i</v>
      </c>
      <c r="T27" t="str">
        <f t="shared" si="18"/>
        <v>0.938489899708826-0.502089862632303i</v>
      </c>
      <c r="U27" t="str">
        <f t="shared" si="19"/>
        <v>0.906539132618412-0.521992658402509i</v>
      </c>
      <c r="V27" t="str">
        <f t="shared" si="20"/>
        <v>0.875660575515335-0.538734048683048i</v>
      </c>
      <c r="W27" t="str">
        <f t="shared" si="21"/>
        <v>0.846121805444322-0.552663785147251i</v>
      </c>
      <c r="X27" t="str">
        <f t="shared" si="22"/>
        <v>0.818118918339763-0.564126164611701i</v>
      </c>
      <c r="Y27" t="str">
        <f t="shared" si="23"/>
        <v>0.791787464312558-0.573449761345909i</v>
      </c>
      <c r="Z27" t="str">
        <f t="shared" si="24"/>
        <v>0.76721332887303-0.580940719780346i</v>
      </c>
      <c r="AA27" t="str">
        <f t="shared" si="25"/>
        <v>0.744442897719193-0.586878898988925i</v>
      </c>
      <c r="AB27" t="str">
        <f t="shared" si="26"/>
        <v>0.723492134425372-0.591516181540808i</v>
      </c>
      <c r="AC27" t="str">
        <f t="shared" si="27"/>
        <v>0.704354414900728-0.595076338628251i</v>
      </c>
      <c r="AD27" t="str">
        <f t="shared" si="28"/>
        <v>0.687007107678454-0.597755947190244i</v>
      </c>
      <c r="AE27" t="str">
        <f t="shared" si="29"/>
        <v>0.671416978432209-0.599725961370914i</v>
      </c>
      <c r="AF27" t="str">
        <f t="shared" si="30"/>
        <v>0.65754454499116-0.601133637840557i</v>
      </c>
      <c r="AG27" t="str">
        <f t="shared" si="31"/>
        <v>0.645347528335866-0.60210459668316i</v>
      </c>
      <c r="AH27" t="str">
        <f t="shared" si="32"/>
        <v>0.634783545833274-0.602744865345465i</v>
      </c>
      <c r="AI27" t="str">
        <f t="shared" si="33"/>
        <v>0.62581218287746-0.603142803540495i</v>
      </c>
      <c r="AJ27" t="str">
        <f t="shared" si="34"/>
        <v>0.618396563388516-0.603370844106681i</v>
      </c>
      <c r="AK27" t="str">
        <f t="shared" si="35"/>
        <v>0.612504521692059-0.603487011085318i</v>
      </c>
      <c r="AL27" t="str">
        <f t="shared" si="36"/>
        <v>0.608109460203989-0.603536194048328i</v>
      </c>
      <c r="AM27" t="str">
        <f t="shared" si="37"/>
        <v>0.60519096017499-0.60355116905073i</v>
      </c>
      <c r="AN27" t="str">
        <f t="shared" si="38"/>
        <v>0.603735196964582-0.603553363210813i</v>
      </c>
      <c r="AO27" t="str">
        <f t="shared" si="39"/>
        <v>-0.0565598596929223+0.998399209871303i</v>
      </c>
      <c r="AP27" s="1">
        <f t="shared" si="40"/>
        <v>1.20674344205428</v>
      </c>
      <c r="AQ27" s="1">
        <f t="shared" si="41"/>
        <v>1.2038537018206867</v>
      </c>
      <c r="AR27" s="1">
        <f t="shared" si="42"/>
        <v>1.1981632966233342</v>
      </c>
      <c r="AS27" s="1">
        <f t="shared" si="43"/>
        <v>1.1898436583643115</v>
      </c>
      <c r="AT27" s="1">
        <f t="shared" si="44"/>
        <v>1.1791361090694537</v>
      </c>
      <c r="AU27" s="1">
        <f t="shared" si="45"/>
        <v>1.1663353631622091</v>
      </c>
      <c r="AV27" s="1">
        <f t="shared" si="46"/>
        <v>1.151771086531489</v>
      </c>
      <c r="AW27" s="1">
        <f t="shared" si="47"/>
        <v>1.1357895641940605</v>
      </c>
      <c r="AX27" s="1">
        <f t="shared" si="48"/>
        <v>1.1187371612732879</v>
      </c>
      <c r="AY27" s="1">
        <f t="shared" si="49"/>
        <v>1.1009467061854434</v>
      </c>
      <c r="AZ27" s="1">
        <f t="shared" si="50"/>
        <v>1.0827273318590107</v>
      </c>
      <c r="BA27" s="1">
        <f t="shared" si="51"/>
        <v>1.0643577979296281</v>
      </c>
      <c r="BB27" s="1">
        <f t="shared" si="52"/>
        <v>1.0460829481425749</v>
      </c>
      <c r="BC27" s="1">
        <f t="shared" si="53"/>
        <v>1.0281127461141004</v>
      </c>
      <c r="BD27" s="1">
        <f t="shared" si="54"/>
        <v>1.0106232577284406</v>
      </c>
      <c r="BE27" s="1">
        <f t="shared" si="55"/>
        <v>0.99375897185632078</v>
      </c>
      <c r="BF27" s="1">
        <f t="shared" si="56"/>
        <v>0.97763593296798912</v>
      </c>
      <c r="BG27" s="1">
        <f t="shared" si="57"/>
        <v>0.9623452664711053</v>
      </c>
      <c r="BH27" s="1">
        <f t="shared" si="58"/>
        <v>0.94795678701246799</v>
      </c>
      <c r="BI27" s="1">
        <f t="shared" si="59"/>
        <v>0.9345224778463056</v>
      </c>
      <c r="BJ27" s="1">
        <f t="shared" si="60"/>
        <v>0.92207970945322937</v>
      </c>
      <c r="BK27" s="1">
        <f t="shared" si="61"/>
        <v>0.91065412665952428</v>
      </c>
      <c r="BL27" s="1">
        <f t="shared" si="62"/>
        <v>0.90026217718468238</v>
      </c>
      <c r="BM27" s="1">
        <f t="shared" si="63"/>
        <v>0.89091328376618872</v>
      </c>
      <c r="BN27" s="1">
        <f t="shared" si="64"/>
        <v>0.88261168000214119</v>
      </c>
      <c r="BO27" s="1">
        <f t="shared" si="65"/>
        <v>0.87535793979433751</v>
      </c>
      <c r="BP27" s="1">
        <f t="shared" si="66"/>
        <v>0.86915023425213411</v>
      </c>
      <c r="BQ27" s="1">
        <f t="shared" si="67"/>
        <v>0.86398535006603883</v>
      </c>
      <c r="BR27" s="1">
        <f t="shared" si="68"/>
        <v>0.85985950110579623</v>
      </c>
      <c r="BS27" s="1">
        <f t="shared" si="69"/>
        <v>0.85676896134017844</v>
      </c>
      <c r="BT27" s="1">
        <f t="shared" si="70"/>
        <v>0.85471054278043701</v>
      </c>
      <c r="BU27" s="1">
        <f t="shared" si="71"/>
        <v>0.85368193743158594</v>
      </c>
      <c r="BV27" s="1">
        <f t="shared" si="71"/>
        <v>1.0000000000000626</v>
      </c>
      <c r="BW27" s="1">
        <f t="shared" si="72"/>
        <v>1.632298947206303</v>
      </c>
      <c r="BX27" s="1">
        <f t="shared" si="73"/>
        <v>1.6114742508536528</v>
      </c>
      <c r="BY27" s="1">
        <f t="shared" si="74"/>
        <v>1.5703202340120268</v>
      </c>
      <c r="BZ27" s="1">
        <f t="shared" si="75"/>
        <v>1.5097980048206017</v>
      </c>
      <c r="CA27" s="1">
        <f t="shared" si="76"/>
        <v>1.4312787822413782</v>
      </c>
      <c r="CB27" s="1">
        <f t="shared" si="77"/>
        <v>1.3364688717446662</v>
      </c>
      <c r="CC27" s="1">
        <f t="shared" si="78"/>
        <v>1.2273234405119329</v>
      </c>
      <c r="CD27" s="1">
        <f t="shared" si="79"/>
        <v>1.1059574800504981</v>
      </c>
      <c r="CE27" s="1">
        <f t="shared" si="80"/>
        <v>0.97456128701282529</v>
      </c>
      <c r="CF27" s="1">
        <f t="shared" si="81"/>
        <v>0.8353259294846167</v>
      </c>
      <c r="CG27" s="1">
        <f t="shared" si="82"/>
        <v>0.69038200085957135</v>
      </c>
      <c r="CH27" s="1">
        <f t="shared" si="83"/>
        <v>0.54175292657537211</v>
      </c>
      <c r="CI27" s="1">
        <f t="shared" si="84"/>
        <v>0.39132245720877101</v>
      </c>
      <c r="CJ27" s="1">
        <f t="shared" si="85"/>
        <v>0.24081486770424432</v>
      </c>
      <c r="CK27" s="1">
        <f t="shared" si="86"/>
        <v>9.1785770917723955E-2</v>
      </c>
      <c r="CL27" s="1">
        <f t="shared" si="87"/>
        <v>-5.4378748392915024E-2</v>
      </c>
      <c r="CM27" s="1">
        <f t="shared" si="88"/>
        <v>-0.19645688665147115</v>
      </c>
      <c r="CN27" s="1">
        <f t="shared" si="89"/>
        <v>-0.33338171056988025</v>
      </c>
      <c r="CO27" s="1">
        <f t="shared" si="90"/>
        <v>-0.46422919395132217</v>
      </c>
      <c r="CP27" s="1">
        <f t="shared" si="91"/>
        <v>-0.58820496355824092</v>
      </c>
      <c r="CQ27" s="1">
        <f t="shared" si="92"/>
        <v>-0.70463069217263485</v>
      </c>
      <c r="CR27" s="1">
        <f t="shared" si="93"/>
        <v>-0.81293080093984571</v>
      </c>
      <c r="CS27" s="1">
        <f t="shared" si="94"/>
        <v>-0.91261991069486781</v>
      </c>
      <c r="CT27" s="1">
        <f t="shared" si="95"/>
        <v>-1.0032913112848545</v>
      </c>
      <c r="CU27" s="1">
        <f t="shared" si="96"/>
        <v>-1.0846065926844193</v>
      </c>
      <c r="CV27" s="1">
        <f t="shared" si="97"/>
        <v>-1.1562864940529129</v>
      </c>
      <c r="CW27" s="1">
        <f t="shared" si="98"/>
        <v>-1.2181029688993759</v>
      </c>
      <c r="CX27" s="1">
        <f t="shared" si="99"/>
        <v>-1.2698724291124195</v>
      </c>
      <c r="CY27" s="1">
        <f t="shared" si="100"/>
        <v>-1.3114501118560982</v>
      </c>
      <c r="CZ27" s="1">
        <f t="shared" si="101"/>
        <v>-1.3427255065225121</v>
      </c>
      <c r="DA27" s="1">
        <f t="shared" si="102"/>
        <v>-1.3636187804608588</v>
      </c>
      <c r="DB27" s="1">
        <f t="shared" si="103"/>
        <v>-1.3740781493990062</v>
      </c>
      <c r="DC27" s="1">
        <f t="shared" si="104"/>
        <v>5.4388069113603686E-13</v>
      </c>
      <c r="DD27" s="1">
        <f t="shared" si="105"/>
        <v>0</v>
      </c>
    </row>
    <row r="28" spans="1:108">
      <c r="A28">
        <f t="shared" si="109"/>
        <v>27</v>
      </c>
      <c r="B28">
        <f t="shared" si="2"/>
        <v>0.96377606579543984</v>
      </c>
      <c r="C28" s="2">
        <f t="shared" si="107"/>
        <v>26</v>
      </c>
      <c r="D28" s="1">
        <f t="shared" si="108"/>
        <v>0.26</v>
      </c>
      <c r="E28" s="1">
        <f t="shared" si="3"/>
        <v>0.81681408993334625</v>
      </c>
      <c r="F28" t="str">
        <f t="shared" si="4"/>
        <v>1.36909421185738-1.45793725484282i</v>
      </c>
      <c r="G28" t="str">
        <f t="shared" si="5"/>
        <v>-0.062790519529311-0.998026728428272i</v>
      </c>
      <c r="H28" t="str">
        <f t="shared" si="6"/>
        <v>1.15315184616404-1.22798199163555i</v>
      </c>
      <c r="I28" t="str">
        <f t="shared" si="7"/>
        <v>1.22957016121852-0.0321332841259034i</v>
      </c>
      <c r="J28" t="str">
        <f t="shared" si="8"/>
        <v>1.2229050907863-0.0958003101712489i</v>
      </c>
      <c r="K28" t="str">
        <f t="shared" si="9"/>
        <v>1.20985188064906-0.157709188348827i</v>
      </c>
      <c r="L28" t="str">
        <f t="shared" si="10"/>
        <v>1.19093707948434-0.216817146081315i</v>
      </c>
      <c r="M28" t="str">
        <f t="shared" si="11"/>
        <v>1.16688714051286-0.272257084087177i</v>
      </c>
      <c r="N28" t="str">
        <f t="shared" si="12"/>
        <v>1.13856475635418-0.323375434382399i</v>
      </c>
      <c r="O28" t="str">
        <f t="shared" si="13"/>
        <v>1.10690102149153-0.369746035774804i</v>
      </c>
      <c r="P28" t="str">
        <f t="shared" si="14"/>
        <v>1.07283229873217-0.411162214395948i</v>
      </c>
      <c r="Q28" t="str">
        <f t="shared" si="15"/>
        <v>1.0372481834797-0.447612181530644i</v>
      </c>
      <c r="R28" t="str">
        <f t="shared" si="16"/>
        <v>1.0009538559644-0.479244130518529i</v>
      </c>
      <c r="S28" t="str">
        <f t="shared" si="17"/>
        <v>0.964647252857725-0.506327197739707i</v>
      </c>
      <c r="T28" t="str">
        <f t="shared" si="18"/>
        <v>0.928909408360276-0.529213252030384i</v>
      </c>
      <c r="U28" t="str">
        <f t="shared" si="19"/>
        <v>0.894205168951848-0.54830286365487i</v>
      </c>
      <c r="V28" t="str">
        <f t="shared" si="20"/>
        <v>0.860891157477254-0.564017232985408i</v>
      </c>
      <c r="W28" t="str">
        <f t="shared" si="21"/>
        <v>0.829228100361811-0.576776596249011i</v>
      </c>
      <c r="X28" t="str">
        <f t="shared" si="22"/>
        <v>0.799395172273973-0.586984763138976i</v>
      </c>
      <c r="Y28" t="str">
        <f t="shared" si="23"/>
        <v>0.771504645698489-0.595018953125181i</v>
      </c>
      <c r="Z28" t="str">
        <f t="shared" si="24"/>
        <v>0.745615724516076-0.601223900645906i</v>
      </c>
      <c r="AA28" t="str">
        <f t="shared" si="25"/>
        <v>0.721746924441087-0.605909197746419i</v>
      </c>
      <c r="AB28" t="str">
        <f t="shared" si="26"/>
        <v>0.69988672079531-0.609348952070626i</v>
      </c>
      <c r="AC28" t="str">
        <f t="shared" si="27"/>
        <v>0.680002425305737-0.611782996167938i</v>
      </c>
      <c r="AD28" t="str">
        <f t="shared" si="28"/>
        <v>0.662047400571785-0.613419050559771i</v>
      </c>
      <c r="AE28" t="str">
        <f t="shared" si="29"/>
        <v>0.645966798314579-0.61443539534969i</v>
      </c>
      <c r="AF28" t="str">
        <f t="shared" si="30"/>
        <v>0.631702037684467-0.614983733214002i</v>
      </c>
      <c r="AG28" t="str">
        <f t="shared" si="31"/>
        <v>0.619194240366973-0.615192027967739i</v>
      </c>
      <c r="AH28" t="str">
        <f t="shared" si="32"/>
        <v>0.60838682281813-0.615167179382143i</v>
      </c>
      <c r="AI28" t="str">
        <f t="shared" si="33"/>
        <v>0.599227421379163-0.614997450239798i</v>
      </c>
      <c r="AJ28" t="str">
        <f t="shared" si="34"/>
        <v>0.591669298772308-0.614754599948577i</v>
      </c>
      <c r="AK28" t="str">
        <f t="shared" si="35"/>
        <v>0.585672353764037-0.614495704337236i</v>
      </c>
      <c r="AL28" t="str">
        <f t="shared" si="36"/>
        <v>0.581203831236835-0.614264656888587i</v>
      </c>
      <c r="AM28" t="str">
        <f t="shared" si="37"/>
        <v>0.578238808166089-0.614093355333446i</v>
      </c>
      <c r="AN28" t="str">
        <f t="shared" si="38"/>
        <v>0.576760512072145-0.614002581316135i</v>
      </c>
      <c r="AO28" t="str">
        <f t="shared" si="39"/>
        <v>0.680931115045381+0.732347469827876i</v>
      </c>
      <c r="AP28" s="1">
        <f t="shared" si="40"/>
        <v>1.2299899712223887</v>
      </c>
      <c r="AQ28" s="1">
        <f t="shared" si="41"/>
        <v>1.2266517682292541</v>
      </c>
      <c r="AR28" s="1">
        <f t="shared" si="42"/>
        <v>1.2200876039037987</v>
      </c>
      <c r="AS28" s="1">
        <f t="shared" si="43"/>
        <v>1.2105126195647593</v>
      </c>
      <c r="AT28" s="1">
        <f t="shared" si="44"/>
        <v>1.1982276572212525</v>
      </c>
      <c r="AU28" s="1">
        <f t="shared" si="45"/>
        <v>1.1835967961995582</v>
      </c>
      <c r="AV28" s="1">
        <f t="shared" si="46"/>
        <v>1.1670227085837597</v>
      </c>
      <c r="AW28" s="1">
        <f t="shared" si="47"/>
        <v>1.1489227596970699</v>
      </c>
      <c r="AX28" s="1">
        <f t="shared" si="48"/>
        <v>1.1297081300878382</v>
      </c>
      <c r="AY28" s="1">
        <f t="shared" si="49"/>
        <v>1.1097673442692668</v>
      </c>
      <c r="AZ28" s="1">
        <f t="shared" si="50"/>
        <v>1.0894547047109853</v>
      </c>
      <c r="BA28" s="1">
        <f t="shared" si="51"/>
        <v>1.0690834181974824</v>
      </c>
      <c r="BB28" s="1">
        <f t="shared" si="52"/>
        <v>1.0489227399920042</v>
      </c>
      <c r="BC28" s="1">
        <f t="shared" si="53"/>
        <v>1.0291982433559834</v>
      </c>
      <c r="BD28" s="1">
        <f t="shared" si="54"/>
        <v>1.0100942948112579</v>
      </c>
      <c r="BE28" s="1">
        <f t="shared" si="55"/>
        <v>0.99175791078884512</v>
      </c>
      <c r="BF28" s="1">
        <f t="shared" si="56"/>
        <v>0.9743033269534378</v>
      </c>
      <c r="BG28" s="1">
        <f t="shared" si="57"/>
        <v>0.95781678172472595</v>
      </c>
      <c r="BH28" s="1">
        <f t="shared" si="58"/>
        <v>0.94236117219136173</v>
      </c>
      <c r="BI28" s="1">
        <f t="shared" si="59"/>
        <v>0.92798037012384171</v>
      </c>
      <c r="BJ28" s="1">
        <f t="shared" si="60"/>
        <v>0.91470308451535443</v>
      </c>
      <c r="BK28" s="1">
        <f t="shared" si="61"/>
        <v>0.90254622717814759</v>
      </c>
      <c r="BL28" s="1">
        <f t="shared" si="62"/>
        <v>0.89151778422155881</v>
      </c>
      <c r="BM28" s="1">
        <f t="shared" si="63"/>
        <v>0.88161922423035821</v>
      </c>
      <c r="BN28" s="1">
        <f t="shared" si="64"/>
        <v>0.87284748872795181</v>
      </c>
      <c r="BO28" s="1">
        <f t="shared" si="65"/>
        <v>0.8651966162484227</v>
      </c>
      <c r="BP28" s="1">
        <f t="shared" si="66"/>
        <v>0.85865905127365527</v>
      </c>
      <c r="BQ28" s="1">
        <f t="shared" si="67"/>
        <v>0.85322668574514804</v>
      </c>
      <c r="BR28" s="1">
        <f t="shared" si="68"/>
        <v>0.84889167542886357</v>
      </c>
      <c r="BS28" s="1">
        <f t="shared" si="69"/>
        <v>0.84564706713074389</v>
      </c>
      <c r="BT28" s="1">
        <f t="shared" si="70"/>
        <v>0.84348726625481962</v>
      </c>
      <c r="BU28" s="1">
        <f t="shared" si="71"/>
        <v>0.84240836780542483</v>
      </c>
      <c r="BV28" s="1">
        <f t="shared" si="71"/>
        <v>1.0000000000001188</v>
      </c>
      <c r="BW28" s="1">
        <f t="shared" si="72"/>
        <v>1.7980314082914886</v>
      </c>
      <c r="BX28" s="1">
        <f t="shared" si="73"/>
        <v>1.7744257842654192</v>
      </c>
      <c r="BY28" s="1">
        <f t="shared" si="74"/>
        <v>1.7278202942508263</v>
      </c>
      <c r="BZ28" s="1">
        <f t="shared" si="75"/>
        <v>1.659386426216269</v>
      </c>
      <c r="CA28" s="1">
        <f t="shared" si="76"/>
        <v>1.5707867931515489</v>
      </c>
      <c r="CB28" s="1">
        <f t="shared" si="77"/>
        <v>1.4640756185394623</v>
      </c>
      <c r="CC28" s="1">
        <f t="shared" si="78"/>
        <v>1.3415861374740841</v>
      </c>
      <c r="CD28" s="1">
        <f t="shared" si="79"/>
        <v>1.2058166544461504</v>
      </c>
      <c r="CE28" s="1">
        <f t="shared" si="80"/>
        <v>1.0593250844413984</v>
      </c>
      <c r="CF28" s="1">
        <f t="shared" si="81"/>
        <v>0.9046388245508874</v>
      </c>
      <c r="CG28" s="1">
        <f t="shared" si="82"/>
        <v>0.74418357364637422</v>
      </c>
      <c r="CH28" s="1">
        <f t="shared" si="83"/>
        <v>0.58023187123678865</v>
      </c>
      <c r="CI28" s="1">
        <f t="shared" si="84"/>
        <v>0.41487001495152531</v>
      </c>
      <c r="CJ28" s="1">
        <f t="shared" si="85"/>
        <v>0.24998072563104284</v>
      </c>
      <c r="CK28" s="1">
        <f t="shared" si="86"/>
        <v>8.7238362874034053E-2</v>
      </c>
      <c r="CL28" s="1">
        <f t="shared" si="87"/>
        <v>-7.1886533522100435E-2</v>
      </c>
      <c r="CM28" s="1">
        <f t="shared" si="88"/>
        <v>-0.22611628924686142</v>
      </c>
      <c r="CN28" s="1">
        <f t="shared" si="89"/>
        <v>-0.37435116072315505</v>
      </c>
      <c r="CO28" s="1">
        <f t="shared" si="90"/>
        <v>-0.51565232572405406</v>
      </c>
      <c r="CP28" s="1">
        <f t="shared" si="91"/>
        <v>-0.64922420918015056</v>
      </c>
      <c r="CQ28" s="1">
        <f t="shared" si="92"/>
        <v>-0.77439712813320061</v>
      </c>
      <c r="CR28" s="1">
        <f t="shared" si="93"/>
        <v>-0.89061089771508062</v>
      </c>
      <c r="CS28" s="1">
        <f t="shared" si="94"/>
        <v>-0.99739977972763294</v>
      </c>
      <c r="CT28" s="1">
        <f t="shared" si="95"/>
        <v>-1.094378966802801</v>
      </c>
      <c r="CU28" s="1">
        <f t="shared" si="96"/>
        <v>-1.1812326651805469</v>
      </c>
      <c r="CV28" s="1">
        <f t="shared" si="97"/>
        <v>-1.2577037547817107</v>
      </c>
      <c r="CW28" s="1">
        <f t="shared" si="98"/>
        <v>-1.3235849549039518</v>
      </c>
      <c r="CX28" s="1">
        <f t="shared" si="99"/>
        <v>-1.3787113980053025</v>
      </c>
      <c r="CY28" s="1">
        <f t="shared" si="100"/>
        <v>-1.4229545052503554</v>
      </c>
      <c r="CZ28" s="1">
        <f t="shared" si="101"/>
        <v>-1.4562170602212878</v>
      </c>
      <c r="DA28" s="1">
        <f t="shared" si="102"/>
        <v>-1.4784293874487264</v>
      </c>
      <c r="DB28" s="1">
        <f t="shared" si="103"/>
        <v>-1.4895465573993438</v>
      </c>
      <c r="DC28" s="1">
        <f t="shared" si="104"/>
        <v>1.031830389211956E-12</v>
      </c>
      <c r="DD28" s="1">
        <f t="shared" si="105"/>
        <v>0</v>
      </c>
    </row>
    <row r="29" spans="1:108">
      <c r="A29">
        <f t="shared" si="109"/>
        <v>28</v>
      </c>
      <c r="B29">
        <f t="shared" si="2"/>
        <v>0.97570213003852857</v>
      </c>
      <c r="C29" s="2">
        <f t="shared" si="107"/>
        <v>27</v>
      </c>
      <c r="D29" s="1">
        <f t="shared" si="108"/>
        <v>0.27</v>
      </c>
      <c r="E29" s="1">
        <f t="shared" si="3"/>
        <v>0.84823001646924423</v>
      </c>
      <c r="F29" t="str">
        <f t="shared" si="4"/>
        <v>1.3226237306473-1.50022213926092i</v>
      </c>
      <c r="G29" t="str">
        <f t="shared" si="5"/>
        <v>-0.125333233564306-0.992114701314478i</v>
      </c>
      <c r="H29" t="str">
        <f t="shared" si="6"/>
        <v>1.0986452485415-1.2461684202877i</v>
      </c>
      <c r="I29" t="str">
        <f t="shared" si="7"/>
        <v>1.25510038579352-0.0349376767388595i</v>
      </c>
      <c r="J29" t="str">
        <f t="shared" si="8"/>
        <v>1.24738778037535-0.104085302303909i</v>
      </c>
      <c r="K29" t="str">
        <f t="shared" si="9"/>
        <v>1.23231552418255-0.171104122213792i</v>
      </c>
      <c r="L29" t="str">
        <f t="shared" si="10"/>
        <v>1.21055104516868-0.234747877274278i</v>
      </c>
      <c r="M29" t="str">
        <f t="shared" si="11"/>
        <v>1.18300690720711-0.294002738518065i</v>
      </c>
      <c r="N29" t="str">
        <f t="shared" si="12"/>
        <v>1.1507535221044-0.348133135704082i</v>
      </c>
      <c r="O29" t="str">
        <f t="shared" si="13"/>
        <v>1.1149284225965-0.396693866315592i</v>
      </c>
      <c r="P29" t="str">
        <f t="shared" si="14"/>
        <v>1.07665466284773-0.439512814926578i</v>
      </c>
      <c r="Q29" t="str">
        <f t="shared" si="15"/>
        <v>1.03697668269677-0.47665259912697i</v>
      </c>
      <c r="R29" t="str">
        <f t="shared" si="16"/>
        <v>0.996817119278594-0.508360729122069i</v>
      </c>
      <c r="S29" t="str">
        <f t="shared" si="17"/>
        <v>0.956953930419511-0.535016918241956i</v>
      </c>
      <c r="T29" t="str">
        <f t="shared" si="18"/>
        <v>0.918014506193831-0.557083959083751i</v>
      </c>
      <c r="U29" t="str">
        <f t="shared" si="19"/>
        <v>0.880482253320993-0.575066018629757i</v>
      </c>
      <c r="V29" t="str">
        <f t="shared" si="20"/>
        <v>0.844711110817728-0.589475953423891i</v>
      </c>
      <c r="W29" t="str">
        <f t="shared" si="21"/>
        <v>0.810944131011481-0.600811607329671i</v>
      </c>
      <c r="X29" t="str">
        <f t="shared" si="22"/>
        <v>0.779333223424246-0.609540066494277i</v>
      </c>
      <c r="Y29" t="str">
        <f t="shared" si="23"/>
        <v>0.749958124214468-0.616088395257352i</v>
      </c>
      <c r="Z29" t="str">
        <f t="shared" si="24"/>
        <v>0.722843467288795-0.620839298095263i</v>
      </c>
      <c r="AA29" t="str">
        <f t="shared" si="25"/>
        <v>0.69797344156342-0.624130291717002i</v>
      </c>
      <c r="AB29" t="str">
        <f t="shared" si="26"/>
        <v>0.675303929508117-0.626255210371035i</v>
      </c>
      <c r="AC29" t="str">
        <f t="shared" si="27"/>
        <v>0.654772270693705-0.627467129339231i</v>
      </c>
      <c r="AD29" t="str">
        <f t="shared" si="28"/>
        <v>0.636304923514491-0.627982033414633i</v>
      </c>
      <c r="AE29" t="str">
        <f t="shared" si="29"/>
        <v>0.61982334765469-0.627982759630198i</v>
      </c>
      <c r="AF29" t="str">
        <f t="shared" si="30"/>
        <v>0.605248430096753-0.627622902025588i</v>
      </c>
      <c r="AG29" t="str">
        <f t="shared" si="31"/>
        <v>0.592503750704949-0.627030484019738i</v>
      </c>
      <c r="AH29" t="str">
        <f t="shared" si="32"/>
        <v>0.581517944378953-0.626311287546987i</v>
      </c>
      <c r="AI29" t="str">
        <f t="shared" si="33"/>
        <v>0.572226374503735-0.625551784797665i</v>
      </c>
      <c r="AJ29" t="str">
        <f t="shared" si="34"/>
        <v>0.564572291986092-0.624821654877982i</v>
      </c>
      <c r="AK29" t="str">
        <f t="shared" si="35"/>
        <v>0.55850761801204-0.624175889548927i</v>
      </c>
      <c r="AL29" t="str">
        <f t="shared" si="36"/>
        <v>0.553993457615212-0.623656503784542i</v>
      </c>
      <c r="AM29" t="str">
        <f t="shared" si="37"/>
        <v>0.551000425116463-0.623293871470642i</v>
      </c>
      <c r="AN29" t="str">
        <f t="shared" si="38"/>
        <v>0.549508840887585-0.623107706503692i</v>
      </c>
      <c r="AO29" t="str">
        <f t="shared" si="39"/>
        <v>0.999999985265416-0.000171666117613378i</v>
      </c>
      <c r="AP29" s="1">
        <f t="shared" si="40"/>
        <v>1.2555865639910901</v>
      </c>
      <c r="AQ29" s="1">
        <f t="shared" si="41"/>
        <v>1.2517228226669985</v>
      </c>
      <c r="AR29" s="1">
        <f t="shared" si="42"/>
        <v>1.2441375212491042</v>
      </c>
      <c r="AS29" s="1">
        <f t="shared" si="43"/>
        <v>1.2331019417889844</v>
      </c>
      <c r="AT29" s="1">
        <f t="shared" si="44"/>
        <v>1.2189925974983824</v>
      </c>
      <c r="AU29" s="1">
        <f t="shared" si="45"/>
        <v>1.2022605161988971</v>
      </c>
      <c r="AV29" s="1">
        <f t="shared" si="46"/>
        <v>1.183398247035178</v>
      </c>
      <c r="AW29" s="1">
        <f t="shared" si="47"/>
        <v>1.1629087571759205</v>
      </c>
      <c r="AX29" s="1">
        <f t="shared" si="48"/>
        <v>1.1412792562345524</v>
      </c>
      <c r="AY29" s="1">
        <f t="shared" si="49"/>
        <v>1.118961572262603</v>
      </c>
      <c r="AZ29" s="1">
        <f t="shared" si="50"/>
        <v>1.0963593971643013</v>
      </c>
      <c r="BA29" s="1">
        <f t="shared" si="51"/>
        <v>1.0738217594418218</v>
      </c>
      <c r="BB29" s="1">
        <f t="shared" si="52"/>
        <v>1.0516415378806094</v>
      </c>
      <c r="BC29" s="1">
        <f t="shared" si="53"/>
        <v>1.0300576490682087</v>
      </c>
      <c r="BD29" s="1">
        <f t="shared" si="54"/>
        <v>1.0092596153240396</v>
      </c>
      <c r="BE29" s="1">
        <f t="shared" si="55"/>
        <v>0.989393433268421</v>
      </c>
      <c r="BF29" s="1">
        <f t="shared" si="56"/>
        <v>0.97056792593103058</v>
      </c>
      <c r="BG29" s="1">
        <f t="shared" si="57"/>
        <v>0.95286101413663993</v>
      </c>
      <c r="BH29" s="1">
        <f t="shared" si="58"/>
        <v>0.93632555565179076</v>
      </c>
      <c r="BI29" s="1">
        <f t="shared" si="59"/>
        <v>0.92099456335310315</v>
      </c>
      <c r="BJ29" s="1">
        <f t="shared" si="60"/>
        <v>0.90688572867291595</v>
      </c>
      <c r="BK29" s="1">
        <f t="shared" si="61"/>
        <v>0.89400525165144273</v>
      </c>
      <c r="BL29" s="1">
        <f t="shared" si="62"/>
        <v>0.88235102351083938</v>
      </c>
      <c r="BM29" s="1">
        <f t="shared" si="63"/>
        <v>0.87191523055948794</v>
      </c>
      <c r="BN29" s="1">
        <f t="shared" si="64"/>
        <v>0.86268645665123278</v>
      </c>
      <c r="BO29" s="1">
        <f t="shared" si="65"/>
        <v>0.85465136081532544</v>
      </c>
      <c r="BP29" s="1">
        <f t="shared" si="66"/>
        <v>0.84779600089952833</v>
      </c>
      <c r="BQ29" s="1">
        <f t="shared" si="67"/>
        <v>0.84210686571413795</v>
      </c>
      <c r="BR29" s="1">
        <f t="shared" si="68"/>
        <v>0.83757166885686685</v>
      </c>
      <c r="BS29" s="1">
        <f t="shared" si="69"/>
        <v>0.83417994808866991</v>
      </c>
      <c r="BT29" s="1">
        <f t="shared" si="70"/>
        <v>0.83192350531246795</v>
      </c>
      <c r="BU29" s="1">
        <f t="shared" si="71"/>
        <v>0.83079671407505473</v>
      </c>
      <c r="BV29" s="1">
        <f t="shared" si="71"/>
        <v>1.0000000000000442</v>
      </c>
      <c r="BW29" s="1">
        <f t="shared" si="72"/>
        <v>1.9769331935108871</v>
      </c>
      <c r="BX29" s="1">
        <f t="shared" si="73"/>
        <v>1.950163415936417</v>
      </c>
      <c r="BY29" s="1">
        <f t="shared" si="74"/>
        <v>1.8973677585214097</v>
      </c>
      <c r="BZ29" s="1">
        <f t="shared" si="75"/>
        <v>1.8199796329096687</v>
      </c>
      <c r="CA29" s="1">
        <f t="shared" si="76"/>
        <v>1.7200213662582677</v>
      </c>
      <c r="CB29" s="1">
        <f t="shared" si="77"/>
        <v>1.599971690914854</v>
      </c>
      <c r="CC29" s="1">
        <f t="shared" si="78"/>
        <v>1.4626184324430995</v>
      </c>
      <c r="CD29" s="1">
        <f t="shared" si="79"/>
        <v>1.3109128189107495</v>
      </c>
      <c r="CE29" s="1">
        <f t="shared" si="80"/>
        <v>1.1478384729872462</v>
      </c>
      <c r="CF29" s="1">
        <f t="shared" si="81"/>
        <v>0.97630344207961928</v>
      </c>
      <c r="CG29" s="1">
        <f t="shared" si="82"/>
        <v>0.79905886799473202</v>
      </c>
      <c r="CH29" s="1">
        <f t="shared" si="83"/>
        <v>0.61864400129398889</v>
      </c>
      <c r="CI29" s="1">
        <f t="shared" si="84"/>
        <v>0.43735463191334195</v>
      </c>
      <c r="CJ29" s="1">
        <f t="shared" si="85"/>
        <v>0.25723062947403003</v>
      </c>
      <c r="CK29" s="1">
        <f t="shared" si="86"/>
        <v>8.0057913438568551E-2</v>
      </c>
      <c r="CL29" s="1">
        <f t="shared" si="87"/>
        <v>-9.2619528613082397E-2</v>
      </c>
      <c r="CM29" s="1">
        <f t="shared" si="88"/>
        <v>-0.25948129567793721</v>
      </c>
      <c r="CN29" s="1">
        <f t="shared" si="89"/>
        <v>-0.41940883288861913</v>
      </c>
      <c r="CO29" s="1">
        <f t="shared" si="90"/>
        <v>-0.57146246026994463</v>
      </c>
      <c r="CP29" s="1">
        <f t="shared" si="91"/>
        <v>-0.71485866886901883</v>
      </c>
      <c r="CQ29" s="1">
        <f t="shared" si="92"/>
        <v>-0.84894864762476763</v>
      </c>
      <c r="CR29" s="1">
        <f t="shared" si="93"/>
        <v>-0.97319860044532647</v>
      </c>
      <c r="CS29" s="1">
        <f t="shared" si="94"/>
        <v>-1.0871721239886742</v>
      </c>
      <c r="CT29" s="1">
        <f t="shared" si="95"/>
        <v>-1.1905147208395181</v>
      </c>
      <c r="CU29" s="1">
        <f t="shared" si="96"/>
        <v>-1.2829403982966436</v>
      </c>
      <c r="CV29" s="1">
        <f t="shared" si="97"/>
        <v>-1.3642202306472084</v>
      </c>
      <c r="CW29" s="1">
        <f t="shared" si="98"/>
        <v>-1.4341727270795614</v>
      </c>
      <c r="CX29" s="1">
        <f t="shared" si="99"/>
        <v>-1.4926558363971443</v>
      </c>
      <c r="CY29" s="1">
        <f t="shared" si="100"/>
        <v>-1.5395604247509689</v>
      </c>
      <c r="CZ29" s="1">
        <f t="shared" si="101"/>
        <v>-1.5748050776030185</v>
      </c>
      <c r="DA29" s="1">
        <f t="shared" si="102"/>
        <v>-1.5983320979349283</v>
      </c>
      <c r="DB29" s="1">
        <f t="shared" si="103"/>
        <v>-1.6101045966601419</v>
      </c>
      <c r="DC29" s="1">
        <f t="shared" si="104"/>
        <v>3.8380233168819981E-13</v>
      </c>
      <c r="DD29" s="1">
        <f t="shared" si="105"/>
        <v>0</v>
      </c>
    </row>
    <row r="30" spans="1:108">
      <c r="A30">
        <f t="shared" si="109"/>
        <v>29</v>
      </c>
      <c r="B30">
        <f t="shared" si="2"/>
        <v>0.98527764238894122</v>
      </c>
      <c r="C30" s="2">
        <f t="shared" si="107"/>
        <v>28</v>
      </c>
      <c r="D30" s="1">
        <f t="shared" si="108"/>
        <v>0.28000000000000003</v>
      </c>
      <c r="E30" s="1">
        <f t="shared" si="3"/>
        <v>0.87964594300514221</v>
      </c>
      <c r="F30" t="str">
        <f t="shared" si="4"/>
        <v>1.27484797949738-1.54102648555158i</v>
      </c>
      <c r="G30" t="str">
        <f t="shared" si="5"/>
        <v>-0.18738131458572-0.982287250728689i</v>
      </c>
      <c r="H30" t="str">
        <f t="shared" si="6"/>
        <v>1.04373333245583-1.26165686814014i</v>
      </c>
      <c r="I30" t="str">
        <f t="shared" si="7"/>
        <v>1.28327793250239-0.0380687597993358i</v>
      </c>
      <c r="J30" t="str">
        <f t="shared" si="8"/>
        <v>1.2743304482013-0.113318919806353i</v>
      </c>
      <c r="K30" t="str">
        <f t="shared" si="9"/>
        <v>1.25688787899235-0.185980552907916i</v>
      </c>
      <c r="L30" t="str">
        <f t="shared" si="10"/>
        <v>1.2318003943221-0.254560695565999i</v>
      </c>
      <c r="M30" t="str">
        <f t="shared" si="11"/>
        <v>1.20021862249562-0.317875385389793i</v>
      </c>
      <c r="N30" t="str">
        <f t="shared" si="12"/>
        <v>1.16347351144456-0.375104256825251i</v>
      </c>
      <c r="O30" t="str">
        <f t="shared" si="13"/>
        <v>1.1229549575728-0.425797668101657i</v>
      </c>
      <c r="P30" t="str">
        <f t="shared" si="14"/>
        <v>1.08000689540878-0.469844436250371i</v>
      </c>
      <c r="Q30" t="str">
        <f t="shared" si="15"/>
        <v>1.03584941482221-0.507413529514054i</v>
      </c>
      <c r="R30" t="str">
        <f t="shared" si="16"/>
        <v>0.99153098028845-0.538883936064308i</v>
      </c>
      <c r="S30" t="str">
        <f t="shared" si="17"/>
        <v>0.947908032959522-0.564774567928339i</v>
      </c>
      <c r="T30" t="str">
        <f t="shared" si="18"/>
        <v>0.905645977878488-0.585682187077858i</v>
      </c>
      <c r="U30" t="str">
        <f t="shared" si="19"/>
        <v>0.865234585826139-0.602231423949792i</v>
      </c>
      <c r="V30" t="str">
        <f t="shared" si="20"/>
        <v>0.827011443963472-0.615037858560428i</v>
      </c>
      <c r="W30" t="str">
        <f t="shared" si="21"/>
        <v>0.791188477732572-0.624683128478831i</v>
      </c>
      <c r="X30" t="str">
        <f t="shared" si="22"/>
        <v>0.757878130313739-0.6317000127528i</v>
      </c>
      <c r="Y30" t="str">
        <f t="shared" si="23"/>
        <v>0.727117168849787-0.636565147733065i</v>
      </c>
      <c r="Z30" t="str">
        <f t="shared" si="24"/>
        <v>0.698887142496854-0.639697175257367i</v>
      </c>
      <c r="AA30" t="str">
        <f t="shared" si="25"/>
        <v>0.673131234539763-0.64145847886756i</v>
      </c>
      <c r="AB30" t="str">
        <f t="shared" si="26"/>
        <v>0.649767683985707-0.642159078510645i</v>
      </c>
      <c r="AC30" t="str">
        <f t="shared" si="27"/>
        <v>0.628700176007349-0.642061643403777i</v>
      </c>
      <c r="AD30" t="str">
        <f t="shared" si="28"/>
        <v>0.609825685386611-0.641386908237427i</v>
      </c>
      <c r="AE30" t="str">
        <f t="shared" si="29"/>
        <v>0.593040258080439-0.640319030137079i</v>
      </c>
      <c r="AF30" t="str">
        <f t="shared" si="30"/>
        <v>0.578243172426932-0.63901060827131i</v>
      </c>
      <c r="AG30" t="str">
        <f t="shared" si="31"/>
        <v>0.565339858809309-0.637587216309259i</v>
      </c>
      <c r="AH30" t="str">
        <f t="shared" si="32"/>
        <v>0.554243889976365-0.636151382887068i</v>
      </c>
      <c r="AI30" t="str">
        <f t="shared" si="33"/>
        <v>0.544878291824727-0.634786008384295i</v>
      </c>
      <c r="AJ30" t="str">
        <f t="shared" si="34"/>
        <v>0.537176369951836-0.633557237036792i</v>
      </c>
      <c r="AK30" t="str">
        <f t="shared" si="35"/>
        <v>0.531082201720363-0.632516818892803i</v>
      </c>
      <c r="AL30" t="str">
        <f t="shared" si="36"/>
        <v>0.526550906530006-0.631704001567602i</v>
      </c>
      <c r="AM30" t="str">
        <f t="shared" si="37"/>
        <v>0.523548777380914-0.631146990816917i</v>
      </c>
      <c r="AN30" t="str">
        <f t="shared" si="38"/>
        <v>0.522053333287628-0.630864014094615i</v>
      </c>
      <c r="AO30" t="str">
        <f t="shared" si="39"/>
        <v>0.667715970265796-0.744416135674255i</v>
      </c>
      <c r="AP30" s="1">
        <f t="shared" si="40"/>
        <v>1.2838424679532408</v>
      </c>
      <c r="AQ30" s="1">
        <f t="shared" si="41"/>
        <v>1.2793589288385825</v>
      </c>
      <c r="AR30" s="1">
        <f t="shared" si="42"/>
        <v>1.2705730622116236</v>
      </c>
      <c r="AS30" s="1">
        <f t="shared" si="43"/>
        <v>1.2578288274559168</v>
      </c>
      <c r="AT30" s="1">
        <f t="shared" si="44"/>
        <v>1.2415995741067216</v>
      </c>
      <c r="AU30" s="1">
        <f t="shared" si="45"/>
        <v>1.2224458332873318</v>
      </c>
      <c r="AV30" s="1">
        <f t="shared" si="46"/>
        <v>1.2009710616405949</v>
      </c>
      <c r="AW30" s="1">
        <f t="shared" si="47"/>
        <v>1.1777812566032542</v>
      </c>
      <c r="AX30" s="1">
        <f t="shared" si="48"/>
        <v>1.1534524264664863</v>
      </c>
      <c r="AY30" s="1">
        <f t="shared" si="49"/>
        <v>1.1285076789370712</v>
      </c>
      <c r="AZ30" s="1">
        <f t="shared" si="50"/>
        <v>1.1034038025708595</v>
      </c>
      <c r="BA30" s="1">
        <f t="shared" si="51"/>
        <v>1.0785259670067224</v>
      </c>
      <c r="BB30" s="1">
        <f t="shared" si="52"/>
        <v>1.0541885867824241</v>
      </c>
      <c r="BC30" s="1">
        <f t="shared" si="53"/>
        <v>1.0306403329528415</v>
      </c>
      <c r="BD30" s="1">
        <f t="shared" si="54"/>
        <v>1.0080715343183162</v>
      </c>
      <c r="BE30" s="1">
        <f t="shared" si="55"/>
        <v>0.9866226059237323</v>
      </c>
      <c r="BF30" s="1">
        <f t="shared" si="56"/>
        <v>0.96639255199145069</v>
      </c>
      <c r="BG30" s="1">
        <f t="shared" si="57"/>
        <v>0.94744694520573158</v>
      </c>
      <c r="BH30" s="1">
        <f t="shared" si="58"/>
        <v>0.92982505829005779</v>
      </c>
      <c r="BI30" s="1">
        <f t="shared" si="59"/>
        <v>0.91354601704883509</v>
      </c>
      <c r="BJ30" s="1">
        <f t="shared" si="60"/>
        <v>0.89861396897779777</v>
      </c>
      <c r="BK30" s="1">
        <f t="shared" si="61"/>
        <v>0.8850223345292566</v>
      </c>
      <c r="BL30" s="1">
        <f t="shared" si="62"/>
        <v>0.87275724463323889</v>
      </c>
      <c r="BM30" s="1">
        <f t="shared" si="63"/>
        <v>0.8618002807737023</v>
      </c>
      <c r="BN30" s="1">
        <f t="shared" si="64"/>
        <v>0.85213063221522511</v>
      </c>
      <c r="BO30" s="1">
        <f t="shared" si="65"/>
        <v>0.84372677539903984</v>
      </c>
      <c r="BP30" s="1">
        <f t="shared" si="66"/>
        <v>0.8365677673340628</v>
      </c>
      <c r="BQ30" s="1">
        <f t="shared" si="67"/>
        <v>0.8306342305951071</v>
      </c>
      <c r="BR30" s="1">
        <f t="shared" si="68"/>
        <v>0.82590909376663202</v>
      </c>
      <c r="BS30" s="1">
        <f t="shared" si="69"/>
        <v>0.82237813854947039</v>
      </c>
      <c r="BT30" s="1">
        <f t="shared" si="70"/>
        <v>0.82003039353081264</v>
      </c>
      <c r="BU30" s="1">
        <f t="shared" si="71"/>
        <v>0.81885840477844141</v>
      </c>
      <c r="BV30" s="1">
        <f t="shared" si="71"/>
        <v>1.0000000000000921</v>
      </c>
      <c r="BW30" s="1">
        <f t="shared" si="72"/>
        <v>2.1702347504221207</v>
      </c>
      <c r="BX30" s="1">
        <f t="shared" si="73"/>
        <v>2.139848089658773</v>
      </c>
      <c r="BY30" s="1">
        <f t="shared" si="74"/>
        <v>2.0799928698689794</v>
      </c>
      <c r="BZ30" s="1">
        <f t="shared" si="75"/>
        <v>1.992430877043869</v>
      </c>
      <c r="CA30" s="1">
        <f t="shared" si="76"/>
        <v>1.8796310988503633</v>
      </c>
      <c r="CB30" s="1">
        <f t="shared" si="77"/>
        <v>1.7445924916908384</v>
      </c>
      <c r="CC30" s="1">
        <f t="shared" si="78"/>
        <v>1.5906508571135913</v>
      </c>
      <c r="CD30" s="1">
        <f t="shared" si="79"/>
        <v>1.4212927721547366</v>
      </c>
      <c r="CE30" s="1">
        <f t="shared" si="80"/>
        <v>1.2399937396189131</v>
      </c>
      <c r="CF30" s="1">
        <f t="shared" si="81"/>
        <v>1.0500903716633105</v>
      </c>
      <c r="CG30" s="1">
        <f t="shared" si="82"/>
        <v>0.85468952596162362</v>
      </c>
      <c r="CH30" s="1">
        <f t="shared" si="83"/>
        <v>0.65661211611427861</v>
      </c>
      <c r="CI30" s="1">
        <f t="shared" si="84"/>
        <v>0.45836619993419192</v>
      </c>
      <c r="CJ30" s="1">
        <f t="shared" si="85"/>
        <v>0.26214268169598698</v>
      </c>
      <c r="CK30" s="1">
        <f t="shared" si="86"/>
        <v>6.9827028249763806E-2</v>
      </c>
      <c r="CL30" s="1">
        <f t="shared" si="87"/>
        <v>-0.11697876033865963</v>
      </c>
      <c r="CM30" s="1">
        <f t="shared" si="88"/>
        <v>-0.29692851654245189</v>
      </c>
      <c r="CN30" s="1">
        <f t="shared" si="89"/>
        <v>-0.46890200291303885</v>
      </c>
      <c r="CO30" s="1">
        <f t="shared" si="90"/>
        <v>-0.63197507980512757</v>
      </c>
      <c r="CP30" s="1">
        <f t="shared" si="91"/>
        <v>-0.78539143044268001</v>
      </c>
      <c r="CQ30" s="1">
        <f t="shared" si="92"/>
        <v>-0.92853669142737238</v>
      </c>
      <c r="CR30" s="1">
        <f t="shared" si="93"/>
        <v>-1.0609153851300714</v>
      </c>
      <c r="CS30" s="1">
        <f t="shared" si="94"/>
        <v>-1.1821307496470719</v>
      </c>
      <c r="CT30" s="1">
        <f t="shared" si="95"/>
        <v>-1.2918673750980729</v>
      </c>
      <c r="CU30" s="1">
        <f t="shared" si="96"/>
        <v>-1.3898764497031753</v>
      </c>
      <c r="CV30" s="1">
        <f t="shared" si="97"/>
        <v>-1.4759633695557755</v>
      </c>
      <c r="CW30" s="1">
        <f t="shared" si="98"/>
        <v>-1.5499774529760038</v>
      </c>
      <c r="CX30" s="1">
        <f t="shared" si="99"/>
        <v>-1.611803509978039</v>
      </c>
      <c r="CY30" s="1">
        <f t="shared" si="100"/>
        <v>-1.6613550402313579</v>
      </c>
      <c r="CZ30" s="1">
        <f t="shared" si="101"/>
        <v>-1.6985688627329176</v>
      </c>
      <c r="DA30" s="1">
        <f t="shared" si="102"/>
        <v>-1.7234010133476798</v>
      </c>
      <c r="DB30" s="1">
        <f t="shared" si="103"/>
        <v>-1.7358237801710443</v>
      </c>
      <c r="DC30" s="1">
        <f t="shared" si="104"/>
        <v>8.0039179723919142E-13</v>
      </c>
      <c r="DD30" s="1">
        <f t="shared" si="105"/>
        <v>0</v>
      </c>
    </row>
    <row r="31" spans="1:108">
      <c r="A31">
        <f t="shared" si="109"/>
        <v>30</v>
      </c>
      <c r="B31">
        <f t="shared" si="2"/>
        <v>0.99247953459870997</v>
      </c>
      <c r="C31" s="2">
        <f t="shared" si="107"/>
        <v>29</v>
      </c>
      <c r="D31" s="1">
        <f t="shared" si="108"/>
        <v>0.28999999999999998</v>
      </c>
      <c r="E31" s="1">
        <f t="shared" si="3"/>
        <v>0.91106186954103996</v>
      </c>
      <c r="F31" t="str">
        <f t="shared" si="4"/>
        <v>1.22581410730595-1.58031002475138i</v>
      </c>
      <c r="G31" t="str">
        <f t="shared" si="5"/>
        <v>-0.248689887164855-0.968583161128631i</v>
      </c>
      <c r="H31" t="str">
        <f t="shared" si="6"/>
        <v>0.98856211007055-1.27444659294001i</v>
      </c>
      <c r="I31" t="str">
        <f t="shared" si="7"/>
        <v>1.3144686142113-0.0415876327633118i</v>
      </c>
      <c r="J31" t="str">
        <f t="shared" si="8"/>
        <v>1.30405517173488-0.123675110985922i</v>
      </c>
      <c r="K31" t="str">
        <f t="shared" si="9"/>
        <v>1.28381196922619-0.202599511451789i</v>
      </c>
      <c r="L31" t="str">
        <f t="shared" si="10"/>
        <v>1.25482813167607-0.276567557096632i</v>
      </c>
      <c r="M31" t="str">
        <f t="shared" si="11"/>
        <v>1.21856066910753-0.344199053867712i</v>
      </c>
      <c r="N31" t="str">
        <f t="shared" si="12"/>
        <v>1.17666839608596-0.404590385698069i</v>
      </c>
      <c r="O31" t="str">
        <f t="shared" si="13"/>
        <v>1.13084956547143-0.457311112093716i</v>
      </c>
      <c r="P31" t="str">
        <f t="shared" si="14"/>
        <v>1.0827079302338-0.50234820509948i</v>
      </c>
      <c r="Q31" t="str">
        <f t="shared" si="15"/>
        <v>1.03366005897896-0.540019111718318i</v>
      </c>
      <c r="R31" t="str">
        <f t="shared" si="16"/>
        <v>0.984885328517296-0.570874434355989i</v>
      </c>
      <c r="S31" t="str">
        <f t="shared" si="17"/>
        <v>0.937312125476274-0.595606104868177i</v>
      </c>
      <c r="T31" t="str">
        <f t="shared" si="18"/>
        <v>0.891630147342439-0.614970486976388i</v>
      </c>
      <c r="U31" t="str">
        <f t="shared" si="19"/>
        <v>0.84831845882884-0.62973007610274i</v>
      </c>
      <c r="V31" t="str">
        <f t="shared" si="20"/>
        <v>0.807680714035294-0.64061340192528i</v>
      </c>
      <c r="W31" t="str">
        <f t="shared" si="21"/>
        <v>0.769881427463527-0.648290477639677i</v>
      </c>
      <c r="X31" t="str">
        <f t="shared" si="22"/>
        <v>0.734979540866298-0.653360293471942i</v>
      </c>
      <c r="Y31" t="str">
        <f t="shared" si="23"/>
        <v>0.702957399898402-0.656346904956478i</v>
      </c>
      <c r="Z31" t="str">
        <f t="shared" si="24"/>
        <v>0.673744540002686-0.657701175173681i</v>
      </c>
      <c r="AA31" t="str">
        <f t="shared" si="25"/>
        <v>0.647236459576518-0.657805889505061i</v>
      </c>
      <c r="AB31" t="str">
        <f t="shared" si="26"/>
        <v>0.623308960265972-0.656982597265186i</v>
      </c>
      <c r="AC31" t="str">
        <f t="shared" si="27"/>
        <v>0.601828786951358-0.655499067698387i</v>
      </c>
      <c r="AD31" t="str">
        <f t="shared" si="28"/>
        <v>0.582661305273515-0.653576657265197i</v>
      </c>
      <c r="AE31" t="str">
        <f t="shared" si="29"/>
        <v>0.565675883676925-0.651397179766632i</v>
      </c>
      <c r="AF31" t="str">
        <f t="shared" si="30"/>
        <v>0.550749545189855-0.64910907145212i</v>
      </c>
      <c r="AG31" t="str">
        <f t="shared" si="31"/>
        <v>0.537769347660415-0.646832772625771i</v>
      </c>
      <c r="AH31" t="str">
        <f t="shared" si="32"/>
        <v>0.52663385330494-0.644665325619716i</v>
      </c>
      <c r="AI31" t="str">
        <f t="shared" si="33"/>
        <v>0.517253964761828-0.642684232435995i</v>
      </c>
      <c r="AJ31" t="str">
        <f t="shared" si="34"/>
        <v>0.509553336521175-0.64095063583567i</v>
      </c>
      <c r="AK31" t="str">
        <f t="shared" si="35"/>
        <v>0.503468516513264-0.639511893637628i</v>
      </c>
      <c r="AL31" t="str">
        <f t="shared" si="36"/>
        <v>0.498948930726491-0.638403613221491i</v>
      </c>
      <c r="AM31" t="str">
        <f t="shared" si="37"/>
        <v>0.495956791679489-0.637651205454234i</v>
      </c>
      <c r="AN31" t="str">
        <f t="shared" si="38"/>
        <v>0.494466987188748-0.637271006820814i</v>
      </c>
      <c r="AO31" t="str">
        <f t="shared" si="39"/>
        <v>-0.126915519304469-0.991913529981227i</v>
      </c>
      <c r="AP31" s="1">
        <f t="shared" si="40"/>
        <v>1.3151263319337165</v>
      </c>
      <c r="AQ31" s="1">
        <f t="shared" si="41"/>
        <v>1.3099066470576701</v>
      </c>
      <c r="AR31" s="1">
        <f t="shared" si="42"/>
        <v>1.2996998631872405</v>
      </c>
      <c r="AS31" s="1">
        <f t="shared" si="43"/>
        <v>1.284944844607758</v>
      </c>
      <c r="AT31" s="1">
        <f t="shared" si="44"/>
        <v>1.2662397454586627</v>
      </c>
      <c r="AU31" s="1">
        <f t="shared" si="45"/>
        <v>1.2442836873264946</v>
      </c>
      <c r="AV31" s="1">
        <f t="shared" si="46"/>
        <v>1.2198172785181036</v>
      </c>
      <c r="AW31" s="1">
        <f t="shared" si="47"/>
        <v>1.1935703504016126</v>
      </c>
      <c r="AX31" s="1">
        <f t="shared" si="48"/>
        <v>1.1662220022574725</v>
      </c>
      <c r="AY31" s="1">
        <f t="shared" si="49"/>
        <v>1.1383746000899233</v>
      </c>
      <c r="AZ31" s="1">
        <f t="shared" si="50"/>
        <v>1.1105407028655421</v>
      </c>
      <c r="BA31" s="1">
        <f t="shared" si="51"/>
        <v>1.0831403507864876</v>
      </c>
      <c r="BB31" s="1">
        <f t="shared" si="52"/>
        <v>1.0565056442528364</v>
      </c>
      <c r="BC31" s="1">
        <f t="shared" si="53"/>
        <v>1.0308897450992722</v>
      </c>
      <c r="BD31" s="1">
        <f t="shared" si="54"/>
        <v>1.0064779956618815</v>
      </c>
      <c r="BE31" s="1">
        <f t="shared" si="55"/>
        <v>0.98339951117426139</v>
      </c>
      <c r="BF31" s="1">
        <f t="shared" si="56"/>
        <v>0.96173820019684664</v>
      </c>
      <c r="BG31" s="1">
        <f t="shared" si="57"/>
        <v>0.94154263897514057</v>
      </c>
      <c r="BH31" s="1">
        <f t="shared" si="58"/>
        <v>0.92283455877675602</v>
      </c>
      <c r="BI31" s="1">
        <f t="shared" si="59"/>
        <v>0.9056159191716745</v>
      </c>
      <c r="BJ31" s="1">
        <f t="shared" si="60"/>
        <v>0.88987466339749077</v>
      </c>
      <c r="BK31" s="1">
        <f t="shared" si="61"/>
        <v>0.87558931216922975</v>
      </c>
      <c r="BL31" s="1">
        <f t="shared" si="62"/>
        <v>0.8627325722271022</v>
      </c>
      <c r="BM31" s="1">
        <f t="shared" si="63"/>
        <v>0.85127413220904669</v>
      </c>
      <c r="BN31" s="1">
        <f t="shared" si="64"/>
        <v>0.84118280238355481</v>
      </c>
      <c r="BO31" s="1">
        <f t="shared" si="65"/>
        <v>0.83242813353657352</v>
      </c>
      <c r="BP31" s="1">
        <f t="shared" si="66"/>
        <v>0.82498162808857411</v>
      </c>
      <c r="BQ31" s="1">
        <f t="shared" si="67"/>
        <v>0.81881763558072651</v>
      </c>
      <c r="BR31" s="1">
        <f t="shared" si="68"/>
        <v>0.81391400603752451</v>
      </c>
      <c r="BS31" s="1">
        <f t="shared" si="69"/>
        <v>0.81025255867992407</v>
      </c>
      <c r="BT31" s="1">
        <f t="shared" si="70"/>
        <v>0.80781940991180068</v>
      </c>
      <c r="BU31" s="1">
        <f t="shared" si="71"/>
        <v>0.80660519311118462</v>
      </c>
      <c r="BV31" s="1">
        <f t="shared" si="71"/>
        <v>1.0000000000000708</v>
      </c>
      <c r="BW31" s="1">
        <f t="shared" si="72"/>
        <v>2.3793494690846533</v>
      </c>
      <c r="BX31" s="1">
        <f t="shared" si="73"/>
        <v>2.3448069190334007</v>
      </c>
      <c r="BY31" s="1">
        <f t="shared" si="74"/>
        <v>2.2768614644305947</v>
      </c>
      <c r="BZ31" s="1">
        <f t="shared" si="75"/>
        <v>2.1776897253838019</v>
      </c>
      <c r="CA31" s="1">
        <f t="shared" si="76"/>
        <v>2.0503188256688047</v>
      </c>
      <c r="CB31" s="1">
        <f t="shared" si="77"/>
        <v>1.8983881504181892</v>
      </c>
      <c r="CC31" s="1">
        <f t="shared" si="78"/>
        <v>1.7258956155528671</v>
      </c>
      <c r="CD31" s="1">
        <f t="shared" si="79"/>
        <v>1.5369604382135589</v>
      </c>
      <c r="CE31" s="1">
        <f t="shared" si="80"/>
        <v>1.3356246135727681</v>
      </c>
      <c r="CF31" s="1">
        <f t="shared" si="81"/>
        <v>1.1257039403325182</v>
      </c>
      <c r="CG31" s="1">
        <f t="shared" si="82"/>
        <v>0.9106896134927317</v>
      </c>
      <c r="CH31" s="1">
        <f t="shared" si="83"/>
        <v>0.69369470264161159</v>
      </c>
      <c r="CI31" s="1">
        <f t="shared" si="84"/>
        <v>0.47743643119898649</v>
      </c>
      <c r="CJ31" s="1">
        <f t="shared" si="85"/>
        <v>0.2642443889782855</v>
      </c>
      <c r="CK31" s="1">
        <f t="shared" si="86"/>
        <v>5.6085689469401609E-2</v>
      </c>
      <c r="CL31" s="1">
        <f t="shared" si="87"/>
        <v>-0.14540023847609748</v>
      </c>
      <c r="CM31" s="1">
        <f t="shared" si="88"/>
        <v>-0.33886266909118545</v>
      </c>
      <c r="CN31" s="1">
        <f t="shared" si="89"/>
        <v>-0.52320015230249639</v>
      </c>
      <c r="CO31" s="1">
        <f t="shared" si="90"/>
        <v>-0.6975230033262837</v>
      </c>
      <c r="CP31" s="1">
        <f t="shared" si="91"/>
        <v>-0.86111903875985507</v>
      </c>
      <c r="CQ31" s="1">
        <f t="shared" si="92"/>
        <v>-1.0134231666083808</v>
      </c>
      <c r="CR31" s="1">
        <f t="shared" si="93"/>
        <v>-1.1539909652492273</v>
      </c>
      <c r="CS31" s="1">
        <f t="shared" si="94"/>
        <v>-1.2824760997164275</v>
      </c>
      <c r="CT31" s="1">
        <f t="shared" si="95"/>
        <v>-1.3986112675350857</v>
      </c>
      <c r="CU31" s="1">
        <f t="shared" si="96"/>
        <v>-1.5021922971340165</v>
      </c>
      <c r="CV31" s="1">
        <f t="shared" si="97"/>
        <v>-1.593065007621997</v>
      </c>
      <c r="CW31" s="1">
        <f t="shared" si="98"/>
        <v>-1.6711144570886667</v>
      </c>
      <c r="CX31" s="1">
        <f t="shared" si="99"/>
        <v>-1.7362562426890644</v>
      </c>
      <c r="CY31" s="1">
        <f t="shared" si="100"/>
        <v>-1.7884295601088698</v>
      </c>
      <c r="CZ31" s="1">
        <f t="shared" si="101"/>
        <v>-1.8275917768791352</v>
      </c>
      <c r="DA31" s="1">
        <f t="shared" si="102"/>
        <v>-1.8537143202674549</v>
      </c>
      <c r="DB31" s="1">
        <f t="shared" si="103"/>
        <v>-1.8667797246173174</v>
      </c>
      <c r="DC31" s="1">
        <f t="shared" si="104"/>
        <v>6.1524092366097537E-13</v>
      </c>
      <c r="DD31" s="1">
        <f t="shared" si="105"/>
        <v>0</v>
      </c>
    </row>
    <row r="32" spans="1:108">
      <c r="A32">
        <f t="shared" si="109"/>
        <v>31</v>
      </c>
      <c r="B32">
        <f t="shared" si="2"/>
        <v>0.99729045667869021</v>
      </c>
      <c r="C32" s="2">
        <f t="shared" si="107"/>
        <v>30</v>
      </c>
      <c r="D32" s="1">
        <f t="shared" si="108"/>
        <v>0.3</v>
      </c>
      <c r="E32" s="1">
        <f t="shared" si="3"/>
        <v>0.94247779607693793</v>
      </c>
      <c r="F32" t="str">
        <f t="shared" si="4"/>
        <v>1.17557050458495-1.61803398874989i</v>
      </c>
      <c r="G32" t="str">
        <f t="shared" si="5"/>
        <v>-0.309016994374951-0.951056516295152i</v>
      </c>
      <c r="H32" t="str">
        <f t="shared" si="6"/>
        <v>0.933276755105-1.28454525252252i</v>
      </c>
      <c r="I32" t="str">
        <f t="shared" si="7"/>
        <v>1.34911152571646-0.0455704284047837i</v>
      </c>
      <c r="J32" t="str">
        <f t="shared" si="8"/>
        <v>1.33694424615768-0.135369529290579i</v>
      </c>
      <c r="K32" t="str">
        <f t="shared" si="9"/>
        <v>1.31336847434695-0.221281364177742i</v>
      </c>
      <c r="L32" t="str">
        <f t="shared" si="10"/>
        <v>1.27978858644356-0.301145584076049i</v>
      </c>
      <c r="M32" t="str">
        <f t="shared" si="11"/>
        <v>1.2380584921039-0.373357567589912i</v>
      </c>
      <c r="N32" t="str">
        <f t="shared" si="12"/>
        <v>1.19025093246193-0.436939471603304i</v>
      </c>
      <c r="O32" t="str">
        <f t="shared" si="13"/>
        <v>1.13844039401977-0.491516945493773i</v>
      </c>
      <c r="P32" t="str">
        <f t="shared" si="14"/>
        <v>1.0845337547754-0.537227072405369i</v>
      </c>
      <c r="Q32" t="str">
        <f t="shared" si="15"/>
        <v>1.03016312237097-0.574590806810988i</v>
      </c>
      <c r="R32" t="str">
        <f t="shared" si="16"/>
        <v>0.976638277486467-0.604379809311085i</v>
      </c>
      <c r="S32" t="str">
        <f t="shared" si="17"/>
        <v>0.924945870951924-0.627498226365686i</v>
      </c>
      <c r="T32" t="str">
        <f t="shared" si="18"/>
        <v>0.875779171600944-0.644889671688621i</v>
      </c>
      <c r="U32" t="str">
        <f t="shared" si="19"/>
        <v>0.829583591864368-0.657471530225158i</v>
      </c>
      <c r="V32" t="str">
        <f t="shared" si="20"/>
        <v>0.786606891237756-0.666093711247022i</v>
      </c>
      <c r="W32" t="str">
        <f t="shared" si="21"/>
        <v>0.74694697706689-0.671516754684603i</v>
      </c>
      <c r="X32" t="str">
        <f t="shared" si="22"/>
        <v>0.710593574788319-0.674403853538193i</v>
      </c>
      <c r="Y32" t="str">
        <f t="shared" si="23"/>
        <v>0.67746240387113-0.675322023006659i</v>
      </c>
      <c r="Z32" t="str">
        <f t="shared" si="24"/>
        <v>0.647421940721804-0.67474869266473i</v>
      </c>
      <c r="AA32" t="str">
        <f t="shared" si="25"/>
        <v>0.620313598218828-0.673081052125841i</v>
      </c>
      <c r="AB32" t="str">
        <f t="shared" si="26"/>
        <v>0.595966440064995-0.670646372047689i</v>
      </c>
      <c r="AC32" t="str">
        <f t="shared" si="27"/>
        <v>0.574207568300534-0.667712202070144i</v>
      </c>
      <c r="AD32" t="str">
        <f t="shared" si="28"/>
        <v>0.554869207414885-0.664495828570311i</v>
      </c>
      <c r="AE32" t="str">
        <f t="shared" si="29"/>
        <v>0.537793341473755-0.661172695484592i</v>
      </c>
      <c r="AF32" t="str">
        <f t="shared" si="30"/>
        <v>0.522834587893237-0.657883692209279i</v>
      </c>
      <c r="AG32" t="str">
        <f t="shared" si="31"/>
        <v>0.509861835540614-0.654741329824183i</v>
      </c>
      <c r="AH32" t="str">
        <f t="shared" si="32"/>
        <v>0.498759044256019-0.651834888656708i</v>
      </c>
      <c r="AI32" t="str">
        <f t="shared" si="33"/>
        <v>0.489425498638455-0.649234646831657i</v>
      </c>
      <c r="AJ32" t="str">
        <f t="shared" si="34"/>
        <v>0.481775728415795-0.64699530488143i</v>
      </c>
      <c r="AK32" t="str">
        <f t="shared" si="35"/>
        <v>0.475739246999451-0.645158714882618i</v>
      </c>
      <c r="AL32" t="str">
        <f t="shared" si="36"/>
        <v>0.471260214850311-0.643756009704737i</v>
      </c>
      <c r="AM32" t="str">
        <f t="shared" si="37"/>
        <v>0.468297101385604-0.642809212262256i</v>
      </c>
      <c r="AN32" t="str">
        <f t="shared" si="38"/>
        <v>0.466822395240892-0.642332388090855i</v>
      </c>
      <c r="AO32" t="str">
        <f t="shared" si="39"/>
        <v>-0.844719381517269-0.53520946038822i</v>
      </c>
      <c r="AP32" s="1">
        <f t="shared" si="40"/>
        <v>1.3498809476268603</v>
      </c>
      <c r="AQ32" s="1">
        <f t="shared" si="41"/>
        <v>1.3437800514944698</v>
      </c>
      <c r="AR32" s="1">
        <f t="shared" si="42"/>
        <v>1.3318791955507066</v>
      </c>
      <c r="AS32" s="1">
        <f t="shared" si="43"/>
        <v>1.3147423659408373</v>
      </c>
      <c r="AT32" s="1">
        <f t="shared" si="44"/>
        <v>1.2931298090861714</v>
      </c>
      <c r="AU32" s="1">
        <f t="shared" si="45"/>
        <v>1.2679169468350315</v>
      </c>
      <c r="AV32" s="1">
        <f t="shared" si="46"/>
        <v>1.2400142896125907</v>
      </c>
      <c r="AW32" s="1">
        <f t="shared" si="47"/>
        <v>1.2103001249989487</v>
      </c>
      <c r="AX32" s="1">
        <f t="shared" si="48"/>
        <v>1.1795722334663563</v>
      </c>
      <c r="AY32" s="1">
        <f t="shared" si="49"/>
        <v>1.1485196032086857</v>
      </c>
      <c r="AZ32" s="1">
        <f t="shared" si="50"/>
        <v>1.1177114512623976</v>
      </c>
      <c r="BA32" s="1">
        <f t="shared" si="51"/>
        <v>1.0875991201084585</v>
      </c>
      <c r="BB32" s="1">
        <f t="shared" si="52"/>
        <v>1.0585262155219384</v>
      </c>
      <c r="BC32" s="1">
        <f t="shared" si="53"/>
        <v>1.0307430492152532</v>
      </c>
      <c r="BD32" s="1">
        <f t="shared" si="54"/>
        <v>1.0044224899769552</v>
      </c>
      <c r="BE32" s="1">
        <f t="shared" si="55"/>
        <v>0.97967534734605144</v>
      </c>
      <c r="BF32" s="1">
        <f t="shared" si="56"/>
        <v>0.95656423904338816</v>
      </c>
      <c r="BG32" s="1">
        <f t="shared" si="57"/>
        <v>0.93511548355310081</v>
      </c>
      <c r="BH32" s="1">
        <f t="shared" si="58"/>
        <v>0.91532893697622097</v>
      </c>
      <c r="BI32" s="1">
        <f t="shared" si="59"/>
        <v>0.89718590828460443</v>
      </c>
      <c r="BJ32" s="1">
        <f t="shared" si="60"/>
        <v>0.88065539019923866</v>
      </c>
      <c r="BK32" s="1">
        <f t="shared" si="61"/>
        <v>0.86569887577873561</v>
      </c>
      <c r="BL32" s="1">
        <f t="shared" si="62"/>
        <v>0.85227402364959348</v>
      </c>
      <c r="BM32" s="1">
        <f t="shared" si="63"/>
        <v>0.84033740769550669</v>
      </c>
      <c r="BN32" s="1">
        <f t="shared" si="64"/>
        <v>0.82984655227384274</v>
      </c>
      <c r="BO32" s="1">
        <f t="shared" si="65"/>
        <v>0.82076141862131924</v>
      </c>
      <c r="BP32" s="1">
        <f t="shared" si="66"/>
        <v>0.81304547558185625</v>
      </c>
      <c r="BQ32" s="1">
        <f t="shared" si="67"/>
        <v>0.80666645959106564</v>
      </c>
      <c r="BR32" s="1">
        <f t="shared" si="68"/>
        <v>0.80159690526136385</v>
      </c>
      <c r="BS32" s="1">
        <f t="shared" si="69"/>
        <v>0.79781450859941538</v>
      </c>
      <c r="BT32" s="1">
        <f t="shared" si="70"/>
        <v>0.79530236925045106</v>
      </c>
      <c r="BU32" s="1">
        <f t="shared" si="71"/>
        <v>0.79404914551238226</v>
      </c>
      <c r="BV32" s="1">
        <f t="shared" si="71"/>
        <v>0.99999999999998357</v>
      </c>
      <c r="BW32" s="1">
        <f t="shared" si="72"/>
        <v>2.6059093540683347</v>
      </c>
      <c r="BX32" s="1">
        <f t="shared" si="73"/>
        <v>2.5665637934136738</v>
      </c>
      <c r="BY32" s="1">
        <f t="shared" si="74"/>
        <v>2.4892967026168886</v>
      </c>
      <c r="BZ32" s="1">
        <f t="shared" si="75"/>
        <v>2.3768131551878322</v>
      </c>
      <c r="CA32" s="1">
        <f t="shared" si="76"/>
        <v>2.2328424626527039</v>
      </c>
      <c r="CB32" s="1">
        <f t="shared" si="77"/>
        <v>2.0618161322302515</v>
      </c>
      <c r="CC32" s="1">
        <f t="shared" si="78"/>
        <v>1.8685337978275876</v>
      </c>
      <c r="CD32" s="1">
        <f t="shared" si="79"/>
        <v>1.6578615628362288</v>
      </c>
      <c r="CE32" s="1">
        <f t="shared" si="80"/>
        <v>1.4344908185536431</v>
      </c>
      <c r="CF32" s="1">
        <f t="shared" si="81"/>
        <v>1.2027682447385051</v>
      </c>
      <c r="CG32" s="1">
        <f t="shared" si="82"/>
        <v>0.96659400841766152</v>
      </c>
      <c r="CH32" s="1">
        <f t="shared" si="83"/>
        <v>0.72937695123687574</v>
      </c>
      <c r="CI32" s="1">
        <f t="shared" si="84"/>
        <v>0.49403236502137771</v>
      </c>
      <c r="CJ32" s="1">
        <f t="shared" si="85"/>
        <v>0.26300829662991754</v>
      </c>
      <c r="CK32" s="1">
        <f t="shared" si="86"/>
        <v>3.8328568343376695E-2</v>
      </c>
      <c r="CL32" s="1">
        <f t="shared" si="87"/>
        <v>-0.17835640891676804</v>
      </c>
      <c r="CM32" s="1">
        <f t="shared" si="88"/>
        <v>-0.38571718340252531</v>
      </c>
      <c r="CN32" s="1">
        <f t="shared" si="89"/>
        <v>-0.5826950387460218</v>
      </c>
      <c r="CO32" s="1">
        <f t="shared" si="90"/>
        <v>-0.76845615491209041</v>
      </c>
      <c r="CP32" s="1">
        <f t="shared" si="91"/>
        <v>-0.94235112626419604</v>
      </c>
      <c r="CQ32" s="1">
        <f t="shared" si="92"/>
        <v>-1.1038800477239132</v>
      </c>
      <c r="CR32" s="1">
        <f t="shared" si="93"/>
        <v>-1.2526629293910356</v>
      </c>
      <c r="CS32" s="1">
        <f t="shared" si="94"/>
        <v>-1.3884149632273899</v>
      </c>
      <c r="CT32" s="1">
        <f t="shared" si="95"/>
        <v>-1.5109260673684275</v>
      </c>
      <c r="CU32" s="1">
        <f t="shared" si="96"/>
        <v>-1.6200441202308844</v>
      </c>
      <c r="CV32" s="1">
        <f t="shared" si="97"/>
        <v>-1.7156613310407605</v>
      </c>
      <c r="CW32" s="1">
        <f t="shared" si="98"/>
        <v>-1.7977032519089307</v>
      </c>
      <c r="CX32" s="1">
        <f t="shared" si="99"/>
        <v>-1.8661200044987325</v>
      </c>
      <c r="CY32" s="1">
        <f t="shared" si="100"/>
        <v>-1.9208793632318759</v>
      </c>
      <c r="CZ32" s="1">
        <f t="shared" si="101"/>
        <v>-1.9619614024545786</v>
      </c>
      <c r="DA32" s="1">
        <f t="shared" si="102"/>
        <v>-1.9893544751529932</v>
      </c>
      <c r="DB32" s="1">
        <f t="shared" si="103"/>
        <v>-2.0030523453038813</v>
      </c>
      <c r="DC32" s="1">
        <f t="shared" si="104"/>
        <v>-1.4272046504988765E-13</v>
      </c>
      <c r="DD32" s="1">
        <f t="shared" si="105"/>
        <v>0</v>
      </c>
    </row>
    <row r="33" spans="1:108">
      <c r="A33">
        <f t="shared" ref="A33" si="110">$A32+1</f>
        <v>32</v>
      </c>
      <c r="B33">
        <f t="shared" si="2"/>
        <v>0.99969881869620425</v>
      </c>
      <c r="C33" s="2">
        <f t="shared" si="107"/>
        <v>31</v>
      </c>
      <c r="D33" s="1">
        <f t="shared" si="108"/>
        <v>0.31</v>
      </c>
      <c r="E33" s="1">
        <f t="shared" si="3"/>
        <v>0.97389372261283591</v>
      </c>
      <c r="F33" t="str">
        <f t="shared" si="4"/>
        <v>1.12416675570426-1.65416114854912i</v>
      </c>
      <c r="G33" t="str">
        <f t="shared" si="5"/>
        <v>-0.368124552684676-0.929776485888252i</v>
      </c>
      <c r="H33" t="str">
        <f t="shared" si="6"/>
        <v>0.87802110150979-1.29196881721868i</v>
      </c>
      <c r="I33" t="str">
        <f t="shared" si="7"/>
        <v>1.38773809407967-0.0501130560107019i</v>
      </c>
      <c r="J33" t="str">
        <f t="shared" si="8"/>
        <v>1.37345441952339-0.148672276825823i</v>
      </c>
      <c r="K33" t="str">
        <f t="shared" si="9"/>
        <v>1.34588210940936-0.24242276026735i</v>
      </c>
      <c r="L33" t="str">
        <f t="shared" si="10"/>
        <v>1.30684554823533-0.328753699169489i</v>
      </c>
      <c r="M33" t="str">
        <f t="shared" si="11"/>
        <v>1.25871642179246-0.405807259867754i</v>
      </c>
      <c r="N33" t="str">
        <f t="shared" si="12"/>
        <v>1.20409158541613-0.472552852596613i</v>
      </c>
      <c r="O33" t="str">
        <f t="shared" si="13"/>
        <v>1.14550327386657-0.528728416167934i</v>
      </c>
      <c r="P33" t="str">
        <f t="shared" si="14"/>
        <v>1.08520789692587-0.574692965005326i</v>
      </c>
      <c r="Q33" t="str">
        <f t="shared" si="15"/>
        <v>1.02506746345662-0.611242075911742i</v>
      </c>
      <c r="R33" t="str">
        <f t="shared" si="16"/>
        <v>0.966512788039509-0.6394284115565i</v>
      </c>
      <c r="S33" t="str">
        <f t="shared" si="17"/>
        <v>0.910565221369803-0.660412617689618i</v>
      </c>
      <c r="T33" t="str">
        <f t="shared" si="18"/>
        <v>0.857892026426497-0.67535412920138i</v>
      </c>
      <c r="U33" t="str">
        <f t="shared" si="19"/>
        <v>0.80887515046889-0.685340521526628i</v>
      </c>
      <c r="V33" t="str">
        <f t="shared" si="20"/>
        <v>0.76367979442071-0.691348469374835i</v>
      </c>
      <c r="W33" t="str">
        <f t="shared" si="21"/>
        <v>0.722315255798576-0.694227775648713i</v>
      </c>
      <c r="X33" t="str">
        <f t="shared" si="22"/>
        <v>0.684684976157712-0.69470061647576i</v>
      </c>
      <c r="Y33" t="str">
        <f t="shared" si="23"/>
        <v>0.65062549460243-0.693369780973469i</v>
      </c>
      <c r="Z33" t="str">
        <f t="shared" si="24"/>
        <v>0.6199354574977-0.690731455883897i</v>
      </c>
      <c r="AA33" t="str">
        <f t="shared" si="25"/>
        <v>0.592396405361816-0.687189629427099i</v>
      </c>
      <c r="AB33" t="str">
        <f t="shared" si="26"/>
        <v>0.567787121779937-0.683070346133518i</v>
      </c>
      <c r="AC33" t="str">
        <f t="shared" si="27"/>
        <v>0.545893143596122-0.67863485117988i</v>
      </c>
      <c r="AD33" t="str">
        <f t="shared" si="28"/>
        <v>0.526512753831586-0.674091187201805i</v>
      </c>
      <c r="AE33" t="str">
        <f t="shared" si="29"/>
        <v>0.509460493780328-0.6696041251551i</v>
      </c>
      <c r="AF33" t="str">
        <f t="shared" si="30"/>
        <v>0.494568977925766-0.665303489378647i</v>
      </c>
      <c r="AG33" t="str">
        <f t="shared" si="31"/>
        <v>0.481689588044812-0.661291025599327i</v>
      </c>
      <c r="AH33" t="str">
        <f t="shared" si="32"/>
        <v>0.470692461164524-0.657645994391166i</v>
      </c>
      <c r="AI33" t="str">
        <f t="shared" si="33"/>
        <v>0.461466064170721-0.654429674937105i</v>
      </c>
      <c r="AJ33" t="str">
        <f t="shared" si="34"/>
        <v>0.453916558356581-0.651688949658024i</v>
      </c>
      <c r="AK33" t="str">
        <f t="shared" si="35"/>
        <v>0.447967092779562-0.649459118328654i</v>
      </c>
      <c r="AL33" t="str">
        <f t="shared" si="36"/>
        <v>0.443557119716943-0.647766065819528i</v>
      </c>
      <c r="AM33" t="str">
        <f t="shared" si="37"/>
        <v>0.440641793727337-0.646627883292584i</v>
      </c>
      <c r="AN33" t="str">
        <f t="shared" si="38"/>
        <v>0.439191493910724-0.646056019761976i</v>
      </c>
      <c r="AO33" t="str">
        <f t="shared" si="39"/>
        <v>-0.944068033237928+0.32975073709989i</v>
      </c>
      <c r="AP33" s="1">
        <f t="shared" si="40"/>
        <v>1.3886426236230134</v>
      </c>
      <c r="AQ33" s="1">
        <f t="shared" si="41"/>
        <v>1.3814776467264702</v>
      </c>
      <c r="AR33" s="1">
        <f t="shared" si="42"/>
        <v>1.367540656479298</v>
      </c>
      <c r="AS33" s="1">
        <f t="shared" si="43"/>
        <v>1.3475623479676639</v>
      </c>
      <c r="AT33" s="1">
        <f t="shared" si="44"/>
        <v>1.3225152409902083</v>
      </c>
      <c r="AU33" s="1">
        <f t="shared" si="45"/>
        <v>1.2935001911739812</v>
      </c>
      <c r="AV33" s="1">
        <f t="shared" si="46"/>
        <v>1.2616384143257855</v>
      </c>
      <c r="AW33" s="1">
        <f t="shared" si="47"/>
        <v>1.2279854166792386</v>
      </c>
      <c r="AX33" s="1">
        <f t="shared" si="48"/>
        <v>1.19347399636619</v>
      </c>
      <c r="AY33" s="1">
        <f t="shared" si="49"/>
        <v>1.1588855262490656</v>
      </c>
      <c r="AZ33" s="1">
        <f t="shared" si="50"/>
        <v>1.1248439216050783</v>
      </c>
      <c r="BA33" s="1">
        <f t="shared" si="51"/>
        <v>1.0918250449753915</v>
      </c>
      <c r="BB33" s="1">
        <f t="shared" si="52"/>
        <v>1.0601748155339572</v>
      </c>
      <c r="BC33" s="1">
        <f t="shared" si="53"/>
        <v>1.0301308336873451</v>
      </c>
      <c r="BD33" s="1">
        <f t="shared" si="54"/>
        <v>1.0018440663304455</v>
      </c>
      <c r="BE33" s="1">
        <f t="shared" si="55"/>
        <v>0.9753986175445849</v>
      </c>
      <c r="BF33" s="1">
        <f t="shared" si="56"/>
        <v>0.95082868456618042</v>
      </c>
      <c r="BG33" s="1">
        <f t="shared" si="57"/>
        <v>0.92813248817739946</v>
      </c>
      <c r="BH33" s="1">
        <f t="shared" si="58"/>
        <v>0.90728335589150699</v>
      </c>
      <c r="BI33" s="1">
        <f t="shared" si="59"/>
        <v>0.88823832017432636</v>
      </c>
      <c r="BJ33" s="1">
        <f t="shared" si="60"/>
        <v>0.8709446512041934</v>
      </c>
      <c r="BK33" s="1">
        <f t="shared" si="61"/>
        <v>0.8553447308602885</v>
      </c>
      <c r="BL33" s="1">
        <f t="shared" si="62"/>
        <v>0.84137962843630976</v>
      </c>
      <c r="BM33" s="1">
        <f t="shared" si="63"/>
        <v>0.8289916808424197</v>
      </c>
      <c r="BN33" s="1">
        <f t="shared" si="64"/>
        <v>0.81812632262321827</v>
      </c>
      <c r="BO33" s="1">
        <f t="shared" si="65"/>
        <v>0.80873335960368453</v>
      </c>
      <c r="BP33" s="1">
        <f t="shared" si="66"/>
        <v>0.80076783640422333</v>
      </c>
      <c r="BQ33" s="1">
        <f t="shared" si="67"/>
        <v>0.79419061254629675</v>
      </c>
      <c r="BR33" s="1">
        <f t="shared" si="68"/>
        <v>0.78896873359696917</v>
      </c>
      <c r="BS33" s="1">
        <f t="shared" si="69"/>
        <v>0.78507566162689035</v>
      </c>
      <c r="BT33" s="1">
        <f t="shared" si="70"/>
        <v>0.78249141198526428</v>
      </c>
      <c r="BU33" s="1">
        <f t="shared" si="71"/>
        <v>0.78120262992018918</v>
      </c>
      <c r="BV33" s="1">
        <f t="shared" si="71"/>
        <v>0.99999999999982514</v>
      </c>
      <c r="BW33" s="1">
        <f t="shared" si="72"/>
        <v>2.8518098311166518</v>
      </c>
      <c r="BX33" s="1">
        <f t="shared" si="73"/>
        <v>2.8068772424246697</v>
      </c>
      <c r="BY33" s="1">
        <f t="shared" si="74"/>
        <v>2.7188049322430978</v>
      </c>
      <c r="BZ33" s="1">
        <f t="shared" si="75"/>
        <v>2.5909773584654276</v>
      </c>
      <c r="CA33" s="1">
        <f t="shared" si="76"/>
        <v>2.4280137130451274</v>
      </c>
      <c r="CB33" s="1">
        <f t="shared" si="77"/>
        <v>2.235329944789922</v>
      </c>
      <c r="CC33" s="1">
        <f t="shared" si="78"/>
        <v>2.0186980781310764</v>
      </c>
      <c r="CD33" s="1">
        <f t="shared" si="79"/>
        <v>1.7838641847456187</v>
      </c>
      <c r="CE33" s="1">
        <f t="shared" si="80"/>
        <v>1.5362592191352866</v>
      </c>
      <c r="CF33" s="1">
        <f t="shared" si="81"/>
        <v>1.2808107766715457</v>
      </c>
      <c r="CG33" s="1">
        <f t="shared" si="82"/>
        <v>1.0218453167139339</v>
      </c>
      <c r="CH33" s="1">
        <f t="shared" si="83"/>
        <v>0.76306104412975939</v>
      </c>
      <c r="CI33" s="1">
        <f t="shared" si="84"/>
        <v>0.50754966684152603</v>
      </c>
      <c r="CJ33" s="1">
        <f t="shared" si="85"/>
        <v>0.25784773177375736</v>
      </c>
      <c r="CK33" s="1">
        <f t="shared" si="86"/>
        <v>1.6002606228518478E-2</v>
      </c>
      <c r="CL33" s="1">
        <f t="shared" si="87"/>
        <v>-0.216357285596118</v>
      </c>
      <c r="CM33" s="1">
        <f t="shared" si="88"/>
        <v>-0.43795449931264097</v>
      </c>
      <c r="CN33" s="1">
        <f t="shared" si="89"/>
        <v>-0.64780050197160577</v>
      </c>
      <c r="CO33" s="1">
        <f t="shared" si="90"/>
        <v>-0.84514112359355853</v>
      </c>
      <c r="CP33" s="1">
        <f t="shared" si="91"/>
        <v>-1.0294098905005731</v>
      </c>
      <c r="CQ33" s="1">
        <f t="shared" si="92"/>
        <v>-1.2001888732194896</v>
      </c>
      <c r="CR33" s="1">
        <f t="shared" si="93"/>
        <v>-1.3571763127712888</v>
      </c>
      <c r="CS33" s="1">
        <f t="shared" si="94"/>
        <v>-1.5001601474216391</v>
      </c>
      <c r="CT33" s="1">
        <f t="shared" si="95"/>
        <v>-1.6289965538282971</v>
      </c>
      <c r="CU33" s="1">
        <f t="shared" si="96"/>
        <v>-1.74359268005599</v>
      </c>
      <c r="CV33" s="1">
        <f t="shared" si="97"/>
        <v>-1.8438928444035394</v>
      </c>
      <c r="CW33" s="1">
        <f t="shared" si="98"/>
        <v>-1.9298675805220245</v>
      </c>
      <c r="CX33" s="1">
        <f t="shared" si="99"/>
        <v>-2.001505013371129</v>
      </c>
      <c r="CY33" s="1">
        <f t="shared" si="100"/>
        <v>-2.0588041460869415</v>
      </c>
      <c r="CZ33" s="1">
        <f t="shared" si="101"/>
        <v>-2.1017697225831879</v>
      </c>
      <c r="DA33" s="1">
        <f t="shared" si="102"/>
        <v>-2.1304084046495095</v>
      </c>
      <c r="DB33" s="1">
        <f t="shared" si="103"/>
        <v>-2.1447260665699046</v>
      </c>
      <c r="DC33" s="1">
        <f t="shared" si="104"/>
        <v>-1.5188157598215599E-12</v>
      </c>
      <c r="DD33" s="1">
        <f t="shared" si="105"/>
        <v>0</v>
      </c>
    </row>
    <row r="34" spans="1:108">
      <c r="C34" s="2">
        <f t="shared" si="107"/>
        <v>32</v>
      </c>
      <c r="D34" s="1">
        <f t="shared" si="108"/>
        <v>0.32</v>
      </c>
      <c r="E34" s="1">
        <f t="shared" si="3"/>
        <v>1.0053096491487339</v>
      </c>
      <c r="F34" t="str">
        <f t="shared" si="4"/>
        <v>1.071653589958-1.68865585100403i</v>
      </c>
      <c r="G34" t="str">
        <f t="shared" si="5"/>
        <v>-0.425779291565075-0.904827052466019i</v>
      </c>
      <c r="H34" t="str">
        <f t="shared" si="6"/>
        <v>0.822937149196465-1.29674145173503i</v>
      </c>
      <c r="I34" t="str">
        <f t="shared" si="7"/>
        <v>1.43099740209167-0.0553377976313115i</v>
      </c>
      <c r="J34" t="str">
        <f t="shared" si="8"/>
        <v>1.41413525276994-0.16392543237103i</v>
      </c>
      <c r="K34" t="str">
        <f t="shared" si="9"/>
        <v>1.3817288657808-0.266519414170047i</v>
      </c>
      <c r="L34" t="str">
        <f t="shared" si="10"/>
        <v>1.3361682891365-0.35995415723472i</v>
      </c>
      <c r="M34" t="str">
        <f t="shared" si="11"/>
        <v>1.28050569478139-0.442092427444688i</v>
      </c>
      <c r="N34" t="str">
        <f t="shared" si="12"/>
        <v>1.21800316278994-0.511892694435834i</v>
      </c>
      <c r="O34" t="str">
        <f t="shared" si="13"/>
        <v>1.15174710054805-0.569289393495252i</v>
      </c>
      <c r="P34" t="str">
        <f t="shared" si="14"/>
        <v>1.08439015580335-0.614961814510344i</v>
      </c>
      <c r="Q34" t="str">
        <f t="shared" si="15"/>
        <v>1.01802930330326-0.650070891576528i</v>
      </c>
      <c r="R34" t="str">
        <f t="shared" si="16"/>
        <v>0.954193654190163-0.676021481333194i</v>
      </c>
      <c r="S34" t="str">
        <f t="shared" si="17"/>
        <v>0.893902426053219-0.694279060747908i</v>
      </c>
      <c r="T34" t="str">
        <f t="shared" si="18"/>
        <v>0.837756427806586-0.706246558615655i</v>
      </c>
      <c r="U34" t="str">
        <f t="shared" si="19"/>
        <v>0.786036608747924-0.713193437109233i</v>
      </c>
      <c r="V34" t="str">
        <f t="shared" si="20"/>
        <v>0.738794180836932-0.716223916837948i</v>
      </c>
      <c r="W34" t="str">
        <f t="shared" si="21"/>
        <v>0.695925393543417-0.716271266164669i</v>
      </c>
      <c r="X34" t="str">
        <f t="shared" si="22"/>
        <v>0.657229528281074-0.714107510915534i</v>
      </c>
      <c r="Y34" t="str">
        <f t="shared" si="23"/>
        <v>0.622451595724286-0.710360926978332i</v>
      </c>
      <c r="Z34" t="str">
        <f t="shared" si="24"/>
        <v>0.591312400620429-0.705536346801094i</v>
      </c>
      <c r="AA34" t="str">
        <f t="shared" si="25"/>
        <v>0.563528822934362-0.700035337948457i</v>
      </c>
      <c r="AB34" t="str">
        <f t="shared" si="26"/>
        <v>0.538826866815986-0.69417470431736i</v>
      </c>
      <c r="AC34" t="str">
        <f t="shared" si="27"/>
        <v>0.516949559538434-0.68820264388498i</v>
      </c>
      <c r="AD34" t="str">
        <f t="shared" si="28"/>
        <v>0.497661303366873-0.682312415826905i</v>
      </c>
      <c r="AE34" t="str">
        <f t="shared" si="29"/>
        <v>0.480749865487237-0.676653647803392i</v>
      </c>
      <c r="AF34" t="str">
        <f t="shared" si="30"/>
        <v>0.466026855998961-0.671341542595394i</v>
      </c>
      <c r="AG34" t="str">
        <f t="shared" si="31"/>
        <v>0.453327288847632-0.666464284409336i</v>
      </c>
      <c r="AH34" t="str">
        <f t="shared" si="32"/>
        <v>0.442508633221272-0.662088939030529i</v>
      </c>
      <c r="AI34" t="str">
        <f t="shared" si="33"/>
        <v>0.433449629018164-0.658266112915606i</v>
      </c>
      <c r="AJ34" t="str">
        <f t="shared" si="34"/>
        <v>0.426049046356031-0.655033598314972i</v>
      </c>
      <c r="AK34" t="str">
        <f t="shared" si="35"/>
        <v>0.420224504892739-0.652419192194473i</v>
      </c>
      <c r="AL34" t="str">
        <f t="shared" si="36"/>
        <v>0.415911425561246-0.650442839782374i</v>
      </c>
      <c r="AM34" t="str">
        <f t="shared" si="37"/>
        <v>0.413062158902167-0.649118220454948i</v>
      </c>
      <c r="AN34" t="str">
        <f t="shared" si="38"/>
        <v>0.411645315914055-0.648453864598213i</v>
      </c>
      <c r="AO34" t="str">
        <f t="shared" si="39"/>
        <v>-0.305203444151108+0.95228717185448i</v>
      </c>
      <c r="AP34" s="1">
        <f t="shared" si="40"/>
        <v>1.4320669805004909</v>
      </c>
      <c r="AQ34" s="1">
        <f t="shared" si="41"/>
        <v>1.423604601181357</v>
      </c>
      <c r="AR34" s="1">
        <f t="shared" si="42"/>
        <v>1.4071983714677334</v>
      </c>
      <c r="AS34" s="1">
        <f t="shared" si="43"/>
        <v>1.3838037043614673</v>
      </c>
      <c r="AT34" s="1">
        <f t="shared" si="44"/>
        <v>1.3546735949192732</v>
      </c>
      <c r="AU34" s="1">
        <f t="shared" si="45"/>
        <v>1.3211986357785399</v>
      </c>
      <c r="AV34" s="1">
        <f t="shared" si="46"/>
        <v>1.284761377519978</v>
      </c>
      <c r="AW34" s="1">
        <f t="shared" si="47"/>
        <v>1.2466274677340734</v>
      </c>
      <c r="AX34" s="1">
        <f t="shared" si="48"/>
        <v>1.2078807169829406</v>
      </c>
      <c r="AY34" s="1">
        <f t="shared" si="49"/>
        <v>1.1693975256176585</v>
      </c>
      <c r="AZ34" s="1">
        <f t="shared" si="50"/>
        <v>1.1318502381043298</v>
      </c>
      <c r="BA34" s="1">
        <f t="shared" si="51"/>
        <v>1.0957280839184997</v>
      </c>
      <c r="BB34" s="1">
        <f t="shared" si="52"/>
        <v>1.0613663029452267</v>
      </c>
      <c r="BC34" s="1">
        <f t="shared" si="53"/>
        <v>1.0289769388519867</v>
      </c>
      <c r="BD34" s="1">
        <f t="shared" si="54"/>
        <v>0.99867746550710645</v>
      </c>
      <c r="BE34" s="1">
        <f t="shared" si="55"/>
        <v>0.97051542491118747</v>
      </c>
      <c r="BF34" s="1">
        <f t="shared" si="56"/>
        <v>0.94448855768464712</v>
      </c>
      <c r="BG34" s="1">
        <f t="shared" si="57"/>
        <v>0.92056063992815185</v>
      </c>
      <c r="BH34" s="1">
        <f t="shared" si="58"/>
        <v>0.89867358292897315</v>
      </c>
      <c r="BI34" s="1">
        <f t="shared" si="59"/>
        <v>0.87875645802282798</v>
      </c>
      <c r="BJ34" s="1">
        <f t="shared" si="60"/>
        <v>0.86073208732872131</v>
      </c>
      <c r="BK34" s="1">
        <f t="shared" si="61"/>
        <v>0.84452176150787395</v>
      </c>
      <c r="BL34" s="1">
        <f t="shared" si="62"/>
        <v>0.83004854812934492</v>
      </c>
      <c r="BM34" s="1">
        <f t="shared" si="63"/>
        <v>0.81723955932556247</v>
      </c>
      <c r="BN34" s="1">
        <f t="shared" si="64"/>
        <v>0.8060274643008094</v>
      </c>
      <c r="BO34" s="1">
        <f t="shared" si="65"/>
        <v>0.79635146365278309</v>
      </c>
      <c r="BP34" s="1">
        <f t="shared" si="66"/>
        <v>0.78815788793172981</v>
      </c>
      <c r="BQ34" s="1">
        <f t="shared" si="67"/>
        <v>0.78140054058232111</v>
      </c>
      <c r="BR34" s="1">
        <f t="shared" si="68"/>
        <v>0.77604087318648129</v>
      </c>
      <c r="BS34" s="1">
        <f t="shared" si="69"/>
        <v>0.77204805662377451</v>
      </c>
      <c r="BT34" s="1">
        <f t="shared" si="70"/>
        <v>0.76939899352905172</v>
      </c>
      <c r="BU34" s="1">
        <f t="shared" si="71"/>
        <v>0.76807830370759711</v>
      </c>
      <c r="BV34" s="1">
        <f t="shared" si="71"/>
        <v>1.0000000000001512</v>
      </c>
      <c r="BW34" s="1">
        <f t="shared" si="72"/>
        <v>3.119266624541031</v>
      </c>
      <c r="BX34" s="1">
        <f t="shared" si="73"/>
        <v>3.0677876600338099</v>
      </c>
      <c r="BY34" s="1">
        <f t="shared" si="74"/>
        <v>2.9671064769274622</v>
      </c>
      <c r="BZ34" s="1">
        <f t="shared" si="75"/>
        <v>2.8214897769984537</v>
      </c>
      <c r="CA34" s="1">
        <f t="shared" si="76"/>
        <v>2.6366933137743325</v>
      </c>
      <c r="CB34" s="1">
        <f t="shared" si="77"/>
        <v>2.4193623316597375</v>
      </c>
      <c r="CC34" s="1">
        <f t="shared" si="78"/>
        <v>2.1764494475141682</v>
      </c>
      <c r="CD34" s="1">
        <f t="shared" si="79"/>
        <v>1.9147338349462759</v>
      </c>
      <c r="CE34" s="1">
        <f t="shared" si="80"/>
        <v>1.640480961961654</v>
      </c>
      <c r="CF34" s="1">
        <f t="shared" si="81"/>
        <v>1.3592434111688976</v>
      </c>
      <c r="CG34" s="1">
        <f t="shared" si="82"/>
        <v>1.0757793309025425</v>
      </c>
      <c r="CH34" s="1">
        <f t="shared" si="83"/>
        <v>0.79405585841686899</v>
      </c>
      <c r="CI34" s="1">
        <f t="shared" si="84"/>
        <v>0.51730590409505983</v>
      </c>
      <c r="CJ34" s="1">
        <f t="shared" si="85"/>
        <v>0.2481128316615237</v>
      </c>
      <c r="CK34" s="1">
        <f t="shared" si="86"/>
        <v>-1.1494991585838823E-2</v>
      </c>
      <c r="CL34" s="1">
        <f t="shared" si="87"/>
        <v>-0.25995115501103228</v>
      </c>
      <c r="CM34" s="1">
        <f t="shared" si="88"/>
        <v>-0.49606598225468634</v>
      </c>
      <c r="CN34" s="1">
        <f t="shared" si="89"/>
        <v>-0.71895196028220643</v>
      </c>
      <c r="CO34" s="1">
        <f t="shared" si="90"/>
        <v>-0.92796048958316679</v>
      </c>
      <c r="CP34" s="1">
        <f t="shared" si="91"/>
        <v>-1.1226294061935209</v>
      </c>
      <c r="CQ34" s="1">
        <f t="shared" si="92"/>
        <v>-1.3026401323900316</v>
      </c>
      <c r="CR34" s="1">
        <f t="shared" si="93"/>
        <v>-1.4677831022970635</v>
      </c>
      <c r="CS34" s="1">
        <f t="shared" si="94"/>
        <v>-1.6179301146934586</v>
      </c>
      <c r="CT34" s="1">
        <f t="shared" si="95"/>
        <v>-1.7530123811497187</v>
      </c>
      <c r="CU34" s="1">
        <f t="shared" si="96"/>
        <v>-1.8730031988589766</v>
      </c>
      <c r="CV34" s="1">
        <f t="shared" si="97"/>
        <v>-1.9779043478328604</v>
      </c>
      <c r="CW34" s="1">
        <f t="shared" si="98"/>
        <v>-2.0677354728253015</v>
      </c>
      <c r="CX34" s="1">
        <f t="shared" si="99"/>
        <v>-2.1425258532193667</v>
      </c>
      <c r="CY34" s="1">
        <f t="shared" si="100"/>
        <v>-2.202308086901283</v>
      </c>
      <c r="CZ34" s="1">
        <f t="shared" si="101"/>
        <v>-2.2471133177164986</v>
      </c>
      <c r="DA34" s="1">
        <f t="shared" si="102"/>
        <v>-2.2769677228160634</v>
      </c>
      <c r="DB34" s="1">
        <f t="shared" si="103"/>
        <v>-2.2918900489894343</v>
      </c>
      <c r="DC34" s="1">
        <f t="shared" si="104"/>
        <v>1.3134140094454777E-12</v>
      </c>
      <c r="DD34" s="1">
        <f t="shared" si="105"/>
        <v>0</v>
      </c>
    </row>
    <row r="35" spans="1:108">
      <c r="C35" s="2">
        <f t="shared" si="107"/>
        <v>33</v>
      </c>
      <c r="D35" s="1">
        <f t="shared" si="108"/>
        <v>0.33</v>
      </c>
      <c r="E35" s="1">
        <f t="shared" si="3"/>
        <v>1.0367255756846319</v>
      </c>
      <c r="F35" t="str">
        <f t="shared" si="4"/>
        <v>1.01808283150075-1.72148405400789i</v>
      </c>
      <c r="G35" t="str">
        <f t="shared" si="5"/>
        <v>-0.481753674101712-0.876306680043865i</v>
      </c>
      <c r="H35" t="str">
        <f t="shared" si="6"/>
        <v>0.76816457869952-1.29889536702588i</v>
      </c>
      <c r="I35" t="str">
        <f t="shared" si="7"/>
        <v>1.47969032719111-0.0614026372863712i</v>
      </c>
      <c r="J35" t="str">
        <f t="shared" si="8"/>
        <v>1.45965300425616-0.181567527219088i</v>
      </c>
      <c r="K35" t="str">
        <f t="shared" si="9"/>
        <v>1.42134392291595-0.294197082022165i</v>
      </c>
      <c r="L35" t="str">
        <f t="shared" si="10"/>
        <v>1.36792409341208-0.395440545508866i</v>
      </c>
      <c r="M35" t="str">
        <f t="shared" si="11"/>
        <v>1.30334693879461-0.482863927450597i</v>
      </c>
      <c r="N35" t="str">
        <f t="shared" si="12"/>
        <v>1.23172009033427-0.555489309283484i</v>
      </c>
      <c r="O35" t="str">
        <f t="shared" si="13"/>
        <v>1.15679543246291-0.613572228738504i</v>
      </c>
      <c r="P35" t="str">
        <f t="shared" si="14"/>
        <v>1.0816635053211-0.658245539313567i</v>
      </c>
      <c r="Q35" t="str">
        <f t="shared" si="15"/>
        <v>1.00864503290231-0.691149438497236i</v>
      </c>
      <c r="R35" t="str">
        <f t="shared" si="16"/>
        <v>0.939325289611117-0.7141232156648i</v>
      </c>
      <c r="S35" t="str">
        <f t="shared" si="17"/>
        <v>0.874667258450115-0.728987339028666i</v>
      </c>
      <c r="T35" t="str">
        <f t="shared" si="18"/>
        <v>0.815151978526294-0.737412215177532i</v>
      </c>
      <c r="U35" t="str">
        <f t="shared" si="19"/>
        <v>0.760913624333598-0.740854783947097i</v>
      </c>
      <c r="V35" t="str">
        <f t="shared" si="20"/>
        <v>0.711853562257312-0.740541123139223i</v>
      </c>
      <c r="W35" t="str">
        <f t="shared" si="21"/>
        <v>0.66772884369642-0.73747643382392i</v>
      </c>
      <c r="X35" t="str">
        <f t="shared" si="22"/>
        <v>0.628216705727838-0.732468882362333i</v>
      </c>
      <c r="Y35" t="str">
        <f t="shared" si="23"/>
        <v>0.592959206338642-0.72615856044194i</v>
      </c>
      <c r="Z35" t="str">
        <f t="shared" si="24"/>
        <v>0.561592629327863-0.719046487115847i</v>
      </c>
      <c r="AA35" t="str">
        <f t="shared" si="25"/>
        <v>0.533765826332454-0.711521060859568i</v>
      </c>
      <c r="AB35" t="str">
        <f t="shared" si="26"/>
        <v>0.509150856152311-0.703880906343742i</v>
      </c>
      <c r="AC35" t="str">
        <f t="shared" si="27"/>
        <v>0.487448457617399-0.696353931861665i</v>
      </c>
      <c r="AD35" t="str">
        <f t="shared" si="28"/>
        <v>0.468390186041901-0.689112857135384i</v>
      </c>
      <c r="AE35" t="str">
        <f t="shared" si="29"/>
        <v>0.451738490024461-0.682287659612802i</v>
      </c>
      <c r="AF35" t="str">
        <f t="shared" si="30"/>
        <v>0.4372855951552-0.675975433772344i</v>
      </c>
      <c r="AG35" t="str">
        <f t="shared" si="31"/>
        <v>0.424851768360027-0.670248132268403i</v>
      </c>
      <c r="AH35" t="str">
        <f t="shared" si="32"/>
        <v>0.41428333340883-0.665158600612992i</v>
      </c>
      <c r="AI35" t="str">
        <f t="shared" si="33"/>
        <v>0.405450670363434-0.660745250696588i</v>
      </c>
      <c r="AJ35" t="str">
        <f t="shared" si="34"/>
        <v>0.398246340362405-0.657035653975267i</v>
      </c>
      <c r="AK35" t="str">
        <f t="shared" si="35"/>
        <v>0.392583417896379-0.654049277463509i</v>
      </c>
      <c r="AL35" t="str">
        <f t="shared" si="36"/>
        <v>0.388394075373806-0.65179953622751i</v>
      </c>
      <c r="AM35" t="str">
        <f t="shared" si="37"/>
        <v>0.385628442113182-0.650295294589976i</v>
      </c>
      <c r="AN35" t="str">
        <f t="shared" si="38"/>
        <v>0.384253746944592-0.649541913654446i</v>
      </c>
      <c r="AO35" t="str">
        <f t="shared" si="39"/>
        <v>0.597401190778574+0.801942527402454i</v>
      </c>
      <c r="AP35" s="1">
        <f t="shared" si="40"/>
        <v>1.4809637903232664</v>
      </c>
      <c r="AQ35" s="1">
        <f t="shared" si="41"/>
        <v>1.4709023284278557</v>
      </c>
      <c r="AR35" s="1">
        <f t="shared" si="42"/>
        <v>1.4514718289655015</v>
      </c>
      <c r="AS35" s="1">
        <f t="shared" si="43"/>
        <v>1.4239345316304435</v>
      </c>
      <c r="AT35" s="1">
        <f t="shared" si="44"/>
        <v>1.3899175570149105</v>
      </c>
      <c r="AU35" s="1">
        <f t="shared" si="45"/>
        <v>1.3511856843755059</v>
      </c>
      <c r="AV35" s="1">
        <f t="shared" si="46"/>
        <v>1.3094451315141791</v>
      </c>
      <c r="AW35" s="1">
        <f t="shared" si="47"/>
        <v>1.2662081696031415</v>
      </c>
      <c r="AX35" s="1">
        <f t="shared" si="48"/>
        <v>1.2227233328654306</v>
      </c>
      <c r="AY35" s="1">
        <f t="shared" si="49"/>
        <v>1.1799593072875196</v>
      </c>
      <c r="AZ35" s="1">
        <f t="shared" si="50"/>
        <v>1.1386243249943047</v>
      </c>
      <c r="BA35" s="1">
        <f t="shared" si="51"/>
        <v>1.0992040407441952</v>
      </c>
      <c r="BB35" s="1">
        <f t="shared" si="52"/>
        <v>1.0620053458404961</v>
      </c>
      <c r="BC35" s="1">
        <f t="shared" si="53"/>
        <v>1.0271984468245299</v>
      </c>
      <c r="BD35" s="1">
        <f t="shared" si="54"/>
        <v>0.99485340585927784</v>
      </c>
      <c r="BE35" s="1">
        <f t="shared" si="55"/>
        <v>0.9649698922684905</v>
      </c>
      <c r="BF35" s="1">
        <f t="shared" si="56"/>
        <v>0.9375003334852009</v>
      </c>
      <c r="BG35" s="1">
        <f t="shared" si="57"/>
        <v>0.91236732292921496</v>
      </c>
      <c r="BH35" s="1">
        <f t="shared" si="58"/>
        <v>0.88947635011117221</v>
      </c>
      <c r="BI35" s="1">
        <f t="shared" si="59"/>
        <v>0.86872488431949446</v>
      </c>
      <c r="BJ35" s="1">
        <f t="shared" si="60"/>
        <v>0.85000870422177544</v>
      </c>
      <c r="BK35" s="1">
        <f t="shared" si="61"/>
        <v>0.83322619752961358</v>
      </c>
      <c r="BL35" s="1">
        <f t="shared" si="62"/>
        <v>0.81828119484043793</v>
      </c>
      <c r="BM35" s="1">
        <f t="shared" si="63"/>
        <v>0.80508476497443804</v>
      </c>
      <c r="BN35" s="1">
        <f t="shared" si="64"/>
        <v>0.79355628904818387</v>
      </c>
      <c r="BO35" s="1">
        <f t="shared" si="65"/>
        <v>0.78362404526007612</v>
      </c>
      <c r="BP35" s="1">
        <f t="shared" si="66"/>
        <v>0.77522547198621827</v>
      </c>
      <c r="BQ35" s="1">
        <f t="shared" si="67"/>
        <v>0.76830722904756998</v>
      </c>
      <c r="BR35" s="1">
        <f t="shared" si="68"/>
        <v>0.76282514205926721</v>
      </c>
      <c r="BS35" s="1">
        <f t="shared" si="69"/>
        <v>0.75874408940819482</v>
      </c>
      <c r="BT35" s="1">
        <f t="shared" si="70"/>
        <v>0.75603787308077597</v>
      </c>
      <c r="BU35" s="1">
        <f t="shared" si="71"/>
        <v>0.75468910130916722</v>
      </c>
      <c r="BV35" s="1">
        <f t="shared" si="71"/>
        <v>1.000000000000147</v>
      </c>
      <c r="BW35" s="1">
        <f t="shared" si="72"/>
        <v>3.4108888023614803</v>
      </c>
      <c r="BX35" s="1">
        <f t="shared" si="73"/>
        <v>3.3516767090288111</v>
      </c>
      <c r="BY35" s="1">
        <f t="shared" si="74"/>
        <v>3.2361722240419817</v>
      </c>
      <c r="BZ35" s="1">
        <f t="shared" si="75"/>
        <v>3.0698004432463777</v>
      </c>
      <c r="CA35" s="1">
        <f t="shared" si="76"/>
        <v>2.8597808166596241</v>
      </c>
      <c r="CB35" s="1">
        <f t="shared" si="77"/>
        <v>2.6143007059532746</v>
      </c>
      <c r="CC35" s="1">
        <f t="shared" si="78"/>
        <v>2.3417461059335407</v>
      </c>
      <c r="CD35" s="1">
        <f t="shared" si="79"/>
        <v>2.0501022254420702</v>
      </c>
      <c r="CE35" s="1">
        <f t="shared" si="80"/>
        <v>1.7465639959562189</v>
      </c>
      <c r="CF35" s="1">
        <f t="shared" si="81"/>
        <v>1.4373406050171831</v>
      </c>
      <c r="CG35" s="1">
        <f t="shared" si="82"/>
        <v>1.1276091524467042</v>
      </c>
      <c r="CH35" s="1">
        <f t="shared" si="83"/>
        <v>0.82156632425275822</v>
      </c>
      <c r="CI35" s="1">
        <f t="shared" si="84"/>
        <v>0.52253405737953751</v>
      </c>
      <c r="CJ35" s="1">
        <f t="shared" si="85"/>
        <v>0.23308708100556755</v>
      </c>
      <c r="CK35" s="1">
        <f t="shared" si="86"/>
        <v>-4.4818178387302884E-2</v>
      </c>
      <c r="CL35" s="1">
        <f t="shared" si="87"/>
        <v>-0.30972473469180301</v>
      </c>
      <c r="CM35" s="1">
        <f t="shared" si="88"/>
        <v>-0.56057138228205927</v>
      </c>
      <c r="CN35" s="1">
        <f t="shared" si="89"/>
        <v>-0.79660555352072226</v>
      </c>
      <c r="CO35" s="1">
        <f t="shared" si="90"/>
        <v>-1.0173118937654864</v>
      </c>
      <c r="CP35" s="1">
        <f t="shared" si="91"/>
        <v>-1.2223547619157529</v>
      </c>
      <c r="CQ35" s="1">
        <f t="shared" si="92"/>
        <v>-1.4115325403934074</v>
      </c>
      <c r="CR35" s="1">
        <f t="shared" si="93"/>
        <v>-1.5847416764616085</v>
      </c>
      <c r="CS35" s="1">
        <f t="shared" si="94"/>
        <v>-1.7419485871556182</v>
      </c>
      <c r="CT35" s="1">
        <f t="shared" si="95"/>
        <v>-1.8831678330742905</v>
      </c>
      <c r="CU35" s="1">
        <f t="shared" si="96"/>
        <v>-2.0084452431861437</v>
      </c>
      <c r="CV35" s="1">
        <f t="shared" si="97"/>
        <v>-2.1178449256351142</v>
      </c>
      <c r="CW35" s="1">
        <f t="shared" si="98"/>
        <v>-2.2114393176671028</v>
      </c>
      <c r="CX35" s="1">
        <f t="shared" si="99"/>
        <v>-2.2893016098110071</v>
      </c>
      <c r="CY35" s="1">
        <f t="shared" si="100"/>
        <v>-2.351500028365944</v>
      </c>
      <c r="CZ35" s="1">
        <f t="shared" si="101"/>
        <v>-2.3980935808682551</v>
      </c>
      <c r="DA35" s="1">
        <f t="shared" si="102"/>
        <v>-2.4291289667480735</v>
      </c>
      <c r="DB35" s="1">
        <f t="shared" si="103"/>
        <v>-2.4446384347941548</v>
      </c>
      <c r="DC35" s="1">
        <f t="shared" si="104"/>
        <v>1.2767695657164583E-12</v>
      </c>
      <c r="DD35" s="1">
        <f t="shared" si="105"/>
        <v>0</v>
      </c>
    </row>
    <row r="36" spans="1:108">
      <c r="C36" s="2">
        <f t="shared" si="107"/>
        <v>34</v>
      </c>
      <c r="D36" s="1">
        <f t="shared" si="108"/>
        <v>0.34</v>
      </c>
      <c r="E36" s="1">
        <f t="shared" si="3"/>
        <v>1.0681415022205298</v>
      </c>
      <c r="F36" t="str">
        <f t="shared" si="4"/>
        <v>0.96350734820343-1.75261336008773i</v>
      </c>
      <c r="G36" t="str">
        <f t="shared" si="5"/>
        <v>-0.535826794978997-0.844327925502015i</v>
      </c>
      <c r="H36" t="str">
        <f t="shared" si="6"/>
        <v>0.713840276612215-1.29847064279487i</v>
      </c>
      <c r="I36" t="str">
        <f t="shared" si="7"/>
        <v>1.53481628490544-0.0685147038561921i</v>
      </c>
      <c r="J36" t="str">
        <f t="shared" si="8"/>
        <v>1.51082196838414-0.202168291505421i</v>
      </c>
      <c r="K36" t="str">
        <f t="shared" si="9"/>
        <v>1.46522968009424-0.326254182200854i</v>
      </c>
      <c r="L36" t="str">
        <f t="shared" si="10"/>
        <v>1.40226505846021-0.436074314206748i</v>
      </c>
      <c r="M36" t="str">
        <f t="shared" si="11"/>
        <v>1.3270845870781-0.528901170116744i</v>
      </c>
      <c r="N36" t="str">
        <f t="shared" si="12"/>
        <v>1.24487053905635-0.603947329680004i</v>
      </c>
      <c r="O36" t="str">
        <f t="shared" si="13"/>
        <v>1.16016358714781-0.661971902761341i</v>
      </c>
      <c r="P36" t="str">
        <f t="shared" si="14"/>
        <v>1.07651929829013-0.704739742798743i</v>
      </c>
      <c r="Q36" t="str">
        <f t="shared" si="15"/>
        <v>0.996444372180515-0.73451024944436i</v>
      </c>
      <c r="R36" t="str">
        <f t="shared" si="16"/>
        <v>0.921510946056211-0.753648486820492i</v>
      </c>
      <c r="S36" t="str">
        <f t="shared" si="17"/>
        <v>0.852549971495046-0.764377960348961i</v>
      </c>
      <c r="T36" t="str">
        <f t="shared" si="18"/>
        <v>0.789854868000471-0.768652839500332i</v>
      </c>
      <c r="U36" t="str">
        <f t="shared" si="19"/>
        <v>0.733359090369558-0.768113866433391i</v>
      </c>
      <c r="V36" t="str">
        <f t="shared" si="20"/>
        <v>0.682774796910431-0.764094715044405i</v>
      </c>
      <c r="W36" t="str">
        <f t="shared" si="21"/>
        <v>0.637693143610149-0.757654058738041i</v>
      </c>
      <c r="X36" t="str">
        <f t="shared" si="22"/>
        <v>0.597652516704402-0.749617379840432i</v>
      </c>
      <c r="Y36" t="str">
        <f t="shared" si="23"/>
        <v>0.562182396420168-0.740619400072313i</v>
      </c>
      <c r="Z36" t="str">
        <f t="shared" si="24"/>
        <v>0.530829841297799-0.731142611012203i</v>
      </c>
      <c r="AA36" t="str">
        <f t="shared" si="25"/>
        <v>0.503174165839429-0.721550157931941i</v>
      </c>
      <c r="AB36" t="str">
        <f t="shared" si="26"/>
        <v>0.478833930155755-0.712112844803645i</v>
      </c>
      <c r="AC36" t="str">
        <f t="shared" si="27"/>
        <v>0.457469135294141-0.70303075818162i</v>
      </c>
      <c r="AD36" t="str">
        <f t="shared" si="28"/>
        <v>0.438780582204873-0.694450287969i</v>
      </c>
      <c r="AE36" t="str">
        <f t="shared" si="29"/>
        <v>0.422507678519889-0.686477366567761i</v>
      </c>
      <c r="AF36" t="str">
        <f t="shared" si="30"/>
        <v>0.408425511192509-0.679187680033432i</v>
      </c>
      <c r="AG36" t="str">
        <f t="shared" si="31"/>
        <v>0.396341690103013-0.672634494804488i</v>
      </c>
      <c r="AH36" t="str">
        <f t="shared" si="32"/>
        <v>0.386093262834476-0.666854626761576i</v>
      </c>
      <c r="AI36" t="str">
        <f t="shared" si="33"/>
        <v>0.377543869836503-0.661872972033753i</v>
      </c>
      <c r="AJ36" t="str">
        <f t="shared" si="34"/>
        <v>0.370581227656632-0.657705927061593i</v>
      </c>
      <c r="AK36" t="str">
        <f t="shared" si="35"/>
        <v>0.365114978885539-0.654363949740785i</v>
      </c>
      <c r="AL36" t="str">
        <f t="shared" si="36"/>
        <v>0.361074919475221-0.651853452456783i</v>
      </c>
      <c r="AM36" t="str">
        <f t="shared" si="37"/>
        <v>0.358409599538012-0.650178169071603i</v>
      </c>
      <c r="AN36" t="str">
        <f t="shared" si="38"/>
        <v>0.357085287630258-0.649340098885767i</v>
      </c>
      <c r="AO36" t="str">
        <f t="shared" si="39"/>
        <v>0.998853003864013-0.0478819033851554i</v>
      </c>
      <c r="AP36" s="1">
        <f t="shared" si="40"/>
        <v>1.5363447832616997</v>
      </c>
      <c r="AQ36" s="1">
        <f t="shared" si="41"/>
        <v>1.5242883710907027</v>
      </c>
      <c r="AR36" s="1">
        <f t="shared" si="42"/>
        <v>1.5011128561279516</v>
      </c>
      <c r="AS36" s="1">
        <f t="shared" si="43"/>
        <v>1.4685053972285231</v>
      </c>
      <c r="AT36" s="1">
        <f t="shared" si="44"/>
        <v>1.4285971962072137</v>
      </c>
      <c r="AU36" s="1">
        <f t="shared" si="45"/>
        <v>1.3836383328160775</v>
      </c>
      <c r="AV36" s="1">
        <f t="shared" si="46"/>
        <v>1.335734385643023</v>
      </c>
      <c r="AW36" s="1">
        <f t="shared" si="47"/>
        <v>1.2866825189887023</v>
      </c>
      <c r="AX36" s="1">
        <f t="shared" si="48"/>
        <v>1.2379041535551274</v>
      </c>
      <c r="AY36" s="1">
        <f t="shared" si="49"/>
        <v>1.1904488503872102</v>
      </c>
      <c r="AZ36" s="1">
        <f t="shared" si="50"/>
        <v>1.1450393531068883</v>
      </c>
      <c r="BA36" s="1">
        <f t="shared" si="51"/>
        <v>1.1021333404701832</v>
      </c>
      <c r="BB36" s="1">
        <f t="shared" si="52"/>
        <v>1.0619860955939671</v>
      </c>
      <c r="BC36" s="1">
        <f t="shared" si="53"/>
        <v>1.0247058879770676</v>
      </c>
      <c r="BD36" s="1">
        <f t="shared" si="54"/>
        <v>0.99029905489686343</v>
      </c>
      <c r="BE36" s="1">
        <f t="shared" si="55"/>
        <v>0.95870472351081071</v>
      </c>
      <c r="BF36" s="1">
        <f t="shared" si="56"/>
        <v>0.92982048945384921</v>
      </c>
      <c r="BG36" s="1">
        <f t="shared" si="57"/>
        <v>0.90352080111638167</v>
      </c>
      <c r="BH36" s="1">
        <f t="shared" si="58"/>
        <v>0.87966975142937265</v>
      </c>
      <c r="BI36" s="1">
        <f t="shared" si="59"/>
        <v>0.85812973168556905</v>
      </c>
      <c r="BJ36" s="1">
        <f t="shared" si="60"/>
        <v>0.83876710515863262</v>
      </c>
      <c r="BK36" s="1">
        <f t="shared" si="61"/>
        <v>0.82145578199941727</v>
      </c>
      <c r="BL36" s="1">
        <f t="shared" si="62"/>
        <v>0.80607934672591264</v>
      </c>
      <c r="BM36" s="1">
        <f t="shared" si="63"/>
        <v>0.79253220937830526</v>
      </c>
      <c r="BN36" s="1">
        <f t="shared" si="64"/>
        <v>0.78072011560776478</v>
      </c>
      <c r="BO36" s="1">
        <f t="shared" si="65"/>
        <v>0.77056025127143213</v>
      </c>
      <c r="BP36" s="1">
        <f t="shared" si="66"/>
        <v>0.76198110525124918</v>
      </c>
      <c r="BQ36" s="1">
        <f t="shared" si="67"/>
        <v>0.75492220313317449</v>
      </c>
      <c r="BR36" s="1">
        <f t="shared" si="68"/>
        <v>0.74933378845942089</v>
      </c>
      <c r="BS36" s="1">
        <f t="shared" si="69"/>
        <v>0.74517650322179685</v>
      </c>
      <c r="BT36" s="1">
        <f t="shared" si="70"/>
        <v>0.74242110192147692</v>
      </c>
      <c r="BU36" s="1">
        <f t="shared" si="71"/>
        <v>0.74104822155036698</v>
      </c>
      <c r="BV36" s="1">
        <f t="shared" si="71"/>
        <v>0.99999999999997369</v>
      </c>
      <c r="BW36" s="1">
        <f t="shared" si="72"/>
        <v>3.7297738017336668</v>
      </c>
      <c r="BX36" s="1">
        <f t="shared" si="73"/>
        <v>3.6613427275541821</v>
      </c>
      <c r="BY36" s="1">
        <f t="shared" si="74"/>
        <v>3.5282668888512978</v>
      </c>
      <c r="BZ36" s="1">
        <f t="shared" si="75"/>
        <v>3.337510940666442</v>
      </c>
      <c r="CA36" s="1">
        <f t="shared" si="76"/>
        <v>3.0981958686903859</v>
      </c>
      <c r="CB36" s="1">
        <f t="shared" si="77"/>
        <v>2.8204517072033539</v>
      </c>
      <c r="CC36" s="1">
        <f t="shared" si="78"/>
        <v>2.5144021221004254</v>
      </c>
      <c r="CD36" s="1">
        <f t="shared" si="79"/>
        <v>2.1894280125171131</v>
      </c>
      <c r="CE36" s="1">
        <f t="shared" si="80"/>
        <v>1.8537404026717117</v>
      </c>
      <c r="CF36" s="1">
        <f t="shared" si="81"/>
        <v>1.5142147991554809</v>
      </c>
      <c r="CG36" s="1">
        <f t="shared" si="82"/>
        <v>1.1764082582949411</v>
      </c>
      <c r="CH36" s="1">
        <f t="shared" si="83"/>
        <v>0.84468280732515022</v>
      </c>
      <c r="CI36" s="1">
        <f t="shared" si="84"/>
        <v>0.52237661275560954</v>
      </c>
      <c r="CJ36" s="1">
        <f t="shared" si="85"/>
        <v>0.21198463354015373</v>
      </c>
      <c r="CK36" s="1">
        <f t="shared" si="86"/>
        <v>-8.4672708473870179E-2</v>
      </c>
      <c r="CL36" s="1">
        <f t="shared" si="87"/>
        <v>-0.36630265733852091</v>
      </c>
      <c r="CM36" s="1">
        <f t="shared" si="88"/>
        <v>-0.63201775934384974</v>
      </c>
      <c r="CN36" s="1">
        <f t="shared" si="89"/>
        <v>-0.88123689070356148</v>
      </c>
      <c r="CO36" s="1">
        <f t="shared" si="90"/>
        <v>-1.1136068308848914</v>
      </c>
      <c r="CP36" s="1">
        <f t="shared" si="91"/>
        <v>-1.3289410146786931</v>
      </c>
      <c r="CQ36" s="1">
        <f t="shared" si="92"/>
        <v>-1.5271722014305136</v>
      </c>
      <c r="CR36" s="1">
        <f t="shared" si="93"/>
        <v>-1.7083161832393543</v>
      </c>
      <c r="CS36" s="1">
        <f t="shared" si="94"/>
        <v>-1.8724441229768141</v>
      </c>
      <c r="CT36" s="1">
        <f t="shared" si="95"/>
        <v>-2.0196615709484802</v>
      </c>
      <c r="CU36" s="1">
        <f t="shared" si="96"/>
        <v>-2.1500926139383041</v>
      </c>
      <c r="CV36" s="1">
        <f t="shared" si="97"/>
        <v>-2.2638679495102427</v>
      </c>
      <c r="CW36" s="1">
        <f t="shared" si="98"/>
        <v>-2.3611159534405028</v>
      </c>
      <c r="CX36" s="1">
        <f t="shared" si="99"/>
        <v>-2.4419560267757565</v>
      </c>
      <c r="CY36" s="1">
        <f t="shared" si="100"/>
        <v>-2.5064936808650113</v>
      </c>
      <c r="CZ36" s="1">
        <f t="shared" si="101"/>
        <v>-2.5548169531862714</v>
      </c>
      <c r="DA36" s="1">
        <f t="shared" si="102"/>
        <v>-2.5869938522221236</v>
      </c>
      <c r="DB36" s="1">
        <f t="shared" si="103"/>
        <v>-2.6030706131033918</v>
      </c>
      <c r="DC36" s="1">
        <f t="shared" si="104"/>
        <v>-2.2854560957313203E-13</v>
      </c>
      <c r="DD36" s="1">
        <f t="shared" si="105"/>
        <v>0</v>
      </c>
    </row>
    <row r="37" spans="1:108">
      <c r="C37" s="2">
        <f t="shared" si="107"/>
        <v>35</v>
      </c>
      <c r="D37" s="1">
        <f t="shared" si="108"/>
        <v>0.35</v>
      </c>
      <c r="E37" s="1">
        <f t="shared" si="3"/>
        <v>1.0995574287564276</v>
      </c>
      <c r="F37" t="str">
        <f t="shared" si="4"/>
        <v>0.90798099947909-1.78201304837674i</v>
      </c>
      <c r="G37" t="str">
        <f t="shared" si="5"/>
        <v>-0.587785252292477-0.809016994374945i</v>
      </c>
      <c r="H37" t="str">
        <f t="shared" si="6"/>
        <v>0.660097873593305-1.29551502137584i</v>
      </c>
      <c r="I37" t="str">
        <f t="shared" si="7"/>
        <v>1.59763834302136-0.0769500477590621i</v>
      </c>
      <c r="J37" t="str">
        <f t="shared" si="8"/>
        <v>1.56864593190362-0.226478880568939i</v>
      </c>
      <c r="K37" t="str">
        <f t="shared" si="9"/>
        <v>1.51396263215605-0.36372116095966i</v>
      </c>
      <c r="L37" t="str">
        <f t="shared" si="10"/>
        <v>1.43930552384739-0.48293248375374i</v>
      </c>
      <c r="M37" t="str">
        <f t="shared" si="11"/>
        <v>1.351449531419-0.581137347775528i</v>
      </c>
      <c r="N37" t="str">
        <f t="shared" si="12"/>
        <v>1.25693914076152-0.657948890567246i</v>
      </c>
      <c r="O37" t="str">
        <f t="shared" si="13"/>
        <v>1.16123062039545-0.714894304831212i</v>
      </c>
      <c r="P37" t="str">
        <f t="shared" si="14"/>
        <v>1.06834126214468-0.754605521574839i</v>
      </c>
      <c r="Q37" t="str">
        <f t="shared" si="15"/>
        <v>0.980884798454027-0.780127950443774i</v>
      </c>
      <c r="R37" t="str">
        <f t="shared" si="16"/>
        <v>0.900314236510735-0.794448013119298i</v>
      </c>
      <c r="S37" t="str">
        <f t="shared" si="17"/>
        <v>0.827226603638199-0.800231858687785i</v>
      </c>
      <c r="T37" t="str">
        <f t="shared" si="18"/>
        <v>0.761644475198866-0.799720567119598i</v>
      </c>
      <c r="U37" t="str">
        <f t="shared" si="19"/>
        <v>0.703239505106452-0.794721967216196i</v>
      </c>
      <c r="V37" t="str">
        <f t="shared" si="20"/>
        <v>0.651493468580214-0.786652292491388i</v>
      </c>
      <c r="W37" t="str">
        <f t="shared" si="21"/>
        <v>0.605806060223245-0.776597257364223i</v>
      </c>
      <c r="X37" t="str">
        <f t="shared" si="22"/>
        <v>0.565562462716059-0.765375407668101i</v>
      </c>
      <c r="Y37" t="str">
        <f t="shared" si="23"/>
        <v>0.530172761772842-0.75359548096234i</v>
      </c>
      <c r="Z37" t="str">
        <f t="shared" si="24"/>
        <v>0.499092742959382-0.74170473834235i</v>
      </c>
      <c r="AA37" t="str">
        <f t="shared" si="25"/>
        <v>0.47183296117228-0.730027969644566i</v>
      </c>
      <c r="AB37" t="str">
        <f t="shared" si="26"/>
        <v>0.447960783559462-0.718798116736083i</v>
      </c>
      <c r="AC37" t="str">
        <f t="shared" si="27"/>
        <v>0.427098479488289-0.708179882803592i</v>
      </c>
      <c r="AD37" t="str">
        <f t="shared" si="28"/>
        <v>0.408919297004293-0.698287712791954i</v>
      </c>
      <c r="AE37" t="str">
        <f t="shared" si="29"/>
        <v>0.393142707850365-0.689199373334927i</v>
      </c>
      <c r="AF37" t="str">
        <f t="shared" si="30"/>
        <v>0.379529513360042-0.680966150043032i</v>
      </c>
      <c r="AG37" t="str">
        <f t="shared" si="31"/>
        <v>0.367877195400592-0.67362047274545i</v>
      </c>
      <c r="AH37" t="str">
        <f t="shared" si="32"/>
        <v>0.358015707879378-0.667181598217996i</v>
      </c>
      <c r="AI37" t="str">
        <f t="shared" si="33"/>
        <v>0.349803792451893-0.661659831170609i</v>
      </c>
      <c r="AJ37" t="str">
        <f t="shared" si="34"/>
        <v>0.3431258386098-0.657059646255219i</v>
      </c>
      <c r="AK37" t="str">
        <f t="shared" si="35"/>
        <v>0.337889274862563-0.653381982107916i</v>
      </c>
      <c r="AL37" t="str">
        <f t="shared" si="36"/>
        <v>0.334022462516698-0.650625907838416i</v>
      </c>
      <c r="AM37" t="str">
        <f t="shared" si="37"/>
        <v>0.331473059239703-0.648789808151599i</v>
      </c>
      <c r="AN37" t="str">
        <f t="shared" si="38"/>
        <v>0.33020682162822-0.647872191339427i</v>
      </c>
      <c r="AO37" t="str">
        <f t="shared" si="39"/>
        <v>0.49159490262765-0.870824007311691i</v>
      </c>
      <c r="AP37" s="1">
        <f t="shared" si="40"/>
        <v>1.5994904141451298</v>
      </c>
      <c r="AQ37" s="1">
        <f t="shared" si="41"/>
        <v>1.5849109574425735</v>
      </c>
      <c r="AR37" s="1">
        <f t="shared" si="42"/>
        <v>1.5570407619888178</v>
      </c>
      <c r="AS37" s="1">
        <f t="shared" si="43"/>
        <v>1.5181647390326802</v>
      </c>
      <c r="AT37" s="1">
        <f t="shared" si="44"/>
        <v>1.4711004224566757</v>
      </c>
      <c r="AU37" s="1">
        <f t="shared" si="45"/>
        <v>1.418729271629009</v>
      </c>
      <c r="AV37" s="1">
        <f t="shared" si="46"/>
        <v>1.363646002752952</v>
      </c>
      <c r="AW37" s="1">
        <f t="shared" si="47"/>
        <v>1.3079688626233128</v>
      </c>
      <c r="AX37" s="1">
        <f t="shared" si="48"/>
        <v>1.2532895143987286</v>
      </c>
      <c r="AY37" s="1">
        <f t="shared" si="49"/>
        <v>1.2007136919403845</v>
      </c>
      <c r="AZ37" s="1">
        <f t="shared" si="50"/>
        <v>1.150945212173758</v>
      </c>
      <c r="BA37" s="1">
        <f t="shared" si="51"/>
        <v>1.1043800487490922</v>
      </c>
      <c r="BB37" s="1">
        <f t="shared" si="52"/>
        <v>1.0611921629555827</v>
      </c>
      <c r="BC37" s="1">
        <f t="shared" si="53"/>
        <v>1.0214037247262389</v>
      </c>
      <c r="BD37" s="1">
        <f t="shared" si="54"/>
        <v>0.984938720301341</v>
      </c>
      <c r="BE37" s="1">
        <f t="shared" si="55"/>
        <v>0.95166192205875577</v>
      </c>
      <c r="BF37" s="1">
        <f t="shared" si="56"/>
        <v>0.92140615705165729</v>
      </c>
      <c r="BG37" s="1">
        <f t="shared" si="57"/>
        <v>0.89399076334949545</v>
      </c>
      <c r="BH37" s="1">
        <f t="shared" si="58"/>
        <v>0.86923367382538153</v>
      </c>
      <c r="BI37" s="1">
        <f t="shared" si="59"/>
        <v>0.84695902866109563</v>
      </c>
      <c r="BJ37" s="1">
        <f t="shared" si="60"/>
        <v>0.82700172768194247</v>
      </c>
      <c r="BK37" s="1">
        <f t="shared" si="61"/>
        <v>0.80920993648045603</v>
      </c>
      <c r="BL37" s="1">
        <f t="shared" si="62"/>
        <v>0.79344625838249017</v>
      </c>
      <c r="BM37" s="1">
        <f t="shared" si="63"/>
        <v>0.77958806366935829</v>
      </c>
      <c r="BN37" s="1">
        <f t="shared" si="64"/>
        <v>0.76752731039202038</v>
      </c>
      <c r="BO37" s="1">
        <f t="shared" si="65"/>
        <v>0.75717008134836639</v>
      </c>
      <c r="BP37" s="1">
        <f t="shared" si="66"/>
        <v>0.74843598617279605</v>
      </c>
      <c r="BQ37" s="1">
        <f t="shared" si="67"/>
        <v>0.7412575260047698</v>
      </c>
      <c r="BR37" s="1">
        <f t="shared" si="68"/>
        <v>0.73557948354370084</v>
      </c>
      <c r="BS37" s="1">
        <f t="shared" si="69"/>
        <v>0.7313583782361982</v>
      </c>
      <c r="BT37" s="1">
        <f t="shared" si="70"/>
        <v>0.72856201119953845</v>
      </c>
      <c r="BU37" s="1">
        <f t="shared" si="71"/>
        <v>0.72716911469118528</v>
      </c>
      <c r="BV37" s="1">
        <f t="shared" si="71"/>
        <v>0.99999999999994027</v>
      </c>
      <c r="BW37" s="1">
        <f t="shared" si="72"/>
        <v>4.0796328334309724</v>
      </c>
      <c r="BX37" s="1">
        <f t="shared" si="73"/>
        <v>4.0000973591181586</v>
      </c>
      <c r="BY37" s="1">
        <f t="shared" si="74"/>
        <v>3.8459996434637818</v>
      </c>
      <c r="BZ37" s="1">
        <f t="shared" si="75"/>
        <v>3.6263780052465284</v>
      </c>
      <c r="CA37" s="1">
        <f t="shared" si="76"/>
        <v>3.3528464039751356</v>
      </c>
      <c r="CB37" s="1">
        <f t="shared" si="77"/>
        <v>3.037990586315364</v>
      </c>
      <c r="CC37" s="1">
        <f t="shared" si="78"/>
        <v>2.6940328755542469</v>
      </c>
      <c r="CD37" s="1">
        <f t="shared" si="79"/>
        <v>2.3319481068011156</v>
      </c>
      <c r="CE37" s="1">
        <f t="shared" si="80"/>
        <v>1.9610281235082003</v>
      </c>
      <c r="CF37" s="1">
        <f t="shared" si="81"/>
        <v>1.588789259901523</v>
      </c>
      <c r="CG37" s="1">
        <f t="shared" si="82"/>
        <v>1.2210930127012907</v>
      </c>
      <c r="CH37" s="1">
        <f t="shared" si="83"/>
        <v>0.86237104524740249</v>
      </c>
      <c r="CI37" s="1">
        <f t="shared" si="84"/>
        <v>0.51588067999940856</v>
      </c>
      <c r="CJ37" s="1">
        <f t="shared" si="85"/>
        <v>0.18394874505466355</v>
      </c>
      <c r="CK37" s="1">
        <f t="shared" si="86"/>
        <v>-0.13181578117190779</v>
      </c>
      <c r="CL37" s="1">
        <f t="shared" si="87"/>
        <v>-0.43034614703971652</v>
      </c>
      <c r="CM37" s="1">
        <f t="shared" si="88"/>
        <v>-0.71097780032479296</v>
      </c>
      <c r="CN37" s="1">
        <f t="shared" si="89"/>
        <v>-0.97333936562679679</v>
      </c>
      <c r="CO37" s="1">
        <f t="shared" si="90"/>
        <v>-1.2172691520170829</v>
      </c>
      <c r="CP37" s="1">
        <f t="shared" si="91"/>
        <v>-1.442751960015745</v>
      </c>
      <c r="CQ37" s="1">
        <f t="shared" si="92"/>
        <v>-1.6498716633154427</v>
      </c>
      <c r="CR37" s="1">
        <f t="shared" si="93"/>
        <v>-1.8387758612738716</v>
      </c>
      <c r="CS37" s="1">
        <f t="shared" si="94"/>
        <v>-2.0096496700121715</v>
      </c>
      <c r="CT37" s="1">
        <f t="shared" si="95"/>
        <v>-2.1626963803704444</v>
      </c>
      <c r="CU37" s="1">
        <f t="shared" si="96"/>
        <v>-2.2981232475292876</v>
      </c>
      <c r="CV37" s="1">
        <f t="shared" si="97"/>
        <v>-2.4161310997120529</v>
      </c>
      <c r="CW37" s="1">
        <f t="shared" si="98"/>
        <v>-2.5169067799200207</v>
      </c>
      <c r="CX37" s="1">
        <f t="shared" si="99"/>
        <v>-2.6006176840679629</v>
      </c>
      <c r="CY37" s="1">
        <f t="shared" si="100"/>
        <v>-2.6674078482772785</v>
      </c>
      <c r="CZ37" s="1">
        <f t="shared" si="101"/>
        <v>-2.7173951817558768</v>
      </c>
      <c r="DA37" s="1">
        <f t="shared" si="102"/>
        <v>-2.7506695511638677</v>
      </c>
      <c r="DB37" s="1">
        <f t="shared" si="103"/>
        <v>-2.76729150672399</v>
      </c>
      <c r="DC37" s="1">
        <f t="shared" si="104"/>
        <v>-5.1880817700568392E-13</v>
      </c>
      <c r="DD37" s="1">
        <f t="shared" si="105"/>
        <v>0</v>
      </c>
    </row>
    <row r="38" spans="1:108">
      <c r="C38" s="2">
        <f t="shared" si="107"/>
        <v>36</v>
      </c>
      <c r="D38" s="1">
        <f t="shared" si="108"/>
        <v>0.36</v>
      </c>
      <c r="E38" s="1">
        <f t="shared" si="3"/>
        <v>1.1309733552923256</v>
      </c>
      <c r="F38" t="str">
        <f t="shared" si="4"/>
        <v>0.851558583130138-1.80965410493204i</v>
      </c>
      <c r="G38" t="str">
        <f t="shared" si="5"/>
        <v>-0.637423989748689-0.77051324277579i</v>
      </c>
      <c r="H38" t="str">
        <f t="shared" si="6"/>
        <v>0.607067296690725-1.29008367385391i</v>
      </c>
      <c r="I38" t="str">
        <f t="shared" si="7"/>
        <v>1.66977568688604-0.0870834195241225i</v>
      </c>
      <c r="J38" t="str">
        <f t="shared" si="8"/>
        <v>1.6343734068204-0.255505934538651i</v>
      </c>
      <c r="K38" t="str">
        <f t="shared" si="9"/>
        <v>1.56819638091602-0.407944218244459i</v>
      </c>
      <c r="L38" t="str">
        <f t="shared" si="10"/>
        <v>1.47908416711464-0.537369776970637i</v>
      </c>
      <c r="M38" t="str">
        <f t="shared" si="11"/>
        <v>1.37600468085024-0.64068681808843i</v>
      </c>
      <c r="N38" t="str">
        <f t="shared" si="12"/>
        <v>1.26721756739018-0.718250630601556i</v>
      </c>
      <c r="O38" t="str">
        <f t="shared" si="13"/>
        <v>1.15920593382114-0.772735520564772i</v>
      </c>
      <c r="P38" t="str">
        <f t="shared" si="14"/>
        <v>1.05638939271212-0.807943386833087i</v>
      </c>
      <c r="Q38" t="str">
        <f t="shared" si="15"/>
        <v>0.961348666216301-0.827895809921697i</v>
      </c>
      <c r="R38" t="str">
        <f t="shared" si="16"/>
        <v>0.875264117917888-0.83629097993208i</v>
      </c>
      <c r="S38" t="str">
        <f t="shared" si="17"/>
        <v>0.798367354314344-0.836259447196161i</v>
      </c>
      <c r="T38" t="str">
        <f t="shared" si="18"/>
        <v>0.730312214012814-0.830312269483745i</v>
      </c>
      <c r="U38" t="str">
        <f t="shared" si="19"/>
        <v>0.670442746963574-0.820390414214588i</v>
      </c>
      <c r="V38" t="str">
        <f t="shared" si="20"/>
        <v>0.617970007229725-0.807954801625871i</v>
      </c>
      <c r="W38" t="str">
        <f t="shared" si="21"/>
        <v>0.572080023374384-0.794083083190848i</v>
      </c>
      <c r="X38" t="str">
        <f t="shared" si="22"/>
        <v>0.53199451249615-0.779557226482865i</v>
      </c>
      <c r="Y38" t="str">
        <f t="shared" si="23"/>
        <v>0.497001251172594-0.764936313180604i</v>
      </c>
      <c r="Z38" t="str">
        <f t="shared" si="24"/>
        <v>0.466466035167979-0.750614150980746i</v>
      </c>
      <c r="AA38" t="str">
        <f t="shared" si="25"/>
        <v>0.439834104419324-0.736863503694028i</v>
      </c>
      <c r="AB38" t="str">
        <f t="shared" si="26"/>
        <v>0.416625987514124-0.723869392037826i</v>
      </c>
      <c r="AC38" t="str">
        <f t="shared" si="27"/>
        <v>0.396430756361097-0.711753848004541i</v>
      </c>
      <c r="AD38" t="str">
        <f t="shared" si="28"/>
        <v>0.378898422283376-0.700594161824363i</v>
      </c>
      <c r="AE38" t="str">
        <f t="shared" si="29"/>
        <v>0.36373242472627-0.690436256787895i</v>
      </c>
      <c r="AF38" t="str">
        <f t="shared" si="30"/>
        <v>0.350682695336709-0.681304455168837i</v>
      </c>
      <c r="AG38" t="str">
        <f t="shared" si="31"/>
        <v>0.33953950783611-0.673208588877346i</v>
      </c>
      <c r="AH38" t="str">
        <f t="shared" si="32"/>
        <v>0.330128172148875-0.666149164266114i</v>
      </c>
      <c r="AI38" t="str">
        <f t="shared" si="33"/>
        <v>0.322304551578468-0.660121103769345i</v>
      </c>
      <c r="AJ38" t="str">
        <f t="shared" si="34"/>
        <v>0.315951344606172-0.65511644684678i</v>
      </c>
      <c r="AK38" t="str">
        <f t="shared" si="35"/>
        <v>0.310975059961484-0.651126288487689i</v>
      </c>
      <c r="AL38" t="str">
        <f t="shared" si="36"/>
        <v>0.307303614124737-0.648142156351751i</v>
      </c>
      <c r="AM38" t="str">
        <f t="shared" si="37"/>
        <v>0.304884488021527-0.646156970329183i</v>
      </c>
      <c r="AN38" t="str">
        <f t="shared" si="38"/>
        <v>0.303683390746267-0.645165685343983i</v>
      </c>
      <c r="AO38" t="str">
        <f t="shared" si="39"/>
        <v>-0.504176171472078-0.863600826840477i</v>
      </c>
      <c r="AP38" s="1">
        <f t="shared" si="40"/>
        <v>1.6720449654455354</v>
      </c>
      <c r="AQ38" s="1">
        <f t="shared" si="41"/>
        <v>1.6542248080312998</v>
      </c>
      <c r="AR38" s="1">
        <f t="shared" si="42"/>
        <v>1.6203883405891275</v>
      </c>
      <c r="AS38" s="1">
        <f t="shared" si="43"/>
        <v>1.5736760310212139</v>
      </c>
      <c r="AT38" s="1">
        <f t="shared" si="44"/>
        <v>1.5178499532542891</v>
      </c>
      <c r="AU38" s="1">
        <f t="shared" si="45"/>
        <v>1.4566139953542321</v>
      </c>
      <c r="AV38" s="1">
        <f t="shared" si="46"/>
        <v>1.39315418448521</v>
      </c>
      <c r="AW38" s="1">
        <f t="shared" si="47"/>
        <v>1.329936489221196</v>
      </c>
      <c r="AX38" s="1">
        <f t="shared" si="48"/>
        <v>1.2687011981241931</v>
      </c>
      <c r="AY38" s="1">
        <f t="shared" si="49"/>
        <v>1.2105659334502756</v>
      </c>
      <c r="AZ38" s="1">
        <f t="shared" si="50"/>
        <v>1.1561662058111344</v>
      </c>
      <c r="BA38" s="1">
        <f t="shared" si="51"/>
        <v>1.1057912980266871</v>
      </c>
      <c r="BB38" s="1">
        <f t="shared" si="52"/>
        <v>1.0594970074007979</v>
      </c>
      <c r="BC38" s="1">
        <f t="shared" si="53"/>
        <v>1.0171911773633346</v>
      </c>
      <c r="BD38" s="1">
        <f t="shared" si="54"/>
        <v>0.97869479213589294</v>
      </c>
      <c r="BE38" s="1">
        <f t="shared" si="55"/>
        <v>0.9437836779091241</v>
      </c>
      <c r="BF38" s="1">
        <f t="shared" si="56"/>
        <v>0.91221587735001564</v>
      </c>
      <c r="BG38" s="1">
        <f t="shared" si="57"/>
        <v>0.88374892679871497</v>
      </c>
      <c r="BH38" s="1">
        <f t="shared" si="58"/>
        <v>0.85815025635758424</v>
      </c>
      <c r="BI38" s="1">
        <f t="shared" si="59"/>
        <v>0.83520303531616236</v>
      </c>
      <c r="BJ38" s="1">
        <f t="shared" si="60"/>
        <v>0.8147090798182518</v>
      </c>
      <c r="BK38" s="1">
        <f t="shared" si="61"/>
        <v>0.79648992083466652</v>
      </c>
      <c r="BL38" s="1">
        <f t="shared" si="62"/>
        <v>0.78038676403725082</v>
      </c>
      <c r="BM38" s="1">
        <f t="shared" si="63"/>
        <v>0.76625982110608204</v>
      </c>
      <c r="BN38" s="1">
        <f t="shared" si="64"/>
        <v>0.7539873218561538</v>
      </c>
      <c r="BO38" s="1">
        <f t="shared" si="65"/>
        <v>0.74346440338377962</v>
      </c>
      <c r="BP38" s="1">
        <f t="shared" si="66"/>
        <v>0.73460199809819171</v>
      </c>
      <c r="BQ38" s="1">
        <f t="shared" si="67"/>
        <v>0.72732579432301048</v>
      </c>
      <c r="BR38" s="1">
        <f t="shared" si="68"/>
        <v>0.7215753124087616</v>
      </c>
      <c r="BS38" s="1">
        <f t="shared" si="69"/>
        <v>0.7173031200924912</v>
      </c>
      <c r="BT38" s="1">
        <f t="shared" si="70"/>
        <v>0.71447419921305577</v>
      </c>
      <c r="BU38" s="1">
        <f t="shared" si="71"/>
        <v>0.71306546919656755</v>
      </c>
      <c r="BV38" s="1">
        <f t="shared" si="71"/>
        <v>0.99999999999989886</v>
      </c>
      <c r="BW38" s="1">
        <f t="shared" si="72"/>
        <v>4.464959050364838</v>
      </c>
      <c r="BX38" s="1">
        <f t="shared" si="73"/>
        <v>4.3718905910664567</v>
      </c>
      <c r="BY38" s="1">
        <f t="shared" si="74"/>
        <v>4.1923821916378055</v>
      </c>
      <c r="BZ38" s="1">
        <f t="shared" si="75"/>
        <v>3.9383066008500167</v>
      </c>
      <c r="CA38" s="1">
        <f t="shared" si="76"/>
        <v>3.624576831788783</v>
      </c>
      <c r="CB38" s="1">
        <f t="shared" si="77"/>
        <v>3.266889568027747</v>
      </c>
      <c r="CC38" s="1">
        <f t="shared" si="78"/>
        <v>2.8799836747186562</v>
      </c>
      <c r="CD38" s="1">
        <f t="shared" si="79"/>
        <v>2.4766180367949451</v>
      </c>
      <c r="CE38" s="1">
        <f t="shared" si="80"/>
        <v>2.0671870000344965</v>
      </c>
      <c r="CF38" s="1">
        <f t="shared" si="81"/>
        <v>1.6597689652505925</v>
      </c>
      <c r="CG38" s="1">
        <f t="shared" si="82"/>
        <v>1.2604054200651338</v>
      </c>
      <c r="CH38" s="1">
        <f t="shared" si="83"/>
        <v>0.87346335911780293</v>
      </c>
      <c r="CI38" s="1">
        <f t="shared" si="84"/>
        <v>0.50199468726650809</v>
      </c>
      <c r="CJ38" s="1">
        <f t="shared" si="85"/>
        <v>0.14805169308883262</v>
      </c>
      <c r="CK38" s="1">
        <f t="shared" si="86"/>
        <v>-0.18705445315212049</v>
      </c>
      <c r="CL38" s="1">
        <f t="shared" si="87"/>
        <v>-0.50255075506156743</v>
      </c>
      <c r="CM38" s="1">
        <f t="shared" si="88"/>
        <v>-0.79804746046135144</v>
      </c>
      <c r="CN38" s="1">
        <f t="shared" si="89"/>
        <v>-1.0734220118087547</v>
      </c>
      <c r="CO38" s="1">
        <f t="shared" si="90"/>
        <v>-1.3287332688129463</v>
      </c>
      <c r="CP38" s="1">
        <f t="shared" si="91"/>
        <v>-1.5641587202973537</v>
      </c>
      <c r="CQ38" s="1">
        <f t="shared" si="92"/>
        <v>-1.7799488702278088</v>
      </c>
      <c r="CR38" s="1">
        <f t="shared" si="93"/>
        <v>-1.9763943119734482</v>
      </c>
      <c r="CS38" s="1">
        <f t="shared" si="94"/>
        <v>-2.1538021037034465</v>
      </c>
      <c r="CT38" s="1">
        <f t="shared" si="95"/>
        <v>-2.3124789222315822</v>
      </c>
      <c r="CU38" s="1">
        <f t="shared" si="96"/>
        <v>-2.452719132848669</v>
      </c>
      <c r="CV38" s="1">
        <f t="shared" si="97"/>
        <v>-2.5747964079134822</v>
      </c>
      <c r="CW38" s="1">
        <f t="shared" si="98"/>
        <v>-2.6789578943900842</v>
      </c>
      <c r="CX38" s="1">
        <f t="shared" si="99"/>
        <v>-2.7654202014517666</v>
      </c>
      <c r="CY38" s="1">
        <f t="shared" si="100"/>
        <v>-2.8343666786143453</v>
      </c>
      <c r="CZ38" s="1">
        <f t="shared" si="101"/>
        <v>-2.885945601721343</v>
      </c>
      <c r="DA38" s="1">
        <f t="shared" si="102"/>
        <v>-2.9202689929315646</v>
      </c>
      <c r="DB38" s="1">
        <f t="shared" si="103"/>
        <v>-2.9374118824718543</v>
      </c>
      <c r="DC38" s="1">
        <f t="shared" si="104"/>
        <v>-8.7850232203008896E-13</v>
      </c>
      <c r="DD38" s="1">
        <f t="shared" si="105"/>
        <v>0</v>
      </c>
    </row>
    <row r="39" spans="1:108">
      <c r="C39" s="2">
        <f t="shared" si="107"/>
        <v>37</v>
      </c>
      <c r="D39" s="1">
        <f t="shared" si="108"/>
        <v>0.37</v>
      </c>
      <c r="E39" s="1">
        <f t="shared" si="3"/>
        <v>1.1623892818282235</v>
      </c>
      <c r="F39" t="str">
        <f t="shared" si="4"/>
        <v>0.794295781269568-1.83550925136796i</v>
      </c>
      <c r="G39" t="str">
        <f t="shared" si="5"/>
        <v>-0.684547105928691-0.728968627421409i</v>
      </c>
      <c r="H39" t="str">
        <f t="shared" si="6"/>
        <v>0.55487433767044-1.28223893939468i</v>
      </c>
      <c r="I39" t="str">
        <f t="shared" si="7"/>
        <v>1.7533377875967-0.0994342984943344i</v>
      </c>
      <c r="J39" t="str">
        <f t="shared" si="8"/>
        <v>1.70957158114855-0.290623196154678i</v>
      </c>
      <c r="K39" t="str">
        <f t="shared" si="9"/>
        <v>1.62865525173299-0.460704844836554i</v>
      </c>
      <c r="L39" t="str">
        <f t="shared" si="10"/>
        <v>1.52150097586123-0.601098804657124i</v>
      </c>
      <c r="M39" t="str">
        <f t="shared" si="11"/>
        <v>1.4000658434453-0.708871666757099i</v>
      </c>
      <c r="N39" t="str">
        <f t="shared" si="12"/>
        <v>1.27473999885072-0.785669193745416i</v>
      </c>
      <c r="O39" t="str">
        <f t="shared" si="13"/>
        <v>1.15309109638629-0.835847753448616i</v>
      </c>
      <c r="P39" t="str">
        <f t="shared" si="14"/>
        <v>1.03978583273233-0.864756977366953i</v>
      </c>
      <c r="Q39" t="str">
        <f t="shared" si="15"/>
        <v>0.9371451026893-0.877596488390354i</v>
      </c>
      <c r="R39" t="str">
        <f t="shared" si="16"/>
        <v>0.845864784400734-0.878845458420997i</v>
      </c>
      <c r="S39" t="str">
        <f t="shared" si="17"/>
        <v>0.765648798447283-0.872089690621597i</v>
      </c>
      <c r="T39" t="str">
        <f t="shared" si="18"/>
        <v>0.695672897610953-0.860064963250994i</v>
      </c>
      <c r="U39" t="str">
        <f t="shared" si="19"/>
        <v>0.634887252298676-0.844790006738801i</v>
      </c>
      <c r="V39" t="str">
        <f t="shared" si="20"/>
        <v>0.582196427325469-0.827718162985327i</v>
      </c>
      <c r="W39" t="str">
        <f t="shared" si="21"/>
        <v>0.536556695061556-0.809875124853888i</v>
      </c>
      <c r="X39" t="str">
        <f t="shared" si="22"/>
        <v>0.4970219549617-0.791971772593896i</v>
      </c>
      <c r="Y39" t="str">
        <f t="shared" si="23"/>
        <v>0.462759761999237-0.774491517546588i</v>
      </c>
      <c r="Z39" t="str">
        <f t="shared" si="24"/>
        <v>0.433051142317585-0.757755661129801i</v>
      </c>
      <c r="AA39" t="str">
        <f t="shared" si="25"/>
        <v>0.40728242551367-0.741971282068252i</v>
      </c>
      <c r="AB39" t="str">
        <f t="shared" si="26"/>
        <v>0.384933811949796-0.727265855168888i</v>
      </c>
      <c r="AC39" t="str">
        <f t="shared" si="27"/>
        <v>0.365567243515241-0.713712062824668i</v>
      </c>
      <c r="AD39" t="str">
        <f t="shared" si="28"/>
        <v>0.348814880097013-0.701345477032813i</v>
      </c>
      <c r="AE39" t="str">
        <f t="shared" si="29"/>
        <v>0.334368764690292-0.690177111595509i</v>
      </c>
      <c r="AF39" t="str">
        <f t="shared" si="30"/>
        <v>0.321971867801285-0.680202306586985i</v>
      </c>
      <c r="AG39" t="str">
        <f t="shared" si="31"/>
        <v>0.311410499809215-0.671407000527115i</v>
      </c>
      <c r="AH39" t="str">
        <f t="shared" si="32"/>
        <v>0.302507985782308-0.663772146307426i</v>
      </c>
      <c r="AI39" t="str">
        <f t="shared" si="33"/>
        <v>0.295119462302632-0.657276809948176i</v>
      </c>
      <c r="AJ39" t="str">
        <f t="shared" si="34"/>
        <v>0.289127652119943-0.651900335411153i</v>
      </c>
      <c r="AK39" t="str">
        <f t="shared" si="35"/>
        <v>0.284439484113743-0.647623847166561i</v>
      </c>
      <c r="AL39" t="str">
        <f t="shared" si="36"/>
        <v>0.28098344442871-0.644431282374585i</v>
      </c>
      <c r="AM39" t="str">
        <f t="shared" si="37"/>
        <v>0.278707565215181-0.64231008709947i</v>
      </c>
      <c r="AN39" t="str">
        <f t="shared" si="38"/>
        <v>0.277577977950916-0.641251669165579i</v>
      </c>
      <c r="AO39" t="str">
        <f t="shared" si="39"/>
        <v>-0.999330625741739+0.0365827890472647i</v>
      </c>
      <c r="AP39" s="1">
        <f t="shared" si="40"/>
        <v>1.7561550549799272</v>
      </c>
      <c r="AQ39" s="1">
        <f t="shared" si="41"/>
        <v>1.7340982766884676</v>
      </c>
      <c r="AR39" s="1">
        <f t="shared" si="42"/>
        <v>1.6925622242781275</v>
      </c>
      <c r="AS39" s="1">
        <f t="shared" si="43"/>
        <v>1.6359355098862849</v>
      </c>
      <c r="AT39" s="1">
        <f t="shared" si="44"/>
        <v>1.5692939195425397</v>
      </c>
      <c r="AU39" s="1">
        <f t="shared" si="45"/>
        <v>1.4974104803528341</v>
      </c>
      <c r="AV39" s="1">
        <f t="shared" si="46"/>
        <v>1.4241701244972225</v>
      </c>
      <c r="AW39" s="1">
        <f t="shared" si="47"/>
        <v>1.3523901832887186</v>
      </c>
      <c r="AX39" s="1">
        <f t="shared" si="48"/>
        <v>1.2839067489228413</v>
      </c>
      <c r="AY39" s="1">
        <f t="shared" si="49"/>
        <v>1.2197772637971707</v>
      </c>
      <c r="AZ39" s="1">
        <f t="shared" si="50"/>
        <v>1.1604992507762513</v>
      </c>
      <c r="BA39" s="1">
        <f t="shared" si="51"/>
        <v>1.1061973248396295</v>
      </c>
      <c r="BB39" s="1">
        <f t="shared" si="52"/>
        <v>1.0567648643937337</v>
      </c>
      <c r="BC39" s="1">
        <f t="shared" si="53"/>
        <v>1.0119634565172522</v>
      </c>
      <c r="BD39" s="1">
        <f t="shared" si="54"/>
        <v>0.97148896281557429</v>
      </c>
      <c r="BE39" s="1">
        <f t="shared" si="55"/>
        <v>0.93501342894071193</v>
      </c>
      <c r="BF39" s="1">
        <f t="shared" si="56"/>
        <v>0.90221045664368538</v>
      </c>
      <c r="BG39" s="1">
        <f t="shared" si="57"/>
        <v>0.8727696911767886</v>
      </c>
      <c r="BH39" s="1">
        <f t="shared" si="58"/>
        <v>0.84640436999480551</v>
      </c>
      <c r="BI39" s="1">
        <f t="shared" si="59"/>
        <v>0.82285458233927011</v>
      </c>
      <c r="BJ39" s="1">
        <f t="shared" si="60"/>
        <v>0.80188797107374943</v>
      </c>
      <c r="BK39" s="1">
        <f t="shared" si="61"/>
        <v>0.78329898425280597</v>
      </c>
      <c r="BL39" s="1">
        <f t="shared" si="62"/>
        <v>0.76690737131079367</v>
      </c>
      <c r="BM39" s="1">
        <f t="shared" si="63"/>
        <v>0.75255635107392649</v>
      </c>
      <c r="BN39" s="1">
        <f t="shared" si="64"/>
        <v>0.74011070776488741</v>
      </c>
      <c r="BO39" s="1">
        <f t="shared" si="65"/>
        <v>0.72945496343203808</v>
      </c>
      <c r="BP39" s="1">
        <f t="shared" si="66"/>
        <v>0.72049170843629096</v>
      </c>
      <c r="BQ39" s="1">
        <f t="shared" si="67"/>
        <v>0.7131401310609049</v>
      </c>
      <c r="BR39" s="1">
        <f t="shared" si="68"/>
        <v>0.70733476341949242</v>
      </c>
      <c r="BS39" s="1">
        <f t="shared" si="69"/>
        <v>0.70302444747389414</v>
      </c>
      <c r="BT39" s="1">
        <f t="shared" si="70"/>
        <v>0.70017151819957879</v>
      </c>
      <c r="BU39" s="1">
        <f t="shared" si="71"/>
        <v>0.6987511982465292</v>
      </c>
      <c r="BV39" s="1">
        <f t="shared" si="71"/>
        <v>0.99999999999992606</v>
      </c>
      <c r="BW39" s="1">
        <f t="shared" si="72"/>
        <v>4.891257162487161</v>
      </c>
      <c r="BX39" s="1">
        <f t="shared" si="73"/>
        <v>4.7814741328620283</v>
      </c>
      <c r="BY39" s="1">
        <f t="shared" si="74"/>
        <v>4.5708928755204159</v>
      </c>
      <c r="BZ39" s="1">
        <f t="shared" si="75"/>
        <v>4.275323587530516</v>
      </c>
      <c r="CA39" s="1">
        <f t="shared" si="76"/>
        <v>3.9140858402648728</v>
      </c>
      <c r="CB39" s="1">
        <f t="shared" si="77"/>
        <v>3.5068173684606259</v>
      </c>
      <c r="CC39" s="1">
        <f t="shared" si="78"/>
        <v>3.0712374224954524</v>
      </c>
      <c r="CD39" s="1">
        <f t="shared" si="79"/>
        <v>2.62204019308709</v>
      </c>
      <c r="CE39" s="1">
        <f t="shared" si="80"/>
        <v>2.1706696351096326</v>
      </c>
      <c r="CF39" s="1">
        <f t="shared" si="81"/>
        <v>1.7256106801310795</v>
      </c>
      <c r="CG39" s="1">
        <f t="shared" si="82"/>
        <v>1.2928972881895304</v>
      </c>
      <c r="CH39" s="1">
        <f t="shared" si="83"/>
        <v>0.8766520772608033</v>
      </c>
      <c r="CI39" s="1">
        <f t="shared" si="84"/>
        <v>0.47956730610390541</v>
      </c>
      <c r="CJ39" s="1">
        <f t="shared" si="85"/>
        <v>0.1032965955408362</v>
      </c>
      <c r="CK39" s="1">
        <f t="shared" si="86"/>
        <v>-0.25124258199464394</v>
      </c>
      <c r="CL39" s="1">
        <f t="shared" si="87"/>
        <v>-0.58364303232574044</v>
      </c>
      <c r="CM39" s="1">
        <f t="shared" si="88"/>
        <v>-0.89384287448607314</v>
      </c>
      <c r="CN39" s="1">
        <f t="shared" si="89"/>
        <v>-1.1820068795406506</v>
      </c>
      <c r="CO39" s="1">
        <f t="shared" si="90"/>
        <v>-1.4484420607210167</v>
      </c>
      <c r="CP39" s="1">
        <f t="shared" si="91"/>
        <v>-1.6935381600972561</v>
      </c>
      <c r="CQ39" s="1">
        <f t="shared" si="92"/>
        <v>-1.9177260244148107</v>
      </c>
      <c r="CR39" s="1">
        <f t="shared" si="93"/>
        <v>-2.1214487326149225</v>
      </c>
      <c r="CS39" s="1">
        <f t="shared" si="94"/>
        <v>-2.3051417577324935</v>
      </c>
      <c r="CT39" s="1">
        <f t="shared" si="95"/>
        <v>-2.4692194949037569</v>
      </c>
      <c r="CU39" s="1">
        <f t="shared" si="96"/>
        <v>-2.6140662492922626</v>
      </c>
      <c r="CV39" s="1">
        <f t="shared" si="97"/>
        <v>-2.7400303259034766</v>
      </c>
      <c r="CW39" s="1">
        <f t="shared" si="98"/>
        <v>-2.8474202553922185</v>
      </c>
      <c r="CX39" s="1">
        <f t="shared" si="99"/>
        <v>-2.9365024698117415</v>
      </c>
      <c r="CY39" s="1">
        <f t="shared" si="100"/>
        <v>-3.0074999419774895</v>
      </c>
      <c r="CZ39" s="1">
        <f t="shared" si="101"/>
        <v>-3.0605914450260534</v>
      </c>
      <c r="DA39" s="1">
        <f t="shared" si="102"/>
        <v>-3.0959111916236424</v>
      </c>
      <c r="DB39" s="1">
        <f t="shared" si="103"/>
        <v>-3.1135486871863445</v>
      </c>
      <c r="DC39" s="1">
        <f t="shared" si="104"/>
        <v>-6.4224209272451303E-13</v>
      </c>
      <c r="DD39" s="1">
        <f t="shared" si="105"/>
        <v>0</v>
      </c>
    </row>
    <row r="40" spans="1:108">
      <c r="C40" s="2">
        <f t="shared" si="107"/>
        <v>38</v>
      </c>
      <c r="D40" s="1">
        <f t="shared" si="108"/>
        <v>0.38</v>
      </c>
      <c r="E40" s="1">
        <f t="shared" si="3"/>
        <v>1.1938052083641213</v>
      </c>
      <c r="F40" t="str">
        <f t="shared" si="4"/>
        <v>0.736249105369358-1.8595529717765i</v>
      </c>
      <c r="G40" t="str">
        <f t="shared" si="5"/>
        <v>-0.72896862742141-0.684547105928691i</v>
      </c>
      <c r="H40" t="str">
        <f t="shared" si="6"/>
        <v>0.503640238973975-1.2720500388526i</v>
      </c>
      <c r="I40" t="str">
        <f t="shared" si="7"/>
        <v>1.85112388223737-0.114740188137125i</v>
      </c>
      <c r="J40" t="str">
        <f t="shared" si="8"/>
        <v>1.79622537879075-0.333743845298142i</v>
      </c>
      <c r="K40" t="str">
        <f t="shared" si="9"/>
        <v>1.6961074010618-0.524392433879151i</v>
      </c>
      <c r="L40" t="str">
        <f t="shared" si="10"/>
        <v>1.56621299455207-0.676291461578175i</v>
      </c>
      <c r="M40" t="str">
        <f t="shared" si="11"/>
        <v>1.42258746983725-0.787240791121212i</v>
      </c>
      <c r="N40" t="str">
        <f t="shared" si="12"/>
        <v>1.27820088905488-0.861046645227023i</v>
      </c>
      <c r="O40" t="str">
        <f t="shared" si="13"/>
        <v>1.14163913190617-0.904486022323221i</v>
      </c>
      <c r="P40" t="str">
        <f t="shared" si="14"/>
        <v>1.0175062916492-0.924904164066748i</v>
      </c>
      <c r="Q40" t="str">
        <f t="shared" si="15"/>
        <v>0.907519567071207-0.928866899217187i</v>
      </c>
      <c r="R40" t="str">
        <f t="shared" si="16"/>
        <v>0.811612174645059-0.921657525857087i</v>
      </c>
      <c r="S40" t="str">
        <f t="shared" si="17"/>
        <v>0.728770668644003-0.907260252224887i</v>
      </c>
      <c r="T40" t="str">
        <f t="shared" si="18"/>
        <v>0.657578759213549-0.888553128978794i</v>
      </c>
      <c r="U40" t="str">
        <f t="shared" si="19"/>
        <v>0.596532456481191-0.86755235107392i</v>
      </c>
      <c r="V40" t="str">
        <f t="shared" si="20"/>
        <v>0.54420346034279-0.845636461847864i</v>
      </c>
      <c r="W40" t="str">
        <f t="shared" si="21"/>
        <v>0.49931146186075-0.823727242872614i</v>
      </c>
      <c r="X40" t="str">
        <f t="shared" si="22"/>
        <v>0.460745963932373-0.802426238851029i</v>
      </c>
      <c r="Y40" t="str">
        <f t="shared" si="23"/>
        <v>0.427562386965335-0.782113931468825i</v>
      </c>
      <c r="Z40" t="str">
        <f t="shared" si="24"/>
        <v>0.39896660936407-0.763020143456212i</v>
      </c>
      <c r="AA40" t="str">
        <f t="shared" si="25"/>
        <v>0.374295575555405-0.745273315625167i</v>
      </c>
      <c r="AB40" t="str">
        <f t="shared" si="26"/>
        <v>0.352997824383625-0.728934689839154i</v>
      </c>
      <c r="AC40" t="str">
        <f t="shared" si="27"/>
        <v>0.33461569382457-0.714021881843229i</v>
      </c>
      <c r="AD40" t="str">
        <f t="shared" si="28"/>
        <v>0.318769844691773-0.700525067338078i</v>
      </c>
      <c r="AE40" t="str">
        <f t="shared" si="29"/>
        <v>0.305146186915559-0.688418054579659i</v>
      </c>
      <c r="AF40" t="str">
        <f t="shared" si="30"/>
        <v>0.293485035308169-0.677665829316965i</v>
      </c>
      <c r="AG40" t="str">
        <f t="shared" si="31"/>
        <v>0.283572224453425-0.668229671772884i</v>
      </c>
      <c r="AH40" t="str">
        <f t="shared" si="32"/>
        <v>0.275231895248417-0.660070606093242i</v>
      </c>
      <c r="AI40" t="str">
        <f t="shared" si="33"/>
        <v>0.268320685869151-0.653151707513126i</v>
      </c>
      <c r="AJ40" t="str">
        <f t="shared" si="34"/>
        <v>0.26272309509886-0.64743962993847i</v>
      </c>
      <c r="AK40" t="str">
        <f t="shared" si="35"/>
        <v>0.258347824809298-0.64290560427227i</v>
      </c>
      <c r="AL40" t="str">
        <f t="shared" si="36"/>
        <v>0.255124945721495-0.639526079913058i</v>
      </c>
      <c r="AM40" t="str">
        <f t="shared" si="37"/>
        <v>0.253003764373528-0.637283127505162i</v>
      </c>
      <c r="AN40" t="str">
        <f t="shared" si="38"/>
        <v>0.251951299091827-0.636164682655112i</v>
      </c>
      <c r="AO40" t="str">
        <f t="shared" si="39"/>
        <v>-0.403098310513714+0.915156681700542i</v>
      </c>
      <c r="AP40" s="1">
        <f t="shared" si="40"/>
        <v>1.8546765049903704</v>
      </c>
      <c r="AQ40" s="1">
        <f t="shared" si="41"/>
        <v>1.8269675874755862</v>
      </c>
      <c r="AR40" s="1">
        <f t="shared" si="42"/>
        <v>1.7753218695905015</v>
      </c>
      <c r="AS40" s="1">
        <f t="shared" si="43"/>
        <v>1.7059874809937223</v>
      </c>
      <c r="AT40" s="1">
        <f t="shared" si="44"/>
        <v>1.6258853503685617</v>
      </c>
      <c r="AU40" s="1">
        <f t="shared" si="45"/>
        <v>1.5411680109700552</v>
      </c>
      <c r="AV40" s="1">
        <f t="shared" si="46"/>
        <v>1.45651463160435</v>
      </c>
      <c r="AW40" s="1">
        <f t="shared" si="47"/>
        <v>1.3750515503986449</v>
      </c>
      <c r="AX40" s="1">
        <f t="shared" si="48"/>
        <v>1.2986090562900223</v>
      </c>
      <c r="AY40" s="1">
        <f t="shared" si="49"/>
        <v>1.2280744753479282</v>
      </c>
      <c r="AZ40" s="1">
        <f t="shared" si="50"/>
        <v>1.1637129597727236</v>
      </c>
      <c r="BA40" s="1">
        <f t="shared" si="51"/>
        <v>1.1054123608802444</v>
      </c>
      <c r="BB40" s="1">
        <f t="shared" si="52"/>
        <v>1.0528523417314368</v>
      </c>
      <c r="BC40" s="1">
        <f t="shared" si="53"/>
        <v>1.00561346045866</v>
      </c>
      <c r="BD40" s="1">
        <f t="shared" si="54"/>
        <v>0.96324374204872854</v>
      </c>
      <c r="BE40" s="1">
        <f t="shared" si="55"/>
        <v>0.92529709395230475</v>
      </c>
      <c r="BF40" s="1">
        <f t="shared" si="56"/>
        <v>0.89135391206025272</v>
      </c>
      <c r="BG40" s="1">
        <f t="shared" si="57"/>
        <v>0.8610308326113536</v>
      </c>
      <c r="BH40" s="1">
        <f t="shared" si="58"/>
        <v>0.83398410827981717</v>
      </c>
      <c r="BI40" s="1">
        <f t="shared" si="59"/>
        <v>0.809909406088407</v>
      </c>
      <c r="BJ40" s="1">
        <f t="shared" si="60"/>
        <v>0.78853973286362966</v>
      </c>
      <c r="BK40" s="1">
        <f t="shared" si="61"/>
        <v>0.76964250392882794</v>
      </c>
      <c r="BL40" s="1">
        <f t="shared" si="62"/>
        <v>0.75301634328900702</v>
      </c>
      <c r="BM40" s="1">
        <f t="shared" si="63"/>
        <v>0.73848794314713573</v>
      </c>
      <c r="BN40" s="1">
        <f t="shared" si="64"/>
        <v>0.72590915459109606</v>
      </c>
      <c r="BO40" s="1">
        <f t="shared" si="65"/>
        <v>0.7151543897581385</v>
      </c>
      <c r="BP40" s="1">
        <f t="shared" si="66"/>
        <v>0.70611836365626668</v>
      </c>
      <c r="BQ40" s="1">
        <f t="shared" si="67"/>
        <v>0.69871417554904935</v>
      </c>
      <c r="BR40" s="1">
        <f t="shared" si="68"/>
        <v>0.69287171582363516</v>
      </c>
      <c r="BS40" s="1">
        <f t="shared" si="69"/>
        <v>0.68853637871819007</v>
      </c>
      <c r="BT40" s="1">
        <f t="shared" si="70"/>
        <v>0.68566806064591945</v>
      </c>
      <c r="BU40" s="1">
        <f t="shared" si="71"/>
        <v>0.68424042599932555</v>
      </c>
      <c r="BV40" s="1">
        <f t="shared" si="71"/>
        <v>1.0000000000000788</v>
      </c>
      <c r="BW40" s="1">
        <f t="shared" si="72"/>
        <v>5.3653634073307561</v>
      </c>
      <c r="BX40" s="1">
        <f t="shared" si="73"/>
        <v>5.2346168506592488</v>
      </c>
      <c r="BY40" s="1">
        <f t="shared" si="74"/>
        <v>4.9855420606618797</v>
      </c>
      <c r="BZ40" s="1">
        <f t="shared" si="75"/>
        <v>4.6395167974120994</v>
      </c>
      <c r="CA40" s="1">
        <f t="shared" si="76"/>
        <v>4.2217983595056303</v>
      </c>
      <c r="CB40" s="1">
        <f t="shared" si="77"/>
        <v>3.756999721283762</v>
      </c>
      <c r="CC40" s="1">
        <f t="shared" si="78"/>
        <v>3.2662970349292442</v>
      </c>
      <c r="CD40" s="1">
        <f t="shared" si="79"/>
        <v>2.7663796016384201</v>
      </c>
      <c r="CE40" s="1">
        <f t="shared" si="80"/>
        <v>2.2695685449387906</v>
      </c>
      <c r="CF40" s="1">
        <f t="shared" si="81"/>
        <v>1.7844940991629354</v>
      </c>
      <c r="CG40" s="1">
        <f t="shared" si="82"/>
        <v>1.3169174179650605</v>
      </c>
      <c r="CH40" s="1">
        <f t="shared" si="83"/>
        <v>0.87048633232723394</v>
      </c>
      <c r="CI40" s="1">
        <f t="shared" si="84"/>
        <v>0.44734934834749024</v>
      </c>
      <c r="CJ40" s="1">
        <f t="shared" si="85"/>
        <v>4.8621557754441908E-2</v>
      </c>
      <c r="CK40" s="1">
        <f t="shared" si="86"/>
        <v>-0.32527607614679976</v>
      </c>
      <c r="CL40" s="1">
        <f t="shared" si="87"/>
        <v>-0.6743760360727612</v>
      </c>
      <c r="CM40" s="1">
        <f t="shared" si="88"/>
        <v>-0.99899650204347057</v>
      </c>
      <c r="CN40" s="1">
        <f t="shared" si="89"/>
        <v>-1.2996259327568236</v>
      </c>
      <c r="CO40" s="1">
        <f t="shared" si="90"/>
        <v>-1.5768444968888562</v>
      </c>
      <c r="CP40" s="1">
        <f t="shared" si="91"/>
        <v>-1.8312711443106862</v>
      </c>
      <c r="CQ40" s="1">
        <f t="shared" si="92"/>
        <v>-2.0635283719095208</v>
      </c>
      <c r="CR40" s="1">
        <f t="shared" si="93"/>
        <v>-2.2742191231463065</v>
      </c>
      <c r="CS40" s="1">
        <f t="shared" si="94"/>
        <v>-2.4639119574413177</v>
      </c>
      <c r="CT40" s="1">
        <f t="shared" si="95"/>
        <v>-2.6331318152305379</v>
      </c>
      <c r="CU40" s="1">
        <f t="shared" si="96"/>
        <v>-2.7823545316853253</v>
      </c>
      <c r="CV40" s="1">
        <f t="shared" si="97"/>
        <v>-2.9120038246230684</v>
      </c>
      <c r="CW40" s="1">
        <f t="shared" si="98"/>
        <v>-3.0224498777129845</v>
      </c>
      <c r="CX40" s="1">
        <f t="shared" si="99"/>
        <v>-3.1140089133508257</v>
      </c>
      <c r="CY40" s="1">
        <f t="shared" si="100"/>
        <v>-3.1869433385630725</v>
      </c>
      <c r="CZ40" s="1">
        <f t="shared" si="101"/>
        <v>-3.2414621783171742</v>
      </c>
      <c r="DA40" s="1">
        <f t="shared" si="102"/>
        <v>-3.277721601863417</v>
      </c>
      <c r="DB40" s="1">
        <f t="shared" si="103"/>
        <v>-3.2958254118533556</v>
      </c>
      <c r="DC40" s="1">
        <f t="shared" si="104"/>
        <v>6.8467250125280692E-13</v>
      </c>
      <c r="DD40" s="1">
        <f t="shared" si="105"/>
        <v>0</v>
      </c>
    </row>
    <row r="41" spans="1:108">
      <c r="C41" s="2">
        <f t="shared" si="107"/>
        <v>39</v>
      </c>
      <c r="D41" s="1">
        <f t="shared" si="108"/>
        <v>0.39</v>
      </c>
      <c r="E41" s="1">
        <f t="shared" si="3"/>
        <v>1.2252211349000193</v>
      </c>
      <c r="F41" t="str">
        <f t="shared" si="4"/>
        <v>0.677475840490582-1.88176153790845i</v>
      </c>
      <c r="G41" t="str">
        <f t="shared" si="5"/>
        <v>-0.77051324277579-0.637423989748689i</v>
      </c>
      <c r="H41" t="str">
        <f t="shared" si="6"/>
        <v>0.453481298857396-1.25959276382857i</v>
      </c>
      <c r="I41" t="str">
        <f t="shared" si="7"/>
        <v>1.96692789322047-0.134077379684952i</v>
      </c>
      <c r="J41" t="str">
        <f t="shared" si="8"/>
        <v>1.89686903025794-0.387593766707836i</v>
      </c>
      <c r="K41" t="str">
        <f t="shared" si="9"/>
        <v>1.77129516012937-0.602255818604778i</v>
      </c>
      <c r="L41" t="str">
        <f t="shared" si="10"/>
        <v>1.61246245553131-0.765701845240023i</v>
      </c>
      <c r="M41" t="str">
        <f t="shared" si="11"/>
        <v>1.44199962659542-0.877567960127073i</v>
      </c>
      <c r="N41" t="str">
        <f t="shared" si="12"/>
        <v>1.27585431916704-0.945182458010556i</v>
      </c>
      <c r="O41" t="str">
        <f t="shared" si="13"/>
        <v>1.12331652053755-0.978728331440551i</v>
      </c>
      <c r="P41" t="str">
        <f t="shared" si="14"/>
        <v>0.98838261455975-0.988033636593795i</v>
      </c>
      <c r="Q41" t="str">
        <f t="shared" si="15"/>
        <v>0.871674817622168-0.9811580910809i</v>
      </c>
      <c r="R41" t="str">
        <f t="shared" si="16"/>
        <v>0.77201890442067-0.964130799036547i</v>
      </c>
      <c r="S41" t="str">
        <f t="shared" si="17"/>
        <v>0.687477739343323-0.941210233889179i</v>
      </c>
      <c r="T41" t="str">
        <f t="shared" si="18"/>
        <v>0.615936026602277-0.915288977084943i</v>
      </c>
      <c r="U41" t="str">
        <f t="shared" si="19"/>
        <v>0.555390171820722-0.888273700986057i</v>
      </c>
      <c r="V41" t="str">
        <f t="shared" si="20"/>
        <v>0.504067739996626-0.861386986250324i</v>
      </c>
      <c r="W41" t="str">
        <f t="shared" si="21"/>
        <v>0.460457574361162-0.835388545729535i</v>
      </c>
      <c r="X41" t="str">
        <f t="shared" si="22"/>
        <v>0.423297678997578-0.810730422147922i</v>
      </c>
      <c r="Y41" t="str">
        <f t="shared" si="23"/>
        <v>0.391546185622016-0.787663148889884i</v>
      </c>
      <c r="Z41" t="str">
        <f t="shared" si="24"/>
        <v>0.364348091616887-0.766307283615082i</v>
      </c>
      <c r="AA41" t="str">
        <f t="shared" si="25"/>
        <v>0.341003587246182-0.746701161308493i</v>
      </c>
      <c r="AB41" t="str">
        <f t="shared" si="26"/>
        <v>0.320940245937842-0.728832569750573i</v>
      </c>
      <c r="AC41" t="str">
        <f t="shared" si="27"/>
        <v>0.303689624179238-0.712659650276941i</v>
      </c>
      <c r="AD41" t="str">
        <f t="shared" si="28"/>
        <v>0.288868042929178-0.698124612995303i</v>
      </c>
      <c r="AE41" t="str">
        <f t="shared" si="29"/>
        <v>0.276161027915354-0.685162674174437i</v>
      </c>
      <c r="AF41" t="str">
        <f t="shared" si="30"/>
        <v>0.265310821663852-0.673707824291305i</v>
      </c>
      <c r="AG41" t="str">
        <f t="shared" si="31"/>
        <v>0.256106417102933-0.663696499889687i</v>
      </c>
      <c r="AH41" t="str">
        <f t="shared" si="32"/>
        <v>0.248375637299145-0.655069875451708i</v>
      </c>
      <c r="AI41" t="str">
        <f t="shared" si="33"/>
        <v>0.241978868181169-0.647775253761266i</v>
      </c>
      <c r="AJ41" t="str">
        <f t="shared" si="34"/>
        <v>0.236804127950458-0.641766874778189i</v>
      </c>
      <c r="AK41" t="str">
        <f t="shared" si="35"/>
        <v>0.232763223659052-0.637006357163371i</v>
      </c>
      <c r="AL41" t="str">
        <f t="shared" si="36"/>
        <v>0.229788801504916-0.633462915580465i</v>
      </c>
      <c r="AM41" t="str">
        <f t="shared" si="37"/>
        <v>0.227832143815226-0.631113448985842i</v>
      </c>
      <c r="AN41" t="str">
        <f t="shared" si="38"/>
        <v>0.226861604137852-0.629942562461748i</v>
      </c>
      <c r="AO41" t="str">
        <f t="shared" si="39"/>
        <v>0.680983190665755+0.732299046859084i</v>
      </c>
      <c r="AP41" s="1">
        <f t="shared" si="40"/>
        <v>1.9714923486719138</v>
      </c>
      <c r="AQ41" s="1">
        <f t="shared" si="41"/>
        <v>1.9360632856243276</v>
      </c>
      <c r="AR41" s="1">
        <f t="shared" si="42"/>
        <v>1.8708817748166349</v>
      </c>
      <c r="AS41" s="1">
        <f t="shared" si="43"/>
        <v>1.785030668168488</v>
      </c>
      <c r="AT41" s="1">
        <f t="shared" si="44"/>
        <v>1.6880427861114549</v>
      </c>
      <c r="AU41" s="1">
        <f t="shared" si="45"/>
        <v>1.5878205574522795</v>
      </c>
      <c r="AV41" s="1">
        <f t="shared" si="46"/>
        <v>1.489882261145824</v>
      </c>
      <c r="AW41" s="1">
        <f t="shared" si="47"/>
        <v>1.3975373554237205</v>
      </c>
      <c r="AX41" s="1">
        <f t="shared" si="48"/>
        <v>1.3124359745793908</v>
      </c>
      <c r="AY41" s="1">
        <f t="shared" si="49"/>
        <v>1.2351361813313309</v>
      </c>
      <c r="AZ41" s="1">
        <f t="shared" si="50"/>
        <v>1.1655480884417979</v>
      </c>
      <c r="BA41" s="1">
        <f t="shared" si="51"/>
        <v>1.1032366475239128</v>
      </c>
      <c r="BB41" s="1">
        <f t="shared" si="52"/>
        <v>1.0476108107587083</v>
      </c>
      <c r="BC41" s="1">
        <f t="shared" si="53"/>
        <v>0.99803398067737259</v>
      </c>
      <c r="BD41" s="1">
        <f t="shared" si="54"/>
        <v>0.95388426977420726</v>
      </c>
      <c r="BE41" s="1">
        <f t="shared" si="55"/>
        <v>0.91458446435574459</v>
      </c>
      <c r="BF41" s="1">
        <f t="shared" si="56"/>
        <v>0.87961449032759675</v>
      </c>
      <c r="BG41" s="1">
        <f t="shared" si="57"/>
        <v>0.84851422191168568</v>
      </c>
      <c r="BH41" s="1">
        <f t="shared" si="58"/>
        <v>0.82088127692999335</v>
      </c>
      <c r="BI41" s="1">
        <f t="shared" si="59"/>
        <v>0.79636647103696323</v>
      </c>
      <c r="BJ41" s="1">
        <f t="shared" si="60"/>
        <v>0.7746684225957442</v>
      </c>
      <c r="BK41" s="1">
        <f t="shared" si="61"/>
        <v>0.75552810768069711</v>
      </c>
      <c r="BL41" s="1">
        <f t="shared" si="62"/>
        <v>0.73872376665512163</v>
      </c>
      <c r="BM41" s="1">
        <f t="shared" si="63"/>
        <v>0.72406633991870684</v>
      </c>
      <c r="BN41" s="1">
        <f t="shared" si="64"/>
        <v>0.71139548835167843</v>
      </c>
      <c r="BO41" s="1">
        <f t="shared" si="65"/>
        <v>0.70057619066599219</v>
      </c>
      <c r="BP41" s="1">
        <f t="shared" si="66"/>
        <v>0.69149587998173367</v>
      </c>
      <c r="BQ41" s="1">
        <f t="shared" si="67"/>
        <v>0.68406207070480129</v>
      </c>
      <c r="BR41" s="1">
        <f t="shared" si="68"/>
        <v>0.67820042565210903</v>
      </c>
      <c r="BS41" s="1">
        <f t="shared" si="69"/>
        <v>0.67385321748342863</v>
      </c>
      <c r="BT41" s="1">
        <f t="shared" si="70"/>
        <v>0.67097814513309362</v>
      </c>
      <c r="BU41" s="1">
        <f t="shared" si="71"/>
        <v>0.66954747362145473</v>
      </c>
      <c r="BV41" s="1">
        <f t="shared" si="71"/>
        <v>1.0000000000000175</v>
      </c>
      <c r="BW41" s="1">
        <f t="shared" si="72"/>
        <v>5.8959019184611252</v>
      </c>
      <c r="BX41" s="1">
        <f t="shared" si="73"/>
        <v>5.738390986598521</v>
      </c>
      <c r="BY41" s="1">
        <f t="shared" si="74"/>
        <v>5.4409268866435836</v>
      </c>
      <c r="BZ41" s="1">
        <f t="shared" si="75"/>
        <v>5.0329136403583963</v>
      </c>
      <c r="CA41" s="1">
        <f t="shared" si="76"/>
        <v>4.5476690061791327</v>
      </c>
      <c r="CB41" s="1">
        <f t="shared" si="77"/>
        <v>4.0160284087776441</v>
      </c>
      <c r="CC41" s="1">
        <f t="shared" si="78"/>
        <v>3.4630389876408834</v>
      </c>
      <c r="CD41" s="1">
        <f t="shared" si="79"/>
        <v>2.9072685034421282</v>
      </c>
      <c r="CE41" s="1">
        <f t="shared" si="80"/>
        <v>2.3615625224726902</v>
      </c>
      <c r="CF41" s="1">
        <f t="shared" si="81"/>
        <v>1.8342968772608539</v>
      </c>
      <c r="CG41" s="1">
        <f t="shared" si="82"/>
        <v>1.3306039288879057</v>
      </c>
      <c r="CH41" s="1">
        <f t="shared" si="83"/>
        <v>0.8533735976753104</v>
      </c>
      <c r="CI41" s="1">
        <f t="shared" si="84"/>
        <v>0.40399942905829667</v>
      </c>
      <c r="CJ41" s="1">
        <f t="shared" si="85"/>
        <v>-1.7093435386034708E-2</v>
      </c>
      <c r="CK41" s="1">
        <f t="shared" si="86"/>
        <v>-0.41008625953007749</v>
      </c>
      <c r="CL41" s="1">
        <f t="shared" si="87"/>
        <v>-0.77552360124269137</v>
      </c>
      <c r="CM41" s="1">
        <f t="shared" si="88"/>
        <v>-1.1141524980602897</v>
      </c>
      <c r="CN41" s="1">
        <f t="shared" si="89"/>
        <v>-1.426817481870011</v>
      </c>
      <c r="CO41" s="1">
        <f t="shared" si="90"/>
        <v>-1.7143929965292135</v>
      </c>
      <c r="CP41" s="1">
        <f t="shared" si="91"/>
        <v>-1.9777406622487284</v>
      </c>
      <c r="CQ41" s="1">
        <f t="shared" si="92"/>
        <v>-2.2176829318317397</v>
      </c>
      <c r="CR41" s="1">
        <f t="shared" si="93"/>
        <v>-2.4349874819972976</v>
      </c>
      <c r="CS41" s="1">
        <f t="shared" si="94"/>
        <v>-2.6303585675393162</v>
      </c>
      <c r="CT41" s="1">
        <f t="shared" si="95"/>
        <v>-2.8044328268656207</v>
      </c>
      <c r="CU41" s="1">
        <f t="shared" si="96"/>
        <v>-2.9577778684752083</v>
      </c>
      <c r="CV41" s="1">
        <f t="shared" si="97"/>
        <v>-3.0908925284363016</v>
      </c>
      <c r="CW41" s="1">
        <f t="shared" si="98"/>
        <v>-3.2042080625476084</v>
      </c>
      <c r="CX41" s="1">
        <f t="shared" si="99"/>
        <v>-3.2980897860207747</v>
      </c>
      <c r="CY41" s="1">
        <f t="shared" si="100"/>
        <v>-3.3728388397194244</v>
      </c>
      <c r="CZ41" s="1">
        <f t="shared" si="101"/>
        <v>-3.4286938728345806</v>
      </c>
      <c r="DA41" s="1">
        <f t="shared" si="102"/>
        <v>-3.4658325057907864</v>
      </c>
      <c r="DB41" s="1">
        <f t="shared" si="103"/>
        <v>-3.4843724865306074</v>
      </c>
      <c r="DC41" s="1">
        <f t="shared" si="104"/>
        <v>1.5236373971541801E-13</v>
      </c>
      <c r="DD41" s="1">
        <f t="shared" si="105"/>
        <v>0</v>
      </c>
    </row>
    <row r="42" spans="1:108">
      <c r="C42" s="2">
        <f t="shared" si="107"/>
        <v>40</v>
      </c>
      <c r="D42" s="1">
        <f t="shared" si="108"/>
        <v>0.4</v>
      </c>
      <c r="E42" s="1">
        <f t="shared" si="3"/>
        <v>1.2566370614359172</v>
      </c>
      <c r="F42" t="str">
        <f t="shared" si="4"/>
        <v>0.61803398874989-1.90211303259031i</v>
      </c>
      <c r="G42" t="str">
        <f t="shared" si="5"/>
        <v>-0.809016994374945-0.587785252292477i</v>
      </c>
      <c r="H42" t="str">
        <f t="shared" si="6"/>
        <v>0.404508497187473-1.24494914244139i</v>
      </c>
      <c r="I42" t="str">
        <f t="shared" si="7"/>
        <v>2.10601956560644-0.159067942117688i</v>
      </c>
      <c r="J42" t="str">
        <f t="shared" si="8"/>
        <v>2.01475601473633-0.456157778990538i</v>
      </c>
      <c r="K42" t="str">
        <f t="shared" si="9"/>
        <v>1.85477790118593-0.69877147449383i</v>
      </c>
      <c r="L42" t="str">
        <f t="shared" si="10"/>
        <v>1.65879458343947-0.872802290344652i</v>
      </c>
      <c r="M42" t="str">
        <f t="shared" si="11"/>
        <v>1.45598042195433-0.981802949445231i</v>
      </c>
      <c r="N42" t="str">
        <f t="shared" si="12"/>
        <v>1.26539918956048-1.03871236821621i</v>
      </c>
      <c r="O42" t="str">
        <f t="shared" si="13"/>
        <v>1.096278112484-1.05836128210182i</v>
      </c>
      <c r="P42" t="str">
        <f t="shared" si="14"/>
        <v>0.951124699449442-1.05350664310703i</v>
      </c>
      <c r="Q42" t="str">
        <f t="shared" si="15"/>
        <v>0.828807726430084-1.03369274319172i</v>
      </c>
      <c r="R42" t="str">
        <f t="shared" si="16"/>
        <v>0.726649239234316-1.00550915943999i</v>
      </c>
      <c r="S42" t="str">
        <f t="shared" si="17"/>
        <v>0.641586927153379-0.973277521241676i</v>
      </c>
      <c r="T42" t="str">
        <f t="shared" si="18"/>
        <v>0.570723587737913-0.939726845104333i</v>
      </c>
      <c r="U42" t="str">
        <f t="shared" si="19"/>
        <v>0.511536341656844-0.906521885711704i</v>
      </c>
      <c r="V42" t="str">
        <f t="shared" si="20"/>
        <v>0.461918570837471-0.8746373345473i</v>
      </c>
      <c r="W42" t="str">
        <f t="shared" si="21"/>
        <v>0.420149598783996-0.844609640736939i</v>
      </c>
      <c r="X42" t="str">
        <f t="shared" si="22"/>
        <v>0.384839586651595-0.816701792143476i</v>
      </c>
      <c r="Y42" t="str">
        <f t="shared" si="23"/>
        <v>0.354871352510466-0.791009424354858i</v>
      </c>
      <c r="Z42" t="str">
        <f t="shared" si="24"/>
        <v>0.32934786758874-0.767528474905004i</v>
      </c>
      <c r="AA42" t="str">
        <f t="shared" si="25"/>
        <v>0.307548078814607-0.74619800543925i</v>
      </c>
      <c r="AB42" t="str">
        <f t="shared" si="26"/>
        <v>0.288891051764925-0.726927112504392i</v>
      </c>
      <c r="AC42" t="str">
        <f t="shared" si="27"/>
        <v>0.272907427439618-0.709611684759838i</v>
      </c>
      <c r="AD42" t="str">
        <f t="shared" si="28"/>
        <v>0.259216936703184-0.694144698260522i</v>
      </c>
      <c r="AE42" t="str">
        <f t="shared" si="29"/>
        <v>0.247510779665037-0.680422411346172i</v>
      </c>
      <c r="AF42" t="str">
        <f t="shared" si="30"/>
        <v>0.237537849511696-0.668347969945064i</v>
      </c>
      <c r="AG42" t="str">
        <f t="shared" si="31"/>
        <v>0.229093971403957-0.657833391002343i</v>
      </c>
      <c r="AH42" t="str">
        <f t="shared" si="32"/>
        <v>0.222013501264773-0.6488005447719i</v>
      </c>
      <c r="AI42" t="str">
        <f t="shared" si="33"/>
        <v>0.216162775603903-0.641181534570983i</v>
      </c>
      <c r="AJ42" t="str">
        <f t="shared" si="34"/>
        <v>0.211435021543087-0.634918730000461i</v>
      </c>
      <c r="AK42" t="str">
        <f t="shared" si="35"/>
        <v>0.207746429498682-0.629964617855791i</v>
      </c>
      <c r="AL42" t="str">
        <f t="shared" si="36"/>
        <v>0.205033164162887-0.626281575739927i</v>
      </c>
      <c r="AM42" t="str">
        <f t="shared" si="37"/>
        <v>0.203249146939034-0.623841635088466i</v>
      </c>
      <c r="AN42" t="str">
        <f t="shared" si="38"/>
        <v>0.202364488682472-0.622626275437963i</v>
      </c>
      <c r="AO42" t="str">
        <f t="shared" si="39"/>
        <v>0.924089426131918-0.382176310766441i</v>
      </c>
      <c r="AP42" s="1">
        <f t="shared" si="40"/>
        <v>2.1120182340421909</v>
      </c>
      <c r="AQ42" s="1">
        <f t="shared" si="41"/>
        <v>2.0657496746338362</v>
      </c>
      <c r="AR42" s="1">
        <f t="shared" si="42"/>
        <v>1.9820400188426988</v>
      </c>
      <c r="AS42" s="1">
        <f t="shared" si="43"/>
        <v>1.8744021201649859</v>
      </c>
      <c r="AT42" s="1">
        <f t="shared" si="44"/>
        <v>1.756079730722288</v>
      </c>
      <c r="AU42" s="1">
        <f t="shared" si="45"/>
        <v>1.6371189611099271</v>
      </c>
      <c r="AV42" s="1">
        <f t="shared" si="46"/>
        <v>1.5237960176361174</v>
      </c>
      <c r="AW42" s="1">
        <f t="shared" si="47"/>
        <v>1.419335915480699</v>
      </c>
      <c r="AX42" s="1">
        <f t="shared" si="48"/>
        <v>1.3249312943384755</v>
      </c>
      <c r="AY42" s="1">
        <f t="shared" si="49"/>
        <v>1.2405917082576061</v>
      </c>
      <c r="AZ42" s="1">
        <f t="shared" si="50"/>
        <v>1.1657199142368873</v>
      </c>
      <c r="BA42" s="1">
        <f t="shared" si="51"/>
        <v>1.0994598478390096</v>
      </c>
      <c r="BB42" s="1">
        <f t="shared" si="52"/>
        <v>1.040889695457675</v>
      </c>
      <c r="BC42" s="1">
        <f t="shared" si="53"/>
        <v>0.98912043405671146</v>
      </c>
      <c r="BD42" s="1">
        <f t="shared" si="54"/>
        <v>0.94334041076598318</v>
      </c>
      <c r="BE42" s="1">
        <f t="shared" si="55"/>
        <v>0.90283072873298675</v>
      </c>
      <c r="BF42" s="1">
        <f t="shared" si="56"/>
        <v>0.86696573533837606</v>
      </c>
      <c r="BG42" s="1">
        <f t="shared" si="57"/>
        <v>0.83520654791210269</v>
      </c>
      <c r="BH42" s="1">
        <f t="shared" si="58"/>
        <v>0.80709186844130132</v>
      </c>
      <c r="BI42" s="1">
        <f t="shared" si="59"/>
        <v>0.78222827018960239</v>
      </c>
      <c r="BJ42" s="1">
        <f t="shared" si="60"/>
        <v>0.76028100535223553</v>
      </c>
      <c r="BK42" s="1">
        <f t="shared" si="61"/>
        <v>0.74096577680549713</v>
      </c>
      <c r="BL42" s="1">
        <f t="shared" si="62"/>
        <v>0.72404160371661919</v>
      </c>
      <c r="BM42" s="1">
        <f t="shared" si="63"/>
        <v>0.70930475740708898</v>
      </c>
      <c r="BN42" s="1">
        <f t="shared" si="64"/>
        <v>0.69658367627391216</v>
      </c>
      <c r="BO42" s="1">
        <f t="shared" si="65"/>
        <v>0.68573474583118332</v>
      </c>
      <c r="BP42" s="1">
        <f t="shared" si="66"/>
        <v>0.67663882968063849</v>
      </c>
      <c r="BQ42" s="1">
        <f t="shared" si="67"/>
        <v>0.66919844742820778</v>
      </c>
      <c r="BR42" s="1">
        <f t="shared" si="68"/>
        <v>0.66333550991910861</v>
      </c>
      <c r="BS42" s="1">
        <f t="shared" si="69"/>
        <v>0.65898953748745603</v>
      </c>
      <c r="BT42" s="1">
        <f t="shared" si="70"/>
        <v>0.65611630173414814</v>
      </c>
      <c r="BU42" s="1">
        <f t="shared" si="71"/>
        <v>0.65468684509883701</v>
      </c>
      <c r="BV42" s="1">
        <f t="shared" si="71"/>
        <v>0.9999999999999325</v>
      </c>
      <c r="BW42" s="1">
        <f t="shared" si="72"/>
        <v>6.4939532669108928</v>
      </c>
      <c r="BX42" s="1">
        <f t="shared" si="73"/>
        <v>6.3015538604975996</v>
      </c>
      <c r="BY42" s="1">
        <f t="shared" si="74"/>
        <v>5.9422483792424252</v>
      </c>
      <c r="BZ42" s="1">
        <f t="shared" si="75"/>
        <v>5.4572553365266687</v>
      </c>
      <c r="CA42" s="1">
        <f t="shared" si="76"/>
        <v>4.8908846030035598</v>
      </c>
      <c r="CB42" s="1">
        <f t="shared" si="77"/>
        <v>4.2816047706025584</v>
      </c>
      <c r="CC42" s="1">
        <f t="shared" si="78"/>
        <v>3.6585366846359095</v>
      </c>
      <c r="CD42" s="1">
        <f t="shared" si="79"/>
        <v>3.0417038495973872</v>
      </c>
      <c r="CE42" s="1">
        <f t="shared" si="80"/>
        <v>2.4438671614819687</v>
      </c>
      <c r="CF42" s="1">
        <f t="shared" si="81"/>
        <v>1.872577482895232</v>
      </c>
      <c r="CG42" s="1">
        <f t="shared" si="82"/>
        <v>1.3318843135490486</v>
      </c>
      <c r="CH42" s="1">
        <f t="shared" si="83"/>
        <v>0.82358747192863124</v>
      </c>
      <c r="CI42" s="1">
        <f t="shared" si="84"/>
        <v>0.34809418305927847</v>
      </c>
      <c r="CJ42" s="1">
        <f t="shared" si="85"/>
        <v>-9.501652069728983E-2</v>
      </c>
      <c r="CK42" s="1">
        <f t="shared" si="86"/>
        <v>-0.50663121758061092</v>
      </c>
      <c r="CL42" s="1">
        <f t="shared" si="87"/>
        <v>-0.8878733540463688</v>
      </c>
      <c r="CM42" s="1">
        <f t="shared" si="88"/>
        <v>-1.239961331849035</v>
      </c>
      <c r="CN42" s="1">
        <f t="shared" si="89"/>
        <v>-1.5641221903097537</v>
      </c>
      <c r="CO42" s="1">
        <f t="shared" si="90"/>
        <v>-1.8615405648817718</v>
      </c>
      <c r="CP42" s="1">
        <f t="shared" si="91"/>
        <v>-2.1333298488466603</v>
      </c>
      <c r="CQ42" s="1">
        <f t="shared" si="92"/>
        <v>-2.3805171933889007</v>
      </c>
      <c r="CR42" s="1">
        <f t="shared" si="93"/>
        <v>-2.6040370087740277</v>
      </c>
      <c r="CS42" s="1">
        <f t="shared" si="94"/>
        <v>-2.8047295670670169</v>
      </c>
      <c r="CT42" s="1">
        <f t="shared" si="95"/>
        <v>-2.9833425453466518</v>
      </c>
      <c r="CU42" s="1">
        <f t="shared" si="96"/>
        <v>-3.1405341401117433</v>
      </c>
      <c r="CV42" s="1">
        <f t="shared" si="97"/>
        <v>-3.2768768899269722</v>
      </c>
      <c r="CW42" s="1">
        <f t="shared" si="98"/>
        <v>-3.3928616671073746</v>
      </c>
      <c r="CX42" s="1">
        <f t="shared" si="99"/>
        <v>-3.4889015058409276</v>
      </c>
      <c r="CY42" s="1">
        <f t="shared" si="100"/>
        <v>-3.5653350653657268</v>
      </c>
      <c r="CZ42" s="1">
        <f t="shared" si="101"/>
        <v>-3.6224296094106867</v>
      </c>
      <c r="DA42" s="1">
        <f t="shared" si="102"/>
        <v>-3.6603834342996984</v>
      </c>
      <c r="DB42" s="1">
        <f t="shared" si="103"/>
        <v>-3.6793277090805372</v>
      </c>
      <c r="DC42" s="1">
        <f t="shared" si="104"/>
        <v>-5.863110996644183E-13</v>
      </c>
      <c r="DD42" s="1">
        <f t="shared" si="105"/>
        <v>0</v>
      </c>
    </row>
    <row r="43" spans="1:108">
      <c r="C43" s="2">
        <f t="shared" si="107"/>
        <v>41</v>
      </c>
      <c r="D43" s="1">
        <f t="shared" si="108"/>
        <v>0.41</v>
      </c>
      <c r="E43" s="1">
        <f t="shared" si="3"/>
        <v>1.288052987971815</v>
      </c>
      <c r="F43" t="str">
        <f t="shared" si="4"/>
        <v>0.557982212078468-1.92058737135388i</v>
      </c>
      <c r="G43" t="str">
        <f t="shared" si="5"/>
        <v>-0.844327925502015-0.535826794978997i</v>
      </c>
      <c r="H43" t="str">
        <f t="shared" si="6"/>
        <v>0.356827143288227-1.22820708316644i</v>
      </c>
      <c r="I43" t="str">
        <f t="shared" si="7"/>
        <v>2.27593207672042-0.192251311378616i</v>
      </c>
      <c r="J43" t="str">
        <f t="shared" si="8"/>
        <v>2.15406248537868-0.545432076351946i</v>
      </c>
      <c r="K43" t="str">
        <f t="shared" si="9"/>
        <v>1.94659702192627-0.820179788110439i</v>
      </c>
      <c r="L43" t="str">
        <f t="shared" si="10"/>
        <v>1.70259803278963-1.00190178202312i</v>
      </c>
      <c r="M43" t="str">
        <f t="shared" si="11"/>
        <v>1.46115064312174-1.10192882532505i</v>
      </c>
      <c r="N43" t="str">
        <f t="shared" si="12"/>
        <v>1.24386520678139-1.14190723349846i</v>
      </c>
      <c r="O43" t="str">
        <f t="shared" si="13"/>
        <v>1.05837259815371-1.14272450510727i</v>
      </c>
      <c r="P43" t="str">
        <f t="shared" si="14"/>
        <v>0.904372728039478-1.1203069473861i</v>
      </c>
      <c r="Q43" t="str">
        <f t="shared" si="15"/>
        <v>0.778166515952918-1.08542537163932i</v>
      </c>
      <c r="R43" t="str">
        <f t="shared" si="16"/>
        <v>0.675165011610757-1.04486670189906i</v>
      </c>
      <c r="S43" t="str">
        <f t="shared" si="17"/>
        <v>0.591019008506894-1.00270317224164i</v>
      </c>
      <c r="T43" t="str">
        <f t="shared" si="18"/>
        <v>0.52201280246365-0.961272943954866i</v>
      </c>
      <c r="U43" t="str">
        <f t="shared" si="19"/>
        <v>0.465122343676843-0.921846807944926i</v>
      </c>
      <c r="V43" t="str">
        <f t="shared" si="20"/>
        <v>0.417943687456987-0.885054698556012i</v>
      </c>
      <c r="W43" t="str">
        <f t="shared" si="21"/>
        <v>0.378585801358196-0.851150103493678i</v>
      </c>
      <c r="X43" t="str">
        <f t="shared" si="22"/>
        <v>0.345565978697308-0.820171174100475i</v>
      </c>
      <c r="Y43" t="str">
        <f t="shared" si="23"/>
        <v>0.317720661445094-0.792037833725469i</v>
      </c>
      <c r="Z43" t="str">
        <f t="shared" si="24"/>
        <v>0.294133816533324-0.766609773847037i</v>
      </c>
      <c r="AA43" t="str">
        <f t="shared" si="25"/>
        <v>0.274081078288529-0.743720705821652i</v>
      </c>
      <c r="AB43" t="str">
        <f t="shared" si="26"/>
        <v>0.256986811260419-0.723198248968239i</v>
      </c>
      <c r="AC43" t="str">
        <f t="shared" si="27"/>
        <v>0.242391311720727-0.704875157485945i</v>
      </c>
      <c r="AD43" t="str">
        <f t="shared" si="28"/>
        <v>0.229925794798339-0.68859535130332i</v>
      </c>
      <c r="AE43" t="str">
        <f t="shared" si="29"/>
        <v>0.219293300109147-0.67421685881383i</v>
      </c>
      <c r="AF43" t="str">
        <f t="shared" si="30"/>
        <v>0.210254081326489-0.661612955467745i</v>
      </c>
      <c r="AG43" t="str">
        <f t="shared" si="31"/>
        <v>0.202614396021485-0.65067228054144i</v>
      </c>
      <c r="AH43" t="str">
        <f t="shared" si="32"/>
        <v>0.196217884330873-0.641298408017497i</v>
      </c>
      <c r="AI43" t="str">
        <f t="shared" si="33"/>
        <v>0.190938931537068-0.633409159875998i</v>
      </c>
      <c r="AJ43" t="str">
        <f t="shared" si="34"/>
        <v>0.186677564720469-0.626935835044798i</v>
      </c>
      <c r="AK43" t="str">
        <f t="shared" si="35"/>
        <v>0.18335554978934-0.62182245678604i</v>
      </c>
      <c r="AL43" t="str">
        <f t="shared" si="36"/>
        <v>0.180913442485431-0.61802509833461i</v>
      </c>
      <c r="AM43" t="str">
        <f t="shared" si="37"/>
        <v>0.179308413190466-0.615511320669596i</v>
      </c>
      <c r="AN43" t="str">
        <f t="shared" si="38"/>
        <v>0.178512716435702-0.614259740908194i</v>
      </c>
      <c r="AO43" t="str">
        <f t="shared" si="39"/>
        <v>-0.0910681766051172-0.995844660180403i</v>
      </c>
      <c r="AP43" s="1">
        <f t="shared" si="40"/>
        <v>2.2840375182058024</v>
      </c>
      <c r="AQ43" s="1">
        <f t="shared" si="41"/>
        <v>2.2220444056835076</v>
      </c>
      <c r="AR43" s="1">
        <f t="shared" si="42"/>
        <v>2.1123292476782844</v>
      </c>
      <c r="AS43" s="1">
        <f t="shared" si="43"/>
        <v>1.9755118936822986</v>
      </c>
      <c r="AT43" s="1">
        <f t="shared" si="44"/>
        <v>1.8300842434099365</v>
      </c>
      <c r="AU43" s="1">
        <f t="shared" si="45"/>
        <v>1.6885356918221823</v>
      </c>
      <c r="AV43" s="1">
        <f t="shared" si="46"/>
        <v>1.557553161563126</v>
      </c>
      <c r="AW43" s="1">
        <f t="shared" si="47"/>
        <v>1.4397839030851574</v>
      </c>
      <c r="AX43" s="1">
        <f t="shared" si="48"/>
        <v>1.3355490870606963</v>
      </c>
      <c r="AY43" s="1">
        <f t="shared" si="49"/>
        <v>1.2440233991532366</v>
      </c>
      <c r="AZ43" s="1">
        <f t="shared" si="50"/>
        <v>1.1639231589928607</v>
      </c>
      <c r="BA43" s="1">
        <f t="shared" si="51"/>
        <v>1.0938660972512169</v>
      </c>
      <c r="BB43" s="1">
        <f t="shared" si="52"/>
        <v>1.0325407168270355</v>
      </c>
      <c r="BC43" s="1">
        <f t="shared" si="53"/>
        <v>0.97877410331557957</v>
      </c>
      <c r="BD43" s="1">
        <f t="shared" si="54"/>
        <v>0.93154909031533406</v>
      </c>
      <c r="BE43" s="1">
        <f t="shared" si="55"/>
        <v>0.88999809014310827</v>
      </c>
      <c r="BF43" s="1">
        <f t="shared" si="56"/>
        <v>0.85338757242043406</v>
      </c>
      <c r="BG43" s="1">
        <f t="shared" si="57"/>
        <v>0.82110002276596261</v>
      </c>
      <c r="BH43" s="1">
        <f t="shared" si="58"/>
        <v>0.79261650610093848</v>
      </c>
      <c r="BI43" s="1">
        <f t="shared" si="59"/>
        <v>0.76750109346666417</v>
      </c>
      <c r="BJ43" s="1">
        <f t="shared" si="60"/>
        <v>0.7453875070314302</v>
      </c>
      <c r="BK43" s="1">
        <f t="shared" si="61"/>
        <v>0.7259679255657171</v>
      </c>
      <c r="BL43" s="1">
        <f t="shared" si="62"/>
        <v>0.70898372631644246</v>
      </c>
      <c r="BM43" s="1">
        <f t="shared" si="63"/>
        <v>0.69421789198868256</v>
      </c>
      <c r="BN43" s="1">
        <f t="shared" si="64"/>
        <v>0.68148881879319889</v>
      </c>
      <c r="BO43" s="1">
        <f t="shared" si="65"/>
        <v>0.67064529093781</v>
      </c>
      <c r="BP43" s="1">
        <f t="shared" si="66"/>
        <v>0.66156242289850065</v>
      </c>
      <c r="BQ43" s="1">
        <f t="shared" si="67"/>
        <v>0.65413840617508701</v>
      </c>
      <c r="BR43" s="1">
        <f t="shared" si="68"/>
        <v>0.64829192915073186</v>
      </c>
      <c r="BS43" s="1">
        <f t="shared" si="69"/>
        <v>0.64396016634838038</v>
      </c>
      <c r="BT43" s="1">
        <f t="shared" si="70"/>
        <v>0.64109725698470521</v>
      </c>
      <c r="BU43" s="1">
        <f t="shared" si="71"/>
        <v>0.63967321284375744</v>
      </c>
      <c r="BV43" s="1">
        <f t="shared" si="71"/>
        <v>1.0000000000000016</v>
      </c>
      <c r="BW43" s="1">
        <f t="shared" si="72"/>
        <v>7.1740646693739833</v>
      </c>
      <c r="BX43" s="1">
        <f t="shared" si="73"/>
        <v>6.9350546740106802</v>
      </c>
      <c r="BY43" s="1">
        <f t="shared" si="74"/>
        <v>6.4952322479301454</v>
      </c>
      <c r="BZ43" s="1">
        <f t="shared" si="75"/>
        <v>5.9135929744018707</v>
      </c>
      <c r="CA43" s="1">
        <f t="shared" si="76"/>
        <v>5.2494216372968499</v>
      </c>
      <c r="CB43" s="1">
        <f t="shared" si="77"/>
        <v>4.550204901413756</v>
      </c>
      <c r="CC43" s="1">
        <f t="shared" si="78"/>
        <v>3.8488575737766424</v>
      </c>
      <c r="CD43" s="1">
        <f t="shared" si="79"/>
        <v>3.1659462760680137</v>
      </c>
      <c r="CE43" s="1">
        <f t="shared" si="80"/>
        <v>2.513197096085622</v>
      </c>
      <c r="CF43" s="1">
        <f t="shared" si="81"/>
        <v>1.8965709837448768</v>
      </c>
      <c r="CG43" s="1">
        <f t="shared" si="82"/>
        <v>1.3184861917251531</v>
      </c>
      <c r="CH43" s="1">
        <f t="shared" si="83"/>
        <v>0.77928324462648069</v>
      </c>
      <c r="CI43" s="1">
        <f t="shared" si="84"/>
        <v>0.27814372946743193</v>
      </c>
      <c r="CJ43" s="1">
        <f t="shared" si="85"/>
        <v>-0.18635059711047355</v>
      </c>
      <c r="CK43" s="1">
        <f t="shared" si="86"/>
        <v>-0.6158850785580281</v>
      </c>
      <c r="CL43" s="1">
        <f t="shared" si="87"/>
        <v>-1.0122185062298175</v>
      </c>
      <c r="CM43" s="1">
        <f t="shared" si="88"/>
        <v>-1.3770737181333303</v>
      </c>
      <c r="CN43" s="1">
        <f t="shared" si="89"/>
        <v>-1.7120787165777824</v>
      </c>
      <c r="CO43" s="1">
        <f t="shared" si="90"/>
        <v>-2.0187377560115181</v>
      </c>
      <c r="CP43" s="1">
        <f t="shared" si="91"/>
        <v>-2.2984199421308245</v>
      </c>
      <c r="CQ43" s="1">
        <f t="shared" si="92"/>
        <v>-2.5523578091262755</v>
      </c>
      <c r="CR43" s="1">
        <f t="shared" si="93"/>
        <v>-2.7816513341395614</v>
      </c>
      <c r="CS43" s="1">
        <f t="shared" si="94"/>
        <v>-2.9872746659319422</v>
      </c>
      <c r="CT43" s="1">
        <f t="shared" si="95"/>
        <v>-3.1700839500878262</v>
      </c>
      <c r="CU43" s="1">
        <f t="shared" si="96"/>
        <v>-3.3308253050601149</v>
      </c>
      <c r="CV43" s="1">
        <f t="shared" si="97"/>
        <v>-3.4701424109212251</v>
      </c>
      <c r="CW43" s="1">
        <f t="shared" si="98"/>
        <v>-3.5885834183029788</v>
      </c>
      <c r="CX43" s="1">
        <f t="shared" si="99"/>
        <v>-3.6866070311123962</v>
      </c>
      <c r="CY43" s="1">
        <f t="shared" si="100"/>
        <v>-3.7645877014332001</v>
      </c>
      <c r="CZ43" s="1">
        <f t="shared" si="101"/>
        <v>-3.8228199220625432</v>
      </c>
      <c r="DA43" s="1">
        <f t="shared" si="102"/>
        <v>-3.8615216259177765</v>
      </c>
      <c r="DB43" s="1">
        <f t="shared" si="103"/>
        <v>-3.8808367110738828</v>
      </c>
      <c r="DC43" s="1">
        <f t="shared" si="104"/>
        <v>1.3500584531746009E-14</v>
      </c>
      <c r="DD43" s="1">
        <f t="shared" si="105"/>
        <v>0</v>
      </c>
    </row>
    <row r="44" spans="1:108">
      <c r="C44" s="2">
        <f t="shared" si="107"/>
        <v>42</v>
      </c>
      <c r="D44" s="1">
        <f t="shared" si="108"/>
        <v>0.42</v>
      </c>
      <c r="E44" s="1">
        <f t="shared" si="3"/>
        <v>1.319468914507713</v>
      </c>
      <c r="F44" t="str">
        <f t="shared" si="4"/>
        <v>0.497379774329716-1.93716632225726i</v>
      </c>
      <c r="G44" t="str">
        <f t="shared" si="5"/>
        <v>-0.876306680043865-0.481753674101712i</v>
      </c>
      <c r="H44" t="str">
        <f t="shared" si="6"/>
        <v>0.310536547142926-1.20945999817948i</v>
      </c>
      <c r="I44" t="str">
        <f t="shared" si="7"/>
        <v>2.48780781396978-0.23778908532694i</v>
      </c>
      <c r="J44" t="str">
        <f t="shared" si="8"/>
        <v>2.32007880858691-0.664737515464419i</v>
      </c>
      <c r="K44" t="str">
        <f t="shared" si="9"/>
        <v>2.04557941653536-0.975246561343546i</v>
      </c>
      <c r="L44" t="str">
        <f t="shared" si="10"/>
        <v>1.73936971854547-1.15816384026132i</v>
      </c>
      <c r="M44" t="str">
        <f t="shared" si="11"/>
        <v>1.45269324047024-1.2396455928051i</v>
      </c>
      <c r="N44" t="str">
        <f t="shared" si="12"/>
        <v>1.20753485996245-1.25436017158986i</v>
      </c>
      <c r="O44" t="str">
        <f t="shared" si="13"/>
        <v>1.0072059963601-1.23051335291535i</v>
      </c>
      <c r="P44" t="str">
        <f t="shared" si="14"/>
        <v>0.846792637691783-1.18694807343105i</v>
      </c>
      <c r="Q44" t="str">
        <f t="shared" si="15"/>
        <v>0.719131935176318-1.13501363680505i</v>
      </c>
      <c r="R44" t="str">
        <f t="shared" si="16"/>
        <v>0.617381930932198-1.0811101640232i</v>
      </c>
      <c r="S44" t="str">
        <f t="shared" si="17"/>
        <v>0.535833316130175-1.02864549286643i</v>
      </c>
      <c r="T44" t="str">
        <f t="shared" si="18"/>
        <v>0.469986937652499-0.979301516277901i</v>
      </c>
      <c r="U44" t="str">
        <f t="shared" si="19"/>
        <v>0.416384748562637-0.933794779846709i</v>
      </c>
      <c r="V44" t="str">
        <f t="shared" si="20"/>
        <v>0.372393313637867-0.892317254937265i</v>
      </c>
      <c r="W44" t="str">
        <f t="shared" si="21"/>
        <v>0.336009066791892-0.854786993788101i</v>
      </c>
      <c r="X44" t="str">
        <f t="shared" si="22"/>
        <v>0.305702276076327-0.820988869257727i</v>
      </c>
      <c r="Y44" t="str">
        <f t="shared" si="23"/>
        <v>0.280298084389637-0.790652545803862i</v>
      </c>
      <c r="Z44" t="str">
        <f t="shared" si="24"/>
        <v>0.258887820038404-0.763494806146568i</v>
      </c>
      <c r="AA44" t="str">
        <f t="shared" si="25"/>
        <v>0.240763458754277-0.739241716700295i</v>
      </c>
      <c r="AB44" t="str">
        <f t="shared" si="26"/>
        <v>0.225369273178598-0.717639457257982i</v>
      </c>
      <c r="AC44" t="str">
        <f t="shared" si="27"/>
        <v>0.212266077585309-0.698458850922621i</v>
      </c>
      <c r="AD44" t="str">
        <f t="shared" si="28"/>
        <v>0.201104665712654-0.681496470962744i</v>
      </c>
      <c r="AE44" t="str">
        <f t="shared" si="29"/>
        <v>0.191605966489797-0.666573966376609i</v>
      </c>
      <c r="AF44" t="str">
        <f t="shared" si="30"/>
        <v>0.183546130440154-0.653536538801593i</v>
      </c>
      <c r="AG44" t="str">
        <f t="shared" si="31"/>
        <v>0.176745258665586-0.642251094878428i</v>
      </c>
      <c r="AH44" t="str">
        <f t="shared" si="32"/>
        <v>0.171058844826455-0.632604362633053i</v>
      </c>
      <c r="AI44" t="str">
        <f t="shared" si="33"/>
        <v>0.166371257391829-0.624501125038885i</v>
      </c>
      <c r="AJ44" t="str">
        <f t="shared" si="34"/>
        <v>0.162590773882152-0.617862646807353i</v>
      </c>
      <c r="AK44" t="str">
        <f t="shared" si="35"/>
        <v>0.15964581206607-0.61262532738992i</v>
      </c>
      <c r="AL44" t="str">
        <f t="shared" si="36"/>
        <v>0.157482100236082-0.608739590038125i</v>
      </c>
      <c r="AM44" t="str">
        <f t="shared" si="37"/>
        <v>0.156060600522669-0.606169005285383i</v>
      </c>
      <c r="AN44" t="str">
        <f t="shared" si="38"/>
        <v>0.155356053375734-0.604889642517869i</v>
      </c>
      <c r="AO44" t="str">
        <f t="shared" si="39"/>
        <v>-0.98932599649986-0.145719156768295i</v>
      </c>
      <c r="AP44" s="1">
        <f t="shared" si="40"/>
        <v>2.4991461278504143</v>
      </c>
      <c r="AQ44" s="1">
        <f t="shared" si="41"/>
        <v>2.4134294359934918</v>
      </c>
      <c r="AR44" s="1">
        <f t="shared" si="42"/>
        <v>2.266164381673482</v>
      </c>
      <c r="AS44" s="1">
        <f t="shared" si="43"/>
        <v>2.0896771278553525</v>
      </c>
      <c r="AT44" s="1">
        <f t="shared" si="44"/>
        <v>1.9097221909662763</v>
      </c>
      <c r="AU44" s="1">
        <f t="shared" si="45"/>
        <v>1.7411375241765015</v>
      </c>
      <c r="AV44" s="1">
        <f t="shared" si="46"/>
        <v>1.5901657243214367</v>
      </c>
      <c r="AW44" s="1">
        <f t="shared" si="47"/>
        <v>1.4580478388141755</v>
      </c>
      <c r="AX44" s="1">
        <f t="shared" si="48"/>
        <v>1.3436542322799649</v>
      </c>
      <c r="AY44" s="1">
        <f t="shared" si="49"/>
        <v>1.2449737488782</v>
      </c>
      <c r="AZ44" s="1">
        <f t="shared" si="50"/>
        <v>1.1598400289132467</v>
      </c>
      <c r="BA44" s="1">
        <f t="shared" si="51"/>
        <v>1.0862408486832789</v>
      </c>
      <c r="BB44" s="1">
        <f t="shared" si="52"/>
        <v>1.0224230776466923</v>
      </c>
      <c r="BC44" s="1">
        <f t="shared" si="53"/>
        <v>0.96690581935417408</v>
      </c>
      <c r="BD44" s="1">
        <f t="shared" si="54"/>
        <v>0.91845680231334614</v>
      </c>
      <c r="BE44" s="1">
        <f t="shared" si="55"/>
        <v>0.87605742108798312</v>
      </c>
      <c r="BF44" s="1">
        <f t="shared" si="56"/>
        <v>0.83886736990934874</v>
      </c>
      <c r="BG44" s="1">
        <f t="shared" si="57"/>
        <v>0.80619304287312121</v>
      </c>
      <c r="BH44" s="1">
        <f t="shared" si="58"/>
        <v>0.77746084067387056</v>
      </c>
      <c r="BI44" s="1">
        <f t="shared" si="59"/>
        <v>0.75219525384475827</v>
      </c>
      <c r="BJ44" s="1">
        <f t="shared" si="60"/>
        <v>0.73000113296186087</v>
      </c>
      <c r="BK44" s="1">
        <f t="shared" si="61"/>
        <v>0.71054945394819113</v>
      </c>
      <c r="BL44" s="1">
        <f t="shared" si="62"/>
        <v>0.69356592984772103</v>
      </c>
      <c r="BM44" s="1">
        <f t="shared" si="63"/>
        <v>0.67882191298478289</v>
      </c>
      <c r="BN44" s="1">
        <f t="shared" si="64"/>
        <v>0.6661271315096724</v>
      </c>
      <c r="BO44" s="1">
        <f t="shared" si="65"/>
        <v>0.65532389550185977</v>
      </c>
      <c r="BP44" s="1">
        <f t="shared" si="66"/>
        <v>0.6462824850334189</v>
      </c>
      <c r="BQ44" s="1">
        <f t="shared" si="67"/>
        <v>0.63889749574668475</v>
      </c>
      <c r="BR44" s="1">
        <f t="shared" si="68"/>
        <v>0.63308496828612315</v>
      </c>
      <c r="BS44" s="1">
        <f t="shared" si="69"/>
        <v>0.62878016856016683</v>
      </c>
      <c r="BT44" s="1">
        <f t="shared" si="70"/>
        <v>0.62593591844865926</v>
      </c>
      <c r="BU44" s="1">
        <f t="shared" si="71"/>
        <v>0.62452140311271898</v>
      </c>
      <c r="BV44" s="1">
        <f t="shared" si="71"/>
        <v>0.99999999999985201</v>
      </c>
      <c r="BW44" s="1">
        <f t="shared" si="72"/>
        <v>7.9558330109939002</v>
      </c>
      <c r="BX44" s="1">
        <f t="shared" si="73"/>
        <v>7.6526921082017232</v>
      </c>
      <c r="BY44" s="1">
        <f t="shared" si="74"/>
        <v>7.1058281852557084</v>
      </c>
      <c r="BZ44" s="1">
        <f t="shared" si="75"/>
        <v>6.4015837851597208</v>
      </c>
      <c r="CA44" s="1">
        <f t="shared" si="76"/>
        <v>5.6194038925404755</v>
      </c>
      <c r="CB44" s="1">
        <f t="shared" si="77"/>
        <v>4.8166615065762013</v>
      </c>
      <c r="CC44" s="1">
        <f t="shared" si="78"/>
        <v>4.0288477619779322</v>
      </c>
      <c r="CD44" s="1">
        <f t="shared" si="79"/>
        <v>3.27543546992964</v>
      </c>
      <c r="CE44" s="1">
        <f t="shared" si="80"/>
        <v>2.5657504884566498</v>
      </c>
      <c r="CF44" s="1">
        <f t="shared" si="81"/>
        <v>1.903203882650579</v>
      </c>
      <c r="CG44" s="1">
        <f t="shared" si="82"/>
        <v>1.2879618646907032</v>
      </c>
      <c r="CH44" s="1">
        <f t="shared" si="83"/>
        <v>0.71852261292095931</v>
      </c>
      <c r="CI44" s="1">
        <f t="shared" si="84"/>
        <v>0.19261287226266133</v>
      </c>
      <c r="CJ44" s="1">
        <f t="shared" si="85"/>
        <v>-0.29231651889298782</v>
      </c>
      <c r="CK44" s="1">
        <f t="shared" si="86"/>
        <v>-0.73882530013283354</v>
      </c>
      <c r="CL44" s="1">
        <f t="shared" si="87"/>
        <v>-1.1493485422920398</v>
      </c>
      <c r="CM44" s="1">
        <f t="shared" si="88"/>
        <v>-1.5261339674489307</v>
      </c>
      <c r="CN44" s="1">
        <f t="shared" si="89"/>
        <v>-1.8712190791257444</v>
      </c>
      <c r="CO44" s="1">
        <f t="shared" si="90"/>
        <v>-2.1864295278885821</v>
      </c>
      <c r="CP44" s="1">
        <f t="shared" si="91"/>
        <v>-2.4733882237904643</v>
      </c>
      <c r="CQ44" s="1">
        <f t="shared" si="92"/>
        <v>-2.7335293170784829</v>
      </c>
      <c r="CR44" s="1">
        <f t="shared" si="93"/>
        <v>-2.9681137993642848</v>
      </c>
      <c r="CS44" s="1">
        <f t="shared" si="94"/>
        <v>-3.1782449785305595</v>
      </c>
      <c r="CT44" s="1">
        <f t="shared" si="95"/>
        <v>-3.3648829341948399</v>
      </c>
      <c r="CU44" s="1">
        <f t="shared" si="96"/>
        <v>-3.5288575413960821</v>
      </c>
      <c r="CV44" s="1">
        <f t="shared" si="97"/>
        <v>-3.6708799158537699</v>
      </c>
      <c r="CW44" s="1">
        <f t="shared" si="98"/>
        <v>-3.791552275524892</v>
      </c>
      <c r="CX44" s="1">
        <f t="shared" si="99"/>
        <v>-3.8913762829207506</v>
      </c>
      <c r="CY44" s="1">
        <f t="shared" si="100"/>
        <v>-3.9707599613788553</v>
      </c>
      <c r="CZ44" s="1">
        <f t="shared" si="101"/>
        <v>-4.0300232840519268</v>
      </c>
      <c r="DA44" s="1">
        <f t="shared" si="102"/>
        <v>-4.0694025271231125</v>
      </c>
      <c r="DB44" s="1">
        <f t="shared" si="103"/>
        <v>-4.0890534646290124</v>
      </c>
      <c r="DC44" s="1">
        <f t="shared" si="104"/>
        <v>-1.2854485129156268E-12</v>
      </c>
      <c r="DD44" s="1">
        <f t="shared" si="105"/>
        <v>0</v>
      </c>
    </row>
    <row r="45" spans="1:108">
      <c r="C45" s="2">
        <f t="shared" si="107"/>
        <v>43</v>
      </c>
      <c r="D45" s="1">
        <f t="shared" si="108"/>
        <v>0.43</v>
      </c>
      <c r="E45" s="1">
        <f t="shared" si="3"/>
        <v>1.350884841043611</v>
      </c>
      <c r="F45" t="str">
        <f t="shared" si="4"/>
        <v>0.436286482793088-1.95183352387749i</v>
      </c>
      <c r="G45" t="str">
        <f t="shared" si="5"/>
        <v>-0.904827052466019-0.425779291565074i</v>
      </c>
      <c r="H45" t="str">
        <f t="shared" si="6"/>
        <v>0.265729715163534-1.18880640772128i</v>
      </c>
      <c r="I45" t="str">
        <f t="shared" si="7"/>
        <v>2.75881688616909-0.302893665121089i</v>
      </c>
      <c r="J45" t="str">
        <f t="shared" si="8"/>
        <v>2.51920955565648-0.829094383698829i</v>
      </c>
      <c r="K45" t="str">
        <f t="shared" si="9"/>
        <v>2.14790812413488-1.17626726074427i</v>
      </c>
      <c r="L45" t="str">
        <f t="shared" si="10"/>
        <v>1.76158236318444-1.34732781598599i</v>
      </c>
      <c r="M45" t="str">
        <f t="shared" si="11"/>
        <v>1.42394736819704-1.39575691545075i</v>
      </c>
      <c r="N45" t="str">
        <f t="shared" si="12"/>
        <v>1.15197009437455-1.3745356541964i</v>
      </c>
      <c r="O45" t="str">
        <f t="shared" si="13"/>
        <v>0.940300792314818-1.31955366186961i</v>
      </c>
      <c r="P45" t="str">
        <f t="shared" si="14"/>
        <v>0.777227003280095-1.25139597382819i</v>
      </c>
      <c r="Q45" t="str">
        <f t="shared" si="15"/>
        <v>0.651322839461499-1.18081276045615i</v>
      </c>
      <c r="R45" t="str">
        <f t="shared" si="16"/>
        <v>0.553333363744366-1.11299988346272i</v>
      </c>
      <c r="S45" t="str">
        <f t="shared" si="17"/>
        <v>0.476262453805678-1.05020621925928i</v>
      </c>
      <c r="T45" t="str">
        <f t="shared" si="18"/>
        <v>0.414958101320708-0.993178050681341i</v>
      </c>
      <c r="U45" t="str">
        <f t="shared" si="19"/>
        <v>0.365652221534049-0.941926619345209i</v>
      </c>
      <c r="V45" t="str">
        <f t="shared" si="20"/>
        <v>0.325581784533678-0.896127369636555i</v>
      </c>
      <c r="W45" t="str">
        <f t="shared" si="21"/>
        <v>0.292705970027198-0.855324112446118i</v>
      </c>
      <c r="X45" t="str">
        <f t="shared" si="22"/>
        <v>0.265503040074788-0.819030964517765i</v>
      </c>
      <c r="Y45" t="str">
        <f t="shared" si="23"/>
        <v>0.24282651485148-0.786781023729415i</v>
      </c>
      <c r="Z45" t="str">
        <f t="shared" si="24"/>
        <v>0.223803571116341-0.758147498822374i</v>
      </c>
      <c r="AA45" t="str">
        <f t="shared" si="25"/>
        <v>0.207762991961705-0.732750814951034i</v>
      </c>
      <c r="AB45" t="str">
        <f t="shared" si="26"/>
        <v>0.194183711688229-0.710258809515431i</v>
      </c>
      <c r="AC45" t="str">
        <f t="shared" si="27"/>
        <v>0.182657750539445-0.690383751238762i</v>
      </c>
      <c r="AD45" t="str">
        <f t="shared" si="28"/>
        <v>0.172863267054556-0.672878121443556i</v>
      </c>
      <c r="AE45" t="str">
        <f t="shared" si="29"/>
        <v>0.164544784282395-0.657530141623692i</v>
      </c>
      <c r="AF45" t="str">
        <f t="shared" si="30"/>
        <v>0.15749855200775-0.64415952368792i</v>
      </c>
      <c r="AG45" t="str">
        <f t="shared" si="31"/>
        <v>0.15156162482245-0.632613651439693i</v>
      </c>
      <c r="AH45" t="str">
        <f t="shared" si="32"/>
        <v>0.146603658858484-0.622764263365738i</v>
      </c>
      <c r="AI45" t="str">
        <f t="shared" si="33"/>
        <v>0.142520721722361-0.614504638088476i</v>
      </c>
      <c r="AJ45" t="str">
        <f t="shared" si="34"/>
        <v>0.139230613200423-0.607747252609567i</v>
      </c>
      <c r="AK45" t="str">
        <f t="shared" si="35"/>
        <v>0.136669337159472-0.602421872155984i</v>
      </c>
      <c r="AL45" t="str">
        <f t="shared" si="36"/>
        <v>0.134788466913385-0.598474029464433i</v>
      </c>
      <c r="AM45" t="str">
        <f t="shared" si="37"/>
        <v>0.133553220147302-0.595863855527563i</v>
      </c>
      <c r="AN45" t="str">
        <f t="shared" si="38"/>
        <v>0.132941114187072-0.594565230421149i</v>
      </c>
      <c r="AO45" t="str">
        <f t="shared" si="39"/>
        <v>-0.305776507429189+0.952103317662395i</v>
      </c>
      <c r="AP45" s="1">
        <f t="shared" si="40"/>
        <v>2.7753945996528495</v>
      </c>
      <c r="AQ45" s="1">
        <f t="shared" si="41"/>
        <v>2.6521339110972244</v>
      </c>
      <c r="AR45" s="1">
        <f t="shared" si="42"/>
        <v>2.448900565238092</v>
      </c>
      <c r="AS45" s="1">
        <f t="shared" si="43"/>
        <v>2.2177611832684003</v>
      </c>
      <c r="AT45" s="1">
        <f t="shared" si="44"/>
        <v>1.9939316624257386</v>
      </c>
      <c r="AU45" s="1">
        <f t="shared" si="45"/>
        <v>1.7934278248623319</v>
      </c>
      <c r="AV45" s="1">
        <f t="shared" si="46"/>
        <v>1.6203047388011218</v>
      </c>
      <c r="AW45" s="1">
        <f t="shared" si="47"/>
        <v>1.4731170007644201</v>
      </c>
      <c r="AX45" s="1">
        <f t="shared" si="48"/>
        <v>1.3485326160164846</v>
      </c>
      <c r="AY45" s="1">
        <f t="shared" si="49"/>
        <v>1.2429587893493024</v>
      </c>
      <c r="AZ45" s="1">
        <f t="shared" si="50"/>
        <v>1.1531517800688149</v>
      </c>
      <c r="BA45" s="1">
        <f t="shared" si="51"/>
        <v>1.0763795177384579</v>
      </c>
      <c r="BB45" s="1">
        <f t="shared" si="52"/>
        <v>1.0104094731067597</v>
      </c>
      <c r="BC45" s="1">
        <f t="shared" si="53"/>
        <v>0.95343996194404668</v>
      </c>
      <c r="BD45" s="1">
        <f t="shared" si="54"/>
        <v>0.90402219122171024</v>
      </c>
      <c r="BE45" s="1">
        <f t="shared" si="55"/>
        <v>0.86098988677443533</v>
      </c>
      <c r="BF45" s="1">
        <f t="shared" si="56"/>
        <v>0.82340093248406165</v>
      </c>
      <c r="BG45" s="1">
        <f t="shared" si="57"/>
        <v>0.79049077693231096</v>
      </c>
      <c r="BH45" s="1">
        <f t="shared" si="58"/>
        <v>0.76163588258450898</v>
      </c>
      <c r="BI45" s="1">
        <f t="shared" si="59"/>
        <v>0.73632526126657805</v>
      </c>
      <c r="BJ45" s="1">
        <f t="shared" si="60"/>
        <v>0.71413834640539708</v>
      </c>
      <c r="BK45" s="1">
        <f t="shared" si="61"/>
        <v>0.6947277707233126</v>
      </c>
      <c r="BL45" s="1">
        <f t="shared" si="62"/>
        <v>0.67780592589487776</v>
      </c>
      <c r="BM45" s="1">
        <f t="shared" si="63"/>
        <v>0.66313444024751556</v>
      </c>
      <c r="BN45" s="1">
        <f t="shared" si="64"/>
        <v>0.65051591687420096</v>
      </c>
      <c r="BO45" s="1">
        <f t="shared" si="65"/>
        <v>0.63978743385296732</v>
      </c>
      <c r="BP45" s="1">
        <f t="shared" si="66"/>
        <v>0.63081542970389637</v>
      </c>
      <c r="BQ45" s="1">
        <f t="shared" si="67"/>
        <v>0.62349168936453558</v>
      </c>
      <c r="BR45" s="1">
        <f t="shared" si="68"/>
        <v>0.61773021600981282</v>
      </c>
      <c r="BS45" s="1">
        <f t="shared" si="69"/>
        <v>0.61346482764397792</v>
      </c>
      <c r="BT45" s="1">
        <f t="shared" si="70"/>
        <v>0.61064735890355426</v>
      </c>
      <c r="BU45" s="1">
        <f t="shared" si="71"/>
        <v>0.6092463812506842</v>
      </c>
      <c r="BV45" s="1">
        <f t="shared" si="71"/>
        <v>0.99999999999966616</v>
      </c>
      <c r="BW45" s="1">
        <f t="shared" si="72"/>
        <v>8.8664947781362962</v>
      </c>
      <c r="BX45" s="1">
        <f t="shared" si="73"/>
        <v>8.4719089721987721</v>
      </c>
      <c r="BY45" s="1">
        <f t="shared" si="74"/>
        <v>7.7794230291981483</v>
      </c>
      <c r="BZ45" s="1">
        <f t="shared" si="75"/>
        <v>6.9182955578784853</v>
      </c>
      <c r="CA45" s="1">
        <f t="shared" si="76"/>
        <v>5.9942053950595078</v>
      </c>
      <c r="CB45" s="1">
        <f t="shared" si="77"/>
        <v>5.073678070256495</v>
      </c>
      <c r="CC45" s="1">
        <f t="shared" si="78"/>
        <v>4.1919340431173904</v>
      </c>
      <c r="CD45" s="1">
        <f t="shared" si="79"/>
        <v>3.3647448318755195</v>
      </c>
      <c r="CE45" s="1">
        <f t="shared" si="80"/>
        <v>2.597229097864675</v>
      </c>
      <c r="CF45" s="1">
        <f t="shared" si="81"/>
        <v>1.8891345944758613</v>
      </c>
      <c r="CG45" s="1">
        <f t="shared" si="82"/>
        <v>1.2377294747418748</v>
      </c>
      <c r="CH45" s="1">
        <f t="shared" si="83"/>
        <v>0.63930850093879599</v>
      </c>
      <c r="CI45" s="1">
        <f t="shared" si="84"/>
        <v>8.9948185995093854E-2</v>
      </c>
      <c r="CJ45" s="1">
        <f t="shared" si="85"/>
        <v>-0.41413298507755592</v>
      </c>
      <c r="CK45" s="1">
        <f t="shared" si="86"/>
        <v>-0.8764181735270854</v>
      </c>
      <c r="CL45" s="1">
        <f t="shared" si="87"/>
        <v>-1.3000389951743352</v>
      </c>
      <c r="CM45" s="1">
        <f t="shared" si="88"/>
        <v>-1.6877729101796148</v>
      </c>
      <c r="CN45" s="1">
        <f t="shared" si="89"/>
        <v>-2.0420638568434319</v>
      </c>
      <c r="CO45" s="1">
        <f t="shared" si="90"/>
        <v>-2.3650520686966572</v>
      </c>
      <c r="CP45" s="1">
        <f t="shared" si="91"/>
        <v>-2.6586059967001296</v>
      </c>
      <c r="CQ45" s="1">
        <f t="shared" si="92"/>
        <v>-2.924352928053997</v>
      </c>
      <c r="CR45" s="1">
        <f t="shared" si="93"/>
        <v>-3.1637068098790646</v>
      </c>
      <c r="CS45" s="1">
        <f t="shared" si="94"/>
        <v>-3.3778927709879896</v>
      </c>
      <c r="CT45" s="1">
        <f t="shared" si="95"/>
        <v>-3.5679683236467401</v>
      </c>
      <c r="CU45" s="1">
        <f t="shared" si="96"/>
        <v>-3.7348414524225406</v>
      </c>
      <c r="CV45" s="1">
        <f t="shared" si="97"/>
        <v>-3.8792858840350952</v>
      </c>
      <c r="CW45" s="1">
        <f t="shared" si="98"/>
        <v>-4.0019538479753933</v>
      </c>
      <c r="CX45" s="1">
        <f t="shared" si="99"/>
        <v>-4.1033866187585701</v>
      </c>
      <c r="CY45" s="1">
        <f t="shared" si="100"/>
        <v>-4.1840230962709812</v>
      </c>
      <c r="CZ45" s="1">
        <f t="shared" si="101"/>
        <v>-4.2442066407450856</v>
      </c>
      <c r="DA45" s="1">
        <f t="shared" si="102"/>
        <v>-4.2841903383529338</v>
      </c>
      <c r="DB45" s="1">
        <f t="shared" si="103"/>
        <v>-4.3041408344126211</v>
      </c>
      <c r="DC45" s="1">
        <f t="shared" si="104"/>
        <v>-2.8997326919262186E-12</v>
      </c>
      <c r="DD45" s="1">
        <f t="shared" si="105"/>
        <v>0</v>
      </c>
    </row>
    <row r="46" spans="1:108">
      <c r="C46" s="2">
        <f t="shared" si="107"/>
        <v>44</v>
      </c>
      <c r="D46" s="1">
        <f t="shared" si="108"/>
        <v>0.44</v>
      </c>
      <c r="E46" s="1">
        <f t="shared" si="3"/>
        <v>1.3823007675795089</v>
      </c>
      <c r="F46" t="str">
        <f t="shared" si="4"/>
        <v>0.374762629171448-1.96457450145738i</v>
      </c>
      <c r="G46" t="str">
        <f t="shared" si="5"/>
        <v>-0.929776485888252-0.368124552684676i</v>
      </c>
      <c r="H46" t="str">
        <f t="shared" si="6"/>
        <v>0.222493071641598-1.16634952707103i</v>
      </c>
      <c r="I46" t="str">
        <f t="shared" si="7"/>
        <v>3.1167708850054-0.400971406262396i</v>
      </c>
      <c r="J46" t="str">
        <f t="shared" si="8"/>
        <v>2.75816812057734-1.06365705092044i</v>
      </c>
      <c r="K46" t="str">
        <f t="shared" si="9"/>
        <v>2.24423097804565-1.44012129432954i</v>
      </c>
      <c r="L46" t="str">
        <f t="shared" si="10"/>
        <v>1.75707506952797-1.57471458452303i</v>
      </c>
      <c r="M46" t="str">
        <f t="shared" si="11"/>
        <v>1.36613541847673-1.56910068729915i</v>
      </c>
      <c r="N46" t="str">
        <f t="shared" si="12"/>
        <v>1.07225832161038-1.49918573348146i</v>
      </c>
      <c r="O46" t="str">
        <f t="shared" si="13"/>
        <v>0.855393012781334-1.40658882646218i</v>
      </c>
      <c r="P46" t="str">
        <f t="shared" si="14"/>
        <v>0.694907069936471-1.31103659156673i</v>
      </c>
      <c r="Q46" t="str">
        <f t="shared" si="15"/>
        <v>0.574720849573131-1.22090787050137i</v>
      </c>
      <c r="R46" t="str">
        <f t="shared" si="16"/>
        <v>0.483335424075157-1.13919507402605i</v>
      </c>
      <c r="S46" t="str">
        <f t="shared" si="17"/>
        <v>0.412742636116195-1.0664703477549i</v>
      </c>
      <c r="T46" t="str">
        <f t="shared" si="18"/>
        <v>0.357379048108699-1.0022894603383i</v>
      </c>
      <c r="U46" t="str">
        <f t="shared" si="19"/>
        <v>0.313348148461017-0.94583895671667i</v>
      </c>
      <c r="V46" t="str">
        <f t="shared" si="20"/>
        <v>0.277886028237466-0.896226053256042i</v>
      </c>
      <c r="W46" t="str">
        <f t="shared" si="21"/>
        <v>0.24900368542067-0.852601555359213i</v>
      </c>
      <c r="X46" t="str">
        <f t="shared" si="22"/>
        <v>0.2252485518197-0.81420551727574i</v>
      </c>
      <c r="Y46" t="str">
        <f t="shared" si="23"/>
        <v>0.205544569576969-0.780377946769373i</v>
      </c>
      <c r="Z46" t="str">
        <f t="shared" si="24"/>
        <v>0.189083803895236-0.750554504427105i</v>
      </c>
      <c r="AA46" t="str">
        <f t="shared" si="25"/>
        <v>0.175252046564852-0.724256544273083i</v>
      </c>
      <c r="AB46" t="str">
        <f t="shared" si="26"/>
        <v>0.163577060990654-0.701079781267462i</v>
      </c>
      <c r="AC46" t="str">
        <f t="shared" si="27"/>
        <v>0.153692093063203-0.680683451081493i</v>
      </c>
      <c r="AD46" t="str">
        <f t="shared" si="28"/>
        <v>0.145309811016843-0.662780678442346i</v>
      </c>
      <c r="AE46" t="str">
        <f t="shared" si="29"/>
        <v>0.138203466650305-0.647130237260263i</v>
      </c>
      <c r="AF46" t="str">
        <f t="shared" si="30"/>
        <v>0.132193124919976-0.63352965153764i</v>
      </c>
      <c r="AG46" t="str">
        <f t="shared" si="31"/>
        <v>0.127135499094667-0.621809495649824i</v>
      </c>
      <c r="AH46" t="str">
        <f t="shared" si="32"/>
        <v>0.122916385836851-0.61182872974213i</v>
      </c>
      <c r="AI46" t="str">
        <f t="shared" si="33"/>
        <v>0.119445001314458-0.603470913256221i</v>
      </c>
      <c r="AJ46" t="str">
        <f t="shared" si="34"/>
        <v>0.116649728024894-0.596641158787927i</v>
      </c>
      <c r="AK46" t="str">
        <f t="shared" si="35"/>
        <v>0.114474925869607-0.59126371099264i</v>
      </c>
      <c r="AL46" t="str">
        <f t="shared" si="36"/>
        <v>0.112878561804358-0.587280057280512i</v>
      </c>
      <c r="AM46" t="str">
        <f t="shared" si="37"/>
        <v>0.111830484319657-0.584647497122938i</v>
      </c>
      <c r="AN46" t="str">
        <f t="shared" si="38"/>
        <v>0.111311221562541-0.583338114604249i</v>
      </c>
      <c r="AO46" t="str">
        <f t="shared" si="39"/>
        <v>0.924810955075085+0.380426993448829i</v>
      </c>
      <c r="AP46" s="1">
        <f t="shared" si="40"/>
        <v>3.1424574489175487</v>
      </c>
      <c r="AQ46" s="1">
        <f t="shared" si="41"/>
        <v>2.956155899701824</v>
      </c>
      <c r="AR46" s="1">
        <f t="shared" si="42"/>
        <v>2.66655621077095</v>
      </c>
      <c r="AS46" s="1">
        <f t="shared" si="43"/>
        <v>2.3594573152880427</v>
      </c>
      <c r="AT46" s="1">
        <f t="shared" si="44"/>
        <v>2.0804814222913057</v>
      </c>
      <c r="AU46" s="1">
        <f t="shared" si="45"/>
        <v>1.8431754587496689</v>
      </c>
      <c r="AV46" s="1">
        <f t="shared" si="46"/>
        <v>1.6462652681276431</v>
      </c>
      <c r="AW46" s="1">
        <f t="shared" si="47"/>
        <v>1.4838169631981568</v>
      </c>
      <c r="AX46" s="1">
        <f t="shared" si="48"/>
        <v>1.3494147187526346</v>
      </c>
      <c r="AY46" s="1">
        <f t="shared" si="49"/>
        <v>1.2374888075660035</v>
      </c>
      <c r="AZ46" s="1">
        <f t="shared" si="50"/>
        <v>1.143553884304803</v>
      </c>
      <c r="BA46" s="1">
        <f t="shared" si="51"/>
        <v>1.0640977146542137</v>
      </c>
      <c r="BB46" s="1">
        <f t="shared" si="52"/>
        <v>0.99639269075341286</v>
      </c>
      <c r="BC46" s="1">
        <f t="shared" si="53"/>
        <v>0.93831859366874715</v>
      </c>
      <c r="BD46" s="1">
        <f t="shared" si="54"/>
        <v>0.88821858095517514</v>
      </c>
      <c r="BE46" s="1">
        <f t="shared" si="55"/>
        <v>0.84478845544853853</v>
      </c>
      <c r="BF46" s="1">
        <f t="shared" si="56"/>
        <v>0.80699337660637815</v>
      </c>
      <c r="BG46" s="1">
        <f t="shared" si="57"/>
        <v>0.77400565179545644</v>
      </c>
      <c r="BH46" s="1">
        <f t="shared" si="58"/>
        <v>0.74515825282120929</v>
      </c>
      <c r="BI46" s="1">
        <f t="shared" si="59"/>
        <v>0.7199099350504703</v>
      </c>
      <c r="BJ46" s="1">
        <f t="shared" si="60"/>
        <v>0.69781890204146779</v>
      </c>
      <c r="BK46" s="1">
        <f t="shared" si="61"/>
        <v>0.67852278435896829</v>
      </c>
      <c r="BL46" s="1">
        <f t="shared" si="62"/>
        <v>0.66172331239777715</v>
      </c>
      <c r="BM46" s="1">
        <f t="shared" si="63"/>
        <v>0.64717450633775109</v>
      </c>
      <c r="BN46" s="1">
        <f t="shared" si="64"/>
        <v>0.63467352553130696</v>
      </c>
      <c r="BO46" s="1">
        <f t="shared" si="65"/>
        <v>0.62405354934096946</v>
      </c>
      <c r="BP46" s="1">
        <f t="shared" si="66"/>
        <v>0.6151782274148756</v>
      </c>
      <c r="BQ46" s="1">
        <f t="shared" si="67"/>
        <v>0.60793735812835359</v>
      </c>
      <c r="BR46" s="1">
        <f t="shared" si="68"/>
        <v>0.60224354258857782</v>
      </c>
      <c r="BS46" s="1">
        <f t="shared" si="69"/>
        <v>0.59802962752226729</v>
      </c>
      <c r="BT46" s="1">
        <f t="shared" si="70"/>
        <v>0.59524680017223508</v>
      </c>
      <c r="BU46" s="1">
        <f t="shared" si="71"/>
        <v>0.59386323677744612</v>
      </c>
      <c r="BV46" s="1">
        <f t="shared" si="71"/>
        <v>0.99999999998570321</v>
      </c>
      <c r="BW46" s="1">
        <f t="shared" si="72"/>
        <v>9.9453881149058354</v>
      </c>
      <c r="BX46" s="1">
        <f t="shared" si="73"/>
        <v>9.4145466769650668</v>
      </c>
      <c r="BY46" s="1">
        <f t="shared" si="74"/>
        <v>8.5190148600992188</v>
      </c>
      <c r="BZ46" s="1">
        <f t="shared" si="75"/>
        <v>7.4562424994191936</v>
      </c>
      <c r="CA46" s="1">
        <f t="shared" si="76"/>
        <v>6.3632768420660337</v>
      </c>
      <c r="CB46" s="1">
        <f t="shared" si="77"/>
        <v>5.3113335859848405</v>
      </c>
      <c r="CC46" s="1">
        <f t="shared" si="78"/>
        <v>4.3299963162118162</v>
      </c>
      <c r="CD46" s="1">
        <f t="shared" si="79"/>
        <v>3.4276066337429261</v>
      </c>
      <c r="CE46" s="1">
        <f t="shared" si="80"/>
        <v>2.6029088583180449</v>
      </c>
      <c r="CF46" s="1">
        <f t="shared" si="81"/>
        <v>1.8508255931738573</v>
      </c>
      <c r="CG46" s="1">
        <f t="shared" si="82"/>
        <v>1.1651326679657084</v>
      </c>
      <c r="CH46" s="1">
        <f t="shared" si="83"/>
        <v>0.53963020930470873</v>
      </c>
      <c r="CI46" s="1">
        <f t="shared" si="84"/>
        <v>-3.1389339633599668E-2</v>
      </c>
      <c r="CJ46" s="1">
        <f t="shared" si="85"/>
        <v>-0.55299355267662853</v>
      </c>
      <c r="CK46" s="1">
        <f t="shared" si="86"/>
        <v>-1.029602918182795</v>
      </c>
      <c r="CL46" s="1">
        <f t="shared" si="87"/>
        <v>-1.4650405933940256</v>
      </c>
      <c r="CM46" s="1">
        <f t="shared" si="88"/>
        <v>-1.8626005946566302</v>
      </c>
      <c r="CN46" s="1">
        <f t="shared" si="89"/>
        <v>-2.2251173616750162</v>
      </c>
      <c r="CO46" s="1">
        <f t="shared" si="90"/>
        <v>-2.5550296852113674</v>
      </c>
      <c r="CP46" s="1">
        <f t="shared" si="91"/>
        <v>-2.8544366590755006</v>
      </c>
      <c r="CQ46" s="1">
        <f t="shared" si="92"/>
        <v>-3.1251454171297683</v>
      </c>
      <c r="CR46" s="1">
        <f t="shared" si="93"/>
        <v>-3.3687112885967214</v>
      </c>
      <c r="CS46" s="1">
        <f t="shared" si="94"/>
        <v>-3.5864712993489989</v>
      </c>
      <c r="CT46" s="1">
        <f t="shared" si="95"/>
        <v>-3.7795719779436823</v>
      </c>
      <c r="CU46" s="1">
        <f t="shared" si="96"/>
        <v>-3.9489923452213116</v>
      </c>
      <c r="CV46" s="1">
        <f t="shared" si="97"/>
        <v>-4.0955628478428521</v>
      </c>
      <c r="CW46" s="1">
        <f t="shared" si="98"/>
        <v>-4.2199808724843981</v>
      </c>
      <c r="CX46" s="1">
        <f t="shared" si="99"/>
        <v>-4.3228233625961803</v>
      </c>
      <c r="CY46" s="1">
        <f t="shared" si="100"/>
        <v>-4.404556958453993</v>
      </c>
      <c r="CZ46" s="1">
        <f t="shared" si="101"/>
        <v>-4.4655459941214701</v>
      </c>
      <c r="DA46" s="1">
        <f t="shared" si="102"/>
        <v>-4.5060586104827012</v>
      </c>
      <c r="DB46" s="1">
        <f t="shared" si="103"/>
        <v>-4.5262711795537971</v>
      </c>
      <c r="DC46" s="1">
        <f t="shared" si="104"/>
        <v>-1.2418030517882067E-10</v>
      </c>
      <c r="DD46" s="1">
        <f t="shared" si="105"/>
        <v>0</v>
      </c>
    </row>
    <row r="47" spans="1:108">
      <c r="C47" s="2">
        <f t="shared" si="107"/>
        <v>45</v>
      </c>
      <c r="D47" s="1">
        <f t="shared" si="108"/>
        <v>0.45</v>
      </c>
      <c r="E47" s="1">
        <f t="shared" si="3"/>
        <v>1.4137166941154069</v>
      </c>
      <c r="F47" t="str">
        <f t="shared" si="4"/>
        <v>0.312868930080456-1.97537668119028i</v>
      </c>
      <c r="G47" t="str">
        <f t="shared" si="5"/>
        <v>-0.951056516295152-0.309016994374951i</v>
      </c>
      <c r="H47" t="str">
        <f t="shared" si="6"/>
        <v>0.180906206892652-1.14219683778262i</v>
      </c>
      <c r="I47" t="str">
        <f t="shared" si="7"/>
        <v>3.60956584173006-0.559292188101856i</v>
      </c>
      <c r="J47" t="str">
        <f t="shared" si="8"/>
        <v>3.04033293732339-1.4121384984131i</v>
      </c>
      <c r="K47" t="str">
        <f t="shared" si="9"/>
        <v>2.31400465621469-1.78842613454302i</v>
      </c>
      <c r="L47" t="str">
        <f t="shared" si="10"/>
        <v>1.70716320481688-1.84273054423496i</v>
      </c>
      <c r="M47" t="str">
        <f t="shared" si="11"/>
        <v>1.26858568685453-1.75489900816996i</v>
      </c>
      <c r="N47" t="str">
        <f t="shared" si="12"/>
        <v>0.963634368096333-1.62271987693944i</v>
      </c>
      <c r="O47" t="str">
        <f t="shared" si="13"/>
        <v>0.7508971173124-1.48715817119679i</v>
      </c>
      <c r="P47" t="str">
        <f t="shared" si="14"/>
        <v>0.599716290538674-1.36272802967128i</v>
      </c>
      <c r="Q47" t="str">
        <f t="shared" si="15"/>
        <v>0.489800119518638-1.2531991376604i</v>
      </c>
      <c r="R47" t="str">
        <f t="shared" si="16"/>
        <v>0.408043555209576-1.15832720082132i</v>
      </c>
      <c r="S47" t="str">
        <f t="shared" si="17"/>
        <v>0.34593404969073-1.07655946110557i</v>
      </c>
      <c r="T47" t="str">
        <f t="shared" si="18"/>
        <v>0.297846992468158-1.00608009053469i</v>
      </c>
      <c r="U47" t="str">
        <f t="shared" si="19"/>
        <v>0.259987644466611-0.945187639925728i</v>
      </c>
      <c r="V47" t="str">
        <f t="shared" si="20"/>
        <v>0.229740339524368-0.892407828802455i</v>
      </c>
      <c r="W47" t="str">
        <f t="shared" si="21"/>
        <v>0.205264535114534-0.846504995589371i</v>
      </c>
      <c r="X47" t="str">
        <f t="shared" si="22"/>
        <v>0.185239924758898-0.806458250340626i</v>
      </c>
      <c r="Y47" t="str">
        <f t="shared" si="23"/>
        <v>0.168702496905558-0.771428626575464i</v>
      </c>
      <c r="Z47" t="str">
        <f t="shared" si="24"/>
        <v>0.154936990735516-0.74072718125363i</v>
      </c>
      <c r="AA47" t="str">
        <f t="shared" si="25"/>
        <v>0.143404977361441-0.713787297382989i</v>
      </c>
      <c r="AB47" t="str">
        <f t="shared" si="26"/>
        <v>0.133695877702829-0.690141777606624i</v>
      </c>
      <c r="AC47" t="str">
        <f t="shared" si="27"/>
        <v>0.125493026883719-0.669404336432561i</v>
      </c>
      <c r="AD47" t="str">
        <f t="shared" si="28"/>
        <v>0.118549788920427-0.651254813458901i</v>
      </c>
      <c r="AE47" t="str">
        <f t="shared" si="29"/>
        <v>0.112672501120414-0.635427418697284i</v>
      </c>
      <c r="AF47" t="str">
        <f t="shared" si="30"/>
        <v>0.107708136519872-0.621701405601157i</v>
      </c>
      <c r="AG47" t="str">
        <f t="shared" si="31"/>
        <v>0.103535277407747-0.609893674207225i</v>
      </c>
      <c r="AH47" t="str">
        <f t="shared" si="32"/>
        <v>0.100057448535557-0.599852907697731i</v>
      </c>
      <c r="AI47" t="str">
        <f t="shared" si="33"/>
        <v>0.0971981580201055-0.591454931729618i</v>
      </c>
      <c r="AJ47" t="str">
        <f t="shared" si="34"/>
        <v>0.0948971939683927-0.584599055942101i</v>
      </c>
      <c r="AK47" t="str">
        <f t="shared" si="35"/>
        <v>0.0931078607036621-0.579205212923761i</v>
      </c>
      <c r="AL47" t="str">
        <f t="shared" si="36"/>
        <v>0.0917949323643338-0.575211754164731i</v>
      </c>
      <c r="AM47" t="str">
        <f t="shared" si="37"/>
        <v>0.0909331678459962-0.572573797669482i</v>
      </c>
      <c r="AN47" t="str">
        <f t="shared" si="38"/>
        <v>0.0905062788949646-0.57126205017672i</v>
      </c>
      <c r="AO47" t="str">
        <f t="shared" si="39"/>
        <v>0.360304252725938-0.932834842703907i</v>
      </c>
      <c r="AP47" s="1">
        <f t="shared" si="40"/>
        <v>3.6526392262932563</v>
      </c>
      <c r="AQ47" s="1">
        <f t="shared" si="41"/>
        <v>3.3522767648978324</v>
      </c>
      <c r="AR47" s="1">
        <f t="shared" si="42"/>
        <v>2.9245658802119254</v>
      </c>
      <c r="AS47" s="1">
        <f t="shared" si="43"/>
        <v>2.5119836915348621</v>
      </c>
      <c r="AT47" s="1">
        <f t="shared" si="44"/>
        <v>2.165405313969671</v>
      </c>
      <c r="AU47" s="1">
        <f t="shared" si="45"/>
        <v>1.8872760779469362</v>
      </c>
      <c r="AV47" s="1">
        <f t="shared" si="46"/>
        <v>1.6659789635362907</v>
      </c>
      <c r="AW47" s="1">
        <f t="shared" si="47"/>
        <v>1.4888543622494566</v>
      </c>
      <c r="AX47" s="1">
        <f t="shared" si="48"/>
        <v>1.345515602181276</v>
      </c>
      <c r="AY47" s="1">
        <f t="shared" si="49"/>
        <v>1.228096676614111</v>
      </c>
      <c r="AZ47" s="1">
        <f t="shared" si="50"/>
        <v>1.1307743541623783</v>
      </c>
      <c r="BA47" s="1">
        <f t="shared" si="51"/>
        <v>1.0492425741898854</v>
      </c>
      <c r="BB47" s="1">
        <f t="shared" si="52"/>
        <v>0.98029243083054785</v>
      </c>
      <c r="BC47" s="1">
        <f t="shared" si="53"/>
        <v>0.92150548371275776</v>
      </c>
      <c r="BD47" s="1">
        <f t="shared" si="54"/>
        <v>0.87103630058313108</v>
      </c>
      <c r="BE47" s="1">
        <f t="shared" si="55"/>
        <v>0.82745920701092324</v>
      </c>
      <c r="BF47" s="1">
        <f t="shared" si="56"/>
        <v>0.78965983712119769</v>
      </c>
      <c r="BG47" s="1">
        <f t="shared" si="57"/>
        <v>0.75675770768861383</v>
      </c>
      <c r="BH47" s="1">
        <f t="shared" si="58"/>
        <v>0.72805033715900913</v>
      </c>
      <c r="BI47" s="1">
        <f t="shared" si="59"/>
        <v>0.70297244676641535</v>
      </c>
      <c r="BJ47" s="1">
        <f t="shared" si="60"/>
        <v>0.68106583046806513</v>
      </c>
      <c r="BK47" s="1">
        <f t="shared" si="61"/>
        <v>0.66195686000408349</v>
      </c>
      <c r="BL47" s="1">
        <f t="shared" si="62"/>
        <v>0.64533952067188893</v>
      </c>
      <c r="BM47" s="1">
        <f t="shared" si="63"/>
        <v>0.63096250316404523</v>
      </c>
      <c r="BN47" s="1">
        <f t="shared" si="64"/>
        <v>0.61861930741441273</v>
      </c>
      <c r="BO47" s="1">
        <f t="shared" si="65"/>
        <v>0.60814061193186919</v>
      </c>
      <c r="BP47" s="1">
        <f t="shared" si="66"/>
        <v>0.59938837008219359</v>
      </c>
      <c r="BQ47" s="1">
        <f t="shared" si="67"/>
        <v>0.59225124198389878</v>
      </c>
      <c r="BR47" s="1">
        <f t="shared" si="68"/>
        <v>0.58664107630038309</v>
      </c>
      <c r="BS47" s="1">
        <f t="shared" si="69"/>
        <v>0.582490233168797</v>
      </c>
      <c r="BT47" s="1">
        <f t="shared" si="70"/>
        <v>0.57974959662958037</v>
      </c>
      <c r="BU47" s="1">
        <f t="shared" si="71"/>
        <v>0.57838716833235726</v>
      </c>
      <c r="BV47" s="1">
        <f t="shared" si="71"/>
        <v>0.99999999914740989</v>
      </c>
      <c r="BW47" s="1">
        <f t="shared" si="72"/>
        <v>11.252135575267097</v>
      </c>
      <c r="BX47" s="1">
        <f t="shared" si="73"/>
        <v>10.506797338222107</v>
      </c>
      <c r="BY47" s="1">
        <f t="shared" si="74"/>
        <v>9.3212281788200997</v>
      </c>
      <c r="BZ47" s="1">
        <f t="shared" si="75"/>
        <v>8.0003363103843093</v>
      </c>
      <c r="CA47" s="1">
        <f t="shared" si="76"/>
        <v>6.7107839643231939</v>
      </c>
      <c r="CB47" s="1">
        <f t="shared" si="77"/>
        <v>5.5167087013256637</v>
      </c>
      <c r="CC47" s="1">
        <f t="shared" si="78"/>
        <v>4.4333902646111962</v>
      </c>
      <c r="CD47" s="1">
        <f t="shared" si="79"/>
        <v>3.4570443544415586</v>
      </c>
      <c r="CE47" s="1">
        <f t="shared" si="80"/>
        <v>2.5777747614595734</v>
      </c>
      <c r="CF47" s="1">
        <f t="shared" si="81"/>
        <v>1.7846511222170824</v>
      </c>
      <c r="CG47" s="1">
        <f t="shared" si="82"/>
        <v>1.0675190035646285</v>
      </c>
      <c r="CH47" s="1">
        <f t="shared" si="83"/>
        <v>0.41751808519462297</v>
      </c>
      <c r="CI47" s="1">
        <f t="shared" si="84"/>
        <v>-0.1728870136740582</v>
      </c>
      <c r="CJ47" s="1">
        <f t="shared" si="85"/>
        <v>-0.71004152058333603</v>
      </c>
      <c r="CK47" s="1">
        <f t="shared" si="86"/>
        <v>-1.1992749064039885</v>
      </c>
      <c r="CL47" s="1">
        <f t="shared" si="87"/>
        <v>-1.6450681469782813</v>
      </c>
      <c r="CM47" s="1">
        <f t="shared" si="88"/>
        <v>-2.0511990014255934</v>
      </c>
      <c r="CN47" s="1">
        <f t="shared" si="89"/>
        <v>-2.4208629399131207</v>
      </c>
      <c r="CO47" s="1">
        <f t="shared" si="90"/>
        <v>-2.7567718534469874</v>
      </c>
      <c r="CP47" s="1">
        <f t="shared" si="91"/>
        <v>-3.0612339391998571</v>
      </c>
      <c r="CQ47" s="1">
        <f t="shared" si="92"/>
        <v>-3.3362181603563306</v>
      </c>
      <c r="CR47" s="1">
        <f t="shared" si="93"/>
        <v>-3.583406255697283</v>
      </c>
      <c r="CS47" s="1">
        <f t="shared" si="94"/>
        <v>-3.8042347566158776</v>
      </c>
      <c r="CT47" s="1">
        <f t="shared" si="95"/>
        <v>-3.9999289847787085</v>
      </c>
      <c r="CU47" s="1">
        <f t="shared" si="96"/>
        <v>-4.1715305915165999</v>
      </c>
      <c r="CV47" s="1">
        <f t="shared" si="97"/>
        <v>-4.3199198643571561</v>
      </c>
      <c r="CW47" s="1">
        <f t="shared" si="98"/>
        <v>-4.4458337582755618</v>
      </c>
      <c r="CX47" s="1">
        <f t="shared" si="99"/>
        <v>-4.5498803972896518</v>
      </c>
      <c r="CY47" s="1">
        <f t="shared" si="100"/>
        <v>-4.6325506243806354</v>
      </c>
      <c r="CZ47" s="1">
        <f t="shared" si="101"/>
        <v>-4.6942270443721856</v>
      </c>
      <c r="DA47" s="1">
        <f t="shared" si="102"/>
        <v>-4.7351908971495087</v>
      </c>
      <c r="DB47" s="1">
        <f t="shared" si="103"/>
        <v>-4.7556270108219136</v>
      </c>
      <c r="DC47" s="1">
        <f t="shared" si="104"/>
        <v>-7.4055036018521029E-9</v>
      </c>
      <c r="DD47" s="1">
        <f t="shared" si="105"/>
        <v>0</v>
      </c>
    </row>
    <row r="48" spans="1:108">
      <c r="C48" s="2">
        <f t="shared" si="107"/>
        <v>46</v>
      </c>
      <c r="D48" s="1">
        <f t="shared" si="108"/>
        <v>0.46</v>
      </c>
      <c r="E48" s="1">
        <f t="shared" si="3"/>
        <v>1.4451326206513049</v>
      </c>
      <c r="F48" t="str">
        <f t="shared" si="4"/>
        <v>0.250666467128618-1.98422940262895i</v>
      </c>
      <c r="G48" t="str">
        <f t="shared" si="5"/>
        <v>-0.968583161128631-0.248689887164854i</v>
      </c>
      <c r="H48" t="str">
        <f t="shared" si="6"/>
        <v>0.141041652999993-1.1164596448969i</v>
      </c>
      <c r="I48" t="str">
        <f t="shared" si="7"/>
        <v>4.32610446772222-0.840405610019314i</v>
      </c>
      <c r="J48" t="str">
        <f t="shared" si="8"/>
        <v>3.352522394097-1.95225251571285i</v>
      </c>
      <c r="K48" t="str">
        <f t="shared" si="9"/>
        <v>2.31539129007082-2.24356847674084i</v>
      </c>
      <c r="L48" t="str">
        <f t="shared" si="10"/>
        <v>1.5855478473175-2.14572618049304i</v>
      </c>
      <c r="M48" t="str">
        <f t="shared" si="11"/>
        <v>1.12009497657735-1.94265341506663i</v>
      </c>
      <c r="N48" t="str">
        <f t="shared" si="12"/>
        <v>0.822623975444539-1.73676393847985i</v>
      </c>
      <c r="O48" t="str">
        <f t="shared" si="13"/>
        <v>0.626523190130321-1.55568631064057i</v>
      </c>
      <c r="P48" t="str">
        <f t="shared" si="14"/>
        <v>0.49246995046348-1.40297920400237i</v>
      </c>
      <c r="Q48" t="str">
        <f t="shared" si="15"/>
        <v>0.397638037634526-1.27554938408979i</v>
      </c>
      <c r="R48" t="str">
        <f t="shared" si="16"/>
        <v>0.328487706978881-1.16910093698411i</v>
      </c>
      <c r="S48" t="str">
        <f t="shared" si="17"/>
        <v>0.276725123491239-1.07969590914737i</v>
      </c>
      <c r="T48" t="str">
        <f t="shared" si="18"/>
        <v>0.237096780620815-1.00409116925355i</v>
      </c>
      <c r="U48" t="str">
        <f t="shared" si="19"/>
        <v>0.206167918656248-0.939711552689036i</v>
      </c>
      <c r="V48" t="str">
        <f t="shared" si="20"/>
        <v>0.181627129836749-0.884534930485105i</v>
      </c>
      <c r="W48" t="str">
        <f t="shared" si="21"/>
        <v>0.161878146908874-0.83697403350767i</v>
      </c>
      <c r="X48" t="str">
        <f t="shared" si="22"/>
        <v>0.145792819270345-0.795777365922129i</v>
      </c>
      <c r="Y48" t="str">
        <f t="shared" si="23"/>
        <v>0.132557281992432-0.759951691268286i</v>
      </c>
      <c r="Z48" t="str">
        <f t="shared" si="24"/>
        <v>0.121573589093265-0.728703000800665i</v>
      </c>
      <c r="AA48" t="str">
        <f t="shared" si="25"/>
        <v>0.112395271740885-0.70139196479024i</v>
      </c>
      <c r="AB48" t="str">
        <f t="shared" si="26"/>
        <v>0.104684181013558-0.677500337820514i</v>
      </c>
      <c r="AC48" t="str">
        <f t="shared" si="27"/>
        <v>0.0981810018952626-0.656605537930229i</v>
      </c>
      <c r="AD48" t="str">
        <f t="shared" si="28"/>
        <v>0.0926847406931443-0.63836130711107i</v>
      </c>
      <c r="AE48" t="str">
        <f t="shared" si="29"/>
        <v>0.0880382215314199-0.622482908355658i</v>
      </c>
      <c r="AF48" t="str">
        <f t="shared" si="30"/>
        <v>0.0841176825378526-0.608735726789638i</v>
      </c>
      <c r="AG48" t="str">
        <f t="shared" si="31"/>
        <v>0.080825218503515-0.596926445420538i</v>
      </c>
      <c r="AH48" t="str">
        <f t="shared" si="32"/>
        <v>0.0780832333212462-0.586896186637781i</v>
      </c>
      <c r="AI48" t="str">
        <f t="shared" si="33"/>
        <v>0.0758303350446944-0.57851517102572i</v>
      </c>
      <c r="AJ48" t="str">
        <f t="shared" si="34"/>
        <v>0.0740182840711276-0.571678562170734i</v>
      </c>
      <c r="AK48" t="str">
        <f t="shared" si="35"/>
        <v>0.0726097242004032-0.56630325229694i</v>
      </c>
      <c r="AL48" t="str">
        <f t="shared" si="36"/>
        <v>0.0715765078836996-0.562325407647892i</v>
      </c>
      <c r="AM48" t="str">
        <f t="shared" si="37"/>
        <v>0.0708984839398868-0.55969864093329i</v>
      </c>
      <c r="AN48" t="str">
        <f t="shared" si="38"/>
        <v>0.070562656830292-0.558392715494907i</v>
      </c>
      <c r="AO48" t="str">
        <f t="shared" si="39"/>
        <v>-0.975240150522404-0.221148252854302i</v>
      </c>
      <c r="AP48" s="1">
        <f t="shared" si="40"/>
        <v>4.4069787218680876</v>
      </c>
      <c r="AQ48" s="1">
        <f t="shared" si="41"/>
        <v>3.8795226881704186</v>
      </c>
      <c r="AR48" s="1">
        <f t="shared" si="42"/>
        <v>3.2240713912630765</v>
      </c>
      <c r="AS48" s="1">
        <f t="shared" si="43"/>
        <v>2.6679772895934493</v>
      </c>
      <c r="AT48" s="1">
        <f t="shared" si="44"/>
        <v>2.2424350709939973</v>
      </c>
      <c r="AU48" s="1">
        <f t="shared" si="45"/>
        <v>1.921733379785088</v>
      </c>
      <c r="AV48" s="1">
        <f t="shared" si="46"/>
        <v>1.6771079884388906</v>
      </c>
      <c r="AW48" s="1">
        <f t="shared" si="47"/>
        <v>1.4869019130301184</v>
      </c>
      <c r="AX48" s="1">
        <f t="shared" si="48"/>
        <v>1.3360921525949023</v>
      </c>
      <c r="AY48" s="1">
        <f t="shared" si="49"/>
        <v>1.2143727494033154</v>
      </c>
      <c r="AZ48" s="1">
        <f t="shared" si="50"/>
        <v>1.1145941190410107</v>
      </c>
      <c r="BA48" s="1">
        <f t="shared" si="51"/>
        <v>1.0317043954320035</v>
      </c>
      <c r="BB48" s="1">
        <f t="shared" si="52"/>
        <v>0.96206185504898178</v>
      </c>
      <c r="BC48" s="1">
        <f t="shared" si="53"/>
        <v>0.90298973279934081</v>
      </c>
      <c r="BD48" s="1">
        <f t="shared" si="54"/>
        <v>0.85248464338822505</v>
      </c>
      <c r="BE48" s="1">
        <f t="shared" si="55"/>
        <v>0.80902234966949926</v>
      </c>
      <c r="BF48" s="1">
        <f t="shared" si="56"/>
        <v>0.77142595631126476</v>
      </c>
      <c r="BG48" s="1">
        <f t="shared" si="57"/>
        <v>0.73877479717496586</v>
      </c>
      <c r="BH48" s="1">
        <f t="shared" si="58"/>
        <v>0.71034033067398095</v>
      </c>
      <c r="BI48" s="1">
        <f t="shared" si="59"/>
        <v>0.68554028729272354</v>
      </c>
      <c r="BJ48" s="1">
        <f t="shared" si="60"/>
        <v>0.66390537094815172</v>
      </c>
      <c r="BK48" s="1">
        <f t="shared" si="61"/>
        <v>0.64505474153277043</v>
      </c>
      <c r="BL48" s="1">
        <f t="shared" si="62"/>
        <v>0.62867773910433145</v>
      </c>
      <c r="BM48" s="1">
        <f t="shared" si="63"/>
        <v>0.61452011324744105</v>
      </c>
      <c r="BN48" s="1">
        <f t="shared" si="64"/>
        <v>0.60237355286278915</v>
      </c>
      <c r="BO48" s="1">
        <f t="shared" si="65"/>
        <v>0.59206766945668399</v>
      </c>
      <c r="BP48" s="1">
        <f t="shared" si="66"/>
        <v>0.58346383162961246</v>
      </c>
      <c r="BQ48" s="1">
        <f t="shared" si="67"/>
        <v>0.57645041835567434</v>
      </c>
      <c r="BR48" s="1">
        <f t="shared" si="68"/>
        <v>0.57093917855630671</v>
      </c>
      <c r="BS48" s="1">
        <f t="shared" si="69"/>
        <v>0.56686247059334693</v>
      </c>
      <c r="BT48" s="1">
        <f t="shared" si="70"/>
        <v>0.56417121841471696</v>
      </c>
      <c r="BU48" s="1">
        <f t="shared" si="71"/>
        <v>0.56283346849376825</v>
      </c>
      <c r="BV48" s="1">
        <f t="shared" si="71"/>
        <v>0.99999995046573442</v>
      </c>
      <c r="BW48" s="1">
        <f t="shared" si="72"/>
        <v>12.882819072383159</v>
      </c>
      <c r="BX48" s="1">
        <f t="shared" si="73"/>
        <v>11.775565920929127</v>
      </c>
      <c r="BY48" s="1">
        <f t="shared" si="74"/>
        <v>10.168092998196634</v>
      </c>
      <c r="BZ48" s="1">
        <f t="shared" si="75"/>
        <v>8.5236425690114821</v>
      </c>
      <c r="CA48" s="1">
        <f t="shared" si="76"/>
        <v>7.0143975407461827</v>
      </c>
      <c r="CB48" s="1">
        <f t="shared" si="77"/>
        <v>5.6738626747653518</v>
      </c>
      <c r="CC48" s="1">
        <f t="shared" si="78"/>
        <v>4.4912205517423285</v>
      </c>
      <c r="CD48" s="1">
        <f t="shared" si="79"/>
        <v>3.4456464042683441</v>
      </c>
      <c r="CE48" s="1">
        <f t="shared" si="80"/>
        <v>2.5167282643362854</v>
      </c>
      <c r="CF48" s="1">
        <f t="shared" si="81"/>
        <v>1.6870402613351794</v>
      </c>
      <c r="CG48" s="1">
        <f t="shared" si="82"/>
        <v>0.94233494496211745</v>
      </c>
      <c r="CH48" s="1">
        <f t="shared" si="83"/>
        <v>0.27110561592799115</v>
      </c>
      <c r="CI48" s="1">
        <f t="shared" si="84"/>
        <v>-0.33594008849833501</v>
      </c>
      <c r="CJ48" s="1">
        <f t="shared" si="85"/>
        <v>-0.88634375372856955</v>
      </c>
      <c r="CK48" s="1">
        <f t="shared" si="86"/>
        <v>-1.3862687124412432</v>
      </c>
      <c r="CL48" s="1">
        <f t="shared" si="87"/>
        <v>-1.8407896121534835</v>
      </c>
      <c r="CM48" s="1">
        <f t="shared" si="88"/>
        <v>-2.2541150487538628</v>
      </c>
      <c r="CN48" s="1">
        <f t="shared" si="89"/>
        <v>-2.6297585730965904</v>
      </c>
      <c r="CO48" s="1">
        <f t="shared" si="90"/>
        <v>-2.9706705377029152</v>
      </c>
      <c r="CP48" s="1">
        <f t="shared" si="91"/>
        <v>-3.2793403569554869</v>
      </c>
      <c r="CQ48" s="1">
        <f t="shared" si="92"/>
        <v>-3.5578763585359203</v>
      </c>
      <c r="CR48" s="1">
        <f t="shared" si="93"/>
        <v>-3.808068561967024</v>
      </c>
      <c r="CS48" s="1">
        <f t="shared" si="94"/>
        <v>-4.0314383468474579</v>
      </c>
      <c r="CT48" s="1">
        <f t="shared" si="95"/>
        <v>-4.2292779616717544</v>
      </c>
      <c r="CU48" s="1">
        <f t="shared" si="96"/>
        <v>-4.4026820806986251</v>
      </c>
      <c r="CV48" s="1">
        <f t="shared" si="97"/>
        <v>-4.5525730685107817</v>
      </c>
      <c r="CW48" s="1">
        <f t="shared" si="98"/>
        <v>-4.6797212057577262</v>
      </c>
      <c r="CX48" s="1">
        <f t="shared" si="99"/>
        <v>-4.784760825861178</v>
      </c>
      <c r="CY48" s="1">
        <f t="shared" si="100"/>
        <v>-4.8682030828685035</v>
      </c>
      <c r="CZ48" s="1">
        <f t="shared" si="101"/>
        <v>-4.9304458947102194</v>
      </c>
      <c r="DA48" s="1">
        <f t="shared" si="102"/>
        <v>-4.9717814689836084</v>
      </c>
      <c r="DB48" s="1">
        <f t="shared" si="103"/>
        <v>-4.992401709110073</v>
      </c>
      <c r="DC48" s="1">
        <f t="shared" si="104"/>
        <v>-4.302491747707859E-7</v>
      </c>
      <c r="DD48" s="1">
        <f t="shared" si="105"/>
        <v>0</v>
      </c>
    </row>
    <row r="49" spans="3:108">
      <c r="C49" s="2">
        <f t="shared" si="107"/>
        <v>47</v>
      </c>
      <c r="D49" s="1">
        <f t="shared" si="108"/>
        <v>0.47</v>
      </c>
      <c r="E49" s="1">
        <f t="shared" si="3"/>
        <v>1.4765485471872026</v>
      </c>
      <c r="F49" t="str">
        <f t="shared" si="4"/>
        <v>0.188216626637034-1.99112392920616i</v>
      </c>
      <c r="G49" t="str">
        <f t="shared" si="5"/>
        <v>-0.982287250728689-0.18738131458572i</v>
      </c>
      <c r="H49" t="str">
        <f t="shared" si="6"/>
        <v>0.102964687954173-1.08925262189594i</v>
      </c>
      <c r="I49" t="str">
        <f t="shared" si="7"/>
        <v>5.44595807030515-1.4138746214972i</v>
      </c>
      <c r="J49" t="str">
        <f t="shared" si="8"/>
        <v>3.62036931921128-2.8174865086271i</v>
      </c>
      <c r="K49" t="str">
        <f t="shared" si="9"/>
        <v>2.17151406062252-2.81204486603792i</v>
      </c>
      <c r="L49" t="str">
        <f t="shared" si="10"/>
        <v>1.36104902822523-2.46157676165704i</v>
      </c>
      <c r="M49" t="str">
        <f t="shared" si="11"/>
        <v>0.912215956931662-2.11437885500139i</v>
      </c>
      <c r="N49" t="str">
        <f t="shared" si="12"/>
        <v>0.648702170256334-1.8303302048777i</v>
      </c>
      <c r="O49" t="str">
        <f t="shared" si="13"/>
        <v>0.483942238707174-1.60591692199402i</v>
      </c>
      <c r="P49" t="str">
        <f t="shared" si="14"/>
        <v>0.375143611565597-1.42828119619293i</v>
      </c>
      <c r="Q49" t="str">
        <f t="shared" si="15"/>
        <v>0.299974329441936-1.28599154253588i</v>
      </c>
      <c r="R49" t="str">
        <f t="shared" si="16"/>
        <v>0.246072216113615-1.1704156849644i</v>
      </c>
      <c r="S49" t="str">
        <f t="shared" si="17"/>
        <v>0.206215307063972-1.07527223246204i</v>
      </c>
      <c r="T49" t="str">
        <f t="shared" si="18"/>
        <v>0.175981580474547-0.996000072394413i</v>
      </c>
      <c r="U49" t="str">
        <f t="shared" si="19"/>
        <v>0.152551546021711-0.929254683164774i</v>
      </c>
      <c r="V49" t="str">
        <f t="shared" si="20"/>
        <v>0.134063695728797-0.872549594477751i</v>
      </c>
      <c r="W49" t="str">
        <f t="shared" si="21"/>
        <v>0.119251400209492-0.824008920222889i</v>
      </c>
      <c r="X49" t="str">
        <f t="shared" si="22"/>
        <v>0.107229945396395-0.782197095165771i</v>
      </c>
      <c r="Y49" t="str">
        <f t="shared" si="23"/>
        <v>0.0973671031201222-0.746000828861053i</v>
      </c>
      <c r="Z49" t="str">
        <f t="shared" si="24"/>
        <v>0.0892019548164633-0.714546271400125i</v>
      </c>
      <c r="AA49" t="str">
        <f t="shared" si="25"/>
        <v>0.0823925376026741-0.687140092730635i</v>
      </c>
      <c r="AB49" t="str">
        <f t="shared" si="26"/>
        <v>0.0766812298388836-0.663226990272857i</v>
      </c>
      <c r="AC49" t="str">
        <f t="shared" si="27"/>
        <v>0.071871352642939-0.642358634088845i</v>
      </c>
      <c r="AD49" t="str">
        <f t="shared" si="28"/>
        <v>0.0678110372075549-0.624170687000935i</v>
      </c>
      <c r="AE49" t="str">
        <f t="shared" si="29"/>
        <v>0.0643819041251471-0.608365606238767i</v>
      </c>
      <c r="AF49" t="str">
        <f t="shared" si="30"/>
        <v>0.0614909948813218-0.594699642497878i</v>
      </c>
      <c r="AG49" t="str">
        <f t="shared" si="31"/>
        <v>0.0590649431008348-0.582972928598609i</v>
      </c>
      <c r="AH49" t="str">
        <f t="shared" si="32"/>
        <v>0.0570457160449874-0.573021873992748i</v>
      </c>
      <c r="AI49" t="str">
        <f t="shared" si="33"/>
        <v>0.0553874762420612-0.564713304864338i</v>
      </c>
      <c r="AJ49" t="str">
        <f t="shared" si="34"/>
        <v>0.0540542563053071-0.557939945905523i</v>
      </c>
      <c r="AK49" t="str">
        <f t="shared" si="35"/>
        <v>0.0530182352559903-0.552616950848776i</v>
      </c>
      <c r="AL49" t="str">
        <f t="shared" si="36"/>
        <v>0.0522584693183864-0.548679268961362i</v>
      </c>
      <c r="AM49" t="str">
        <f t="shared" si="37"/>
        <v>0.051759974988921-0.54607969367746i</v>
      </c>
      <c r="AN49" t="str">
        <f t="shared" si="38"/>
        <v>0.0515130940979711-0.54478748401046i</v>
      </c>
      <c r="AO49" t="str">
        <f t="shared" si="39"/>
        <v>0.0811813094499529+0.996696509655156i</v>
      </c>
      <c r="AP49" s="1">
        <f t="shared" si="40"/>
        <v>5.6264998665987402</v>
      </c>
      <c r="AQ49" s="1">
        <f t="shared" si="41"/>
        <v>4.5875161289942152</v>
      </c>
      <c r="AR49" s="1">
        <f t="shared" si="42"/>
        <v>3.5528959517682934</v>
      </c>
      <c r="AS49" s="1">
        <f t="shared" si="43"/>
        <v>2.8127948042405801</v>
      </c>
      <c r="AT49" s="1">
        <f t="shared" si="44"/>
        <v>2.3027670083092939</v>
      </c>
      <c r="AU49" s="1">
        <f t="shared" si="45"/>
        <v>1.9418864963181859</v>
      </c>
      <c r="AV49" s="1">
        <f t="shared" si="46"/>
        <v>1.6772505032795959</v>
      </c>
      <c r="AW49" s="1">
        <f t="shared" si="47"/>
        <v>1.4767260763922287</v>
      </c>
      <c r="AX49" s="1">
        <f t="shared" si="48"/>
        <v>1.3205146140039312</v>
      </c>
      <c r="AY49" s="1">
        <f t="shared" si="49"/>
        <v>1.1960035163634559</v>
      </c>
      <c r="AZ49" s="1">
        <f t="shared" si="50"/>
        <v>1.0948676297942996</v>
      </c>
      <c r="BA49" s="1">
        <f t="shared" si="51"/>
        <v>1.0114275361468044</v>
      </c>
      <c r="BB49" s="1">
        <f t="shared" si="52"/>
        <v>0.94169328359996218</v>
      </c>
      <c r="BC49" s="1">
        <f t="shared" si="53"/>
        <v>0.88278868894869245</v>
      </c>
      <c r="BD49" s="1">
        <f t="shared" si="54"/>
        <v>0.83259329630907775</v>
      </c>
      <c r="BE49" s="1">
        <f t="shared" si="55"/>
        <v>0.78951286048770852</v>
      </c>
      <c r="BF49" s="1">
        <f t="shared" si="56"/>
        <v>0.75232811288119661</v>
      </c>
      <c r="BG49" s="1">
        <f t="shared" si="57"/>
        <v>0.72009260704085798</v>
      </c>
      <c r="BH49" s="1">
        <f t="shared" si="58"/>
        <v>0.69206216288023847</v>
      </c>
      <c r="BI49" s="1">
        <f t="shared" si="59"/>
        <v>0.66764515398226032</v>
      </c>
      <c r="BJ49" s="1">
        <f t="shared" si="60"/>
        <v>0.64636685103678715</v>
      </c>
      <c r="BK49" s="1">
        <f t="shared" si="61"/>
        <v>0.62784343850866475</v>
      </c>
      <c r="BL49" s="1">
        <f t="shared" si="62"/>
        <v>0.61176281386910258</v>
      </c>
      <c r="BM49" s="1">
        <f t="shared" si="63"/>
        <v>0.59787022608472384</v>
      </c>
      <c r="BN49" s="1">
        <f t="shared" si="64"/>
        <v>0.58595742420618224</v>
      </c>
      <c r="BO49" s="1">
        <f t="shared" si="65"/>
        <v>0.57585439287483609</v>
      </c>
      <c r="BP49" s="1">
        <f t="shared" si="66"/>
        <v>0.56742302492520313</v>
      </c>
      <c r="BQ49" s="1">
        <f t="shared" si="67"/>
        <v>0.56055226862602003</v>
      </c>
      <c r="BR49" s="1">
        <f t="shared" si="68"/>
        <v>0.55515441782900188</v>
      </c>
      <c r="BS49" s="1">
        <f t="shared" si="69"/>
        <v>0.55116230622519469</v>
      </c>
      <c r="BT49" s="1">
        <f t="shared" si="70"/>
        <v>0.548527234381049</v>
      </c>
      <c r="BU49" s="1">
        <f t="shared" si="71"/>
        <v>0.54721750848999118</v>
      </c>
      <c r="BV49" s="1">
        <f t="shared" si="71"/>
        <v>0.99999716867738164</v>
      </c>
      <c r="BW49" s="1">
        <f t="shared" si="72"/>
        <v>15.004766258190351</v>
      </c>
      <c r="BX49" s="1">
        <f t="shared" si="73"/>
        <v>13.231552083495547</v>
      </c>
      <c r="BY49" s="1">
        <f t="shared" si="74"/>
        <v>11.011649783141216</v>
      </c>
      <c r="BZ49" s="1">
        <f t="shared" si="75"/>
        <v>8.9827610234215562</v>
      </c>
      <c r="CA49" s="1">
        <f t="shared" si="76"/>
        <v>7.2449999740094952</v>
      </c>
      <c r="CB49" s="1">
        <f t="shared" si="77"/>
        <v>5.764476834165956</v>
      </c>
      <c r="CC49" s="1">
        <f t="shared" si="78"/>
        <v>4.4919586172663042</v>
      </c>
      <c r="CD49" s="1">
        <f t="shared" si="79"/>
        <v>3.3859988765282805</v>
      </c>
      <c r="CE49" s="1">
        <f t="shared" si="80"/>
        <v>2.414864237267734</v>
      </c>
      <c r="CF49" s="1">
        <f t="shared" si="81"/>
        <v>1.5546491304224277</v>
      </c>
      <c r="CG49" s="1">
        <f t="shared" si="82"/>
        <v>0.78723231731432131</v>
      </c>
      <c r="CH49" s="1">
        <f t="shared" si="83"/>
        <v>9.8695462770917938E-2</v>
      </c>
      <c r="CI49" s="1">
        <f t="shared" si="84"/>
        <v>-0.5218105413962113</v>
      </c>
      <c r="CJ49" s="1">
        <f t="shared" si="85"/>
        <v>-1.0828648006163</v>
      </c>
      <c r="CK49" s="1">
        <f t="shared" si="86"/>
        <v>-1.5913418038322094</v>
      </c>
      <c r="CL49" s="1">
        <f t="shared" si="87"/>
        <v>-2.0528158262649292</v>
      </c>
      <c r="CM49" s="1">
        <f t="shared" si="88"/>
        <v>-2.4718541845638966</v>
      </c>
      <c r="CN49" s="1">
        <f t="shared" si="89"/>
        <v>-2.8522329563588658</v>
      </c>
      <c r="CO49" s="1">
        <f t="shared" si="90"/>
        <v>-3.1970978859122665</v>
      </c>
      <c r="CP49" s="1">
        <f t="shared" si="91"/>
        <v>-3.5090859784362993</v>
      </c>
      <c r="CQ49" s="1">
        <f t="shared" si="92"/>
        <v>-3.7904184896247974</v>
      </c>
      <c r="CR49" s="1">
        <f t="shared" si="93"/>
        <v>-4.0429728026019234</v>
      </c>
      <c r="CS49" s="1">
        <f t="shared" si="94"/>
        <v>-4.2683385046036104</v>
      </c>
      <c r="CT49" s="1">
        <f t="shared" si="95"/>
        <v>-4.4678614778113035</v>
      </c>
      <c r="CU49" s="1">
        <f t="shared" si="96"/>
        <v>-4.6426787753399221</v>
      </c>
      <c r="CV49" s="1">
        <f t="shared" si="97"/>
        <v>-4.7937463164349783</v>
      </c>
      <c r="CW49" s="1">
        <f t="shared" si="98"/>
        <v>-4.9218609071065709</v>
      </c>
      <c r="CX49" s="1">
        <f t="shared" si="99"/>
        <v>-5.0276777089271345</v>
      </c>
      <c r="CY49" s="1">
        <f t="shared" si="100"/>
        <v>-5.111723995805237</v>
      </c>
      <c r="CZ49" s="1">
        <f t="shared" si="101"/>
        <v>-5.1744098262960945</v>
      </c>
      <c r="DA49" s="1">
        <f t="shared" si="102"/>
        <v>-5.2160360965974686</v>
      </c>
      <c r="DB49" s="1">
        <f t="shared" si="103"/>
        <v>-5.2368003120547089</v>
      </c>
      <c r="DC49" s="1">
        <f t="shared" si="104"/>
        <v>-2.459259060760507E-5</v>
      </c>
      <c r="DD49" s="1">
        <f t="shared" si="105"/>
        <v>0</v>
      </c>
    </row>
    <row r="50" spans="3:108">
      <c r="C50" s="2">
        <f t="shared" si="107"/>
        <v>48</v>
      </c>
      <c r="D50" s="1">
        <f t="shared" si="108"/>
        <v>0.48</v>
      </c>
      <c r="E50" s="1">
        <f t="shared" si="3"/>
        <v>1.5079644737231006</v>
      </c>
      <c r="F50" t="str">
        <f t="shared" si="4"/>
        <v>0.125581039058628-1.99605345685654i</v>
      </c>
      <c r="G50" t="str">
        <f t="shared" si="5"/>
        <v>-0.992114701314478-0.125333233564306i</v>
      </c>
      <c r="H50" t="str">
        <f t="shared" si="6"/>
        <v>0.066733168872075-1.06069334521043i</v>
      </c>
      <c r="I50" t="str">
        <f t="shared" si="7"/>
        <v>7.34534759663318-2.8652119103235i</v>
      </c>
      <c r="J50" t="str">
        <f t="shared" si="8"/>
        <v>3.57509675167416-4.1802721661575i</v>
      </c>
      <c r="K50" t="str">
        <f t="shared" si="9"/>
        <v>1.76842709240064-3.44076133389688i</v>
      </c>
      <c r="L50" t="str">
        <f t="shared" si="10"/>
        <v>1.00941460363461-2.742944288076i</v>
      </c>
      <c r="M50" t="str">
        <f t="shared" si="11"/>
        <v>0.64465610982552-2.24502424161322i</v>
      </c>
      <c r="N50" t="str">
        <f t="shared" si="12"/>
        <v>0.44608996782025-1.89109933490627i</v>
      </c>
      <c r="O50" t="str">
        <f t="shared" si="13"/>
        <v>0.327280786836816-1.63176587106776i</v>
      </c>
      <c r="P50" t="str">
        <f t="shared" si="14"/>
        <v>0.250958811404488-1.43557670320437i</v>
      </c>
      <c r="Q50" t="str">
        <f t="shared" si="15"/>
        <v>0.199184809816492-1.28297450472784i</v>
      </c>
      <c r="R50" t="str">
        <f t="shared" si="16"/>
        <v>0.162529158861927-1.16149308918607i</v>
      </c>
      <c r="S50" t="str">
        <f t="shared" si="17"/>
        <v>0.135673244323602-1.06291743690615i</v>
      </c>
      <c r="T50" t="str">
        <f t="shared" si="18"/>
        <v>0.115440678515547-0.981654849972774i</v>
      </c>
      <c r="U50" t="str">
        <f t="shared" si="19"/>
        <v>0.0998430018605158-0.913784032191581i</v>
      </c>
      <c r="V50" t="str">
        <f t="shared" si="20"/>
        <v>0.0875854801201451-0.856483179491956i</v>
      </c>
      <c r="W50" t="str">
        <f t="shared" si="21"/>
        <v>0.0777965654046588-0.807674998781024i</v>
      </c>
      <c r="X50" t="str">
        <f t="shared" si="22"/>
        <v>0.0698726569329021-0.765799646201646i</v>
      </c>
      <c r="Y50" t="str">
        <f t="shared" si="23"/>
        <v>0.0633853531050788-0.729665419720371i</v>
      </c>
      <c r="Z50" t="str">
        <f t="shared" si="24"/>
        <v>0.0580240685299089-0.698348094634427i</v>
      </c>
      <c r="AA50" t="str">
        <f t="shared" si="25"/>
        <v>0.0535594316443891-0.671121511814336i</v>
      </c>
      <c r="AB50" t="str">
        <f t="shared" si="26"/>
        <v>0.0498193030487516-0.647408741911333i</v>
      </c>
      <c r="AC50" t="str">
        <f t="shared" si="27"/>
        <v>0.0466726862460144-0.626747102003286i</v>
      </c>
      <c r="AD50" t="str">
        <f t="shared" si="28"/>
        <v>0.0440187044804275-0.608762690891554i</v>
      </c>
      <c r="AE50" t="str">
        <f t="shared" si="29"/>
        <v>0.0417789068678217-0.593151589616927i</v>
      </c>
      <c r="AF50" t="str">
        <f t="shared" si="30"/>
        <v>0.0398918097757924-0.57966581183155i</v>
      </c>
      <c r="AG50" t="str">
        <f t="shared" si="31"/>
        <v>0.0383089688513306-0.568102695751001i</v>
      </c>
      <c r="AH50" t="str">
        <f t="shared" si="32"/>
        <v>0.036992118835813-0.558296830099077i</v>
      </c>
      <c r="AI50" t="str">
        <f t="shared" si="33"/>
        <v>0.035911071752815-0.550113875877137i</v>
      </c>
      <c r="AJ50" t="str">
        <f t="shared" si="34"/>
        <v>0.0350421635107674-0.543445830219036i</v>
      </c>
      <c r="AK50" t="str">
        <f t="shared" si="35"/>
        <v>0.0343671047384106-0.53820740711985i</v>
      </c>
      <c r="AL50" t="str">
        <f t="shared" si="36"/>
        <v>0.0338721360683779-0.534333301096138i</v>
      </c>
      <c r="AM50" t="str">
        <f t="shared" si="37"/>
        <v>0.0335474187238818-0.53177616603528i</v>
      </c>
      <c r="AN50" t="str">
        <f t="shared" si="38"/>
        <v>0.0333866129767048-0.530505190761266i</v>
      </c>
      <c r="AO50" t="str">
        <f t="shared" si="39"/>
        <v>0.822503358639174-0.56847912388392i</v>
      </c>
      <c r="AP50" s="1">
        <f t="shared" si="40"/>
        <v>7.8843877762591354</v>
      </c>
      <c r="AQ50" s="1">
        <f t="shared" si="41"/>
        <v>5.5005447154788456</v>
      </c>
      <c r="AR50" s="1">
        <f t="shared" si="42"/>
        <v>3.8686138264210892</v>
      </c>
      <c r="AS50" s="1">
        <f t="shared" si="43"/>
        <v>2.9227831273496108</v>
      </c>
      <c r="AT50" s="1">
        <f t="shared" si="44"/>
        <v>2.3357472777178585</v>
      </c>
      <c r="AU50" s="1">
        <f t="shared" si="45"/>
        <v>1.9430010174657162</v>
      </c>
      <c r="AV50" s="1">
        <f t="shared" si="46"/>
        <v>1.6642633720099864</v>
      </c>
      <c r="AW50" s="1">
        <f t="shared" si="47"/>
        <v>1.4573471775128539</v>
      </c>
      <c r="AX50" s="1">
        <f t="shared" si="48"/>
        <v>1.2983443950829372</v>
      </c>
      <c r="AY50" s="1">
        <f t="shared" si="49"/>
        <v>1.172809414912485</v>
      </c>
      <c r="AZ50" s="1">
        <f t="shared" si="50"/>
        <v>1.0715412763419014</v>
      </c>
      <c r="BA50" s="1">
        <f t="shared" si="51"/>
        <v>0.98841934154042088</v>
      </c>
      <c r="BB50" s="1">
        <f t="shared" si="52"/>
        <v>0.91922243364096767</v>
      </c>
      <c r="BC50" s="1">
        <f t="shared" si="53"/>
        <v>0.86094985514867606</v>
      </c>
      <c r="BD50" s="1">
        <f t="shared" si="54"/>
        <v>0.81141309408012907</v>
      </c>
      <c r="BE50" s="1">
        <f t="shared" si="55"/>
        <v>0.76898068006252873</v>
      </c>
      <c r="BF50" s="1">
        <f t="shared" si="56"/>
        <v>0.73241335851004308</v>
      </c>
      <c r="BG50" s="1">
        <f t="shared" si="57"/>
        <v>0.70075448896763981</v>
      </c>
      <c r="BH50" s="1">
        <f t="shared" si="58"/>
        <v>0.67325529803933204</v>
      </c>
      <c r="BI50" s="1">
        <f t="shared" si="59"/>
        <v>0.64932275646205284</v>
      </c>
      <c r="BJ50" s="1">
        <f t="shared" si="60"/>
        <v>0.62848251328969873</v>
      </c>
      <c r="BK50" s="1">
        <f t="shared" si="61"/>
        <v>0.61035207885749099</v>
      </c>
      <c r="BL50" s="1">
        <f t="shared" si="62"/>
        <v>0.59462112754606822</v>
      </c>
      <c r="BM50" s="1">
        <f t="shared" si="63"/>
        <v>0.58103684039268788</v>
      </c>
      <c r="BN50" s="1">
        <f t="shared" si="64"/>
        <v>0.56939287843632769</v>
      </c>
      <c r="BO50" s="1">
        <f t="shared" si="65"/>
        <v>0.55952101600801429</v>
      </c>
      <c r="BP50" s="1">
        <f t="shared" si="66"/>
        <v>0.55128475537330246</v>
      </c>
      <c r="BQ50" s="1">
        <f t="shared" si="67"/>
        <v>0.54457444266690724</v>
      </c>
      <c r="BR50" s="1">
        <f t="shared" si="68"/>
        <v>0.53930354251272339</v>
      </c>
      <c r="BS50" s="1">
        <f t="shared" si="69"/>
        <v>0.53540582576409346</v>
      </c>
      <c r="BT50" s="1">
        <f t="shared" si="70"/>
        <v>0.53283329481763542</v>
      </c>
      <c r="BU50" s="1">
        <f t="shared" si="71"/>
        <v>0.53155472281854821</v>
      </c>
      <c r="BV50" s="1">
        <f t="shared" si="71"/>
        <v>0.9998401318533634</v>
      </c>
      <c r="BW50" s="1">
        <f t="shared" si="72"/>
        <v>17.935359519017908</v>
      </c>
      <c r="BX50" s="1">
        <f t="shared" si="73"/>
        <v>14.8081139906585</v>
      </c>
      <c r="BY50" s="1">
        <f t="shared" si="74"/>
        <v>11.751107593004154</v>
      </c>
      <c r="BZ50" s="1">
        <f t="shared" si="75"/>
        <v>9.3159318316809863</v>
      </c>
      <c r="CA50" s="1">
        <f t="shared" si="76"/>
        <v>7.3685170271117171</v>
      </c>
      <c r="CB50" s="1">
        <f t="shared" si="77"/>
        <v>5.7694605604221083</v>
      </c>
      <c r="CC50" s="1">
        <f t="shared" si="78"/>
        <v>4.4244411020709036</v>
      </c>
      <c r="CD50" s="1">
        <f t="shared" si="79"/>
        <v>3.2712604838162438</v>
      </c>
      <c r="CE50" s="1">
        <f t="shared" si="80"/>
        <v>2.2677981489057295</v>
      </c>
      <c r="CF50" s="1">
        <f t="shared" si="81"/>
        <v>1.3845488735694289</v>
      </c>
      <c r="CG50" s="1">
        <f t="shared" si="82"/>
        <v>0.60017809910627817</v>
      </c>
      <c r="CH50" s="1">
        <f t="shared" si="83"/>
        <v>-0.10117529692303595</v>
      </c>
      <c r="CI50" s="1">
        <f t="shared" si="84"/>
        <v>-0.7315877045069652</v>
      </c>
      <c r="CJ50" s="1">
        <f t="shared" si="85"/>
        <v>-1.3004428540028119</v>
      </c>
      <c r="CK50" s="1">
        <f t="shared" si="86"/>
        <v>-1.8151597640151365</v>
      </c>
      <c r="CL50" s="1">
        <f t="shared" si="87"/>
        <v>-2.2816914262766059</v>
      </c>
      <c r="CM50" s="1">
        <f t="shared" si="88"/>
        <v>-2.7048748637506042</v>
      </c>
      <c r="CN50" s="1">
        <f t="shared" si="89"/>
        <v>-3.0886822301796082</v>
      </c>
      <c r="CO50" s="1">
        <f t="shared" si="90"/>
        <v>-3.4364044062995247</v>
      </c>
      <c r="CP50" s="1">
        <f t="shared" si="91"/>
        <v>-3.7507875275529514</v>
      </c>
      <c r="CQ50" s="1">
        <f t="shared" si="92"/>
        <v>-4.0341360298052233</v>
      </c>
      <c r="CR50" s="1">
        <f t="shared" si="93"/>
        <v>-4.2883914376542256</v>
      </c>
      <c r="CS50" s="1">
        <f t="shared" si="94"/>
        <v>-4.5151932778768353</v>
      </c>
      <c r="CT50" s="1">
        <f t="shared" si="95"/>
        <v>-4.7159266096108885</v>
      </c>
      <c r="CU50" s="1">
        <f t="shared" si="96"/>
        <v>-4.8917593800702432</v>
      </c>
      <c r="CV50" s="1">
        <f t="shared" si="97"/>
        <v>-5.0436719283819986</v>
      </c>
      <c r="CW50" s="1">
        <f t="shared" si="98"/>
        <v>-5.1724803372019501</v>
      </c>
      <c r="CX50" s="1">
        <f t="shared" si="99"/>
        <v>-5.278854886405937</v>
      </c>
      <c r="CY50" s="1">
        <f t="shared" si="100"/>
        <v>-5.3633345392145051</v>
      </c>
      <c r="CZ50" s="1">
        <f t="shared" si="101"/>
        <v>-5.4263381510865578</v>
      </c>
      <c r="DA50" s="1">
        <f t="shared" si="102"/>
        <v>-5.468172910096067</v>
      </c>
      <c r="DB50" s="1">
        <f t="shared" si="103"/>
        <v>-5.4890403765386653</v>
      </c>
      <c r="DC50" s="1">
        <f t="shared" si="104"/>
        <v>-1.388708086379426E-3</v>
      </c>
      <c r="DD50" s="1">
        <f t="shared" si="105"/>
        <v>0</v>
      </c>
    </row>
    <row r="51" spans="3:108">
      <c r="C51" s="2">
        <f t="shared" si="107"/>
        <v>49</v>
      </c>
      <c r="D51" s="1">
        <f t="shared" si="108"/>
        <v>0.49</v>
      </c>
      <c r="E51" s="1">
        <f t="shared" si="3"/>
        <v>1.5393804002589986</v>
      </c>
      <c r="F51" t="str">
        <f t="shared" si="4"/>
        <v>0.0628215181562542-1.99901312073146i</v>
      </c>
      <c r="G51" t="str">
        <f t="shared" si="5"/>
        <v>-0.998026728428272-0.0627905195293109i</v>
      </c>
      <c r="H51" t="str">
        <f t="shared" si="6"/>
        <v>0.032397394863991-1.03090182013039i</v>
      </c>
      <c r="I51" t="str">
        <f t="shared" si="7"/>
        <v>10.1986779292486-7.96429602384258i</v>
      </c>
      <c r="J51" t="str">
        <f t="shared" si="8"/>
        <v>2.53380143559839-5.93128043277192i</v>
      </c>
      <c r="K51" t="str">
        <f t="shared" si="9"/>
        <v>1.0151960981607-3.95436224157335i</v>
      </c>
      <c r="L51" t="str">
        <f t="shared" si="10"/>
        <v>0.53663364117154-2.91933826120009i</v>
      </c>
      <c r="M51" t="str">
        <f t="shared" si="11"/>
        <v>0.330959677216736-2.30742257511847i</v>
      </c>
      <c r="N51" t="str">
        <f t="shared" si="12"/>
        <v>0.224819084294732-1.90802552942551i</v>
      </c>
      <c r="O51" t="str">
        <f t="shared" si="13"/>
        <v>0.163152225790208-1.62850636041934i</v>
      </c>
      <c r="P51" t="str">
        <f t="shared" si="14"/>
        <v>0.124239070176921-1.4227915158205i</v>
      </c>
      <c r="Q51" t="str">
        <f t="shared" si="15"/>
        <v>0.098147077619682-1.26560535844398i</v>
      </c>
      <c r="R51" t="str">
        <f t="shared" si="16"/>
        <v>0.0798211008631824-1.14198967335428i</v>
      </c>
      <c r="S51" t="str">
        <f t="shared" si="17"/>
        <v>0.0664710399611192-1.0425500562897i</v>
      </c>
      <c r="T51" t="str">
        <f t="shared" si="18"/>
        <v>0.0564558749584498-0.961099186576949i</v>
      </c>
      <c r="U51" t="str">
        <f t="shared" si="19"/>
        <v>0.0487597419376094-0.893401041675364i</v>
      </c>
      <c r="V51" t="str">
        <f t="shared" si="20"/>
        <v>0.0427267493612669-0.83646100155875i</v>
      </c>
      <c r="W51" t="str">
        <f t="shared" si="21"/>
        <v>0.0379182579203159-0.788104329400865i</v>
      </c>
      <c r="X51" t="str">
        <f t="shared" si="22"/>
        <v>0.0340320432925124-0.746715299808911i</v>
      </c>
      <c r="Y51" t="str">
        <f t="shared" si="23"/>
        <v>0.030854488455581-0.711069944774526i</v>
      </c>
      <c r="Z51" t="str">
        <f t="shared" si="24"/>
        <v>0.0282312440922977-0.680225507703785i</v>
      </c>
      <c r="AA51" t="str">
        <f t="shared" si="25"/>
        <v>0.0260486366449459-0.653445420950104i</v>
      </c>
      <c r="AB51" t="str">
        <f t="shared" si="26"/>
        <v>0.0242215526392065-0.630147201116742i</v>
      </c>
      <c r="AC51" t="str">
        <f t="shared" si="27"/>
        <v>0.0226853467519372-0.609865520003634i</v>
      </c>
      <c r="AD51" t="str">
        <f t="shared" si="28"/>
        <v>0.0213903187164519-0.592225561419904i</v>
      </c>
      <c r="AE51" t="str">
        <f t="shared" si="29"/>
        <v>0.0202978706591173-0.576923498013972i</v>
      </c>
      <c r="AF51" t="str">
        <f t="shared" si="30"/>
        <v>0.0193777882407701-0.563711992676204i</v>
      </c>
      <c r="AG51" t="str">
        <f t="shared" si="31"/>
        <v>0.0186062887514489-0.552389310082075i</v>
      </c>
      <c r="AH51" t="str">
        <f t="shared" si="32"/>
        <v>0.0179646026574518-0.542791066965362i</v>
      </c>
      <c r="AI51" t="str">
        <f t="shared" si="33"/>
        <v>0.0174379330361645-0.534783943915457i</v>
      </c>
      <c r="AJ51" t="str">
        <f t="shared" si="34"/>
        <v>0.0170146876458187-0.52826088072524i</v>
      </c>
      <c r="AK51" t="str">
        <f t="shared" si="35"/>
        <v>0.0166859115328441-0.523137414846335i</v>
      </c>
      <c r="AL51" t="str">
        <f t="shared" si="36"/>
        <v>0.0164448703875204-0.519348919347553i</v>
      </c>
      <c r="AM51" t="str">
        <f t="shared" si="37"/>
        <v>0.0162867502094737-0.516848566476609i</v>
      </c>
      <c r="AN51" t="str">
        <f t="shared" si="38"/>
        <v>0.0162084496943133-0.515605894443539i</v>
      </c>
      <c r="AO51" t="str">
        <f t="shared" si="39"/>
        <v>-0.987799255290853-0.0815425211333156i</v>
      </c>
      <c r="AP51" s="1">
        <f t="shared" si="40"/>
        <v>12.939978464430968</v>
      </c>
      <c r="AQ51" s="1">
        <f t="shared" si="41"/>
        <v>6.4498245935237275</v>
      </c>
      <c r="AR51" s="1">
        <f t="shared" si="42"/>
        <v>4.0825976847225247</v>
      </c>
      <c r="AS51" s="1">
        <f t="shared" si="43"/>
        <v>2.9682505871546274</v>
      </c>
      <c r="AT51" s="1">
        <f t="shared" si="44"/>
        <v>2.3310369469636809</v>
      </c>
      <c r="AU51" s="1">
        <f t="shared" si="45"/>
        <v>1.9212248805391365</v>
      </c>
      <c r="AV51" s="1">
        <f t="shared" si="46"/>
        <v>1.6366586738555304</v>
      </c>
      <c r="AW51" s="1">
        <f t="shared" si="47"/>
        <v>1.4282055328450531</v>
      </c>
      <c r="AX51" s="1">
        <f t="shared" si="48"/>
        <v>1.2694052828657201</v>
      </c>
      <c r="AY51" s="1">
        <f t="shared" si="49"/>
        <v>1.1447758829530021</v>
      </c>
      <c r="AZ51" s="1">
        <f t="shared" si="50"/>
        <v>1.0446669416724017</v>
      </c>
      <c r="BA51" s="1">
        <f t="shared" si="51"/>
        <v>0.96275589442817611</v>
      </c>
      <c r="BB51" s="1">
        <f t="shared" si="52"/>
        <v>0.89473064868732854</v>
      </c>
      <c r="BC51" s="1">
        <f t="shared" si="53"/>
        <v>0.83755154004971399</v>
      </c>
      <c r="BD51" s="1">
        <f t="shared" si="54"/>
        <v>0.78901598735646572</v>
      </c>
      <c r="BE51" s="1">
        <f t="shared" si="55"/>
        <v>0.74749041394480464</v>
      </c>
      <c r="BF51" s="1">
        <f t="shared" si="56"/>
        <v>0.7117390433434877</v>
      </c>
      <c r="BG51" s="1">
        <f t="shared" si="57"/>
        <v>0.68081109308961096</v>
      </c>
      <c r="BH51" s="1">
        <f t="shared" si="58"/>
        <v>0.65396441006504258</v>
      </c>
      <c r="BI51" s="1">
        <f t="shared" si="59"/>
        <v>0.63061254244386666</v>
      </c>
      <c r="BJ51" s="1">
        <f t="shared" si="60"/>
        <v>0.61028729091023892</v>
      </c>
      <c r="BK51" s="1">
        <f t="shared" si="61"/>
        <v>0.5926117289878019</v>
      </c>
      <c r="BL51" s="1">
        <f t="shared" si="62"/>
        <v>0.57728045706915443</v>
      </c>
      <c r="BM51" s="1">
        <f t="shared" si="63"/>
        <v>0.56404495331851068</v>
      </c>
      <c r="BN51" s="1">
        <f t="shared" si="64"/>
        <v>0.5527025817508483</v>
      </c>
      <c r="BO51" s="1">
        <f t="shared" si="65"/>
        <v>0.54308827028949558</v>
      </c>
      <c r="BP51" s="1">
        <f t="shared" si="66"/>
        <v>0.53506817152428754</v>
      </c>
      <c r="BQ51" s="1">
        <f t="shared" si="67"/>
        <v>0.5285348216534943</v>
      </c>
      <c r="BR51" s="1">
        <f t="shared" si="68"/>
        <v>0.52340345285046441</v>
      </c>
      <c r="BS51" s="1">
        <f t="shared" si="69"/>
        <v>0.51960921257184567</v>
      </c>
      <c r="BT51" s="1">
        <f t="shared" si="70"/>
        <v>0.51710511397714065</v>
      </c>
      <c r="BU51" s="1">
        <f t="shared" si="71"/>
        <v>0.51586059379101146</v>
      </c>
      <c r="BV51" s="1">
        <f t="shared" si="71"/>
        <v>0.99115919584390733</v>
      </c>
      <c r="BW51" s="1">
        <f t="shared" si="72"/>
        <v>22.238671071032954</v>
      </c>
      <c r="BX51" s="1">
        <f t="shared" si="73"/>
        <v>16.190958078439998</v>
      </c>
      <c r="BY51" s="1">
        <f t="shared" si="74"/>
        <v>12.218731698809332</v>
      </c>
      <c r="BZ51" s="1">
        <f t="shared" si="75"/>
        <v>9.4500112476692291</v>
      </c>
      <c r="CA51" s="1">
        <f t="shared" si="76"/>
        <v>7.350983142957956</v>
      </c>
      <c r="CB51" s="1">
        <f t="shared" si="77"/>
        <v>5.6715640453981013</v>
      </c>
      <c r="CC51" s="1">
        <f t="shared" si="78"/>
        <v>4.2791623296272521</v>
      </c>
      <c r="CD51" s="1">
        <f t="shared" si="79"/>
        <v>3.0958142238356552</v>
      </c>
      <c r="CE51" s="1">
        <f t="shared" si="80"/>
        <v>2.072006027576033</v>
      </c>
      <c r="CF51" s="1">
        <f t="shared" si="81"/>
        <v>1.1744094309191426</v>
      </c>
      <c r="CG51" s="1">
        <f t="shared" si="82"/>
        <v>0.37955703479533476</v>
      </c>
      <c r="CH51" s="1">
        <f t="shared" si="83"/>
        <v>-0.32967627498659191</v>
      </c>
      <c r="CI51" s="1">
        <f t="shared" si="84"/>
        <v>-0.96615371590793353</v>
      </c>
      <c r="CJ51" s="1">
        <f t="shared" si="85"/>
        <v>-1.539769169512613</v>
      </c>
      <c r="CK51" s="1">
        <f t="shared" si="86"/>
        <v>-2.0582839370701578</v>
      </c>
      <c r="CL51" s="1">
        <f t="shared" si="87"/>
        <v>-2.5278874499721766</v>
      </c>
      <c r="CM51" s="1">
        <f t="shared" si="88"/>
        <v>-2.953584194953879</v>
      </c>
      <c r="CN51" s="1">
        <f t="shared" si="89"/>
        <v>-3.3394675300217882</v>
      </c>
      <c r="CO51" s="1">
        <f t="shared" si="90"/>
        <v>-3.6889177225954333</v>
      </c>
      <c r="CP51" s="1">
        <f t="shared" si="91"/>
        <v>-4.0047479137543265</v>
      </c>
      <c r="CQ51" s="1">
        <f t="shared" si="92"/>
        <v>-4.2893134806002005</v>
      </c>
      <c r="CR51" s="1">
        <f t="shared" si="93"/>
        <v>-4.5445951440490981</v>
      </c>
      <c r="CS51" s="1">
        <f t="shared" si="94"/>
        <v>-4.7722628923169506</v>
      </c>
      <c r="CT51" s="1">
        <f t="shared" si="95"/>
        <v>-4.9737256437310444</v>
      </c>
      <c r="CU51" s="1">
        <f t="shared" si="96"/>
        <v>-5.1501701352677598</v>
      </c>
      <c r="CV51" s="1">
        <f t="shared" si="97"/>
        <v>-5.3025915414060805</v>
      </c>
      <c r="CW51" s="1">
        <f t="shared" si="98"/>
        <v>-5.431817644409092</v>
      </c>
      <c r="CX51" s="1">
        <f t="shared" si="99"/>
        <v>-5.5385278926266457</v>
      </c>
      <c r="CY51" s="1">
        <f t="shared" si="100"/>
        <v>-5.6232683336186948</v>
      </c>
      <c r="CZ51" s="1">
        <f t="shared" si="101"/>
        <v>-5.6864631514548556</v>
      </c>
      <c r="DA51" s="1">
        <f t="shared" si="102"/>
        <v>-5.7284233439177061</v>
      </c>
      <c r="DB51" s="1">
        <f t="shared" si="103"/>
        <v>-5.7493529258739713</v>
      </c>
      <c r="DC51" s="1">
        <f t="shared" si="104"/>
        <v>-7.7131706986010379E-2</v>
      </c>
      <c r="DD51" s="1">
        <f t="shared" si="105"/>
        <v>0</v>
      </c>
    </row>
    <row r="52" spans="3:108">
      <c r="C52" s="2">
        <f t="shared" si="107"/>
        <v>50</v>
      </c>
      <c r="D52" s="1">
        <f t="shared" si="108"/>
        <v>0.5</v>
      </c>
      <c r="E52" s="1">
        <f t="shared" si="3"/>
        <v>1.5707963267948966</v>
      </c>
      <c r="F52" t="str">
        <f t="shared" si="4"/>
        <v>-6.98291251211014E-15-2i</v>
      </c>
      <c r="G52" t="str">
        <f t="shared" si="5"/>
        <v>-1-3.2311393144413E-15i</v>
      </c>
      <c r="H52" t="str">
        <f t="shared" si="6"/>
        <v>-3.49720252756925E-15-i</v>
      </c>
      <c r="I52" t="str">
        <f t="shared" si="7"/>
        <v>1.23706249041896E-12-20.3738781672315i</v>
      </c>
      <c r="J52" t="str">
        <f t="shared" si="8"/>
        <v>1.14514892943864E-13-6.79675071167367i</v>
      </c>
      <c r="K52" t="str">
        <f t="shared" si="9"/>
        <v>3.30247964109253E-14-4.08461107812926i</v>
      </c>
      <c r="L52" t="str">
        <f t="shared" si="10"/>
        <v>1.26844343526342E-14-2.92462842815822i</v>
      </c>
      <c r="M52" t="str">
        <f t="shared" si="11"/>
        <v>5.15937177225996E-15-2.28205006800516i</v>
      </c>
      <c r="N52" t="str">
        <f t="shared" si="12"/>
        <v>1.77075720898531E-15-1.87467598000841i</v>
      </c>
      <c r="O52" t="str">
        <f t="shared" si="13"/>
        <v>5.98924345092565E-17-1.59397228338563i</v>
      </c>
      <c r="P52" t="str">
        <f t="shared" si="14"/>
        <v>-8.66599692150719E-16-1.38929395863283i</v>
      </c>
      <c r="Q52" t="str">
        <f t="shared" si="15"/>
        <v>-1.38940265806065E-15-1.23383273797657i</v>
      </c>
      <c r="R52" t="str">
        <f t="shared" si="16"/>
        <v>-1.68980823084199E-15-1.11207162057972i</v>
      </c>
      <c r="S52" t="str">
        <f t="shared" si="17"/>
        <v>-1.86151804550364E-15-1.01440826499705i</v>
      </c>
      <c r="T52" t="str">
        <f t="shared" si="18"/>
        <v>-1.95608569456374E-15-0.934583597036411i</v>
      </c>
      <c r="U52" t="str">
        <f t="shared" si="19"/>
        <v>-2.00329681943537E-15-0.868344715223349i</v>
      </c>
      <c r="V52" t="str">
        <f t="shared" si="20"/>
        <v>-2.02104260111515E-15-0.812702090814493i</v>
      </c>
      <c r="W52" t="str">
        <f t="shared" si="21"/>
        <v>-2.02041000467369E-15-0.765494164973091i</v>
      </c>
      <c r="X52" t="str">
        <f t="shared" si="22"/>
        <v>-2.00844372268559E-15-0.7251205223772i</v>
      </c>
      <c r="Y52" t="str">
        <f t="shared" si="23"/>
        <v>-1.98971022984488E-15-0.690372128200214i</v>
      </c>
      <c r="Z52" t="str">
        <f t="shared" si="24"/>
        <v>-1.96721611706183E-15-0.660319807813706i</v>
      </c>
      <c r="AA52" t="str">
        <f t="shared" si="25"/>
        <v>-1.94296423142894E-15-0.634238936688404i</v>
      </c>
      <c r="AB52" t="str">
        <f t="shared" si="26"/>
        <v>-1.91829957244429E-15-0.611557347882509i</v>
      </c>
      <c r="AC52" t="str">
        <f t="shared" si="27"/>
        <v>-1.8941294552151E-15-0.591818535857418i</v>
      </c>
      <c r="AD52" t="str">
        <f t="shared" si="28"/>
        <v>-1.87106649144675E-15-0.574655184032661i</v>
      </c>
      <c r="AE52" t="str">
        <f t="shared" si="29"/>
        <v>-1.84952308771541E-15-0.55976981294708i</v>
      </c>
      <c r="AF52" t="str">
        <f t="shared" si="30"/>
        <v>-1.82977486012981E-15-0.546920437985509i</v>
      </c>
      <c r="AG52" t="str">
        <f t="shared" si="31"/>
        <v>-1.81200375319421E-15-0.535909816907991i</v>
      </c>
      <c r="AH52" t="str">
        <f t="shared" si="32"/>
        <v>-1.79632768643655E-15-0.526577315154271i</v>
      </c>
      <c r="AI52" t="str">
        <f t="shared" si="33"/>
        <v>-1.78282112172673E-15-0.518792713105333i</v>
      </c>
      <c r="AJ52" t="str">
        <f t="shared" si="34"/>
        <v>-1.77152942301861E-15-0.512451479408224i</v>
      </c>
      <c r="AK52" t="str">
        <f t="shared" si="35"/>
        <v>-1.76247890967045E-15-0.507471172072556i</v>
      </c>
      <c r="AL52" t="str">
        <f t="shared" si="36"/>
        <v>-1.75568387336E-15-0.503788725681044i</v>
      </c>
      <c r="AM52" t="str">
        <f t="shared" si="37"/>
        <v>-1.75115140983856E-15-0.501358452446409i</v>
      </c>
      <c r="AN52" t="str">
        <f t="shared" si="38"/>
        <v>-1.74888463215408E-15-0.500150636020651i</v>
      </c>
      <c r="AO52" t="str">
        <f t="shared" si="39"/>
        <v>0.707106781186567+1.62848132770732E-14i</v>
      </c>
      <c r="AP52" s="1">
        <f t="shared" si="40"/>
        <v>20.373878167231499</v>
      </c>
      <c r="AQ52" s="1">
        <f t="shared" si="41"/>
        <v>6.7967507116736696</v>
      </c>
      <c r="AR52" s="1">
        <f t="shared" si="42"/>
        <v>4.0846110781292602</v>
      </c>
      <c r="AS52" s="1">
        <f t="shared" si="43"/>
        <v>2.9246284281582202</v>
      </c>
      <c r="AT52" s="1">
        <f t="shared" si="44"/>
        <v>2.2820500680051601</v>
      </c>
      <c r="AU52" s="1">
        <f t="shared" si="45"/>
        <v>1.8746759800084101</v>
      </c>
      <c r="AV52" s="1">
        <f t="shared" si="46"/>
        <v>1.59397228338563</v>
      </c>
      <c r="AW52" s="1">
        <f t="shared" si="47"/>
        <v>1.3892939586328299</v>
      </c>
      <c r="AX52" s="1">
        <f t="shared" si="48"/>
        <v>1.2338327379765699</v>
      </c>
      <c r="AY52" s="1">
        <f t="shared" si="49"/>
        <v>1.1120716205797201</v>
      </c>
      <c r="AZ52" s="1">
        <f t="shared" si="50"/>
        <v>1.0144082649970501</v>
      </c>
      <c r="BA52" s="1">
        <f t="shared" si="51"/>
        <v>0.93458359703641103</v>
      </c>
      <c r="BB52" s="1">
        <f t="shared" si="52"/>
        <v>0.868344715223349</v>
      </c>
      <c r="BC52" s="1">
        <f t="shared" si="53"/>
        <v>0.81270209081449296</v>
      </c>
      <c r="BD52" s="1">
        <f t="shared" si="54"/>
        <v>0.76549416497309097</v>
      </c>
      <c r="BE52" s="1">
        <f t="shared" si="55"/>
        <v>0.72512052237720004</v>
      </c>
      <c r="BF52" s="1">
        <f t="shared" si="56"/>
        <v>0.69037212820021399</v>
      </c>
      <c r="BG52" s="1">
        <f t="shared" si="57"/>
        <v>0.66031980781370603</v>
      </c>
      <c r="BH52" s="1">
        <f t="shared" si="58"/>
        <v>0.63423893668840403</v>
      </c>
      <c r="BI52" s="1">
        <f t="shared" si="59"/>
        <v>0.61155734788250904</v>
      </c>
      <c r="BJ52" s="1">
        <f t="shared" si="60"/>
        <v>0.59181853585741795</v>
      </c>
      <c r="BK52" s="1">
        <f t="shared" si="61"/>
        <v>0.57465518403266103</v>
      </c>
      <c r="BL52" s="1">
        <f t="shared" si="62"/>
        <v>0.55976981294707995</v>
      </c>
      <c r="BM52" s="1">
        <f t="shared" si="63"/>
        <v>0.54692043798550904</v>
      </c>
      <c r="BN52" s="1">
        <f t="shared" si="64"/>
        <v>0.535909816907991</v>
      </c>
      <c r="BO52" s="1">
        <f t="shared" si="65"/>
        <v>0.52657731515427098</v>
      </c>
      <c r="BP52" s="1">
        <f t="shared" si="66"/>
        <v>0.51879271310533304</v>
      </c>
      <c r="BQ52" s="1">
        <f t="shared" si="67"/>
        <v>0.512451479408224</v>
      </c>
      <c r="BR52" s="1">
        <f t="shared" si="68"/>
        <v>0.50747117207255599</v>
      </c>
      <c r="BS52" s="1">
        <f t="shared" si="69"/>
        <v>0.50378872568104405</v>
      </c>
      <c r="BT52" s="1">
        <f t="shared" si="70"/>
        <v>0.50135845244640898</v>
      </c>
      <c r="BU52" s="1">
        <f t="shared" si="71"/>
        <v>0.50015063602065102</v>
      </c>
      <c r="BV52" s="1">
        <f t="shared" si="71"/>
        <v>0.707106781186567</v>
      </c>
      <c r="BW52" s="1">
        <f t="shared" si="72"/>
        <v>26.181474096270648</v>
      </c>
      <c r="BX52" s="1">
        <f t="shared" si="73"/>
        <v>16.646026826928551</v>
      </c>
      <c r="BY52" s="1">
        <f t="shared" si="74"/>
        <v>12.223014217792496</v>
      </c>
      <c r="BZ52" s="1">
        <f t="shared" si="75"/>
        <v>9.3214139427150844</v>
      </c>
      <c r="CA52" s="1">
        <f t="shared" si="76"/>
        <v>7.1665033714933957</v>
      </c>
      <c r="CB52" s="1">
        <f t="shared" si="77"/>
        <v>5.458524297224181</v>
      </c>
      <c r="CC52" s="1">
        <f t="shared" si="78"/>
        <v>4.0496153088639684</v>
      </c>
      <c r="CD52" s="1">
        <f t="shared" si="79"/>
        <v>2.8558829436221589</v>
      </c>
      <c r="CE52" s="1">
        <f t="shared" si="80"/>
        <v>1.8251257888018633</v>
      </c>
      <c r="CF52" s="1">
        <f t="shared" si="81"/>
        <v>0.92265515896636574</v>
      </c>
      <c r="CG52" s="1">
        <f t="shared" si="82"/>
        <v>0.12425558023242914</v>
      </c>
      <c r="CH52" s="1">
        <f t="shared" si="83"/>
        <v>-0.58763691175278499</v>
      </c>
      <c r="CI52" s="1">
        <f t="shared" si="84"/>
        <v>-1.2261566900210092</v>
      </c>
      <c r="CJ52" s="1">
        <f t="shared" si="85"/>
        <v>-1.8013724589847562</v>
      </c>
      <c r="CK52" s="1">
        <f t="shared" si="86"/>
        <v>-2.3211623077963512</v>
      </c>
      <c r="CL52" s="1">
        <f t="shared" si="87"/>
        <v>-2.7917960657326617</v>
      </c>
      <c r="CM52" s="1">
        <f t="shared" si="88"/>
        <v>-3.2183350067256549</v>
      </c>
      <c r="CN52" s="1">
        <f t="shared" si="89"/>
        <v>-3.6049134973638104</v>
      </c>
      <c r="CO52" s="1">
        <f t="shared" si="90"/>
        <v>-3.9549419926357259</v>
      </c>
      <c r="CP52" s="1">
        <f t="shared" si="91"/>
        <v>-4.2712562279543871</v>
      </c>
      <c r="CQ52" s="1">
        <f t="shared" si="92"/>
        <v>-4.5562287357034359</v>
      </c>
      <c r="CR52" s="1">
        <f t="shared" si="93"/>
        <v>-4.8118534224294285</v>
      </c>
      <c r="CS52" s="1">
        <f t="shared" si="94"/>
        <v>-5.0398105141102114</v>
      </c>
      <c r="CT52" s="1">
        <f t="shared" si="95"/>
        <v>-5.2415169415955702</v>
      </c>
      <c r="CU52" s="1">
        <f t="shared" si="96"/>
        <v>-5.4181657477293523</v>
      </c>
      <c r="CV52" s="1">
        <f t="shared" si="97"/>
        <v>-5.5707570829328112</v>
      </c>
      <c r="CW52" s="1">
        <f t="shared" si="98"/>
        <v>-5.7001226517733814</v>
      </c>
      <c r="CX52" s="1">
        <f t="shared" si="99"/>
        <v>-5.8069449751155497</v>
      </c>
      <c r="CY52" s="1">
        <f t="shared" si="100"/>
        <v>-5.8917724738285262</v>
      </c>
      <c r="CZ52" s="1">
        <f t="shared" si="101"/>
        <v>-5.9550311166428918</v>
      </c>
      <c r="DA52" s="1">
        <f t="shared" si="102"/>
        <v>-5.9970331770370198</v>
      </c>
      <c r="DB52" s="1">
        <f t="shared" si="103"/>
        <v>-6.0179834916853903</v>
      </c>
      <c r="DC52" s="1">
        <f t="shared" si="104"/>
        <v>-3.0102999566395727</v>
      </c>
      <c r="DD52" s="1">
        <f t="shared" si="105"/>
        <v>-100</v>
      </c>
    </row>
    <row r="53" spans="3:108">
      <c r="C53" s="2">
        <f t="shared" si="107"/>
        <v>51</v>
      </c>
      <c r="D53" s="1">
        <f t="shared" si="108"/>
        <v>0.51</v>
      </c>
      <c r="E53" s="1">
        <f t="shared" si="3"/>
        <v>1.6022122533307945</v>
      </c>
      <c r="F53" t="str">
        <f t="shared" si="4"/>
        <v>-0.0628215181562476-1.99901312073146i</v>
      </c>
      <c r="G53" t="str">
        <f t="shared" si="5"/>
        <v>-0.998026728428272+0.0627905195293142i</v>
      </c>
      <c r="H53" t="str">
        <f t="shared" si="6"/>
        <v>-0.0304241232922598-0.968111300601075i</v>
      </c>
      <c r="I53" t="str">
        <f t="shared" si="7"/>
        <v>-9.57749337686431-7.47920396632779i</v>
      </c>
      <c r="J53" t="str">
        <f t="shared" si="8"/>
        <v>-2.37947179390161-5.57001598200125i</v>
      </c>
      <c r="K53" t="str">
        <f t="shared" si="9"/>
        <v>-0.95336218809975-3.71350859798961i</v>
      </c>
      <c r="L53" t="str">
        <f t="shared" si="10"/>
        <v>-0.503948176398771-2.74152621108713i</v>
      </c>
      <c r="M53" t="str">
        <f t="shared" si="11"/>
        <v>-0.310801472361634-2.16688129423584i</v>
      </c>
      <c r="N53" t="str">
        <f t="shared" si="12"/>
        <v>-0.211125726860187-1.79181085996972i</v>
      </c>
      <c r="O53" t="str">
        <f t="shared" si="13"/>
        <v>-0.153214894397744-1.52931673980678i</v>
      </c>
      <c r="P53" t="str">
        <f t="shared" si="14"/>
        <v>-0.116671874533343-1.33613164509782i</v>
      </c>
      <c r="Q53" t="str">
        <f t="shared" si="15"/>
        <v>-0.0921691019544095-1.1885194357848i</v>
      </c>
      <c r="R53" t="str">
        <f t="shared" si="16"/>
        <v>-0.0749593300381312-1.07243297698725i</v>
      </c>
      <c r="S53" t="str">
        <f t="shared" si="17"/>
        <v>-0.0624223991969717-0.979050062021121i</v>
      </c>
      <c r="T53" t="str">
        <f t="shared" si="18"/>
        <v>-0.0530172412787885-0.902560229650153i</v>
      </c>
      <c r="U53" t="str">
        <f t="shared" si="19"/>
        <v>-0.0457898669518498-0.838985466438789i</v>
      </c>
      <c r="V53" t="str">
        <f t="shared" si="20"/>
        <v>-0.0401243339441956-0.785513549698357i</v>
      </c>
      <c r="W53" t="str">
        <f t="shared" si="21"/>
        <v>-0.035608719739305-0.740102202214666i</v>
      </c>
      <c r="X53" t="str">
        <f t="shared" si="22"/>
        <v>-0.031959207996992-0.701234109748i</v>
      </c>
      <c r="Y53" t="str">
        <f t="shared" si="23"/>
        <v>-0.0289751927534027-0.667759854150739i</v>
      </c>
      <c r="Z53" t="str">
        <f t="shared" si="24"/>
        <v>-0.0265117258521499-0.638794100569i</v>
      </c>
      <c r="AA53" t="str">
        <f t="shared" si="25"/>
        <v>-0.024462057403325-0.613645144469537i</v>
      </c>
      <c r="AB53" t="str">
        <f t="shared" si="26"/>
        <v>-0.0227462580531211-0.591765980552926i</v>
      </c>
      <c r="AC53" t="str">
        <f t="shared" si="27"/>
        <v>-0.0213036199177774-0.572719622987757i</v>
      </c>
      <c r="AD53" t="str">
        <f t="shared" si="28"/>
        <v>-0.0200874698913958-0.556154085015495i</v>
      </c>
      <c r="AE53" t="str">
        <f t="shared" si="29"/>
        <v>-0.0190615610327892-0.541784044904475i</v>
      </c>
      <c r="AF53" t="str">
        <f t="shared" si="30"/>
        <v>-0.0181975193080655-0.529377230438063i</v>
      </c>
      <c r="AG53" t="str">
        <f t="shared" si="31"/>
        <v>-0.0174730105726698-0.518744193655657i</v>
      </c>
      <c r="AH53" t="str">
        <f t="shared" si="32"/>
        <v>-0.0168704085140581-0.509730563603058i</v>
      </c>
      <c r="AI53" t="str">
        <f t="shared" si="33"/>
        <v>-0.0163758174656234-0.502211141133772i</v>
      </c>
      <c r="AJ53" t="str">
        <f t="shared" si="34"/>
        <v>-0.0159783512498113-0.496085386900274i</v>
      </c>
      <c r="AK53" t="str">
        <f t="shared" si="35"/>
        <v>-0.0156696003444165-0.491273982827882i</v>
      </c>
      <c r="AL53" t="str">
        <f t="shared" si="36"/>
        <v>-0.0154432406153511-0.487716238304565i</v>
      </c>
      <c r="AM53" t="str">
        <f t="shared" si="37"/>
        <v>-0.0152947512750173-0.485368177778737i</v>
      </c>
      <c r="AN53" t="str">
        <f t="shared" si="38"/>
        <v>-0.0152212199143296-0.484201194837526i</v>
      </c>
      <c r="AO53" t="str">
        <f t="shared" si="39"/>
        <v>-0.132228221529905+0.0109153985395023i</v>
      </c>
      <c r="AP53" s="1">
        <f t="shared" si="40"/>
        <v>12.151825844448769</v>
      </c>
      <c r="AQ53" s="1">
        <f t="shared" si="41"/>
        <v>6.0569764782210189</v>
      </c>
      <c r="AR53" s="1">
        <f t="shared" si="42"/>
        <v>3.833933433047723</v>
      </c>
      <c r="AS53" s="1">
        <f t="shared" si="43"/>
        <v>2.7874593684165876</v>
      </c>
      <c r="AT53" s="1">
        <f t="shared" si="44"/>
        <v>2.1890573538697771</v>
      </c>
      <c r="AU53" s="1">
        <f t="shared" si="45"/>
        <v>1.8042062605056193</v>
      </c>
      <c r="AV53" s="1">
        <f t="shared" si="46"/>
        <v>1.5369725093568039</v>
      </c>
      <c r="AW53" s="1">
        <f t="shared" si="47"/>
        <v>1.3412159033276225</v>
      </c>
      <c r="AX53" s="1">
        <f t="shared" si="48"/>
        <v>1.1920879131143396</v>
      </c>
      <c r="AY53" s="1">
        <f t="shared" si="49"/>
        <v>1.0750494831818214</v>
      </c>
      <c r="AZ53" s="1">
        <f t="shared" si="50"/>
        <v>0.98103801142721625</v>
      </c>
      <c r="BA53" s="1">
        <f t="shared" si="51"/>
        <v>0.9041160301747504</v>
      </c>
      <c r="BB53" s="1">
        <f t="shared" si="52"/>
        <v>0.84023408929356136</v>
      </c>
      <c r="BC53" s="1">
        <f t="shared" si="53"/>
        <v>0.78653766529911229</v>
      </c>
      <c r="BD53" s="1">
        <f t="shared" si="54"/>
        <v>0.74095833259669253</v>
      </c>
      <c r="BE53" s="1">
        <f t="shared" si="55"/>
        <v>0.70196201296784222</v>
      </c>
      <c r="BF53" s="1">
        <f t="shared" si="56"/>
        <v>0.66838819903594426</v>
      </c>
      <c r="BG53" s="1">
        <f t="shared" si="57"/>
        <v>0.63934401892050041</v>
      </c>
      <c r="BH53" s="1">
        <f t="shared" si="58"/>
        <v>0.61413252281852204</v>
      </c>
      <c r="BI53" s="1">
        <f t="shared" si="59"/>
        <v>0.59220297871184768</v>
      </c>
      <c r="BJ53" s="1">
        <f t="shared" si="60"/>
        <v>0.5731157045281865</v>
      </c>
      <c r="BK53" s="1">
        <f t="shared" si="61"/>
        <v>0.55651673175750982</v>
      </c>
      <c r="BL53" s="1">
        <f t="shared" si="62"/>
        <v>0.54211926217582507</v>
      </c>
      <c r="BM53" s="1">
        <f t="shared" si="63"/>
        <v>0.52968991100005047</v>
      </c>
      <c r="BN53" s="1">
        <f t="shared" si="64"/>
        <v>0.51903838446682382</v>
      </c>
      <c r="BO53" s="1">
        <f t="shared" si="65"/>
        <v>0.51000966476579868</v>
      </c>
      <c r="BP53" s="1">
        <f t="shared" si="66"/>
        <v>0.50247805691050118</v>
      </c>
      <c r="BQ53" s="1">
        <f t="shared" si="67"/>
        <v>0.49634264254107452</v>
      </c>
      <c r="BR53" s="1">
        <f t="shared" si="68"/>
        <v>0.49152381689855451</v>
      </c>
      <c r="BS53" s="1">
        <f t="shared" si="69"/>
        <v>0.48796067750040967</v>
      </c>
      <c r="BT53" s="1">
        <f t="shared" si="70"/>
        <v>0.48560909939664049</v>
      </c>
      <c r="BU53" s="1">
        <f t="shared" si="71"/>
        <v>0.48444038087030711</v>
      </c>
      <c r="BV53" s="1">
        <f t="shared" si="71"/>
        <v>0.13267798797930949</v>
      </c>
      <c r="BW53" s="1">
        <f t="shared" si="72"/>
        <v>21.692830734973342</v>
      </c>
      <c r="BX53" s="1">
        <f t="shared" si="73"/>
        <v>15.645117742380608</v>
      </c>
      <c r="BY53" s="1">
        <f t="shared" si="74"/>
        <v>11.67289136274999</v>
      </c>
      <c r="BZ53" s="1">
        <f t="shared" si="75"/>
        <v>8.9041709116098957</v>
      </c>
      <c r="CA53" s="1">
        <f t="shared" si="76"/>
        <v>6.8051428068986333</v>
      </c>
      <c r="CB53" s="1">
        <f t="shared" si="77"/>
        <v>5.1257237093387733</v>
      </c>
      <c r="CC53" s="1">
        <f t="shared" si="78"/>
        <v>3.7333219935678947</v>
      </c>
      <c r="CD53" s="1">
        <f t="shared" si="79"/>
        <v>2.5499738877763036</v>
      </c>
      <c r="CE53" s="1">
        <f t="shared" si="80"/>
        <v>1.5261656915167319</v>
      </c>
      <c r="CF53" s="1">
        <f t="shared" si="81"/>
        <v>0.62856909485981793</v>
      </c>
      <c r="CG53" s="1">
        <f t="shared" si="82"/>
        <v>-0.16628330126399363</v>
      </c>
      <c r="CH53" s="1">
        <f t="shared" si="83"/>
        <v>-0.87551661104591549</v>
      </c>
      <c r="CI53" s="1">
        <f t="shared" si="84"/>
        <v>-1.5119940519672581</v>
      </c>
      <c r="CJ53" s="1">
        <f t="shared" si="85"/>
        <v>-2.0856095055719321</v>
      </c>
      <c r="CK53" s="1">
        <f t="shared" si="86"/>
        <v>-2.6041242731294827</v>
      </c>
      <c r="CL53" s="1">
        <f t="shared" si="87"/>
        <v>-3.0737277860314971</v>
      </c>
      <c r="CM53" s="1">
        <f t="shared" si="88"/>
        <v>-3.4994245310132079</v>
      </c>
      <c r="CN53" s="1">
        <f t="shared" si="89"/>
        <v>-3.8853078660811176</v>
      </c>
      <c r="CO53" s="1">
        <f t="shared" si="90"/>
        <v>-4.2347580586547631</v>
      </c>
      <c r="CP53" s="1">
        <f t="shared" si="91"/>
        <v>-4.5505882498136501</v>
      </c>
      <c r="CQ53" s="1">
        <f t="shared" si="92"/>
        <v>-4.8351538166595196</v>
      </c>
      <c r="CR53" s="1">
        <f t="shared" si="93"/>
        <v>-5.0904354801084182</v>
      </c>
      <c r="CS53" s="1">
        <f t="shared" si="94"/>
        <v>-5.3181032283762733</v>
      </c>
      <c r="CT53" s="1">
        <f t="shared" si="95"/>
        <v>-5.5195659797903627</v>
      </c>
      <c r="CU53" s="1">
        <f t="shared" si="96"/>
        <v>-5.6960104713270816</v>
      </c>
      <c r="CV53" s="1">
        <f t="shared" si="97"/>
        <v>-5.8484318774654014</v>
      </c>
      <c r="CW53" s="1">
        <f t="shared" si="98"/>
        <v>-5.9776579804684102</v>
      </c>
      <c r="CX53" s="1">
        <f t="shared" si="99"/>
        <v>-6.0843682286859737</v>
      </c>
      <c r="CY53" s="1">
        <f t="shared" si="100"/>
        <v>-6.1691086696780211</v>
      </c>
      <c r="CZ53" s="1">
        <f t="shared" si="101"/>
        <v>-6.2323034875141694</v>
      </c>
      <c r="DA53" s="1">
        <f t="shared" si="102"/>
        <v>-6.2742636799770404</v>
      </c>
      <c r="DB53" s="1">
        <f t="shared" si="103"/>
        <v>-6.295193261933294</v>
      </c>
      <c r="DC53" s="1">
        <f t="shared" si="104"/>
        <v>-17.544022460884818</v>
      </c>
      <c r="DD53" s="1">
        <f t="shared" si="105"/>
        <v>-100</v>
      </c>
    </row>
    <row r="54" spans="3:108">
      <c r="C54" s="2">
        <f t="shared" si="107"/>
        <v>52</v>
      </c>
      <c r="D54" s="1">
        <f t="shared" si="108"/>
        <v>0.52</v>
      </c>
      <c r="E54" s="1">
        <f t="shared" si="3"/>
        <v>1.6336281798666925</v>
      </c>
      <c r="F54" t="str">
        <f t="shared" si="4"/>
        <v>-0.125581039058622-1.99605345685654i</v>
      </c>
      <c r="G54" t="str">
        <f t="shared" si="5"/>
        <v>-0.992114701314477+0.125333233564309i</v>
      </c>
      <c r="H54" t="str">
        <f t="shared" si="6"/>
        <v>-0.0588478701865495-0.935360111646115i</v>
      </c>
      <c r="I54" t="str">
        <f t="shared" si="7"/>
        <v>-6.47740949737281-2.52665385752771i</v>
      </c>
      <c r="J54" t="str">
        <f t="shared" si="8"/>
        <v>-3.15265756299071-3.68632447606472i</v>
      </c>
      <c r="K54" t="str">
        <f t="shared" si="9"/>
        <v>-1.55946689969826-3.03419543448055i</v>
      </c>
      <c r="L54" t="str">
        <f t="shared" si="10"/>
        <v>-0.890140548742274-2.41883357439641i</v>
      </c>
      <c r="M54" t="str">
        <f t="shared" si="11"/>
        <v>-0.568482505884043-1.9797485623585i</v>
      </c>
      <c r="N54" t="str">
        <f t="shared" si="12"/>
        <v>-0.393379258942917-1.66764399250652i</v>
      </c>
      <c r="O54" t="str">
        <f t="shared" si="13"/>
        <v>-0.288608762087199-1.43895378832556i</v>
      </c>
      <c r="P54" t="str">
        <f t="shared" si="14"/>
        <v>-0.22130511416314-1.26594664843438i</v>
      </c>
      <c r="Q54" t="str">
        <f t="shared" si="15"/>
        <v>-0.175648811967611-1.13137617144499i</v>
      </c>
      <c r="R54" t="str">
        <f t="shared" si="16"/>
        <v>-0.143324451751586-1.02424919556909i</v>
      </c>
      <c r="S54" t="str">
        <f t="shared" si="17"/>
        <v>-0.119641875317637-0.937321401085907i</v>
      </c>
      <c r="T54" t="str">
        <f t="shared" si="18"/>
        <v>-0.101800022063287-0.865660932270979i</v>
      </c>
      <c r="U54" t="str">
        <f t="shared" si="19"/>
        <v>-0.088045391996691-0.805809839602216i</v>
      </c>
      <c r="V54" t="str">
        <f t="shared" si="20"/>
        <v>-0.0772362387618291-0.755279747921565i</v>
      </c>
      <c r="W54" t="str">
        <f t="shared" si="21"/>
        <v>-0.0686039979709198-0.712238820432797i</v>
      </c>
      <c r="X54" t="str">
        <f t="shared" si="22"/>
        <v>-0.0616163912830079-0.675311526940542i</v>
      </c>
      <c r="Y54" t="str">
        <f t="shared" si="23"/>
        <v>-0.0558956377211278-0.643446978842462i</v>
      </c>
      <c r="Z54" t="str">
        <f t="shared" si="24"/>
        <v>-0.0511678511639277-0.615830159314821i</v>
      </c>
      <c r="AA54" t="str">
        <f t="shared" si="25"/>
        <v>-0.0472307629616154-0.591820713360118i</v>
      </c>
      <c r="AB54" t="str">
        <f t="shared" si="26"/>
        <v>-0.043932573983073-0.570909882530392i</v>
      </c>
      <c r="AC54" t="str">
        <f t="shared" si="27"/>
        <v>-0.0411577664883282-0.552689655262587i</v>
      </c>
      <c r="AD54" t="str">
        <f t="shared" si="28"/>
        <v>-0.038817383481519-0.536830311125737i</v>
      </c>
      <c r="AE54" t="str">
        <f t="shared" si="29"/>
        <v>-0.0368422439612687-0.523063842714212i</v>
      </c>
      <c r="AF54" t="str">
        <f t="shared" si="30"/>
        <v>-0.0351781293001765-0.51117156614632i</v>
      </c>
      <c r="AG54" t="str">
        <f t="shared" si="31"/>
        <v>-0.0337823194079886-0.500974766480405i</v>
      </c>
      <c r="AH54" t="str">
        <f t="shared" si="32"/>
        <v>-0.0326210705106541-0.492327577703002i</v>
      </c>
      <c r="AI54" t="str">
        <f t="shared" si="33"/>
        <v>-0.0316677616916503-0.485111534527855i</v>
      </c>
      <c r="AJ54" t="str">
        <f t="shared" si="34"/>
        <v>-0.0309015250465711-0.479231395881388i</v>
      </c>
      <c r="AK54" t="str">
        <f t="shared" si="35"/>
        <v>-0.0303062323057139-0.474611953290342i</v>
      </c>
      <c r="AL54" t="str">
        <f t="shared" si="36"/>
        <v>-0.0298697499307148-0.471195617872352i</v>
      </c>
      <c r="AM54" t="str">
        <f t="shared" si="37"/>
        <v>-0.0295834017104938-0.468940638007702i</v>
      </c>
      <c r="AN54" t="str">
        <f t="shared" si="38"/>
        <v>-0.0294415970293275-0.467819843218549i</v>
      </c>
      <c r="AO54" t="str">
        <f t="shared" si="39"/>
        <v>0.0147090872958326+0.010166291688951i</v>
      </c>
      <c r="AP54" s="1">
        <f t="shared" si="40"/>
        <v>6.9527558214290206</v>
      </c>
      <c r="AQ54" s="1">
        <f t="shared" si="41"/>
        <v>4.8505914950979285</v>
      </c>
      <c r="AR54" s="1">
        <f t="shared" si="42"/>
        <v>3.4114921875738067</v>
      </c>
      <c r="AS54" s="1">
        <f t="shared" si="43"/>
        <v>2.5774223668507474</v>
      </c>
      <c r="AT54" s="1">
        <f t="shared" si="44"/>
        <v>2.0597516184377063</v>
      </c>
      <c r="AU54" s="1">
        <f t="shared" si="45"/>
        <v>1.7134128886843254</v>
      </c>
      <c r="AV54" s="1">
        <f t="shared" si="46"/>
        <v>1.4676113322300242</v>
      </c>
      <c r="AW54" s="1">
        <f t="shared" si="47"/>
        <v>1.2851446884444568</v>
      </c>
      <c r="AX54" s="1">
        <f t="shared" si="48"/>
        <v>1.1449299308076266</v>
      </c>
      <c r="AY54" s="1">
        <f t="shared" si="49"/>
        <v>1.0342283660264886</v>
      </c>
      <c r="AZ54" s="1">
        <f t="shared" si="50"/>
        <v>0.94492623376810148</v>
      </c>
      <c r="BA54" s="1">
        <f t="shared" si="51"/>
        <v>0.87162612062302613</v>
      </c>
      <c r="BB54" s="1">
        <f t="shared" si="52"/>
        <v>0.81060563077960412</v>
      </c>
      <c r="BC54" s="1">
        <f t="shared" si="53"/>
        <v>0.75921863399058975</v>
      </c>
      <c r="BD54" s="1">
        <f t="shared" si="54"/>
        <v>0.71553521637239903</v>
      </c>
      <c r="BE54" s="1">
        <f t="shared" si="55"/>
        <v>0.67811668471842446</v>
      </c>
      <c r="BF54" s="1">
        <f t="shared" si="56"/>
        <v>0.64587021676010381</v>
      </c>
      <c r="BG54" s="1">
        <f t="shared" si="57"/>
        <v>0.61795221021892277</v>
      </c>
      <c r="BH54" s="1">
        <f t="shared" si="58"/>
        <v>0.59370236796901454</v>
      </c>
      <c r="BI54" s="1">
        <f t="shared" si="59"/>
        <v>0.5725977340399141</v>
      </c>
      <c r="BJ54" s="1">
        <f t="shared" si="60"/>
        <v>0.55422000755709366</v>
      </c>
      <c r="BK54" s="1">
        <f t="shared" si="61"/>
        <v>0.53823189445043751</v>
      </c>
      <c r="BL54" s="1">
        <f t="shared" si="62"/>
        <v>0.52435973767544319</v>
      </c>
      <c r="BM54" s="1">
        <f t="shared" si="63"/>
        <v>0.51238059176508777</v>
      </c>
      <c r="BN54" s="1">
        <f t="shared" si="64"/>
        <v>0.50211249910222278</v>
      </c>
      <c r="BO54" s="1">
        <f t="shared" si="65"/>
        <v>0.49340711183379438</v>
      </c>
      <c r="BP54" s="1">
        <f t="shared" si="66"/>
        <v>0.48614406101744101</v>
      </c>
      <c r="BQ54" s="1">
        <f t="shared" si="67"/>
        <v>0.48022664966516332</v>
      </c>
      <c r="BR54" s="1">
        <f t="shared" si="68"/>
        <v>0.47557856756023154</v>
      </c>
      <c r="BS54" s="1">
        <f t="shared" si="69"/>
        <v>0.4721414112985971</v>
      </c>
      <c r="BT54" s="1">
        <f t="shared" si="70"/>
        <v>0.46987285475097951</v>
      </c>
      <c r="BU54" s="1">
        <f t="shared" si="71"/>
        <v>0.46874536087801993</v>
      </c>
      <c r="BV54" s="1">
        <f t="shared" si="71"/>
        <v>1.7880456811313804E-2</v>
      </c>
      <c r="BW54" s="1">
        <f t="shared" si="72"/>
        <v>16.843139547389882</v>
      </c>
      <c r="BX54" s="1">
        <f t="shared" si="73"/>
        <v>13.715894019030578</v>
      </c>
      <c r="BY54" s="1">
        <f t="shared" si="74"/>
        <v>10.65888762137627</v>
      </c>
      <c r="BZ54" s="1">
        <f t="shared" si="75"/>
        <v>8.2237118600531307</v>
      </c>
      <c r="CA54" s="1">
        <f t="shared" si="76"/>
        <v>6.2762970554839033</v>
      </c>
      <c r="CB54" s="1">
        <f t="shared" si="77"/>
        <v>4.6772405887942643</v>
      </c>
      <c r="CC54" s="1">
        <f t="shared" si="78"/>
        <v>3.3322211304430764</v>
      </c>
      <c r="CD54" s="1">
        <f t="shared" si="79"/>
        <v>2.1790405121883767</v>
      </c>
      <c r="CE54" s="1">
        <f t="shared" si="80"/>
        <v>1.1755781772779337</v>
      </c>
      <c r="CF54" s="1">
        <f t="shared" si="81"/>
        <v>0.29232890194157707</v>
      </c>
      <c r="CG54" s="1">
        <f t="shared" si="82"/>
        <v>-0.49204187252155551</v>
      </c>
      <c r="CH54" s="1">
        <f t="shared" si="83"/>
        <v>-1.1933952685508613</v>
      </c>
      <c r="CI54" s="1">
        <f t="shared" si="84"/>
        <v>-1.8238076761347894</v>
      </c>
      <c r="CJ54" s="1">
        <f t="shared" si="85"/>
        <v>-2.3926628256306399</v>
      </c>
      <c r="CK54" s="1">
        <f t="shared" si="86"/>
        <v>-2.907379735642964</v>
      </c>
      <c r="CL54" s="1">
        <f t="shared" si="87"/>
        <v>-3.3739113979044317</v>
      </c>
      <c r="CM54" s="1">
        <f t="shared" si="88"/>
        <v>-3.7970948353784268</v>
      </c>
      <c r="CN54" s="1">
        <f t="shared" si="89"/>
        <v>-4.1809022018074291</v>
      </c>
      <c r="CO54" s="1">
        <f t="shared" si="90"/>
        <v>-4.5286243779273532</v>
      </c>
      <c r="CP54" s="1">
        <f t="shared" si="91"/>
        <v>-4.8430074991807794</v>
      </c>
      <c r="CQ54" s="1">
        <f t="shared" si="92"/>
        <v>-5.1263560014330487</v>
      </c>
      <c r="CR54" s="1">
        <f t="shared" si="93"/>
        <v>-5.3806114092820421</v>
      </c>
      <c r="CS54" s="1">
        <f t="shared" si="94"/>
        <v>-5.6074132495046562</v>
      </c>
      <c r="CT54" s="1">
        <f t="shared" si="95"/>
        <v>-5.8081465812387094</v>
      </c>
      <c r="CU54" s="1">
        <f t="shared" si="96"/>
        <v>-5.9839793516980757</v>
      </c>
      <c r="CV54" s="1">
        <f t="shared" si="97"/>
        <v>-6.1358919000098204</v>
      </c>
      <c r="CW54" s="1">
        <f t="shared" si="98"/>
        <v>-6.2647003088297826</v>
      </c>
      <c r="CX54" s="1">
        <f t="shared" si="99"/>
        <v>-6.3710748580337597</v>
      </c>
      <c r="CY54" s="1">
        <f t="shared" si="100"/>
        <v>-6.4555545108423251</v>
      </c>
      <c r="CZ54" s="1">
        <f t="shared" si="101"/>
        <v>-6.5185581227143876</v>
      </c>
      <c r="DA54" s="1">
        <f t="shared" si="102"/>
        <v>-6.5603928817238879</v>
      </c>
      <c r="DB54" s="1">
        <f t="shared" si="103"/>
        <v>-6.5812603481664844</v>
      </c>
      <c r="DC54" s="1">
        <f t="shared" si="104"/>
        <v>-34.952427800177205</v>
      </c>
      <c r="DD54" s="1">
        <f t="shared" si="105"/>
        <v>-100</v>
      </c>
    </row>
    <row r="55" spans="3:108">
      <c r="C55" s="2">
        <f t="shared" si="107"/>
        <v>53</v>
      </c>
      <c r="D55" s="1">
        <f t="shared" si="108"/>
        <v>0.53</v>
      </c>
      <c r="E55" s="1">
        <f t="shared" si="3"/>
        <v>1.6650441064025905</v>
      </c>
      <c r="F55" t="str">
        <f t="shared" si="4"/>
        <v>-0.188216626637028-1.99112392920616i</v>
      </c>
      <c r="G55" t="str">
        <f t="shared" si="5"/>
        <v>-0.982287250728689+0.187381314585724i</v>
      </c>
      <c r="H55" t="str">
        <f t="shared" si="6"/>
        <v>-0.0852519386828585-0.90187130731022i</v>
      </c>
      <c r="I55" t="str">
        <f t="shared" si="7"/>
        <v>-4.50910397247763-1.17064942294369i</v>
      </c>
      <c r="J55" t="str">
        <f t="shared" si="8"/>
        <v>-2.99756653803565-2.33280158320071i</v>
      </c>
      <c r="K55" t="str">
        <f t="shared" si="9"/>
        <v>-1.79795410663079-2.32829605232831i</v>
      </c>
      <c r="L55" t="str">
        <f t="shared" si="10"/>
        <v>-1.12691128001348-2.03811807055i</v>
      </c>
      <c r="M55" t="str">
        <f t="shared" si="11"/>
        <v>-0.75528980246586-1.75064772283041i</v>
      </c>
      <c r="N55" t="str">
        <f t="shared" si="12"/>
        <v>-0.537107611754687-1.51546322818044i</v>
      </c>
      <c r="O55" t="str">
        <f t="shared" si="13"/>
        <v>-0.400690905591569-1.3296551826053i</v>
      </c>
      <c r="P55" t="str">
        <f t="shared" si="14"/>
        <v>-0.3106086252084-1.18257767181228i</v>
      </c>
      <c r="Q55" t="str">
        <f t="shared" si="15"/>
        <v>-0.248370520497265-1.06476573968488i</v>
      </c>
      <c r="R55" t="str">
        <f t="shared" si="16"/>
        <v>-0.203741048474897-0.969072098314462i</v>
      </c>
      <c r="S55" t="str">
        <f t="shared" si="17"/>
        <v>-0.170740620523316-0.890295928153903i</v>
      </c>
      <c r="T55" t="str">
        <f t="shared" si="18"/>
        <v>-0.145707923813709-0.824660752992189i</v>
      </c>
      <c r="U55" t="str">
        <f t="shared" si="19"/>
        <v>-0.126308497658992-0.769397400642679i</v>
      </c>
      <c r="V55" t="str">
        <f t="shared" si="20"/>
        <v>-0.11100106449073-0.722447141871401i</v>
      </c>
      <c r="W55" t="str">
        <f t="shared" si="21"/>
        <v>-0.0987368899037472-0.682256794409346i</v>
      </c>
      <c r="X55" t="str">
        <f t="shared" si="22"/>
        <v>-0.088783454906099-0.647637749600757i</v>
      </c>
      <c r="Y55" t="str">
        <f t="shared" si="23"/>
        <v>-0.0806172919070934-0.617668233479543i</v>
      </c>
      <c r="Z55" t="str">
        <f t="shared" si="24"/>
        <v>-0.0738567729723901-0.591624722279382i</v>
      </c>
      <c r="AA55" t="str">
        <f t="shared" si="25"/>
        <v>-0.0682187622105419-0.56893315772569i</v>
      </c>
      <c r="AB55" t="str">
        <f t="shared" si="26"/>
        <v>-0.0634899559668486-0.549133764506969i</v>
      </c>
      <c r="AC55" t="str">
        <f t="shared" si="27"/>
        <v>-0.0595075095191571-0.531855337726292i</v>
      </c>
      <c r="AD55" t="str">
        <f t="shared" si="28"/>
        <v>-0.0561456796587635-0.516796216189442i</v>
      </c>
      <c r="AE55" t="str">
        <f t="shared" si="29"/>
        <v>-0.0533064514817509-0.503710042640179i</v>
      </c>
      <c r="AF55" t="str">
        <f t="shared" si="30"/>
        <v>-0.0509128578868089-0.492394999337188i</v>
      </c>
      <c r="AG55" t="str">
        <f t="shared" si="31"/>
        <v>-0.048904153526693-0.482685601735392i</v>
      </c>
      <c r="AH55" t="str">
        <f t="shared" si="32"/>
        <v>-0.0472322888848219-0.474446401345971i</v>
      </c>
      <c r="AI55" t="str">
        <f t="shared" si="33"/>
        <v>-0.045859311791321-0.467567133900487i</v>
      </c>
      <c r="AJ55" t="str">
        <f t="shared" si="34"/>
        <v>-0.0447554422360661-0.461958978385162i</v>
      </c>
      <c r="AK55" t="str">
        <f t="shared" si="35"/>
        <v>-0.0438976452114219-0.457551684416681i</v>
      </c>
      <c r="AL55" t="str">
        <f t="shared" si="36"/>
        <v>-0.043268579845296-0.454291391771809i</v>
      </c>
      <c r="AM55" t="str">
        <f t="shared" si="37"/>
        <v>-0.0428558402075257-0.452139014708293i</v>
      </c>
      <c r="AN55" t="str">
        <f t="shared" si="38"/>
        <v>-0.0426514295984575-0.451069100532032i</v>
      </c>
      <c r="AO55" t="str">
        <f t="shared" si="39"/>
        <v>0.000193181997444183-0.0023717752754339i</v>
      </c>
      <c r="AP55" s="1">
        <f t="shared" si="40"/>
        <v>4.6585876299638214</v>
      </c>
      <c r="AQ55" s="1">
        <f t="shared" si="41"/>
        <v>3.7983375806442972</v>
      </c>
      <c r="AR55" s="1">
        <f t="shared" si="42"/>
        <v>2.9417004396841828</v>
      </c>
      <c r="AS55" s="1">
        <f t="shared" si="43"/>
        <v>2.3289169805993675</v>
      </c>
      <c r="AT55" s="1">
        <f t="shared" si="44"/>
        <v>1.9066279488039133</v>
      </c>
      <c r="AU55" s="1">
        <f t="shared" si="45"/>
        <v>1.6078287789972863</v>
      </c>
      <c r="AV55" s="1">
        <f t="shared" si="46"/>
        <v>1.3887174321844331</v>
      </c>
      <c r="AW55" s="1">
        <f t="shared" si="47"/>
        <v>1.2226887044226773</v>
      </c>
      <c r="AX55" s="1">
        <f t="shared" si="48"/>
        <v>1.0933498963546719</v>
      </c>
      <c r="AY55" s="1">
        <f t="shared" si="49"/>
        <v>0.99025812118116185</v>
      </c>
      <c r="AZ55" s="1">
        <f t="shared" si="50"/>
        <v>0.90652037990555212</v>
      </c>
      <c r="BA55" s="1">
        <f t="shared" si="51"/>
        <v>0.83743427001033688</v>
      </c>
      <c r="BB55" s="1">
        <f t="shared" si="52"/>
        <v>0.77969622077869716</v>
      </c>
      <c r="BC55" s="1">
        <f t="shared" si="53"/>
        <v>0.73092483137203057</v>
      </c>
      <c r="BD55" s="1">
        <f t="shared" si="54"/>
        <v>0.68936442245417717</v>
      </c>
      <c r="BE55" s="1">
        <f t="shared" si="55"/>
        <v>0.65369500271380099</v>
      </c>
      <c r="BF55" s="1">
        <f t="shared" si="56"/>
        <v>0.6229070511755127</v>
      </c>
      <c r="BG55" s="1">
        <f t="shared" si="57"/>
        <v>0.59621693612816051</v>
      </c>
      <c r="BH55" s="1">
        <f t="shared" si="58"/>
        <v>0.57300849686305988</v>
      </c>
      <c r="BI55" s="1">
        <f t="shared" si="59"/>
        <v>0.552791882927262</v>
      </c>
      <c r="BJ55" s="1">
        <f t="shared" si="60"/>
        <v>0.53517403146744769</v>
      </c>
      <c r="BK55" s="1">
        <f t="shared" si="61"/>
        <v>0.51983715374342854</v>
      </c>
      <c r="BL55" s="1">
        <f t="shared" si="62"/>
        <v>0.50652283741816351</v>
      </c>
      <c r="BM55" s="1">
        <f t="shared" si="63"/>
        <v>0.495020155620427</v>
      </c>
      <c r="BN55" s="1">
        <f t="shared" si="64"/>
        <v>0.48515668227369574</v>
      </c>
      <c r="BO55" s="1">
        <f t="shared" si="65"/>
        <v>0.47679164932226048</v>
      </c>
      <c r="BP55" s="1">
        <f t="shared" si="66"/>
        <v>0.46981070781953194</v>
      </c>
      <c r="BQ55" s="1">
        <f t="shared" si="67"/>
        <v>0.46412190997668745</v>
      </c>
      <c r="BR55" s="1">
        <f t="shared" si="68"/>
        <v>0.45965263750755297</v>
      </c>
      <c r="BS55" s="1">
        <f t="shared" si="69"/>
        <v>0.45634727854978607</v>
      </c>
      <c r="BT55" s="1">
        <f t="shared" si="70"/>
        <v>0.45416551130758376</v>
      </c>
      <c r="BU55" s="1">
        <f t="shared" si="71"/>
        <v>0.45308109417803849</v>
      </c>
      <c r="BV55" s="1">
        <f t="shared" si="71"/>
        <v>2.3796296437252743E-3</v>
      </c>
      <c r="BW55" s="1">
        <f t="shared" si="72"/>
        <v>13.365085383219199</v>
      </c>
      <c r="BX55" s="1">
        <f t="shared" si="73"/>
        <v>11.591871208524458</v>
      </c>
      <c r="BY55" s="1">
        <f t="shared" si="74"/>
        <v>9.3719689081701691</v>
      </c>
      <c r="BZ55" s="1">
        <f t="shared" si="75"/>
        <v>7.3430801484505412</v>
      </c>
      <c r="CA55" s="1">
        <f t="shared" si="76"/>
        <v>5.6053190990384847</v>
      </c>
      <c r="CB55" s="1">
        <f t="shared" si="77"/>
        <v>4.1247959591949579</v>
      </c>
      <c r="CC55" s="1">
        <f t="shared" si="78"/>
        <v>2.8522777422953065</v>
      </c>
      <c r="CD55" s="1">
        <f t="shared" si="79"/>
        <v>1.7463180015572983</v>
      </c>
      <c r="CE55" s="1">
        <f t="shared" si="80"/>
        <v>0.77518336229678531</v>
      </c>
      <c r="CF55" s="1">
        <f t="shared" si="81"/>
        <v>-8.5031744548571625E-2</v>
      </c>
      <c r="CG55" s="1">
        <f t="shared" si="82"/>
        <v>-0.85244855765666816</v>
      </c>
      <c r="CH55" s="1">
        <f t="shared" si="83"/>
        <v>-1.5409854122000768</v>
      </c>
      <c r="CI55" s="1">
        <f t="shared" si="84"/>
        <v>-2.1614914163671948</v>
      </c>
      <c r="CJ55" s="1">
        <f t="shared" si="85"/>
        <v>-2.7225456755872863</v>
      </c>
      <c r="CK55" s="1">
        <f t="shared" si="86"/>
        <v>-3.231022678803197</v>
      </c>
      <c r="CL55" s="1">
        <f t="shared" si="87"/>
        <v>-3.6924967012359082</v>
      </c>
      <c r="CM55" s="1">
        <f t="shared" si="88"/>
        <v>-4.1115350595348774</v>
      </c>
      <c r="CN55" s="1">
        <f t="shared" si="89"/>
        <v>-4.4919138313298497</v>
      </c>
      <c r="CO55" s="1">
        <f t="shared" si="90"/>
        <v>-4.8367787608832433</v>
      </c>
      <c r="CP55" s="1">
        <f t="shared" si="91"/>
        <v>-5.1487668534072908</v>
      </c>
      <c r="CQ55" s="1">
        <f t="shared" si="92"/>
        <v>-5.430099364595776</v>
      </c>
      <c r="CR55" s="1">
        <f t="shared" si="93"/>
        <v>-5.6826536775729188</v>
      </c>
      <c r="CS55" s="1">
        <f t="shared" si="94"/>
        <v>-5.908019379574605</v>
      </c>
      <c r="CT55" s="1">
        <f t="shared" si="95"/>
        <v>-6.107542352782291</v>
      </c>
      <c r="CU55" s="1">
        <f t="shared" si="96"/>
        <v>-6.2823596503109069</v>
      </c>
      <c r="CV55" s="1">
        <f t="shared" si="97"/>
        <v>-6.433427191405956</v>
      </c>
      <c r="CW55" s="1">
        <f t="shared" si="98"/>
        <v>-6.5615417820775521</v>
      </c>
      <c r="CX55" s="1">
        <f t="shared" si="99"/>
        <v>-6.6673585838981184</v>
      </c>
      <c r="CY55" s="1">
        <f t="shared" si="100"/>
        <v>-6.7514048707762173</v>
      </c>
      <c r="CZ55" s="1">
        <f t="shared" si="101"/>
        <v>-6.8140907012670917</v>
      </c>
      <c r="DA55" s="1">
        <f t="shared" si="102"/>
        <v>-6.8557169715684569</v>
      </c>
      <c r="DB55" s="1">
        <f t="shared" si="103"/>
        <v>-6.876481187025691</v>
      </c>
      <c r="DC55" s="1">
        <f t="shared" si="104"/>
        <v>-52.469812591662574</v>
      </c>
      <c r="DD55" s="1">
        <f t="shared" si="105"/>
        <v>-100</v>
      </c>
    </row>
    <row r="56" spans="3:108">
      <c r="C56" s="2">
        <f t="shared" si="107"/>
        <v>54</v>
      </c>
      <c r="D56" s="1">
        <f t="shared" si="108"/>
        <v>0.54</v>
      </c>
      <c r="E56" s="1">
        <f t="shared" si="3"/>
        <v>1.6964600329384885</v>
      </c>
      <c r="F56" t="str">
        <f t="shared" si="4"/>
        <v>-0.250666467128612-1.98422940262896i</v>
      </c>
      <c r="G56" t="str">
        <f t="shared" si="5"/>
        <v>-0.96858316112863+0.248689887164858i</v>
      </c>
      <c r="H56" t="str">
        <f t="shared" si="6"/>
        <v>-0.109624814128621-0.86776975773205i</v>
      </c>
      <c r="I56" t="str">
        <f t="shared" si="7"/>
        <v>-3.36247050490165-0.653206388548368i</v>
      </c>
      <c r="J56" t="str">
        <f t="shared" si="8"/>
        <v>-2.60575253123945-1.51739088854245i</v>
      </c>
      <c r="K56" t="str">
        <f t="shared" si="9"/>
        <v>-1.79964098838985-1.74381661031413i</v>
      </c>
      <c r="L56" t="str">
        <f t="shared" si="10"/>
        <v>-1.23236919276767-1.667768554212i</v>
      </c>
      <c r="M56" t="str">
        <f t="shared" si="11"/>
        <v>-0.870595324160752-1.50992997467935i</v>
      </c>
      <c r="N56" t="str">
        <f t="shared" si="12"/>
        <v>-0.639385589205066-1.34990210261616i</v>
      </c>
      <c r="O56" t="str">
        <f t="shared" si="13"/>
        <v>-0.486965990573805-1.20915927329939i</v>
      </c>
      <c r="P56" t="str">
        <f t="shared" si="14"/>
        <v>-0.382772930089623-1.09046746967076i</v>
      </c>
      <c r="Q56" t="str">
        <f t="shared" si="15"/>
        <v>-0.309064698540917-0.991422471081858i</v>
      </c>
      <c r="R56" t="str">
        <f t="shared" si="16"/>
        <v>-0.255317511211381-0.908685272672527i</v>
      </c>
      <c r="S56" t="str">
        <f t="shared" si="17"/>
        <v>-0.215084973709497-0.839195094769073i</v>
      </c>
      <c r="T56" t="str">
        <f t="shared" si="18"/>
        <v>-0.184283791016351-0.780431209194756i</v>
      </c>
      <c r="U56" t="str">
        <f t="shared" si="19"/>
        <v>-0.160244291535475-0.730392065796769i</v>
      </c>
      <c r="V56" t="str">
        <f t="shared" si="20"/>
        <v>-0.141169930481952-0.687505962119635i</v>
      </c>
      <c r="W56" t="str">
        <f t="shared" si="21"/>
        <v>-0.125820006990219-0.650539191098159i</v>
      </c>
      <c r="X56" t="str">
        <f t="shared" si="22"/>
        <v>-0.113317664490221-0.618519025914872i</v>
      </c>
      <c r="Y56" t="str">
        <f t="shared" si="23"/>
        <v>-0.103030325373572-0.590673472197771i</v>
      </c>
      <c r="Z56" t="str">
        <f t="shared" si="24"/>
        <v>-0.0944932353231798-0.566385385583556i</v>
      </c>
      <c r="AA56" t="str">
        <f t="shared" si="25"/>
        <v>-0.087359375840065-0.545157846182106i</v>
      </c>
      <c r="AB56" t="str">
        <f t="shared" si="26"/>
        <v>-0.0813659202208786-0.526588047047755i</v>
      </c>
      <c r="AC56" t="str">
        <f t="shared" si="27"/>
        <v>-0.0763113155213131-0.510347535783843i</v>
      </c>
      <c r="AD56" t="str">
        <f t="shared" si="28"/>
        <v>-0.0720393391237831-0.496167182888588i</v>
      </c>
      <c r="AE56" t="str">
        <f t="shared" si="29"/>
        <v>-0.0684278258678434-0.483825676140774i</v>
      </c>
      <c r="AF56" t="str">
        <f t="shared" si="30"/>
        <v>-0.0653805816721598-0.473140660814362i</v>
      </c>
      <c r="AG56" t="str">
        <f t="shared" si="31"/>
        <v>-0.0628215095816657-0.463961881017445i</v>
      </c>
      <c r="AH56" t="str">
        <f t="shared" si="32"/>
        <v>-0.0606902979179052-0.456165848913923i</v>
      </c>
      <c r="AI56" t="str">
        <f t="shared" si="33"/>
        <v>-0.0589392297081636-0.449651693278769i</v>
      </c>
      <c r="AJ56" t="str">
        <f t="shared" si="34"/>
        <v>-0.0575308106564608-0.444337929868765i</v>
      </c>
      <c r="AK56" t="str">
        <f t="shared" si="35"/>
        <v>-0.0564360056060888-0.44015996305354i</v>
      </c>
      <c r="AL56" t="str">
        <f t="shared" si="36"/>
        <v>-0.0556329368369409-0.437068177960207i</v>
      </c>
      <c r="AM56" t="str">
        <f t="shared" si="37"/>
        <v>-0.0551059418164328-0.43502652000511i</v>
      </c>
      <c r="AN56" t="str">
        <f t="shared" si="38"/>
        <v>-0.0548449197446857-0.434011487705051i</v>
      </c>
      <c r="AO56" t="str">
        <f t="shared" si="39"/>
        <v>-0.000306958001144725+0.0000696066764852015i</v>
      </c>
      <c r="AP56" s="1">
        <f t="shared" si="40"/>
        <v>3.4253301275021593</v>
      </c>
      <c r="AQ56" s="1">
        <f t="shared" si="41"/>
        <v>3.0153642172534396</v>
      </c>
      <c r="AR56" s="1">
        <f t="shared" si="42"/>
        <v>2.5059138168540951</v>
      </c>
      <c r="AS56" s="1">
        <f t="shared" si="43"/>
        <v>2.0736889298304177</v>
      </c>
      <c r="AT56" s="1">
        <f t="shared" si="44"/>
        <v>1.7429356691759301</v>
      </c>
      <c r="AU56" s="1">
        <f t="shared" si="45"/>
        <v>1.4936698491737186</v>
      </c>
      <c r="AV56" s="1">
        <f t="shared" si="46"/>
        <v>1.3035344353646499</v>
      </c>
      <c r="AW56" s="1">
        <f t="shared" si="47"/>
        <v>1.1556965079204597</v>
      </c>
      <c r="AX56" s="1">
        <f t="shared" si="48"/>
        <v>1.0384794191750963</v>
      </c>
      <c r="AY56" s="1">
        <f t="shared" si="49"/>
        <v>0.94387284964825569</v>
      </c>
      <c r="AZ56" s="1">
        <f t="shared" si="50"/>
        <v>0.86631977525627812</v>
      </c>
      <c r="BA56" s="1">
        <f t="shared" si="51"/>
        <v>0.80189362630996586</v>
      </c>
      <c r="BB56" s="1">
        <f t="shared" si="52"/>
        <v>0.74776386830909258</v>
      </c>
      <c r="BC56" s="1">
        <f t="shared" si="53"/>
        <v>0.70184998199210935</v>
      </c>
      <c r="BD56" s="1">
        <f t="shared" si="54"/>
        <v>0.66259483344926995</v>
      </c>
      <c r="BE56" s="1">
        <f t="shared" si="55"/>
        <v>0.62881370731258734</v>
      </c>
      <c r="BF56" s="1">
        <f t="shared" si="56"/>
        <v>0.5995918601054846</v>
      </c>
      <c r="BG56" s="1">
        <f t="shared" si="57"/>
        <v>0.57421370283586515</v>
      </c>
      <c r="BH56" s="1">
        <f t="shared" si="58"/>
        <v>0.55211297557753392</v>
      </c>
      <c r="BI56" s="1">
        <f t="shared" si="59"/>
        <v>0.53283710856786148</v>
      </c>
      <c r="BJ56" s="1">
        <f t="shared" si="60"/>
        <v>0.51602134079632234</v>
      </c>
      <c r="BK56" s="1">
        <f t="shared" si="61"/>
        <v>0.50136966377812386</v>
      </c>
      <c r="BL56" s="1">
        <f t="shared" si="62"/>
        <v>0.48864061665612391</v>
      </c>
      <c r="BM56" s="1">
        <f t="shared" si="63"/>
        <v>0.47763658295365219</v>
      </c>
      <c r="BN56" s="1">
        <f t="shared" si="64"/>
        <v>0.46819565258913409</v>
      </c>
      <c r="BO56" s="1">
        <f t="shared" si="65"/>
        <v>0.46018539087711602</v>
      </c>
      <c r="BP56" s="1">
        <f t="shared" si="66"/>
        <v>0.45349804637622848</v>
      </c>
      <c r="BQ56" s="1">
        <f t="shared" si="67"/>
        <v>0.4480468614942516</v>
      </c>
      <c r="BR56" s="1">
        <f t="shared" si="68"/>
        <v>0.44376324296190212</v>
      </c>
      <c r="BS56" s="1">
        <f t="shared" si="69"/>
        <v>0.44059461622511709</v>
      </c>
      <c r="BT56" s="1">
        <f t="shared" si="70"/>
        <v>0.43850283685653896</v>
      </c>
      <c r="BU56" s="1">
        <f t="shared" si="71"/>
        <v>0.43746306893468462</v>
      </c>
      <c r="BV56" s="1">
        <f t="shared" si="71"/>
        <v>3.1475117772310321E-4</v>
      </c>
      <c r="BW56" s="1">
        <f t="shared" si="72"/>
        <v>10.694048688208531</v>
      </c>
      <c r="BX56" s="1">
        <f t="shared" si="73"/>
        <v>9.5867955367545186</v>
      </c>
      <c r="BY56" s="1">
        <f t="shared" si="74"/>
        <v>7.9793226140220241</v>
      </c>
      <c r="BZ56" s="1">
        <f t="shared" si="75"/>
        <v>6.3348721848369118</v>
      </c>
      <c r="CA56" s="1">
        <f t="shared" si="76"/>
        <v>4.8256271565716196</v>
      </c>
      <c r="CB56" s="1">
        <f t="shared" si="77"/>
        <v>3.4850922905908317</v>
      </c>
      <c r="CC56" s="1">
        <f t="shared" si="78"/>
        <v>2.3024501675678031</v>
      </c>
      <c r="CD56" s="1">
        <f t="shared" si="79"/>
        <v>1.2568760200938176</v>
      </c>
      <c r="CE56" s="1">
        <f t="shared" si="80"/>
        <v>0.32795788016174909</v>
      </c>
      <c r="CF56" s="1">
        <f t="shared" si="81"/>
        <v>-0.50173012283933827</v>
      </c>
      <c r="CG56" s="1">
        <f t="shared" si="82"/>
        <v>-1.2464354392123762</v>
      </c>
      <c r="CH56" s="1">
        <f t="shared" si="83"/>
        <v>-1.9176647682465975</v>
      </c>
      <c r="CI56" s="1">
        <f t="shared" si="84"/>
        <v>-2.524710472672834</v>
      </c>
      <c r="CJ56" s="1">
        <f t="shared" si="85"/>
        <v>-3.0751141379031433</v>
      </c>
      <c r="CK56" s="1">
        <f t="shared" si="86"/>
        <v>-3.5750390966157521</v>
      </c>
      <c r="CL56" s="1">
        <f t="shared" si="87"/>
        <v>-4.0295599963279951</v>
      </c>
      <c r="CM56" s="1">
        <f t="shared" si="88"/>
        <v>-4.4428854329283665</v>
      </c>
      <c r="CN56" s="1">
        <f t="shared" si="89"/>
        <v>-4.8185289572710985</v>
      </c>
      <c r="CO56" s="1">
        <f t="shared" si="90"/>
        <v>-5.1594409218774224</v>
      </c>
      <c r="CP56" s="1">
        <f t="shared" si="91"/>
        <v>-5.4681107411300047</v>
      </c>
      <c r="CQ56" s="1">
        <f t="shared" si="92"/>
        <v>-5.7466467427104249</v>
      </c>
      <c r="CR56" s="1">
        <f t="shared" si="93"/>
        <v>-5.9968389461415263</v>
      </c>
      <c r="CS56" s="1">
        <f t="shared" si="94"/>
        <v>-6.2202087310219643</v>
      </c>
      <c r="CT56" s="1">
        <f t="shared" si="95"/>
        <v>-6.4180483458462669</v>
      </c>
      <c r="CU56" s="1">
        <f t="shared" si="96"/>
        <v>-6.5914524648731234</v>
      </c>
      <c r="CV56" s="1">
        <f t="shared" si="97"/>
        <v>-6.7413434526852845</v>
      </c>
      <c r="CW56" s="1">
        <f t="shared" si="98"/>
        <v>-6.868491589932237</v>
      </c>
      <c r="CX56" s="1">
        <f t="shared" si="99"/>
        <v>-6.9735312100356754</v>
      </c>
      <c r="CY56" s="1">
        <f t="shared" si="100"/>
        <v>-7.0569734670430044</v>
      </c>
      <c r="CZ56" s="1">
        <f t="shared" si="101"/>
        <v>-7.1192162788847195</v>
      </c>
      <c r="DA56" s="1">
        <f t="shared" si="102"/>
        <v>-7.1605518531581049</v>
      </c>
      <c r="DB56" s="1">
        <f t="shared" si="103"/>
        <v>-7.1811720932845855</v>
      </c>
      <c r="DC56" s="1">
        <f t="shared" si="104"/>
        <v>-70.040652723834057</v>
      </c>
      <c r="DD56" s="1">
        <f t="shared" si="105"/>
        <v>-100</v>
      </c>
    </row>
    <row r="57" spans="3:108">
      <c r="C57" s="2">
        <f t="shared" si="107"/>
        <v>55</v>
      </c>
      <c r="D57" s="1">
        <f t="shared" si="108"/>
        <v>0.55000000000000004</v>
      </c>
      <c r="E57" s="1">
        <f t="shared" si="3"/>
        <v>1.7278759594743864</v>
      </c>
      <c r="F57" t="str">
        <f t="shared" si="4"/>
        <v>-0.31286893008047-1.97537668119027i</v>
      </c>
      <c r="G57" t="str">
        <f t="shared" si="5"/>
        <v>-0.951056516295154+0.309016994374945i</v>
      </c>
      <c r="H57" t="str">
        <f t="shared" si="6"/>
        <v>-0.131962723187812-0.83317984340766i</v>
      </c>
      <c r="I57" t="str">
        <f t="shared" si="7"/>
        <v>-2.63301158197981-0.407977821586739i</v>
      </c>
      <c r="J57" t="str">
        <f t="shared" si="8"/>
        <v>-2.21778246693798-1.03008981819795i</v>
      </c>
      <c r="K57" t="str">
        <f t="shared" si="9"/>
        <v>-1.68795952968354-1.30457427076884i</v>
      </c>
      <c r="L57" t="str">
        <f t="shared" si="10"/>
        <v>-1.24529671647661-1.34418682971386i</v>
      </c>
      <c r="M57" t="str">
        <f t="shared" si="11"/>
        <v>-0.925374671825024-1.28011778045352i</v>
      </c>
      <c r="N57" t="str">
        <f t="shared" si="12"/>
        <v>-0.702926768271751-1.18369920861243i</v>
      </c>
      <c r="O57" t="str">
        <f t="shared" si="13"/>
        <v>-0.547744768609388-1.08481320488122i</v>
      </c>
      <c r="P57" t="str">
        <f t="shared" si="14"/>
        <v>-0.437465337419485-0.994047163160536i</v>
      </c>
      <c r="Q57" t="str">
        <f t="shared" si="15"/>
        <v>-0.357286566887928-0.914150894780563i</v>
      </c>
      <c r="R57" t="str">
        <f t="shared" si="16"/>
        <v>-0.297648928964842-0.844946198300379i</v>
      </c>
      <c r="S57" t="str">
        <f t="shared" si="17"/>
        <v>-0.252342913074638-0.785300408434226i</v>
      </c>
      <c r="T57" t="str">
        <f t="shared" si="18"/>
        <v>-0.217265625621788-0.733888962531686i</v>
      </c>
      <c r="U57" t="str">
        <f t="shared" si="19"/>
        <v>-0.189648979702261-0.689470731991338i</v>
      </c>
      <c r="V57" t="str">
        <f t="shared" si="20"/>
        <v>-0.167584967649657-0.650970297292056i</v>
      </c>
      <c r="W57" t="str">
        <f t="shared" si="21"/>
        <v>-0.149730998691863-0.617486300380726i</v>
      </c>
      <c r="X57" t="str">
        <f t="shared" si="22"/>
        <v>-0.135123970228364-0.588274049189319i</v>
      </c>
      <c r="Y57" t="str">
        <f t="shared" si="23"/>
        <v>-0.123060680352724-0.562721556415879i</v>
      </c>
      <c r="Z57" t="str">
        <f t="shared" si="24"/>
        <v>-0.113019379330172-0.540326269929801i</v>
      </c>
      <c r="AA57" t="str">
        <f t="shared" si="25"/>
        <v>-0.104607308153509-0.520674868803235i</v>
      </c>
      <c r="AB57" t="str">
        <f t="shared" si="26"/>
        <v>-0.0975249683451648-0.503426554140755i</v>
      </c>
      <c r="AC57" t="str">
        <f t="shared" si="27"/>
        <v>-0.0915413675025725-0.488299548515679i</v>
      </c>
      <c r="AD57" t="str">
        <f t="shared" si="28"/>
        <v>-0.0864765960659533-0.4750603097007i</v>
      </c>
      <c r="AE57" t="str">
        <f t="shared" si="29"/>
        <v>-0.0821893860449706-0.463514956174214i</v>
      </c>
      <c r="AF57" t="str">
        <f t="shared" si="30"/>
        <v>-0.0785681113367273-0.453502463525185i</v>
      </c>
      <c r="AG57" t="str">
        <f t="shared" si="31"/>
        <v>-0.0755242033284083-0.444889268786444i</v>
      </c>
      <c r="AH57" t="str">
        <f t="shared" si="32"/>
        <v>-0.072987287781737-0.437564993327659i</v>
      </c>
      <c r="AI57" t="str">
        <f t="shared" si="33"/>
        <v>-0.0709015674005232-0.431439057700279i</v>
      </c>
      <c r="AJ57" t="str">
        <f t="shared" si="34"/>
        <v>-0.0692231203895732-0.426438012936264i</v>
      </c>
      <c r="AK57" t="str">
        <f t="shared" si="35"/>
        <v>-0.0679178844092262-0.422503453556718i</v>
      </c>
      <c r="AL57" t="str">
        <f t="shared" si="36"/>
        <v>-0.0669601638202858-0.419590409820787i</v>
      </c>
      <c r="AM57" t="str">
        <f t="shared" si="37"/>
        <v>-0.0663315464027865-0.417666142385504i</v>
      </c>
      <c r="AN57" t="str">
        <f t="shared" si="38"/>
        <v>-0.0660201506279011-0.416709283169599i</v>
      </c>
      <c r="AO57" t="str">
        <f t="shared" si="39"/>
        <v>0.000014879866353291+0.0000385242685427767i</v>
      </c>
      <c r="AP57" s="1">
        <f t="shared" si="40"/>
        <v>2.6644316267726751</v>
      </c>
      <c r="AQ57" s="1">
        <f t="shared" si="41"/>
        <v>2.4453310827396355</v>
      </c>
      <c r="AR57" s="1">
        <f t="shared" si="42"/>
        <v>2.1333357452125363</v>
      </c>
      <c r="AS57" s="1">
        <f t="shared" si="43"/>
        <v>1.8323760927395949</v>
      </c>
      <c r="AT57" s="1">
        <f t="shared" si="44"/>
        <v>1.5795631722373489</v>
      </c>
      <c r="AU57" s="1">
        <f t="shared" si="45"/>
        <v>1.3766807393229052</v>
      </c>
      <c r="AV57" s="1">
        <f t="shared" si="46"/>
        <v>1.2152547144626167</v>
      </c>
      <c r="AW57" s="1">
        <f t="shared" si="47"/>
        <v>1.0860504979194352</v>
      </c>
      <c r="AX57" s="1">
        <f t="shared" si="48"/>
        <v>0.98149149222327237</v>
      </c>
      <c r="AY57" s="1">
        <f t="shared" si="49"/>
        <v>0.89583980874717828</v>
      </c>
      <c r="AZ57" s="1">
        <f t="shared" si="50"/>
        <v>0.82484766912803742</v>
      </c>
      <c r="BA57" s="1">
        <f t="shared" si="51"/>
        <v>0.76537400099733033</v>
      </c>
      <c r="BB57" s="1">
        <f t="shared" si="52"/>
        <v>0.71507805572173733</v>
      </c>
      <c r="BC57" s="1">
        <f t="shared" si="53"/>
        <v>0.67219569274032431</v>
      </c>
      <c r="BD57" s="1">
        <f t="shared" si="54"/>
        <v>0.63538075445132813</v>
      </c>
      <c r="BE57" s="1">
        <f t="shared" si="55"/>
        <v>0.60359327719903666</v>
      </c>
      <c r="BF57" s="1">
        <f t="shared" si="56"/>
        <v>0.57602038254213239</v>
      </c>
      <c r="BG57" s="1">
        <f t="shared" si="57"/>
        <v>0.55201979863083672</v>
      </c>
      <c r="BH57" s="1">
        <f t="shared" si="58"/>
        <v>0.53107909761389516</v>
      </c>
      <c r="BI57" s="1">
        <f t="shared" si="59"/>
        <v>0.51278593473764456</v>
      </c>
      <c r="BJ57" s="1">
        <f t="shared" si="60"/>
        <v>0.49680606985508641</v>
      </c>
      <c r="BK57" s="1">
        <f t="shared" si="61"/>
        <v>0.48286695840581079</v>
      </c>
      <c r="BL57" s="1">
        <f t="shared" si="62"/>
        <v>0.47074537679687595</v>
      </c>
      <c r="BM57" s="1">
        <f t="shared" si="63"/>
        <v>0.46025800649465304</v>
      </c>
      <c r="BN57" s="1">
        <f t="shared" si="64"/>
        <v>0.45125421523762815</v>
      </c>
      <c r="BO57" s="1">
        <f t="shared" si="65"/>
        <v>0.44361049081775378</v>
      </c>
      <c r="BP57" s="1">
        <f t="shared" si="66"/>
        <v>0.43722613459073512</v>
      </c>
      <c r="BQ57" s="1">
        <f t="shared" si="67"/>
        <v>0.43201992925500388</v>
      </c>
      <c r="BR57" s="1">
        <f t="shared" si="68"/>
        <v>0.42792757248158103</v>
      </c>
      <c r="BS57" s="1">
        <f t="shared" si="69"/>
        <v>0.42489972411430849</v>
      </c>
      <c r="BT57" s="1">
        <f t="shared" si="70"/>
        <v>0.42290055632899459</v>
      </c>
      <c r="BU57" s="1">
        <f t="shared" si="71"/>
        <v>0.4219067278068126</v>
      </c>
      <c r="BV57" s="1">
        <f t="shared" si="71"/>
        <v>4.1298059148678837E-5</v>
      </c>
      <c r="BW57" s="1">
        <f t="shared" si="72"/>
        <v>8.5120916017181489</v>
      </c>
      <c r="BX57" s="1">
        <f t="shared" si="73"/>
        <v>7.7667533646731401</v>
      </c>
      <c r="BY57" s="1">
        <f t="shared" si="74"/>
        <v>6.5811842052710894</v>
      </c>
      <c r="BZ57" s="1">
        <f t="shared" si="75"/>
        <v>5.2602923368352981</v>
      </c>
      <c r="CA57" s="1">
        <f t="shared" si="76"/>
        <v>3.9707399907741632</v>
      </c>
      <c r="CB57" s="1">
        <f t="shared" si="77"/>
        <v>2.7766647277766032</v>
      </c>
      <c r="CC57" s="1">
        <f t="shared" si="78"/>
        <v>1.693346291062072</v>
      </c>
      <c r="CD57" s="1">
        <f t="shared" si="79"/>
        <v>0.71700038089247475</v>
      </c>
      <c r="CE57" s="1">
        <f t="shared" si="80"/>
        <v>-0.16226921208948519</v>
      </c>
      <c r="CF57" s="1">
        <f t="shared" si="81"/>
        <v>-0.95539285133202478</v>
      </c>
      <c r="CG57" s="1">
        <f t="shared" si="82"/>
        <v>-1.6725249699844815</v>
      </c>
      <c r="CH57" s="1">
        <f t="shared" si="83"/>
        <v>-2.3225258883544591</v>
      </c>
      <c r="CI57" s="1">
        <f t="shared" si="84"/>
        <v>-2.9129309872231528</v>
      </c>
      <c r="CJ57" s="1">
        <f t="shared" si="85"/>
        <v>-3.4500854941324484</v>
      </c>
      <c r="CK57" s="1">
        <f t="shared" si="86"/>
        <v>-3.9393188799530869</v>
      </c>
      <c r="CL57" s="1">
        <f t="shared" si="87"/>
        <v>-4.3851121205273937</v>
      </c>
      <c r="CM57" s="1">
        <f t="shared" si="88"/>
        <v>-4.7912429749747005</v>
      </c>
      <c r="CN57" s="1">
        <f t="shared" si="89"/>
        <v>-5.1609069134622212</v>
      </c>
      <c r="CO57" s="1">
        <f t="shared" si="90"/>
        <v>-5.4968158269960909</v>
      </c>
      <c r="CP57" s="1">
        <f t="shared" si="91"/>
        <v>-5.8012779127489615</v>
      </c>
      <c r="CQ57" s="1">
        <f t="shared" si="92"/>
        <v>-6.0762621339054395</v>
      </c>
      <c r="CR57" s="1">
        <f t="shared" si="93"/>
        <v>-6.3234502292463972</v>
      </c>
      <c r="CS57" s="1">
        <f t="shared" si="94"/>
        <v>-6.544278730164983</v>
      </c>
      <c r="CT57" s="1">
        <f t="shared" si="95"/>
        <v>-6.7399729583278134</v>
      </c>
      <c r="CU57" s="1">
        <f t="shared" si="96"/>
        <v>-6.911574565065699</v>
      </c>
      <c r="CV57" s="1">
        <f t="shared" si="97"/>
        <v>-7.0599638379062579</v>
      </c>
      <c r="CW57" s="1">
        <f t="shared" si="98"/>
        <v>-7.1858777318246592</v>
      </c>
      <c r="CX57" s="1">
        <f t="shared" si="99"/>
        <v>-7.2899243708387758</v>
      </c>
      <c r="CY57" s="1">
        <f t="shared" si="100"/>
        <v>-7.372594597929746</v>
      </c>
      <c r="CZ57" s="1">
        <f t="shared" si="101"/>
        <v>-7.4342710179212848</v>
      </c>
      <c r="DA57" s="1">
        <f t="shared" si="102"/>
        <v>-7.4752348706986185</v>
      </c>
      <c r="DB57" s="1">
        <f t="shared" si="103"/>
        <v>-7.4956709843710208</v>
      </c>
      <c r="DC57" s="1">
        <f t="shared" si="104"/>
        <v>-87.681407160976207</v>
      </c>
      <c r="DD57" s="1">
        <f t="shared" si="105"/>
        <v>-100</v>
      </c>
    </row>
    <row r="58" spans="3:108">
      <c r="C58" s="2">
        <f t="shared" si="107"/>
        <v>56</v>
      </c>
      <c r="D58" s="1">
        <f t="shared" si="108"/>
        <v>0.56000000000000005</v>
      </c>
      <c r="E58" s="1">
        <f t="shared" si="3"/>
        <v>1.7592918860102844</v>
      </c>
      <c r="F58" t="str">
        <f t="shared" si="4"/>
        <v>-0.37476262917144-1.96457450145738i</v>
      </c>
      <c r="G58" t="str">
        <f t="shared" si="5"/>
        <v>-0.929776485888251+0.36812455268468i</v>
      </c>
      <c r="H58" t="str">
        <f t="shared" si="6"/>
        <v>-0.152269557529846-0.79822497438635i</v>
      </c>
      <c r="I58" t="str">
        <f t="shared" si="7"/>
        <v>-2.13305214441092-0.274416358959926i</v>
      </c>
      <c r="J58" t="str">
        <f t="shared" si="8"/>
        <v>-1.88763198878289-0.727944413334613i</v>
      </c>
      <c r="K58" t="str">
        <f t="shared" si="9"/>
        <v>-1.53590426659335-0.985588587810537i</v>
      </c>
      <c r="L58" t="str">
        <f t="shared" si="10"/>
        <v>-1.20250505514496-1.07770139201176i</v>
      </c>
      <c r="M58" t="str">
        <f t="shared" si="11"/>
        <v>-0.934954217506582-1.07385935935882i</v>
      </c>
      <c r="N58" t="str">
        <f t="shared" si="12"/>
        <v>-0.733830941272267-1.02601104208768i</v>
      </c>
      <c r="O58" t="str">
        <f t="shared" si="13"/>
        <v>-0.585412905711289-0.962639675256215i</v>
      </c>
      <c r="P58" t="str">
        <f t="shared" si="14"/>
        <v>-0.475579717080084-0.897245744464716i</v>
      </c>
      <c r="Q58" t="str">
        <f t="shared" si="15"/>
        <v>-0.393326807086597-0.835563551953751i</v>
      </c>
      <c r="R58" t="str">
        <f t="shared" si="16"/>
        <v>-0.330784552612854-0.779641040425547i</v>
      </c>
      <c r="S58" t="str">
        <f t="shared" si="17"/>
        <v>-0.282472339976298-0.729869774250452i</v>
      </c>
      <c r="T58" t="str">
        <f t="shared" si="18"/>
        <v>-0.244582670033019-0.685945730878255i</v>
      </c>
      <c r="U58" t="str">
        <f t="shared" si="19"/>
        <v>-0.21444885257288-0.647312198852375i</v>
      </c>
      <c r="V58" t="str">
        <f t="shared" si="20"/>
        <v>-0.190179326714526-0.61335817591592i</v>
      </c>
      <c r="W58" t="str">
        <f t="shared" si="21"/>
        <v>-0.170412861499719-0.583502491227849i</v>
      </c>
      <c r="X58" t="str">
        <f t="shared" si="22"/>
        <v>-0.15415534994759-0.55722505397224i</v>
      </c>
      <c r="Y58" t="str">
        <f t="shared" si="23"/>
        <v>-0.140670360794715-0.534074179406531i</v>
      </c>
      <c r="Z58" t="str">
        <f t="shared" si="24"/>
        <v>-0.129404960535432-0.513663645559484i</v>
      </c>
      <c r="AA58" t="str">
        <f t="shared" si="25"/>
        <v>-0.119938798047682-0.495665877237777i</v>
      </c>
      <c r="AB58" t="str">
        <f t="shared" si="26"/>
        <v>-0.111948684582872-0.479804190301633i</v>
      </c>
      <c r="AC58" t="str">
        <f t="shared" si="27"/>
        <v>-0.105183621377064-0.465845372843923i</v>
      </c>
      <c r="AD58" t="str">
        <f t="shared" si="28"/>
        <v>-0.0994469646404192-0.453593093488853i</v>
      </c>
      <c r="AE58" t="str">
        <f t="shared" si="29"/>
        <v>-0.0945835326945897-0.442882262197075i</v>
      </c>
      <c r="AF58" t="str">
        <f t="shared" si="30"/>
        <v>-0.0904701817972883-0.43357430867362i</v>
      </c>
      <c r="AG58" t="str">
        <f t="shared" si="31"/>
        <v>-0.0870088495369656-0.425553281600502i</v>
      </c>
      <c r="AH58" t="str">
        <f t="shared" si="32"/>
        <v>-0.0841213775622391-0.418722656280979i</v>
      </c>
      <c r="AI58" t="str">
        <f t="shared" si="33"/>
        <v>-0.0817456353364664-0.413002743257012i</v>
      </c>
      <c r="AJ58" t="str">
        <f t="shared" si="34"/>
        <v>-0.0798326093539654-0.408328603593914i</v>
      </c>
      <c r="AK58" t="str">
        <f t="shared" si="35"/>
        <v>-0.0783442207068171-0.404648391934347i</v>
      </c>
      <c r="AL58" t="str">
        <f t="shared" si="36"/>
        <v>-0.077251702867594-0.40192206349804i</v>
      </c>
      <c r="AM58" t="str">
        <f t="shared" si="37"/>
        <v>-0.0765344207802239-0.400120394945365i</v>
      </c>
      <c r="AN58" t="str">
        <f t="shared" si="38"/>
        <v>-0.0761790483199289-0.399224281213432i</v>
      </c>
      <c r="AO58" t="str">
        <f t="shared" si="39"/>
        <v>4.96071153756752E-06-2.04062091311408E-06i</v>
      </c>
      <c r="AP58" s="1">
        <f t="shared" si="40"/>
        <v>2.1506314860619069</v>
      </c>
      <c r="AQ58" s="1">
        <f t="shared" si="41"/>
        <v>2.0231306418473136</v>
      </c>
      <c r="AR58" s="1">
        <f t="shared" si="42"/>
        <v>1.8249347332334998</v>
      </c>
      <c r="AS58" s="1">
        <f t="shared" si="43"/>
        <v>1.6147627373683318</v>
      </c>
      <c r="AT58" s="1">
        <f t="shared" si="44"/>
        <v>1.4238375302385733</v>
      </c>
      <c r="AU58" s="1">
        <f t="shared" si="45"/>
        <v>1.2614303424503426</v>
      </c>
      <c r="AV58" s="1">
        <f t="shared" si="46"/>
        <v>1.1266691681903458</v>
      </c>
      <c r="AW58" s="1">
        <f t="shared" si="47"/>
        <v>1.0154929804080457</v>
      </c>
      <c r="AX58" s="1">
        <f t="shared" si="48"/>
        <v>0.92351092388044098</v>
      </c>
      <c r="AY58" s="1">
        <f t="shared" si="49"/>
        <v>0.84691119496858425</v>
      </c>
      <c r="AZ58" s="1">
        <f t="shared" si="50"/>
        <v>0.78262411808996202</v>
      </c>
      <c r="BA58" s="1">
        <f t="shared" si="51"/>
        <v>0.72824599428392611</v>
      </c>
      <c r="BB58" s="1">
        <f t="shared" si="52"/>
        <v>0.68191010635781124</v>
      </c>
      <c r="BC58" s="1">
        <f t="shared" si="53"/>
        <v>0.6421654212681458</v>
      </c>
      <c r="BD58" s="1">
        <f t="shared" si="54"/>
        <v>0.607878031050332</v>
      </c>
      <c r="BE58" s="1">
        <f t="shared" si="55"/>
        <v>0.5781553707195235</v>
      </c>
      <c r="BF58" s="1">
        <f t="shared" si="56"/>
        <v>0.55228921727196056</v>
      </c>
      <c r="BG58" s="1">
        <f t="shared" si="57"/>
        <v>0.52971311535645016</v>
      </c>
      <c r="BH58" s="1">
        <f t="shared" si="58"/>
        <v>0.50997056496921245</v>
      </c>
      <c r="BI58" s="1">
        <f t="shared" si="59"/>
        <v>0.49269114971840217</v>
      </c>
      <c r="BJ58" s="1">
        <f t="shared" si="60"/>
        <v>0.47757251345328405</v>
      </c>
      <c r="BK58" s="1">
        <f t="shared" si="61"/>
        <v>0.46436665818831152</v>
      </c>
      <c r="BL58" s="1">
        <f t="shared" si="62"/>
        <v>0.45286945450735266</v>
      </c>
      <c r="BM58" s="1">
        <f t="shared" si="63"/>
        <v>0.44291255901841603</v>
      </c>
      <c r="BN58" s="1">
        <f t="shared" si="64"/>
        <v>0.43435715186779467</v>
      </c>
      <c r="BO58" s="1">
        <f t="shared" si="65"/>
        <v>0.42708906453568635</v>
      </c>
      <c r="BP58" s="1">
        <f t="shared" si="66"/>
        <v>0.42101498172200469</v>
      </c>
      <c r="BQ58" s="1">
        <f t="shared" si="67"/>
        <v>0.41605948376310159</v>
      </c>
      <c r="BR58" s="1">
        <f t="shared" si="68"/>
        <v>0.41216275670323654</v>
      </c>
      <c r="BS58" s="1">
        <f t="shared" si="69"/>
        <v>0.4092788422609524</v>
      </c>
      <c r="BT58" s="1">
        <f t="shared" si="70"/>
        <v>0.40737433401651518</v>
      </c>
      <c r="BU58" s="1">
        <f t="shared" si="71"/>
        <v>0.40642745246022877</v>
      </c>
      <c r="BV58" s="1">
        <f t="shared" si="71"/>
        <v>5.3640276537312944E-6</v>
      </c>
      <c r="BW58" s="1">
        <f t="shared" si="72"/>
        <v>6.65131999500273</v>
      </c>
      <c r="BX58" s="1">
        <f t="shared" si="73"/>
        <v>6.120478557061996</v>
      </c>
      <c r="BY58" s="1">
        <f t="shared" si="74"/>
        <v>5.2249467401961684</v>
      </c>
      <c r="BZ58" s="1">
        <f t="shared" si="75"/>
        <v>4.1621743795161663</v>
      </c>
      <c r="CA58" s="1">
        <f t="shared" si="76"/>
        <v>3.0692087221629869</v>
      </c>
      <c r="CB58" s="1">
        <f t="shared" si="77"/>
        <v>2.0172654660818599</v>
      </c>
      <c r="CC58" s="1">
        <f t="shared" si="78"/>
        <v>1.0359281963087952</v>
      </c>
      <c r="CD58" s="1">
        <f t="shared" si="79"/>
        <v>0.13353851383989754</v>
      </c>
      <c r="CE58" s="1">
        <f t="shared" si="80"/>
        <v>-0.69115926158496865</v>
      </c>
      <c r="CF58" s="1">
        <f t="shared" si="81"/>
        <v>-1.4432425267291207</v>
      </c>
      <c r="CG58" s="1">
        <f t="shared" si="82"/>
        <v>-2.1289354519373109</v>
      </c>
      <c r="CH58" s="1">
        <f t="shared" si="83"/>
        <v>-2.7544379105983205</v>
      </c>
      <c r="CI58" s="1">
        <f t="shared" si="84"/>
        <v>-3.3254574595365929</v>
      </c>
      <c r="CJ58" s="1">
        <f t="shared" si="85"/>
        <v>-3.8470616725796294</v>
      </c>
      <c r="CK58" s="1">
        <f t="shared" si="86"/>
        <v>-4.3236710380857977</v>
      </c>
      <c r="CL58" s="1">
        <f t="shared" si="87"/>
        <v>-4.7591087132970342</v>
      </c>
      <c r="CM58" s="1">
        <f t="shared" si="88"/>
        <v>-5.1566687145596148</v>
      </c>
      <c r="CN58" s="1">
        <f t="shared" si="89"/>
        <v>-5.519185481578015</v>
      </c>
      <c r="CO58" s="1">
        <f t="shared" si="90"/>
        <v>-5.8490978051143578</v>
      </c>
      <c r="CP58" s="1">
        <f t="shared" si="91"/>
        <v>-6.1485047789784906</v>
      </c>
      <c r="CQ58" s="1">
        <f t="shared" si="92"/>
        <v>-6.419213537032765</v>
      </c>
      <c r="CR58" s="1">
        <f t="shared" si="93"/>
        <v>-6.6627794084997181</v>
      </c>
      <c r="CS58" s="1">
        <f t="shared" si="94"/>
        <v>-6.8805394192519911</v>
      </c>
      <c r="CT58" s="1">
        <f t="shared" si="95"/>
        <v>-7.0736400978466847</v>
      </c>
      <c r="CU58" s="1">
        <f t="shared" si="96"/>
        <v>-7.2430604651243016</v>
      </c>
      <c r="CV58" s="1">
        <f t="shared" si="97"/>
        <v>-7.3896309677458358</v>
      </c>
      <c r="CW58" s="1">
        <f t="shared" si="98"/>
        <v>-7.5140489923873997</v>
      </c>
      <c r="CX58" s="1">
        <f t="shared" si="99"/>
        <v>-7.6168914824991667</v>
      </c>
      <c r="CY58" s="1">
        <f t="shared" si="100"/>
        <v>-7.6986250783569865</v>
      </c>
      <c r="CZ58" s="1">
        <f t="shared" si="101"/>
        <v>-7.7596141140244521</v>
      </c>
      <c r="DA58" s="1">
        <f t="shared" si="102"/>
        <v>-7.8001267303857045</v>
      </c>
      <c r="DB58" s="1">
        <f t="shared" si="103"/>
        <v>-7.8203392994567942</v>
      </c>
      <c r="DC58" s="1">
        <f t="shared" si="104"/>
        <v>-105.41017983702046</v>
      </c>
      <c r="DD58" s="1">
        <f t="shared" si="105"/>
        <v>-100</v>
      </c>
    </row>
    <row r="59" spans="3:108">
      <c r="C59" s="2">
        <f t="shared" si="107"/>
        <v>57</v>
      </c>
      <c r="D59" s="1">
        <f t="shared" si="108"/>
        <v>0.56999999999999995</v>
      </c>
      <c r="E59" s="1">
        <f t="shared" si="3"/>
        <v>1.7907078125461819</v>
      </c>
      <c r="F59" t="str">
        <f t="shared" si="4"/>
        <v>-0.43628648279308-1.9518335238775i</v>
      </c>
      <c r="G59" t="str">
        <f t="shared" si="5"/>
        <v>-0.904827052466021+0.425779291565069i</v>
      </c>
      <c r="H59" t="str">
        <f t="shared" si="6"/>
        <v>-0.17055676762955-0.763027116156215i</v>
      </c>
      <c r="I59" t="str">
        <f t="shared" si="7"/>
        <v>-1.77072741111119-0.194410190169105i</v>
      </c>
      <c r="J59" t="str">
        <f t="shared" si="8"/>
        <v>-1.61693711420205-0.532148457903815i</v>
      </c>
      <c r="K59" t="str">
        <f t="shared" si="9"/>
        <v>-1.37861987543341-0.754978951968368i</v>
      </c>
      <c r="L59" t="str">
        <f t="shared" si="10"/>
        <v>-1.13065937542239-0.864772978402289i</v>
      </c>
      <c r="M59" t="str">
        <f t="shared" si="11"/>
        <v>-0.913950704552686-0.895856858723451i</v>
      </c>
      <c r="N59" t="str">
        <f t="shared" si="12"/>
        <v>-0.739383984894272-0.882236139932784i</v>
      </c>
      <c r="O59" t="str">
        <f t="shared" si="13"/>
        <v>-0.603525517039093-0.846946330950303i</v>
      </c>
      <c r="P59" t="str">
        <f t="shared" si="14"/>
        <v>-0.498857740890123-0.803199793404456i</v>
      </c>
      <c r="Q59" t="str">
        <f t="shared" si="15"/>
        <v>-0.418047029905895-0.757896449312007i</v>
      </c>
      <c r="R59" t="str">
        <f t="shared" si="16"/>
        <v>-0.355153167133553-0.71437122633669i</v>
      </c>
      <c r="S59" t="str">
        <f t="shared" si="17"/>
        <v>-0.305685740168068-0.674067550146151i</v>
      </c>
      <c r="T59" t="str">
        <f t="shared" si="18"/>
        <v>-0.266337968335233-0.637464417182642i</v>
      </c>
      <c r="U59" t="str">
        <f t="shared" si="19"/>
        <v>-0.23469133266873-0.604569042799317i</v>
      </c>
      <c r="V59" t="str">
        <f t="shared" si="20"/>
        <v>-0.208972401656138-0.575173113234723i</v>
      </c>
      <c r="W59" t="str">
        <f t="shared" si="21"/>
        <v>-0.187871289001261-0.548983826685134i</v>
      </c>
      <c r="X59" t="str">
        <f t="shared" si="22"/>
        <v>-0.170411277801984-0.525689322365391i</v>
      </c>
      <c r="Y59" t="str">
        <f t="shared" si="23"/>
        <v>-0.155856507964605-0.504989922399073i</v>
      </c>
      <c r="Z59" t="str">
        <f t="shared" si="24"/>
        <v>-0.143646763968653-0.486611693788172i</v>
      </c>
      <c r="AA59" t="str">
        <f t="shared" si="25"/>
        <v>-0.133351229915049-0.470311009060689i</v>
      </c>
      <c r="AB59" t="str">
        <f t="shared" si="26"/>
        <v>-0.124635463412403-0.455874671964393i</v>
      </c>
      <c r="AC59" t="str">
        <f t="shared" si="27"/>
        <v>-0.117237605494441-0.443118004182501i</v>
      </c>
      <c r="AD59" t="str">
        <f t="shared" si="28"/>
        <v>-0.110951084460256-0.431882137575141i</v>
      </c>
      <c r="AE59" t="str">
        <f t="shared" si="29"/>
        <v>-0.105611924207407-0.422031143582582i</v>
      </c>
      <c r="AF59" t="str">
        <f t="shared" si="30"/>
        <v>-0.101089349078799-0.413449305548655i</v>
      </c>
      <c r="AG59" t="str">
        <f t="shared" si="31"/>
        <v>-0.0972787736986484-0.406038667830139i</v>
      </c>
      <c r="AH59" t="str">
        <f t="shared" si="32"/>
        <v>-0.0940965377627423-0.399716906667715i</v>
      </c>
      <c r="AI59" t="str">
        <f t="shared" si="33"/>
        <v>-0.0914759329879123-0.394415523688193i</v>
      </c>
      <c r="AJ59" t="str">
        <f t="shared" si="34"/>
        <v>-0.0893641997393109-0.390078342864437i</v>
      </c>
      <c r="AK59" t="str">
        <f t="shared" si="35"/>
        <v>-0.0877202625443959-0.386660284496362i</v>
      </c>
      <c r="AL59" t="str">
        <f t="shared" si="36"/>
        <v>-0.0865130390718319-0.384126389150234i</v>
      </c>
      <c r="AM59" t="str">
        <f t="shared" si="37"/>
        <v>-0.0857202045349851-0.382451067181257i</v>
      </c>
      <c r="AN59" t="str">
        <f t="shared" si="38"/>
        <v>-0.0853273285859809-0.381617553697918i</v>
      </c>
      <c r="AO59" t="str">
        <f t="shared" si="39"/>
        <v>-2.10439289602938E-07-6.55249637986073E-07i</v>
      </c>
      <c r="AP59" s="1">
        <f t="shared" si="40"/>
        <v>1.7813677010943374</v>
      </c>
      <c r="AQ59" s="1">
        <f t="shared" si="41"/>
        <v>1.7022536863033848</v>
      </c>
      <c r="AR59" s="1">
        <f t="shared" si="42"/>
        <v>1.5718097782032299</v>
      </c>
      <c r="AS59" s="1">
        <f t="shared" si="43"/>
        <v>1.4234545751113079</v>
      </c>
      <c r="AT59" s="1">
        <f t="shared" si="44"/>
        <v>1.2797911554914734</v>
      </c>
      <c r="AU59" s="1">
        <f t="shared" si="45"/>
        <v>1.1510991632876952</v>
      </c>
      <c r="AV59" s="1">
        <f t="shared" si="46"/>
        <v>1.039981315806916</v>
      </c>
      <c r="AW59" s="1">
        <f t="shared" si="47"/>
        <v>0.9455098908900732</v>
      </c>
      <c r="AX59" s="1">
        <f t="shared" si="48"/>
        <v>0.86554627091385916</v>
      </c>
      <c r="AY59" s="1">
        <f t="shared" si="49"/>
        <v>0.79778444528755998</v>
      </c>
      <c r="AZ59" s="1">
        <f t="shared" si="50"/>
        <v>0.74014244163007792</v>
      </c>
      <c r="BA59" s="1">
        <f t="shared" si="51"/>
        <v>0.69086669955277558</v>
      </c>
      <c r="BB59" s="1">
        <f t="shared" si="52"/>
        <v>0.6485242856987754</v>
      </c>
      <c r="BC59" s="1">
        <f t="shared" si="53"/>
        <v>0.61195880158884697</v>
      </c>
      <c r="BD59" s="1">
        <f t="shared" si="54"/>
        <v>0.58024034950427972</v>
      </c>
      <c r="BE59" s="1">
        <f t="shared" si="55"/>
        <v>0.55262036449183538</v>
      </c>
      <c r="BF59" s="1">
        <f t="shared" si="56"/>
        <v>0.52849415588021675</v>
      </c>
      <c r="BG59" s="1">
        <f t="shared" si="57"/>
        <v>0.5073710016645212</v>
      </c>
      <c r="BH59" s="1">
        <f t="shared" si="58"/>
        <v>0.48885068861927544</v>
      </c>
      <c r="BI59" s="1">
        <f t="shared" si="59"/>
        <v>0.47260524254251285</v>
      </c>
      <c r="BJ59" s="1">
        <f t="shared" si="60"/>
        <v>0.45836472570732706</v>
      </c>
      <c r="BK59" s="1">
        <f t="shared" si="61"/>
        <v>0.44590618284497907</v>
      </c>
      <c r="BL59" s="1">
        <f t="shared" si="62"/>
        <v>0.4350450145541413</v>
      </c>
      <c r="BM59" s="1">
        <f t="shared" si="63"/>
        <v>0.42562822363635655</v>
      </c>
      <c r="BN59" s="1">
        <f t="shared" si="64"/>
        <v>0.4175291122611533</v>
      </c>
      <c r="BO59" s="1">
        <f t="shared" si="65"/>
        <v>0.41064311012720273</v>
      </c>
      <c r="BP59" s="1">
        <f t="shared" si="66"/>
        <v>0.40488449172849356</v>
      </c>
      <c r="BQ59" s="1">
        <f t="shared" si="67"/>
        <v>0.40018379998059977</v>
      </c>
      <c r="BR59" s="1">
        <f t="shared" si="68"/>
        <v>0.39648583842006929</v>
      </c>
      <c r="BS59" s="1">
        <f t="shared" si="69"/>
        <v>0.39374812859370051</v>
      </c>
      <c r="BT59" s="1">
        <f t="shared" si="70"/>
        <v>0.3919397558982784</v>
      </c>
      <c r="BU59" s="1">
        <f t="shared" si="71"/>
        <v>0.39104054814558969</v>
      </c>
      <c r="BV59" s="1">
        <f t="shared" si="71"/>
        <v>6.882127452245191E-7</v>
      </c>
      <c r="BW59" s="1">
        <f t="shared" si="72"/>
        <v>5.0150714726321901</v>
      </c>
      <c r="BX59" s="1">
        <f t="shared" si="73"/>
        <v>4.6204856666946172</v>
      </c>
      <c r="BY59" s="1">
        <f t="shared" si="74"/>
        <v>3.9279997236940107</v>
      </c>
      <c r="BZ59" s="1">
        <f t="shared" si="75"/>
        <v>3.0668722523743304</v>
      </c>
      <c r="CA59" s="1">
        <f t="shared" si="76"/>
        <v>2.1427820895553209</v>
      </c>
      <c r="CB59" s="1">
        <f t="shared" si="77"/>
        <v>1.2222547647522617</v>
      </c>
      <c r="CC59" s="1">
        <f t="shared" si="78"/>
        <v>0.34051073761317713</v>
      </c>
      <c r="CD59" s="1">
        <f t="shared" si="79"/>
        <v>-0.48667847362870581</v>
      </c>
      <c r="CE59" s="1">
        <f t="shared" si="80"/>
        <v>-1.2541942076395427</v>
      </c>
      <c r="CF59" s="1">
        <f t="shared" si="81"/>
        <v>-1.9622887110283596</v>
      </c>
      <c r="CG59" s="1">
        <f t="shared" si="82"/>
        <v>-2.6136938307623798</v>
      </c>
      <c r="CH59" s="1">
        <f t="shared" si="83"/>
        <v>-3.2121148045654331</v>
      </c>
      <c r="CI59" s="1">
        <f t="shared" si="84"/>
        <v>-3.7614751195091385</v>
      </c>
      <c r="CJ59" s="1">
        <f t="shared" si="85"/>
        <v>-4.2655562905817819</v>
      </c>
      <c r="CK59" s="1">
        <f t="shared" si="86"/>
        <v>-4.7278414790313184</v>
      </c>
      <c r="CL59" s="1">
        <f t="shared" si="87"/>
        <v>-5.151462300678558</v>
      </c>
      <c r="CM59" s="1">
        <f t="shared" si="88"/>
        <v>-5.5391962156838499</v>
      </c>
      <c r="CN59" s="1">
        <f t="shared" si="89"/>
        <v>-5.8934871623476512</v>
      </c>
      <c r="CO59" s="1">
        <f t="shared" si="90"/>
        <v>-6.216475374200825</v>
      </c>
      <c r="CP59" s="1">
        <f t="shared" si="91"/>
        <v>-6.5100293022043418</v>
      </c>
      <c r="CQ59" s="1">
        <f t="shared" si="92"/>
        <v>-6.7757762335582292</v>
      </c>
      <c r="CR59" s="1">
        <f t="shared" si="93"/>
        <v>-7.0151301153832426</v>
      </c>
      <c r="CS59" s="1">
        <f t="shared" si="94"/>
        <v>-7.2293160764922257</v>
      </c>
      <c r="CT59" s="1">
        <f t="shared" si="95"/>
        <v>-7.4193916291509767</v>
      </c>
      <c r="CU59" s="1">
        <f t="shared" si="96"/>
        <v>-7.5862647579267755</v>
      </c>
      <c r="CV59" s="1">
        <f t="shared" si="97"/>
        <v>-7.7307091895393309</v>
      </c>
      <c r="CW59" s="1">
        <f t="shared" si="98"/>
        <v>-7.8533771534796282</v>
      </c>
      <c r="CX59" s="1">
        <f t="shared" si="99"/>
        <v>-7.9548099242627917</v>
      </c>
      <c r="CY59" s="1">
        <f t="shared" si="100"/>
        <v>-8.0354464017752143</v>
      </c>
      <c r="CZ59" s="1">
        <f t="shared" si="101"/>
        <v>-8.0956299462493071</v>
      </c>
      <c r="DA59" s="1">
        <f t="shared" si="102"/>
        <v>-8.1356136438571607</v>
      </c>
      <c r="DB59" s="1">
        <f t="shared" si="103"/>
        <v>-8.1555641399168533</v>
      </c>
      <c r="DC59" s="1">
        <f t="shared" si="104"/>
        <v>-123.24554577613773</v>
      </c>
      <c r="DD59" s="1">
        <f t="shared" si="105"/>
        <v>-100</v>
      </c>
    </row>
    <row r="60" spans="3:108">
      <c r="C60" s="2">
        <f t="shared" si="107"/>
        <v>58</v>
      </c>
      <c r="D60" s="1">
        <f t="shared" si="108"/>
        <v>0.57999999999999996</v>
      </c>
      <c r="E60" s="1">
        <f t="shared" si="3"/>
        <v>1.8221237390820799</v>
      </c>
      <c r="F60" t="str">
        <f t="shared" si="4"/>
        <v>-0.49737977432971-1.93716632225726i</v>
      </c>
      <c r="G60" t="str">
        <f t="shared" si="5"/>
        <v>-0.876306680043864+0.481753674101715i</v>
      </c>
      <c r="H60" t="str">
        <f t="shared" si="6"/>
        <v>-0.186843227186787-0.72770632407777i</v>
      </c>
      <c r="I60" t="str">
        <f t="shared" si="7"/>
        <v>-1.4968609809675-0.143072628652086i</v>
      </c>
      <c r="J60" t="str">
        <f t="shared" si="8"/>
        <v>-1.39594201040865-0.399958406713188i</v>
      </c>
      <c r="K60" t="str">
        <f t="shared" si="9"/>
        <v>-1.23078157198812-0.586785086975218i</v>
      </c>
      <c r="L60" t="str">
        <f t="shared" si="10"/>
        <v>-1.04654171779154-0.696842518268461i</v>
      </c>
      <c r="M60" t="str">
        <f t="shared" si="11"/>
        <v>-0.874054586035462-0.745868353527417i</v>
      </c>
      <c r="N60" t="str">
        <f t="shared" si="12"/>
        <v>-0.726548009410593-0.754721802218514i</v>
      </c>
      <c r="O60" t="str">
        <f t="shared" si="13"/>
        <v>-0.606014398412146-0.740373679267197i</v>
      </c>
      <c r="P60" t="str">
        <f t="shared" si="14"/>
        <v>-0.509497096686417-0.71416137837369i</v>
      </c>
      <c r="Q60" t="str">
        <f t="shared" si="15"/>
        <v>-0.432686370662778-0.682913533858745i</v>
      </c>
      <c r="R60" t="str">
        <f t="shared" si="16"/>
        <v>-0.371465559991207-0.650480962221694i</v>
      </c>
      <c r="S60" t="str">
        <f t="shared" si="17"/>
        <v>-0.32239949513537-0.618914086881535i</v>
      </c>
      <c r="T60" t="str">
        <f t="shared" si="18"/>
        <v>-0.282781131478904-0.589224867004344i</v>
      </c>
      <c r="U60" t="str">
        <f t="shared" si="19"/>
        <v>-0.250529835823138-0.561844432811423i</v>
      </c>
      <c r="V60" t="str">
        <f t="shared" si="20"/>
        <v>-0.224061126276569-0.536888289384502i</v>
      </c>
      <c r="W60" t="str">
        <f t="shared" si="21"/>
        <v>-0.202169499793282-0.514307130500664i</v>
      </c>
      <c r="X60" t="str">
        <f t="shared" si="22"/>
        <v>-0.183934549237318-0.493971518740256i</v>
      </c>
      <c r="Y60" t="str">
        <f t="shared" si="23"/>
        <v>-0.168649388110605-0.475718798964592i</v>
      </c>
      <c r="Z60" t="str">
        <f t="shared" si="24"/>
        <v>-0.155767288006408-0.459378565367764i</v>
      </c>
      <c r="AA60" t="str">
        <f t="shared" si="25"/>
        <v>-0.144862245800645-0.444785997945078i</v>
      </c>
      <c r="AB60" t="str">
        <f t="shared" si="26"/>
        <v>-0.135599892176457-0.431788378483333i</v>
      </c>
      <c r="AC60" t="str">
        <f t="shared" si="27"/>
        <v>-0.127715978435434-0.420247816124182i</v>
      </c>
      <c r="AD60" t="str">
        <f t="shared" si="28"/>
        <v>-0.121000394606624-0.410041913335505i</v>
      </c>
      <c r="AE60" t="str">
        <f t="shared" si="29"/>
        <v>-0.115285229569838-0.401063360117743i</v>
      </c>
      <c r="AF60" t="str">
        <f t="shared" si="30"/>
        <v>-0.110435797862147-0.39321901759271i</v>
      </c>
      <c r="AG60" t="str">
        <f t="shared" si="31"/>
        <v>-0.106343858147693-0.386428806320511i</v>
      </c>
      <c r="AH60" t="str">
        <f t="shared" si="32"/>
        <v>-0.10292246403934-0.380624572966608i</v>
      </c>
      <c r="AI60" t="str">
        <f t="shared" si="33"/>
        <v>-0.100102042507434-0.375749027473862i</v>
      </c>
      <c r="AJ60" t="str">
        <f t="shared" si="34"/>
        <v>-0.0978274060893594-0.371754796495897i</v>
      </c>
      <c r="AK60" t="str">
        <f t="shared" si="35"/>
        <v>-0.0960554852809355-0.368603612937104i</v>
      </c>
      <c r="AL60" t="str">
        <f t="shared" si="36"/>
        <v>-0.0947536259515367-0.366265647523727i</v>
      </c>
      <c r="AM60" t="str">
        <f t="shared" si="37"/>
        <v>-0.09389833984643-0.364718981421529i</v>
      </c>
      <c r="AN60" t="str">
        <f t="shared" si="38"/>
        <v>-0.0934744288322527-0.363949216089802i</v>
      </c>
      <c r="AO60" t="str">
        <f t="shared" si="39"/>
        <v>-8.61009423635101E-08+1.26819236152195E-08i</v>
      </c>
      <c r="AP60" s="1">
        <f t="shared" si="40"/>
        <v>1.5036830029671826</v>
      </c>
      <c r="AQ60" s="1">
        <f t="shared" si="41"/>
        <v>1.452109094911362</v>
      </c>
      <c r="AR60" s="1">
        <f t="shared" si="42"/>
        <v>1.363502847903906</v>
      </c>
      <c r="AS60" s="1">
        <f t="shared" si="43"/>
        <v>1.257314225778424</v>
      </c>
      <c r="AT60" s="1">
        <f t="shared" si="44"/>
        <v>1.1490391725974023</v>
      </c>
      <c r="AU60" s="1">
        <f t="shared" si="45"/>
        <v>1.047605368792303</v>
      </c>
      <c r="AV60" s="1">
        <f t="shared" si="46"/>
        <v>0.95676885193576477</v>
      </c>
      <c r="AW60" s="1">
        <f t="shared" si="47"/>
        <v>0.8772763338267463</v>
      </c>
      <c r="AX60" s="1">
        <f t="shared" si="48"/>
        <v>0.80844813691712225</v>
      </c>
      <c r="AY60" s="1">
        <f t="shared" si="49"/>
        <v>0.74907419156745869</v>
      </c>
      <c r="AZ60" s="1">
        <f t="shared" si="50"/>
        <v>0.69785104528398156</v>
      </c>
      <c r="BA60" s="1">
        <f t="shared" si="51"/>
        <v>0.65356798591789667</v>
      </c>
      <c r="BB60" s="1">
        <f t="shared" si="52"/>
        <v>0.61517019215722579</v>
      </c>
      <c r="BC60" s="1">
        <f t="shared" si="53"/>
        <v>0.58176664014580737</v>
      </c>
      <c r="BD60" s="1">
        <f t="shared" si="54"/>
        <v>0.55261589836928582</v>
      </c>
      <c r="BE60" s="1">
        <f t="shared" si="55"/>
        <v>0.52710509362905089</v>
      </c>
      <c r="BF60" s="1">
        <f t="shared" si="56"/>
        <v>0.50472863183932348</v>
      </c>
      <c r="BG60" s="1">
        <f t="shared" si="57"/>
        <v>0.48506918509859631</v>
      </c>
      <c r="BH60" s="1">
        <f t="shared" si="58"/>
        <v>0.46778163092024616</v>
      </c>
      <c r="BI60" s="1">
        <f t="shared" si="59"/>
        <v>0.45257986538458905</v>
      </c>
      <c r="BJ60" s="1">
        <f t="shared" si="60"/>
        <v>0.4392261354984065</v>
      </c>
      <c r="BK60" s="1">
        <f t="shared" si="61"/>
        <v>0.42752247448151837</v>
      </c>
      <c r="BL60" s="1">
        <f t="shared" si="62"/>
        <v>0.41730384971373641</v>
      </c>
      <c r="BM60" s="1">
        <f t="shared" si="63"/>
        <v>0.40843268875792121</v>
      </c>
      <c r="BN60" s="1">
        <f t="shared" si="64"/>
        <v>0.40079450909416364</v>
      </c>
      <c r="BO60" s="1">
        <f t="shared" si="65"/>
        <v>0.39429443205546527</v>
      </c>
      <c r="BP60" s="1">
        <f t="shared" si="66"/>
        <v>0.38885440792372827</v>
      </c>
      <c r="BQ60" s="1">
        <f t="shared" si="67"/>
        <v>0.38441101714165038</v>
      </c>
      <c r="BR60" s="1">
        <f t="shared" si="68"/>
        <v>0.38091374315301668</v>
      </c>
      <c r="BS60" s="1">
        <f t="shared" si="69"/>
        <v>0.37832363683351689</v>
      </c>
      <c r="BT60" s="1">
        <f t="shared" si="70"/>
        <v>0.37661231211296486</v>
      </c>
      <c r="BU60" s="1">
        <f t="shared" si="71"/>
        <v>0.37576122835904358</v>
      </c>
      <c r="BV60" s="1">
        <f t="shared" si="71"/>
        <v>8.7029899818779247E-8</v>
      </c>
      <c r="BW60" s="1">
        <f t="shared" si="72"/>
        <v>3.5431258132443464</v>
      </c>
      <c r="BX60" s="1">
        <f t="shared" si="73"/>
        <v>3.2399849104522001</v>
      </c>
      <c r="BY60" s="1">
        <f t="shared" si="74"/>
        <v>2.6931209875061777</v>
      </c>
      <c r="BZ60" s="1">
        <f t="shared" si="75"/>
        <v>1.9888765874102128</v>
      </c>
      <c r="CA60" s="1">
        <f t="shared" si="76"/>
        <v>1.2066966947909348</v>
      </c>
      <c r="CB60" s="1">
        <f t="shared" si="77"/>
        <v>0.40395430882672173</v>
      </c>
      <c r="CC60" s="1">
        <f t="shared" si="78"/>
        <v>-0.38385943577158455</v>
      </c>
      <c r="CD60" s="1">
        <f t="shared" si="79"/>
        <v>-1.1372717278198725</v>
      </c>
      <c r="CE60" s="1">
        <f t="shared" si="80"/>
        <v>-1.8469567092928794</v>
      </c>
      <c r="CF60" s="1">
        <f t="shared" si="81"/>
        <v>-2.5095033150989234</v>
      </c>
      <c r="CG60" s="1">
        <f t="shared" si="82"/>
        <v>-3.1247453330587902</v>
      </c>
      <c r="CH60" s="1">
        <f t="shared" si="83"/>
        <v>-3.6941845848285308</v>
      </c>
      <c r="CI60" s="1">
        <f t="shared" si="84"/>
        <v>-4.2200943254868974</v>
      </c>
      <c r="CJ60" s="1">
        <f t="shared" si="85"/>
        <v>-4.705023716642474</v>
      </c>
      <c r="CK60" s="1">
        <f t="shared" si="86"/>
        <v>-5.1515324978823207</v>
      </c>
      <c r="CL60" s="1">
        <f t="shared" si="87"/>
        <v>-5.5620557400415374</v>
      </c>
      <c r="CM60" s="1">
        <f t="shared" si="88"/>
        <v>-5.9388411651984105</v>
      </c>
      <c r="CN60" s="1">
        <f t="shared" si="89"/>
        <v>-6.2839262768752446</v>
      </c>
      <c r="CO60" s="1">
        <f t="shared" si="90"/>
        <v>-6.5991367256380693</v>
      </c>
      <c r="CP60" s="1">
        <f t="shared" si="91"/>
        <v>-6.886095421539947</v>
      </c>
      <c r="CQ60" s="1">
        <f t="shared" si="92"/>
        <v>-7.1462365148279776</v>
      </c>
      <c r="CR60" s="1">
        <f t="shared" si="93"/>
        <v>-7.3808209971137861</v>
      </c>
      <c r="CS60" s="1">
        <f t="shared" si="94"/>
        <v>-7.5909521762800463</v>
      </c>
      <c r="CT60" s="1">
        <f t="shared" si="95"/>
        <v>-7.7775901319443381</v>
      </c>
      <c r="CU60" s="1">
        <f t="shared" si="96"/>
        <v>-7.9415647391455737</v>
      </c>
      <c r="CV60" s="1">
        <f t="shared" si="97"/>
        <v>-8.083587113603274</v>
      </c>
      <c r="CW60" s="1">
        <f t="shared" si="98"/>
        <v>-8.2042594732743872</v>
      </c>
      <c r="CX60" s="1">
        <f t="shared" si="99"/>
        <v>-8.3040834806702399</v>
      </c>
      <c r="CY60" s="1">
        <f t="shared" si="100"/>
        <v>-8.3834671591283385</v>
      </c>
      <c r="CZ60" s="1">
        <f t="shared" si="101"/>
        <v>-8.4427304818014139</v>
      </c>
      <c r="DA60" s="1">
        <f t="shared" si="102"/>
        <v>-8.4821097248726058</v>
      </c>
      <c r="DB60" s="1">
        <f t="shared" si="103"/>
        <v>-8.5017606623784978</v>
      </c>
      <c r="DC60" s="1">
        <f t="shared" si="104"/>
        <v>-141.20663032798535</v>
      </c>
      <c r="DD60" s="1">
        <f t="shared" si="105"/>
        <v>-100</v>
      </c>
    </row>
    <row r="61" spans="3:108">
      <c r="C61" s="2">
        <f t="shared" si="107"/>
        <v>59</v>
      </c>
      <c r="D61" s="1">
        <f t="shared" si="108"/>
        <v>0.59</v>
      </c>
      <c r="E61" s="1">
        <f t="shared" si="3"/>
        <v>1.8535396656179779</v>
      </c>
      <c r="F61" t="str">
        <f t="shared" si="4"/>
        <v>-0.557982212078462-1.92058737135389i</v>
      </c>
      <c r="G61" t="str">
        <f t="shared" si="5"/>
        <v>-0.844327925502013+0.535826794979i</v>
      </c>
      <c r="H61" t="str">
        <f t="shared" si="6"/>
        <v>-0.201155068790238-0.692380288187445i</v>
      </c>
      <c r="I61" t="str">
        <f t="shared" si="7"/>
        <v>-1.28301695110903-0.108378318445757i</v>
      </c>
      <c r="J61" t="str">
        <f t="shared" si="8"/>
        <v>-1.21431509787029-0.307477805157768i</v>
      </c>
      <c r="K61" t="str">
        <f t="shared" si="9"/>
        <v>-1.09736006696151-0.462362028228482i</v>
      </c>
      <c r="L61" t="str">
        <f t="shared" si="10"/>
        <v>-0.959809899134492-0.564804627884302i</v>
      </c>
      <c r="M61" t="str">
        <f t="shared" si="11"/>
        <v>-0.823698150935351-0.62119312622236i</v>
      </c>
      <c r="N61" t="str">
        <f t="shared" si="12"/>
        <v>-0.701207281851282-0.6437302554669i</v>
      </c>
      <c r="O61" t="str">
        <f t="shared" si="13"/>
        <v>-0.596639064016905-0.64419097805985i</v>
      </c>
      <c r="P61" t="str">
        <f t="shared" si="14"/>
        <v>-0.509824327388267-0.63155347149587i</v>
      </c>
      <c r="Q61" t="str">
        <f t="shared" si="15"/>
        <v>-0.43867777995894-0.611889592497774i</v>
      </c>
      <c r="R61" t="str">
        <f t="shared" si="16"/>
        <v>-0.380612481168849-0.589025350931228i</v>
      </c>
      <c r="S61" t="str">
        <f t="shared" si="17"/>
        <v>-0.333176641824338-0.565256397620898i</v>
      </c>
      <c r="T61" t="str">
        <f t="shared" si="18"/>
        <v>-0.294275598603055-0.541900830148583i</v>
      </c>
      <c r="U61" t="str">
        <f t="shared" si="19"/>
        <v>-0.262204596253537-0.519675034688828i</v>
      </c>
      <c r="V61" t="str">
        <f t="shared" si="20"/>
        <v>-0.235608452950418-0.498934125724156i</v>
      </c>
      <c r="W61" t="str">
        <f t="shared" si="21"/>
        <v>-0.213421132185849-0.479821002520522i</v>
      </c>
      <c r="X61" t="str">
        <f t="shared" si="22"/>
        <v>-0.194806783967874-0.462357172230839i</v>
      </c>
      <c r="Y61" t="str">
        <f t="shared" si="23"/>
        <v>-0.179109472783139-0.446497493041965i</v>
      </c>
      <c r="Z61" t="str">
        <f t="shared" si="24"/>
        <v>-0.165812800991164-0.432162868475816i</v>
      </c>
      <c r="AA61" t="str">
        <f t="shared" si="25"/>
        <v>-0.154508420097118-0.419259556214417i</v>
      </c>
      <c r="AB61" t="str">
        <f t="shared" si="26"/>
        <v>-0.144871825671394-0.407690379660047i</v>
      </c>
      <c r="AC61" t="str">
        <f t="shared" si="27"/>
        <v>-0.136643867767521-0.397361056914009i</v>
      </c>
      <c r="AD61" t="str">
        <f t="shared" si="28"/>
        <v>-0.129616650356531-0.388183600562508i</v>
      </c>
      <c r="AE61" t="str">
        <f t="shared" si="29"/>
        <v>-0.123622767209339-0.380077976592399i</v>
      </c>
      <c r="AF61" t="str">
        <f t="shared" si="30"/>
        <v>-0.118527065522299-0.372972746252455i</v>
      </c>
      <c r="AG61" t="str">
        <f t="shared" si="31"/>
        <v>-0.114220326385521-0.366805131880039i</v>
      </c>
      <c r="AH61" t="str">
        <f t="shared" si="32"/>
        <v>-0.110614404657466-0.361520774992252i</v>
      </c>
      <c r="AI61" t="str">
        <f t="shared" si="33"/>
        <v>-0.107638487235399-0.357073349165891i</v>
      </c>
      <c r="AJ61" t="str">
        <f t="shared" si="34"/>
        <v>-0.105236216132269-0.353424125371641i</v>
      </c>
      <c r="AK61" t="str">
        <f t="shared" si="35"/>
        <v>-0.103363488245496-0.350541547701365i</v>
      </c>
      <c r="AL61" t="str">
        <f t="shared" si="36"/>
        <v>-0.101986792912893-0.348400853208566i</v>
      </c>
      <c r="AM61" t="str">
        <f t="shared" si="37"/>
        <v>-0.101081985685327-0.346983754961864i</v>
      </c>
      <c r="AN61" t="str">
        <f t="shared" si="38"/>
        <v>-0.100633425539465-0.346278198734607i</v>
      </c>
      <c r="AO61" t="str">
        <f t="shared" si="39"/>
        <v>-9.85611498410632E-10+1.07778148667657E-08i</v>
      </c>
      <c r="AP61" s="1">
        <f t="shared" si="40"/>
        <v>1.2875862521564296</v>
      </c>
      <c r="AQ61" s="1">
        <f t="shared" si="41"/>
        <v>1.2526387178992873</v>
      </c>
      <c r="AR61" s="1">
        <f t="shared" si="42"/>
        <v>1.1907887141341766</v>
      </c>
      <c r="AS61" s="1">
        <f t="shared" si="43"/>
        <v>1.1136603208142457</v>
      </c>
      <c r="AT61" s="1">
        <f t="shared" si="44"/>
        <v>1.031678023377558</v>
      </c>
      <c r="AU61" s="1">
        <f t="shared" si="45"/>
        <v>0.95188250006224173</v>
      </c>
      <c r="AV61" s="1">
        <f t="shared" si="46"/>
        <v>0.87804338669833093</v>
      </c>
      <c r="AW61" s="1">
        <f t="shared" si="47"/>
        <v>0.81165302448483712</v>
      </c>
      <c r="AX61" s="1">
        <f t="shared" si="48"/>
        <v>0.75289246777796637</v>
      </c>
      <c r="AY61" s="1">
        <f t="shared" si="49"/>
        <v>0.70129646003752488</v>
      </c>
      <c r="AZ61" s="1">
        <f t="shared" si="50"/>
        <v>0.65614134887895759</v>
      </c>
      <c r="BA61" s="1">
        <f t="shared" si="51"/>
        <v>0.61664790411458459</v>
      </c>
      <c r="BB61" s="1">
        <f t="shared" si="52"/>
        <v>0.58207679216346953</v>
      </c>
      <c r="BC61" s="1">
        <f t="shared" si="53"/>
        <v>0.55176680301900838</v>
      </c>
      <c r="BD61" s="1">
        <f t="shared" si="54"/>
        <v>0.52514452689072977</v>
      </c>
      <c r="BE61" s="1">
        <f t="shared" si="55"/>
        <v>0.50172087637769625</v>
      </c>
      <c r="BF61" s="1">
        <f t="shared" si="56"/>
        <v>0.48108233654273114</v>
      </c>
      <c r="BG61" s="1">
        <f t="shared" si="57"/>
        <v>0.46288079444040536</v>
      </c>
      <c r="BH61" s="1">
        <f t="shared" si="58"/>
        <v>0.44682370948509142</v>
      </c>
      <c r="BI61" s="1">
        <f t="shared" si="59"/>
        <v>0.4326653343413544</v>
      </c>
      <c r="BJ61" s="1">
        <f t="shared" si="60"/>
        <v>0.42019918627989522</v>
      </c>
      <c r="BK61" s="1">
        <f t="shared" si="61"/>
        <v>0.40925173645974916</v>
      </c>
      <c r="BL61" s="1">
        <f t="shared" si="62"/>
        <v>0.39967719082162623</v>
      </c>
      <c r="BM61" s="1">
        <f t="shared" si="63"/>
        <v>0.39135320965647585</v>
      </c>
      <c r="BN61" s="1">
        <f t="shared" si="64"/>
        <v>0.38417741700046315</v>
      </c>
      <c r="BO61" s="1">
        <f t="shared" si="65"/>
        <v>0.37806456759226209</v>
      </c>
      <c r="BP61" s="1">
        <f t="shared" si="66"/>
        <v>0.37294425939927195</v>
      </c>
      <c r="BQ61" s="1">
        <f t="shared" si="67"/>
        <v>0.368759099657957</v>
      </c>
      <c r="BR61" s="1">
        <f t="shared" si="68"/>
        <v>0.36546325036471877</v>
      </c>
      <c r="BS61" s="1">
        <f t="shared" si="69"/>
        <v>0.36302129475433542</v>
      </c>
      <c r="BT61" s="1">
        <f t="shared" si="70"/>
        <v>0.36140737961132385</v>
      </c>
      <c r="BU61" s="1">
        <f t="shared" si="71"/>
        <v>0.36060459960279351</v>
      </c>
      <c r="BV61" s="1">
        <f t="shared" si="71"/>
        <v>1.0822787225482863E-8</v>
      </c>
      <c r="BW61" s="1">
        <f t="shared" si="72"/>
        <v>2.1955266195993319</v>
      </c>
      <c r="BX61" s="1">
        <f t="shared" si="73"/>
        <v>1.9565166242360226</v>
      </c>
      <c r="BY61" s="1">
        <f t="shared" si="74"/>
        <v>1.5166941981555282</v>
      </c>
      <c r="BZ61" s="1">
        <f t="shared" si="75"/>
        <v>0.93505492462723905</v>
      </c>
      <c r="CA61" s="1">
        <f t="shared" si="76"/>
        <v>0.27088358752223607</v>
      </c>
      <c r="CB61" s="1">
        <f t="shared" si="77"/>
        <v>-0.42833314836085778</v>
      </c>
      <c r="CC61" s="1">
        <f t="shared" si="78"/>
        <v>-1.1296804759979646</v>
      </c>
      <c r="CD61" s="1">
        <f t="shared" si="79"/>
        <v>-1.8125917737066048</v>
      </c>
      <c r="CE61" s="1">
        <f t="shared" si="80"/>
        <v>-2.4653409536890023</v>
      </c>
      <c r="CF61" s="1">
        <f t="shared" si="81"/>
        <v>-3.0819670660297467</v>
      </c>
      <c r="CG61" s="1">
        <f t="shared" si="82"/>
        <v>-3.6600518580494272</v>
      </c>
      <c r="CH61" s="1">
        <f t="shared" si="83"/>
        <v>-4.1992548051481053</v>
      </c>
      <c r="CI61" s="1">
        <f t="shared" si="84"/>
        <v>-4.7003943203071561</v>
      </c>
      <c r="CJ61" s="1">
        <f t="shared" si="85"/>
        <v>-5.164888646885065</v>
      </c>
      <c r="CK61" s="1">
        <f t="shared" si="86"/>
        <v>-5.594423128332604</v>
      </c>
      <c r="CL61" s="1">
        <f t="shared" si="87"/>
        <v>-5.9907565560044045</v>
      </c>
      <c r="CM61" s="1">
        <f t="shared" si="88"/>
        <v>-6.3556117679079192</v>
      </c>
      <c r="CN61" s="1">
        <f t="shared" si="89"/>
        <v>-6.6906167663523606</v>
      </c>
      <c r="CO61" s="1">
        <f t="shared" si="90"/>
        <v>-6.9972758057861046</v>
      </c>
      <c r="CP61" s="1">
        <f t="shared" si="91"/>
        <v>-7.2769579919054124</v>
      </c>
      <c r="CQ61" s="1">
        <f t="shared" si="92"/>
        <v>-7.5308958589008723</v>
      </c>
      <c r="CR61" s="1">
        <f t="shared" si="93"/>
        <v>-7.7601893839142022</v>
      </c>
      <c r="CS61" s="1">
        <f t="shared" si="94"/>
        <v>-7.9658127157065355</v>
      </c>
      <c r="CT61" s="1">
        <f t="shared" si="95"/>
        <v>-8.1486219998624065</v>
      </c>
      <c r="CU61" s="1">
        <f t="shared" si="96"/>
        <v>-8.3093633548347032</v>
      </c>
      <c r="CV61" s="1">
        <f t="shared" si="97"/>
        <v>-8.4486804606958046</v>
      </c>
      <c r="CW61" s="1">
        <f t="shared" si="98"/>
        <v>-8.5671214680775609</v>
      </c>
      <c r="CX61" s="1">
        <f t="shared" si="99"/>
        <v>-8.6651450808869885</v>
      </c>
      <c r="CY61" s="1">
        <f t="shared" si="100"/>
        <v>-8.743125751207792</v>
      </c>
      <c r="CZ61" s="1">
        <f t="shared" si="101"/>
        <v>-8.8013579718371187</v>
      </c>
      <c r="DA61" s="1">
        <f t="shared" si="102"/>
        <v>-8.8400596756923591</v>
      </c>
      <c r="DB61" s="1">
        <f t="shared" si="103"/>
        <v>-8.8593747608484712</v>
      </c>
      <c r="DC61" s="1">
        <f t="shared" si="104"/>
        <v>-159.3132175927872</v>
      </c>
      <c r="DD61" s="1">
        <f t="shared" si="105"/>
        <v>-100</v>
      </c>
    </row>
    <row r="62" spans="3:108">
      <c r="C62" s="2">
        <f t="shared" si="107"/>
        <v>60</v>
      </c>
      <c r="D62" s="1">
        <f t="shared" si="108"/>
        <v>0.6</v>
      </c>
      <c r="E62" s="1">
        <f t="shared" si="3"/>
        <v>1.8849555921538759</v>
      </c>
      <c r="F62" t="str">
        <f t="shared" si="4"/>
        <v>-0.618033988749902-1.9021130325903i</v>
      </c>
      <c r="G62" t="str">
        <f t="shared" si="5"/>
        <v>-0.809016994374949+0.587785252292472i</v>
      </c>
      <c r="H62" t="str">
        <f t="shared" si="6"/>
        <v>-0.213525491562426-0.657163890148915i</v>
      </c>
      <c r="I62" t="str">
        <f t="shared" si="7"/>
        <v>-1.11169200675106-0.0839662473561241i</v>
      </c>
      <c r="J62" t="str">
        <f t="shared" si="8"/>
        <v>-1.06351725962766-0.240789290376346i</v>
      </c>
      <c r="K62" t="str">
        <f t="shared" si="9"/>
        <v>-0.979070565497408-0.368856337057216i</v>
      </c>
      <c r="L62" t="str">
        <f t="shared" si="10"/>
        <v>-0.875618018639159-0.460720947466956i</v>
      </c>
      <c r="M62" t="str">
        <f t="shared" si="11"/>
        <v>-0.768559714974241-0.518258476287501i</v>
      </c>
      <c r="N62" t="str">
        <f t="shared" si="12"/>
        <v>-0.667958734741654-0.548298912278576i</v>
      </c>
      <c r="O62" t="str">
        <f t="shared" si="13"/>
        <v>-0.578685798901236-0.558670867442095i</v>
      </c>
      <c r="P62" t="str">
        <f t="shared" si="14"/>
        <v>-0.502064531151197-0.556108278065291i</v>
      </c>
      <c r="Q62" t="str">
        <f t="shared" si="15"/>
        <v>-0.43749779900099-0.545649232708763i</v>
      </c>
      <c r="R62" t="str">
        <f t="shared" si="16"/>
        <v>-0.383572006718708-0.530772132186966i</v>
      </c>
      <c r="S62" t="str">
        <f t="shared" si="17"/>
        <v>-0.338670670586576-0.513758209270612i</v>
      </c>
      <c r="T62" t="str">
        <f t="shared" si="18"/>
        <v>-0.30126446160049-0.496048013652255i</v>
      </c>
      <c r="U62" t="str">
        <f t="shared" si="19"/>
        <v>-0.270021642471702-0.478520309473187i</v>
      </c>
      <c r="V62" t="str">
        <f t="shared" si="20"/>
        <v>-0.243830205263084-0.461689601322522i</v>
      </c>
      <c r="W62" t="str">
        <f t="shared" si="21"/>
        <v>-0.221781866719427-0.445839061405751i</v>
      </c>
      <c r="X62" t="str">
        <f t="shared" si="22"/>
        <v>-0.203142980886206-0.431107511559949i</v>
      </c>
      <c r="Y62" t="str">
        <f t="shared" si="23"/>
        <v>-0.187323827590948-0.417545434373408i</v>
      </c>
      <c r="Z62" t="str">
        <f t="shared" si="24"/>
        <v>-0.173850897597658-0.405150685416358i</v>
      </c>
      <c r="AA62" t="str">
        <f t="shared" si="25"/>
        <v>-0.16234357291519-0.393891097522407i</v>
      </c>
      <c r="AB62" t="str">
        <f t="shared" si="26"/>
        <v>-0.152495199149062-0.383718686027043i</v>
      </c>
      <c r="AC62" t="str">
        <f t="shared" si="27"/>
        <v>-0.144058018558939-0.37457849429689i</v>
      </c>
      <c r="AD62" t="str">
        <f t="shared" si="28"/>
        <v>-0.136831300740764-0.366414028239394i</v>
      </c>
      <c r="AE62" t="str">
        <f t="shared" si="29"/>
        <v>-0.130652041335197-0.359170526362129i</v>
      </c>
      <c r="AF62" t="str">
        <f t="shared" si="30"/>
        <v>-0.125387690083948-0.35279686288302i</v>
      </c>
      <c r="AG62" t="str">
        <f t="shared" si="31"/>
        <v>-0.120930470430506-0.347246594710839i</v>
      </c>
      <c r="AH62" t="str">
        <f t="shared" si="32"/>
        <v>-0.117192944822332-0.34247847996177i</v>
      </c>
      <c r="AI62" t="str">
        <f t="shared" si="33"/>
        <v>-0.114104557108797-0.338456678418215i</v>
      </c>
      <c r="AJ62" t="str">
        <f t="shared" si="34"/>
        <v>-0.111608945726488-0.335150769064572i</v>
      </c>
      <c r="AK62" t="str">
        <f t="shared" si="35"/>
        <v>-0.109661870609572-0.332535671388501i</v>
      </c>
      <c r="AL62" t="str">
        <f t="shared" si="36"/>
        <v>-0.108229635394259-0.330591525879314i</v>
      </c>
      <c r="AM62" t="str">
        <f t="shared" si="37"/>
        <v>-0.107287916846126-0.329303568937473i</v>
      </c>
      <c r="AN62" t="str">
        <f t="shared" si="38"/>
        <v>-0.106820937560374-0.328662024276228i</v>
      </c>
      <c r="AO62" t="str">
        <f t="shared" si="39"/>
        <v>1.22017073988065E-09+5.04626866930358E-10i</v>
      </c>
      <c r="AP62" s="1">
        <f t="shared" si="40"/>
        <v>1.1148584881361709</v>
      </c>
      <c r="AQ62" s="1">
        <f t="shared" si="41"/>
        <v>1.0904349792105312</v>
      </c>
      <c r="AR62" s="1">
        <f t="shared" si="42"/>
        <v>1.0462476616990266</v>
      </c>
      <c r="AS62" s="1">
        <f t="shared" si="43"/>
        <v>0.9894294851076636</v>
      </c>
      <c r="AT62" s="1">
        <f t="shared" si="44"/>
        <v>0.92697135000232278</v>
      </c>
      <c r="AU62" s="1">
        <f t="shared" si="45"/>
        <v>0.86417623695837698</v>
      </c>
      <c r="AV62" s="1">
        <f t="shared" si="46"/>
        <v>0.80435712962493522</v>
      </c>
      <c r="AW62" s="1">
        <f t="shared" si="47"/>
        <v>0.74921639756002012</v>
      </c>
      <c r="AX62" s="1">
        <f t="shared" si="48"/>
        <v>0.69938359237715353</v>
      </c>
      <c r="AY62" s="1">
        <f t="shared" si="49"/>
        <v>0.6548637573148437</v>
      </c>
      <c r="AZ62" s="1">
        <f t="shared" si="50"/>
        <v>0.61534162926662694</v>
      </c>
      <c r="BA62" s="1">
        <f t="shared" si="51"/>
        <v>0.58036532259584639</v>
      </c>
      <c r="BB62" s="1">
        <f t="shared" si="52"/>
        <v>0.54944824504354395</v>
      </c>
      <c r="BC62" s="1">
        <f t="shared" si="53"/>
        <v>0.52212111331374733</v>
      </c>
      <c r="BD62" s="1">
        <f t="shared" si="54"/>
        <v>0.49795548503929016</v>
      </c>
      <c r="BE62" s="1">
        <f t="shared" si="55"/>
        <v>0.47657188041967502</v>
      </c>
      <c r="BF62" s="1">
        <f t="shared" si="56"/>
        <v>0.45764003993247926</v>
      </c>
      <c r="BG62" s="1">
        <f t="shared" si="57"/>
        <v>0.44087550679172016</v>
      </c>
      <c r="BH62" s="1">
        <f t="shared" si="58"/>
        <v>0.42603477836237263</v>
      </c>
      <c r="BI62" s="1">
        <f t="shared" si="59"/>
        <v>0.41291017881596537</v>
      </c>
      <c r="BJ62" s="1">
        <f t="shared" si="60"/>
        <v>0.40132500682221744</v>
      </c>
      <c r="BK62" s="1">
        <f t="shared" si="61"/>
        <v>0.39112919215142816</v>
      </c>
      <c r="BL62" s="1">
        <f t="shared" si="62"/>
        <v>0.38219552968644571</v>
      </c>
      <c r="BM62" s="1">
        <f t="shared" si="63"/>
        <v>0.37441647838294806</v>
      </c>
      <c r="BN62" s="1">
        <f t="shared" si="64"/>
        <v>0.36770147703921069</v>
      </c>
      <c r="BO62" s="1">
        <f t="shared" si="65"/>
        <v>0.36197471673178311</v>
      </c>
      <c r="BP62" s="1">
        <f t="shared" si="66"/>
        <v>0.35717330963957217</v>
      </c>
      <c r="BQ62" s="1">
        <f t="shared" si="67"/>
        <v>0.35324579936745487</v>
      </c>
      <c r="BR62" s="1">
        <f t="shared" si="68"/>
        <v>0.3501509654583172</v>
      </c>
      <c r="BS62" s="1">
        <f t="shared" si="69"/>
        <v>0.34785688287108446</v>
      </c>
      <c r="BT62" s="1">
        <f t="shared" si="70"/>
        <v>0.34634020502410379</v>
      </c>
      <c r="BU62" s="1">
        <f t="shared" si="71"/>
        <v>0.34558564626243549</v>
      </c>
      <c r="BV62" s="1">
        <f t="shared" si="71"/>
        <v>1.3204033131164288E-9</v>
      </c>
      <c r="BW62" s="1">
        <f t="shared" si="72"/>
        <v>0.944394895272474</v>
      </c>
      <c r="BX62" s="1">
        <f t="shared" si="73"/>
        <v>0.75199548885915635</v>
      </c>
      <c r="BY62" s="1">
        <f t="shared" si="74"/>
        <v>0.39269000760397066</v>
      </c>
      <c r="BZ62" s="1">
        <f t="shared" si="75"/>
        <v>-9.2303035111782034E-2</v>
      </c>
      <c r="CA62" s="1">
        <f t="shared" si="76"/>
        <v>-0.65867376863491578</v>
      </c>
      <c r="CB62" s="1">
        <f t="shared" si="77"/>
        <v>-1.2679536010359314</v>
      </c>
      <c r="CC62" s="1">
        <f t="shared" si="78"/>
        <v>-1.8910216870026042</v>
      </c>
      <c r="CD62" s="1">
        <f t="shared" si="79"/>
        <v>-2.5078545220411113</v>
      </c>
      <c r="CE62" s="1">
        <f t="shared" si="80"/>
        <v>-3.1056912101565297</v>
      </c>
      <c r="CF62" s="1">
        <f t="shared" si="81"/>
        <v>-3.6769808887432771</v>
      </c>
      <c r="CG62" s="1">
        <f t="shared" si="82"/>
        <v>-4.217674058089484</v>
      </c>
      <c r="CH62" s="1">
        <f t="shared" si="83"/>
        <v>-4.7259708997099077</v>
      </c>
      <c r="CI62" s="1">
        <f t="shared" si="84"/>
        <v>-5.2014641885792621</v>
      </c>
      <c r="CJ62" s="1">
        <f t="shared" si="85"/>
        <v>-5.6445748923358288</v>
      </c>
      <c r="CK62" s="1">
        <f t="shared" si="86"/>
        <v>-6.056189589219148</v>
      </c>
      <c r="CL62" s="1">
        <f t="shared" si="87"/>
        <v>-6.4374317256848466</v>
      </c>
      <c r="CM62" s="1">
        <f t="shared" si="88"/>
        <v>-6.7895197034875725</v>
      </c>
      <c r="CN62" s="1">
        <f t="shared" si="89"/>
        <v>-7.1136805619482892</v>
      </c>
      <c r="CO62" s="1">
        <f t="shared" si="90"/>
        <v>-7.4110989365203075</v>
      </c>
      <c r="CP62" s="1">
        <f t="shared" si="91"/>
        <v>-7.6828882204851983</v>
      </c>
      <c r="CQ62" s="1">
        <f t="shared" si="92"/>
        <v>-7.9300755650274368</v>
      </c>
      <c r="CR62" s="1">
        <f t="shared" si="93"/>
        <v>-8.1535953804125718</v>
      </c>
      <c r="CS62" s="1">
        <f t="shared" si="94"/>
        <v>-8.3542879387055642</v>
      </c>
      <c r="CT62" s="1">
        <f t="shared" si="95"/>
        <v>-8.5329009169851862</v>
      </c>
      <c r="CU62" s="1">
        <f t="shared" si="96"/>
        <v>-8.6900925117502812</v>
      </c>
      <c r="CV62" s="1">
        <f t="shared" si="97"/>
        <v>-8.826435261565523</v>
      </c>
      <c r="CW62" s="1">
        <f t="shared" si="98"/>
        <v>-8.9424200387459187</v>
      </c>
      <c r="CX62" s="1">
        <f t="shared" si="99"/>
        <v>-9.0384598774794682</v>
      </c>
      <c r="CY62" s="1">
        <f t="shared" si="100"/>
        <v>-9.114893437004266</v>
      </c>
      <c r="CZ62" s="1">
        <f t="shared" si="101"/>
        <v>-9.1719879810492326</v>
      </c>
      <c r="DA62" s="1">
        <f t="shared" si="102"/>
        <v>-9.2099418059382376</v>
      </c>
      <c r="DB62" s="1">
        <f t="shared" si="103"/>
        <v>-9.2288860807190822</v>
      </c>
      <c r="DC62" s="1">
        <f t="shared" si="104"/>
        <v>-177.58586789243316</v>
      </c>
      <c r="DD62" s="1">
        <f t="shared" si="105"/>
        <v>-100</v>
      </c>
    </row>
    <row r="63" spans="3:108">
      <c r="C63" s="2">
        <f t="shared" si="107"/>
        <v>61</v>
      </c>
      <c r="D63" s="1">
        <f t="shared" si="108"/>
        <v>0.61</v>
      </c>
      <c r="E63" s="1">
        <f t="shared" si="3"/>
        <v>1.9163715186897738</v>
      </c>
      <c r="F63" t="str">
        <f t="shared" si="4"/>
        <v>-0.677475840490576-1.88176153790845i</v>
      </c>
      <c r="G63" t="str">
        <f t="shared" si="5"/>
        <v>-0.770513242775788+0.637423989748691i</v>
      </c>
      <c r="H63" t="str">
        <f t="shared" si="6"/>
        <v>-0.223994541633182-0.62216877407988i</v>
      </c>
      <c r="I63" t="str">
        <f t="shared" si="7"/>
        <v>-0.971552990117882-0.0662267689573596i</v>
      </c>
      <c r="J63" t="str">
        <f t="shared" si="8"/>
        <v>-0.936947808082427-0.191449765034091i</v>
      </c>
      <c r="K63" t="str">
        <f t="shared" si="9"/>
        <v>-0.874921299929994-0.297480880411609i</v>
      </c>
      <c r="L63" t="str">
        <f t="shared" si="10"/>
        <v>-0.796466777213307-0.378214127648423i</v>
      </c>
      <c r="M63" t="str">
        <f t="shared" si="11"/>
        <v>-0.712267619873858-0.433469767057469i</v>
      </c>
      <c r="N63" t="str">
        <f t="shared" si="12"/>
        <v>-0.630201078043591-0.466867568685296i</v>
      </c>
      <c r="O63" t="str">
        <f t="shared" si="13"/>
        <v>-0.554855888789175-0.483437364532598i</v>
      </c>
      <c r="P63" t="str">
        <f t="shared" si="14"/>
        <v>-0.488206043478188-0.488033667771143i</v>
      </c>
      <c r="Q63" t="str">
        <f t="shared" si="15"/>
        <v>-0.430558882402482-0.484637530665777i</v>
      </c>
      <c r="R63" t="str">
        <f t="shared" si="16"/>
        <v>-0.381334403565428-0.476226995355194i</v>
      </c>
      <c r="S63" t="str">
        <f t="shared" si="17"/>
        <v>-0.339575769706988-0.464905510881426i</v>
      </c>
      <c r="T63" t="str">
        <f t="shared" si="18"/>
        <v>-0.304238142348458-0.452101851610245i</v>
      </c>
      <c r="U63" t="str">
        <f t="shared" si="19"/>
        <v>-0.274331857296013-0.438757807650529i</v>
      </c>
      <c r="V63" t="str">
        <f t="shared" si="20"/>
        <v>-0.248981430231205-0.425477265854368i</v>
      </c>
      <c r="W63" t="str">
        <f t="shared" si="21"/>
        <v>-0.22744043375202-0.412635482119725i</v>
      </c>
      <c r="X63" t="str">
        <f t="shared" si="22"/>
        <v>-0.209085512060486-0.400455740412372i</v>
      </c>
      <c r="Y63" t="str">
        <f t="shared" si="23"/>
        <v>-0.193402040167051-0.389061790290988i</v>
      </c>
      <c r="Z63" t="str">
        <f t="shared" si="24"/>
        <v>-0.17996769432892-0.378513180534727i</v>
      </c>
      <c r="AA63" t="str">
        <f t="shared" si="25"/>
        <v>-0.168436807455867-0.368828846494196i</v>
      </c>
      <c r="AB63" t="str">
        <f t="shared" si="26"/>
        <v>-0.158526632656343-0.360002756012116i</v>
      </c>
      <c r="AC63" t="str">
        <f t="shared" si="27"/>
        <v>-0.150005784887225-0.352014233236216i</v>
      </c>
      <c r="AD63" t="str">
        <f t="shared" si="28"/>
        <v>-0.142684748040168-0.344834733173645i</v>
      </c>
      <c r="AE63" t="str">
        <f t="shared" si="29"/>
        <v>-0.136408189313889-0.338432256264073i</v>
      </c>
      <c r="AF63" t="str">
        <f t="shared" si="30"/>
        <v>-0.131048790851253-0.332774197474186i</v>
      </c>
      <c r="AG63" t="str">
        <f t="shared" si="31"/>
        <v>-0.12650232689381-0.327829159991644i</v>
      </c>
      <c r="AH63" t="str">
        <f t="shared" si="32"/>
        <v>-0.122683751611919-0.323568087282151i</v>
      </c>
      <c r="AI63" t="str">
        <f t="shared" si="33"/>
        <v>-0.119524103418875-0.319964949851666i</v>
      </c>
      <c r="AJ63" t="str">
        <f t="shared" si="34"/>
        <v>-0.116968069533973-0.316997144785253i</v>
      </c>
      <c r="AK63" t="str">
        <f t="shared" si="35"/>
        <v>-0.114972087545702-0.31464571383594i</v>
      </c>
      <c r="AL63" t="str">
        <f t="shared" si="36"/>
        <v>-0.113502888421685-0.312895450759674i</v>
      </c>
      <c r="AM63" t="str">
        <f t="shared" si="37"/>
        <v>-0.112536408340942-0.31173494492565i</v>
      </c>
      <c r="AN63" t="str">
        <f t="shared" si="38"/>
        <v>-0.112057015716113-0.311156592100672i</v>
      </c>
      <c r="AO63" t="str">
        <f t="shared" si="39"/>
        <v>1.0735792436289E-10-1.15447938746958E-10i</v>
      </c>
      <c r="AP63" s="1">
        <f t="shared" si="40"/>
        <v>0.97380757726232992</v>
      </c>
      <c r="AQ63" s="1">
        <f t="shared" si="41"/>
        <v>0.95630759047603142</v>
      </c>
      <c r="AR63" s="1">
        <f t="shared" si="42"/>
        <v>0.92411154915500138</v>
      </c>
      <c r="AS63" s="1">
        <f t="shared" si="43"/>
        <v>0.88170587701194858</v>
      </c>
      <c r="AT63" s="1">
        <f t="shared" si="44"/>
        <v>0.8337992571798245</v>
      </c>
      <c r="AU63" s="1">
        <f t="shared" si="45"/>
        <v>0.78429505000186239</v>
      </c>
      <c r="AV63" s="1">
        <f t="shared" si="46"/>
        <v>0.73591897838705678</v>
      </c>
      <c r="AW63" s="1">
        <f t="shared" si="47"/>
        <v>0.69030573064895007</v>
      </c>
      <c r="AX63" s="1">
        <f t="shared" si="48"/>
        <v>0.64827038135757553</v>
      </c>
      <c r="AY63" s="1">
        <f t="shared" si="49"/>
        <v>0.61008858245965947</v>
      </c>
      <c r="AZ63" s="1">
        <f t="shared" si="50"/>
        <v>0.57571593465876292</v>
      </c>
      <c r="BA63" s="1">
        <f t="shared" si="51"/>
        <v>0.54493754824663398</v>
      </c>
      <c r="BB63" s="1">
        <f t="shared" si="52"/>
        <v>0.51746147847137247</v>
      </c>
      <c r="BC63" s="1">
        <f t="shared" si="53"/>
        <v>0.49297328158723264</v>
      </c>
      <c r="BD63" s="1">
        <f t="shared" si="54"/>
        <v>0.47116577975218538</v>
      </c>
      <c r="BE63" s="1">
        <f t="shared" si="55"/>
        <v>0.45175386150293906</v>
      </c>
      <c r="BF63" s="1">
        <f t="shared" si="56"/>
        <v>0.43448063916037311</v>
      </c>
      <c r="BG63" s="1">
        <f t="shared" si="57"/>
        <v>0.41911883617964774</v>
      </c>
      <c r="BH63" s="1">
        <f t="shared" si="58"/>
        <v>0.40546969814298578</v>
      </c>
      <c r="BI63" s="1">
        <f t="shared" si="59"/>
        <v>0.39336074740329424</v>
      </c>
      <c r="BJ63" s="1">
        <f t="shared" si="60"/>
        <v>0.38264311819306712</v>
      </c>
      <c r="BK63" s="1">
        <f t="shared" si="61"/>
        <v>0.37318886709845078</v>
      </c>
      <c r="BL63" s="1">
        <f t="shared" si="62"/>
        <v>0.36488845719189988</v>
      </c>
      <c r="BM63" s="1">
        <f t="shared" si="63"/>
        <v>0.35764850354526018</v>
      </c>
      <c r="BN63" s="1">
        <f t="shared" si="64"/>
        <v>0.35138980755049698</v>
      </c>
      <c r="BO63" s="1">
        <f t="shared" si="65"/>
        <v>0.34604567620041821</v>
      </c>
      <c r="BP63" s="1">
        <f t="shared" si="66"/>
        <v>0.34156050771666369</v>
      </c>
      <c r="BQ63" s="1">
        <f t="shared" si="67"/>
        <v>0.33788861935926012</v>
      </c>
      <c r="BR63" s="1">
        <f t="shared" si="68"/>
        <v>0.33499329269396544</v>
      </c>
      <c r="BS63" s="1">
        <f t="shared" si="69"/>
        <v>0.3328460136251673</v>
      </c>
      <c r="BT63" s="1">
        <f t="shared" si="70"/>
        <v>0.33142588777896831</v>
      </c>
      <c r="BU63" s="1">
        <f t="shared" si="71"/>
        <v>0.33071921561787904</v>
      </c>
      <c r="BV63" s="1">
        <f t="shared" si="71"/>
        <v>1.5765135738213412E-10</v>
      </c>
      <c r="BW63" s="1">
        <f t="shared" si="72"/>
        <v>-0.23053701004740756</v>
      </c>
      <c r="BX63" s="1">
        <f t="shared" si="73"/>
        <v>-0.38804794191002512</v>
      </c>
      <c r="BY63" s="1">
        <f t="shared" si="74"/>
        <v>-0.68551204186495251</v>
      </c>
      <c r="BZ63" s="1">
        <f t="shared" si="75"/>
        <v>-1.0935252881501227</v>
      </c>
      <c r="CA63" s="1">
        <f t="shared" si="76"/>
        <v>-1.5787699223293998</v>
      </c>
      <c r="CB63" s="1">
        <f t="shared" si="77"/>
        <v>-2.1104105197308813</v>
      </c>
      <c r="CC63" s="1">
        <f t="shared" si="78"/>
        <v>-2.6633999408676661</v>
      </c>
      <c r="CD63" s="1">
        <f t="shared" si="79"/>
        <v>-3.2191704250663844</v>
      </c>
      <c r="CE63" s="1">
        <f t="shared" si="80"/>
        <v>-3.7648764060358255</v>
      </c>
      <c r="CF63" s="1">
        <f t="shared" si="81"/>
        <v>-4.2921420512476534</v>
      </c>
      <c r="CG63" s="1">
        <f t="shared" si="82"/>
        <v>-4.7958349996205998</v>
      </c>
      <c r="CH63" s="1">
        <f t="shared" si="83"/>
        <v>-5.2730653308332691</v>
      </c>
      <c r="CI63" s="1">
        <f t="shared" si="84"/>
        <v>-5.7224394994501999</v>
      </c>
      <c r="CJ63" s="1">
        <f t="shared" si="85"/>
        <v>-6.1435323638945425</v>
      </c>
      <c r="CK63" s="1">
        <f t="shared" si="86"/>
        <v>-6.5365251880385902</v>
      </c>
      <c r="CL63" s="1">
        <f t="shared" si="87"/>
        <v>-6.9019625297512004</v>
      </c>
      <c r="CM63" s="1">
        <f t="shared" si="88"/>
        <v>-7.2405914265688009</v>
      </c>
      <c r="CN63" s="1">
        <f t="shared" si="89"/>
        <v>-7.5532564103785109</v>
      </c>
      <c r="CO63" s="1">
        <f t="shared" si="90"/>
        <v>-7.8408319250377199</v>
      </c>
      <c r="CP63" s="1">
        <f t="shared" si="91"/>
        <v>-8.1041795907572229</v>
      </c>
      <c r="CQ63" s="1">
        <f t="shared" si="92"/>
        <v>-8.3441218603402465</v>
      </c>
      <c r="CR63" s="1">
        <f t="shared" si="93"/>
        <v>-8.5614264105057956</v>
      </c>
      <c r="CS63" s="1">
        <f t="shared" si="94"/>
        <v>-8.7567974960478114</v>
      </c>
      <c r="CT63" s="1">
        <f t="shared" si="95"/>
        <v>-8.9308717553741328</v>
      </c>
      <c r="CU63" s="1">
        <f t="shared" si="96"/>
        <v>-9.0842167969837266</v>
      </c>
      <c r="CV63" s="1">
        <f t="shared" si="97"/>
        <v>-9.2173314569448195</v>
      </c>
      <c r="CW63" s="1">
        <f t="shared" si="98"/>
        <v>-9.3306469910561205</v>
      </c>
      <c r="CX63" s="1">
        <f t="shared" si="99"/>
        <v>-9.42452871452927</v>
      </c>
      <c r="CY63" s="1">
        <f t="shared" si="100"/>
        <v>-9.4992777682279232</v>
      </c>
      <c r="CZ63" s="1">
        <f t="shared" si="101"/>
        <v>-9.5551328013430954</v>
      </c>
      <c r="DA63" s="1">
        <f t="shared" si="102"/>
        <v>-9.5922714342992865</v>
      </c>
      <c r="DB63" s="1">
        <f t="shared" si="103"/>
        <v>-9.6108114150391017</v>
      </c>
      <c r="DC63" s="1">
        <f t="shared" si="104"/>
        <v>-196.0460457122723</v>
      </c>
      <c r="DD63" s="1">
        <f t="shared" si="105"/>
        <v>-100</v>
      </c>
    </row>
    <row r="64" spans="3:108">
      <c r="C64" s="2">
        <f t="shared" si="107"/>
        <v>62</v>
      </c>
      <c r="D64" s="1">
        <f t="shared" si="108"/>
        <v>0.62</v>
      </c>
      <c r="E64" s="1">
        <f t="shared" si="3"/>
        <v>1.9477874452256718</v>
      </c>
      <c r="F64" t="str">
        <f t="shared" si="4"/>
        <v>-0.736249105369352-1.8595529717765i</v>
      </c>
      <c r="G64" t="str">
        <f t="shared" si="5"/>
        <v>-0.728968627421414+0.684547105928686i</v>
      </c>
      <c r="H64" t="str">
        <f t="shared" si="6"/>
        <v>-0.232608866395383-0.587502932923905i</v>
      </c>
      <c r="I64" t="str">
        <f t="shared" si="7"/>
        <v>-0.854951202234874-0.0529933532454471i</v>
      </c>
      <c r="J64" t="str">
        <f t="shared" si="8"/>
        <v>-0.829596042608356-0.154141332470555i</v>
      </c>
      <c r="K64" t="str">
        <f t="shared" si="9"/>
        <v>-0.783356033365308-0.242193375651323i</v>
      </c>
      <c r="L64" t="str">
        <f t="shared" si="10"/>
        <v>-0.723363625469375-0.312348732402826i</v>
      </c>
      <c r="M64" t="str">
        <f t="shared" si="11"/>
        <v>-0.657029429144205-0.363591257870828i</v>
      </c>
      <c r="N64" t="str">
        <f t="shared" si="12"/>
        <v>-0.590343735112063-0.397678875833741i</v>
      </c>
      <c r="O64" t="str">
        <f t="shared" si="13"/>
        <v>-0.527271976612309-0.417741578297415i</v>
      </c>
      <c r="P64" t="str">
        <f t="shared" si="14"/>
        <v>-0.469940578085782-0.427171803361515i</v>
      </c>
      <c r="Q64" t="str">
        <f t="shared" si="15"/>
        <v>-0.41914263673235-0.429002013221328i</v>
      </c>
      <c r="R64" t="str">
        <f t="shared" si="16"/>
        <v>-0.374847308232324-0.425672326601905i</v>
      </c>
      <c r="S64" t="str">
        <f t="shared" si="17"/>
        <v>-0.336586527400656-0.419022870820547i</v>
      </c>
      <c r="T64" t="str">
        <f t="shared" si="18"/>
        <v>-0.303706173394639-0.410382888557302i</v>
      </c>
      <c r="U64" t="str">
        <f t="shared" si="19"/>
        <v>-0.275511620661655-0.400683569948791i</v>
      </c>
      <c r="V64" t="str">
        <f t="shared" si="20"/>
        <v>-0.251343201362674-0.39056160241239i</v>
      </c>
      <c r="W64" t="str">
        <f t="shared" si="21"/>
        <v>-0.230609598149389-0.380442715566051i</v>
      </c>
      <c r="X64" t="str">
        <f t="shared" si="22"/>
        <v>-0.212797922153506-0.370604735962518i</v>
      </c>
      <c r="Y64" t="str">
        <f t="shared" si="23"/>
        <v>-0.197471914372691-0.361223391049183i</v>
      </c>
      <c r="Z64" t="str">
        <f t="shared" si="24"/>
        <v>-0.184264805613719-0.352404825650487i</v>
      </c>
      <c r="AA64" t="str">
        <f t="shared" si="25"/>
        <v>-0.172870360208152-0.34420836082412i</v>
      </c>
      <c r="AB64" t="str">
        <f t="shared" si="26"/>
        <v>-0.163033882950235-0.336662281443556i</v>
      </c>
      <c r="AC64" t="str">
        <f t="shared" si="27"/>
        <v>-0.154544000251457-0.329774723432363i</v>
      </c>
      <c r="AD64" t="str">
        <f t="shared" si="28"/>
        <v>-0.14722551233365-0.323541149386755i</v>
      </c>
      <c r="AE64" t="str">
        <f t="shared" si="29"/>
        <v>-0.140933355062937-0.317949462513388i</v>
      </c>
      <c r="AF64" t="str">
        <f t="shared" si="30"/>
        <v>-0.135547591483392-0.312983491298145i</v>
      </c>
      <c r="AG64" t="str">
        <f t="shared" si="31"/>
        <v>-0.130969308182575-0.308625352810385i</v>
      </c>
      <c r="AH64" t="str">
        <f t="shared" si="32"/>
        <v>-0.12711728371826-0.304857045848945i</v>
      </c>
      <c r="AI64" t="str">
        <f t="shared" si="33"/>
        <v>-0.123925305685672-0.301661516518914i</v>
      </c>
      <c r="AJ64" t="str">
        <f t="shared" si="34"/>
        <v>-0.121340029246531-0.299023363753141i</v>
      </c>
      <c r="AK64" t="str">
        <f t="shared" si="35"/>
        <v>-0.119319287884996-0.296929300394402i</v>
      </c>
      <c r="AL64" t="str">
        <f t="shared" si="36"/>
        <v>-0.117830784399511-0.295368449474798i</v>
      </c>
      <c r="AM64" t="str">
        <f t="shared" si="37"/>
        <v>-0.11685110575077-0.294332530228071i</v>
      </c>
      <c r="AN64" t="str">
        <f t="shared" si="38"/>
        <v>-0.116365019181127-0.293815970651287i</v>
      </c>
      <c r="AO64" t="str">
        <f t="shared" si="39"/>
        <v>-7.40624319607728E-12-1.68144414660339E-11i</v>
      </c>
      <c r="AP64" s="1">
        <f t="shared" si="40"/>
        <v>0.85659199954882426</v>
      </c>
      <c r="AQ64" s="1">
        <f t="shared" si="41"/>
        <v>0.8437944917379131</v>
      </c>
      <c r="AR64" s="1">
        <f t="shared" si="42"/>
        <v>0.81994164805747749</v>
      </c>
      <c r="AS64" s="1">
        <f t="shared" si="43"/>
        <v>0.78791919971901336</v>
      </c>
      <c r="AT64" s="1">
        <f t="shared" si="44"/>
        <v>0.75092361366629756</v>
      </c>
      <c r="AU64" s="1">
        <f t="shared" si="45"/>
        <v>0.71179646941415042</v>
      </c>
      <c r="AV64" s="1">
        <f t="shared" si="46"/>
        <v>0.67269886543613744</v>
      </c>
      <c r="AW64" s="1">
        <f t="shared" si="47"/>
        <v>0.63507471727248588</v>
      </c>
      <c r="AX64" s="1">
        <f t="shared" si="48"/>
        <v>0.59976935339753668</v>
      </c>
      <c r="AY64" s="1">
        <f t="shared" si="49"/>
        <v>0.56719258997601318</v>
      </c>
      <c r="AZ64" s="1">
        <f t="shared" si="50"/>
        <v>0.53746688893207673</v>
      </c>
      <c r="BA64" s="1">
        <f t="shared" si="51"/>
        <v>0.51054045381208479</v>
      </c>
      <c r="BB64" s="1">
        <f t="shared" si="52"/>
        <v>0.48626533533300459</v>
      </c>
      <c r="BC64" s="1">
        <f t="shared" si="53"/>
        <v>0.46444781208459951</v>
      </c>
      <c r="BD64" s="1">
        <f t="shared" si="54"/>
        <v>0.44487913705398002</v>
      </c>
      <c r="BE64" s="1">
        <f t="shared" si="55"/>
        <v>0.42735328007480794</v>
      </c>
      <c r="BF64" s="1">
        <f t="shared" si="56"/>
        <v>0.41167644480475973</v>
      </c>
      <c r="BG64" s="1">
        <f t="shared" si="57"/>
        <v>0.39767157269487063</v>
      </c>
      <c r="BH64" s="1">
        <f t="shared" si="58"/>
        <v>0.38517990225312093</v>
      </c>
      <c r="BI64" s="1">
        <f t="shared" si="59"/>
        <v>0.37406087570957086</v>
      </c>
      <c r="BJ64" s="1">
        <f t="shared" si="60"/>
        <v>0.36419118087704139</v>
      </c>
      <c r="BK64" s="1">
        <f t="shared" si="61"/>
        <v>0.35546339731174609</v>
      </c>
      <c r="BL64" s="1">
        <f t="shared" si="62"/>
        <v>0.34778451846200431</v>
      </c>
      <c r="BM64" s="1">
        <f t="shared" si="63"/>
        <v>0.34107450121949096</v>
      </c>
      <c r="BN64" s="1">
        <f t="shared" si="64"/>
        <v>0.33526492223785792</v>
      </c>
      <c r="BO64" s="1">
        <f t="shared" si="65"/>
        <v>0.33029777810886707</v>
      </c>
      <c r="BP64" s="1">
        <f t="shared" si="66"/>
        <v>0.32612444241083538</v>
      </c>
      <c r="BQ64" s="1">
        <f t="shared" si="67"/>
        <v>0.32270477958622223</v>
      </c>
      <c r="BR64" s="1">
        <f t="shared" si="68"/>
        <v>0.32000640914533507</v>
      </c>
      <c r="BS64" s="1">
        <f t="shared" si="69"/>
        <v>0.31800411113278138</v>
      </c>
      <c r="BT64" s="1">
        <f t="shared" si="70"/>
        <v>0.31667936349821713</v>
      </c>
      <c r="BU64" s="1">
        <f t="shared" si="71"/>
        <v>0.31602000300421174</v>
      </c>
      <c r="BV64" s="1">
        <f t="shared" si="71"/>
        <v>1.8373292576294572E-11</v>
      </c>
      <c r="BW64" s="1">
        <f t="shared" si="72"/>
        <v>-1.344519723421822</v>
      </c>
      <c r="BX64" s="1">
        <f t="shared" si="73"/>
        <v>-1.4752662800933589</v>
      </c>
      <c r="BY64" s="1">
        <f t="shared" si="74"/>
        <v>-1.7243410700906872</v>
      </c>
      <c r="BZ64" s="1">
        <f t="shared" si="75"/>
        <v>-2.0703663333405093</v>
      </c>
      <c r="CA64" s="1">
        <f t="shared" si="76"/>
        <v>-2.4880847712469429</v>
      </c>
      <c r="CB64" s="1">
        <f t="shared" si="77"/>
        <v>-2.9528834094688317</v>
      </c>
      <c r="CC64" s="1">
        <f t="shared" si="78"/>
        <v>-3.4435860958233793</v>
      </c>
      <c r="CD64" s="1">
        <f t="shared" si="79"/>
        <v>-3.9435035291141904</v>
      </c>
      <c r="CE64" s="1">
        <f t="shared" si="80"/>
        <v>-4.4403145858138213</v>
      </c>
      <c r="CF64" s="1">
        <f t="shared" si="81"/>
        <v>-4.9253890315896989</v>
      </c>
      <c r="CG64" s="1">
        <f t="shared" si="82"/>
        <v>-5.3929657127875714</v>
      </c>
      <c r="CH64" s="1">
        <f t="shared" si="83"/>
        <v>-5.8393967984253443</v>
      </c>
      <c r="CI64" s="1">
        <f t="shared" si="84"/>
        <v>-6.2625337824051472</v>
      </c>
      <c r="CJ64" s="1">
        <f t="shared" si="85"/>
        <v>-6.661261572998205</v>
      </c>
      <c r="CK64" s="1">
        <f t="shared" si="86"/>
        <v>-7.0351592068994275</v>
      </c>
      <c r="CL64" s="1">
        <f t="shared" si="87"/>
        <v>-7.384259166825399</v>
      </c>
      <c r="CM64" s="1">
        <f t="shared" si="88"/>
        <v>-7.7088796327961155</v>
      </c>
      <c r="CN64" s="1">
        <f t="shared" si="89"/>
        <v>-8.009509063509423</v>
      </c>
      <c r="CO64" s="1">
        <f t="shared" si="90"/>
        <v>-8.2867276276414454</v>
      </c>
      <c r="CP64" s="1">
        <f t="shared" si="91"/>
        <v>-8.5411542750633274</v>
      </c>
      <c r="CQ64" s="1">
        <f t="shared" si="92"/>
        <v>-8.7734115026621673</v>
      </c>
      <c r="CR64" s="1">
        <f t="shared" si="93"/>
        <v>-8.9841022538989641</v>
      </c>
      <c r="CS64" s="1">
        <f t="shared" si="94"/>
        <v>-9.1737950881939678</v>
      </c>
      <c r="CT64" s="1">
        <f t="shared" si="95"/>
        <v>-9.3430149459831728</v>
      </c>
      <c r="CU64" s="1">
        <f t="shared" si="96"/>
        <v>-9.4922376624379723</v>
      </c>
      <c r="CV64" s="1">
        <f t="shared" si="97"/>
        <v>-9.6218869553757127</v>
      </c>
      <c r="CW64" s="1">
        <f t="shared" si="98"/>
        <v>-9.7323330084656181</v>
      </c>
      <c r="CX64" s="1">
        <f t="shared" si="99"/>
        <v>-9.8238920441034914</v>
      </c>
      <c r="CY64" s="1">
        <f t="shared" si="100"/>
        <v>-9.8968264693157071</v>
      </c>
      <c r="CZ64" s="1">
        <f t="shared" si="101"/>
        <v>-9.9513453090698221</v>
      </c>
      <c r="DA64" s="1">
        <f t="shared" si="102"/>
        <v>-9.9876047326160577</v>
      </c>
      <c r="DB64" s="1">
        <f t="shared" si="103"/>
        <v>-10.005708542605991</v>
      </c>
      <c r="DC64" s="1">
        <f t="shared" si="104"/>
        <v>-214.7162601840833</v>
      </c>
      <c r="DD64" s="1">
        <f t="shared" si="105"/>
        <v>-100</v>
      </c>
    </row>
    <row r="65" spans="3:108">
      <c r="C65" s="2">
        <f t="shared" si="107"/>
        <v>63</v>
      </c>
      <c r="D65" s="1">
        <f t="shared" si="108"/>
        <v>0.63</v>
      </c>
      <c r="E65" s="1">
        <f t="shared" si="3"/>
        <v>1.9792033717615696</v>
      </c>
      <c r="F65" t="str">
        <f t="shared" si="4"/>
        <v>-0.794295781269562-1.83550925136796i</v>
      </c>
      <c r="G65" t="str">
        <f t="shared" si="5"/>
        <v>-0.684547105928688+0.728968627421412i</v>
      </c>
      <c r="H65" t="str">
        <f t="shared" si="6"/>
        <v>-0.239421443599125-0.553270311973275i</v>
      </c>
      <c r="I65" t="str">
        <f t="shared" si="7"/>
        <v>-0.756543663535988-0.0429046752977105i</v>
      </c>
      <c r="J65" t="str">
        <f t="shared" si="8"/>
        <v>-0.737659084420891-0.125400330206068i</v>
      </c>
      <c r="K65" t="str">
        <f t="shared" si="9"/>
        <v>-0.702744684737622-0.198788467109455i</v>
      </c>
      <c r="L65" t="str">
        <f t="shared" si="10"/>
        <v>-0.65650893427069-0.259366731863885i</v>
      </c>
      <c r="M65" t="str">
        <f t="shared" si="11"/>
        <v>-0.604111170069272-0.305869394670595i</v>
      </c>
      <c r="N65" t="str">
        <f t="shared" si="12"/>
        <v>-0.550034611475683-0.339006581828287i</v>
      </c>
      <c r="O65" t="str">
        <f t="shared" si="13"/>
        <v>-0.497544608130852-0.360658012406791i</v>
      </c>
      <c r="P65" t="str">
        <f t="shared" si="14"/>
        <v>-0.448654782183409-0.373131986519411i</v>
      </c>
      <c r="Q65" t="str">
        <f t="shared" si="15"/>
        <v>-0.404366571158651-0.378672077411406i</v>
      </c>
      <c r="R65" t="str">
        <f t="shared" si="16"/>
        <v>-0.364980237905993-0.37921099259895i</v>
      </c>
      <c r="S65" t="str">
        <f t="shared" si="17"/>
        <v>-0.330368027802106-0.376295961988695i</v>
      </c>
      <c r="T65" t="str">
        <f t="shared" si="18"/>
        <v>-0.300174288322786-0.371107440209077i</v>
      </c>
      <c r="U65" t="str">
        <f t="shared" si="19"/>
        <v>-0.273946030926937-0.364516484580423i</v>
      </c>
      <c r="V65" t="str">
        <f t="shared" si="20"/>
        <v>-0.251210588822197-0.357150194235271i</v>
      </c>
      <c r="W65" t="str">
        <f t="shared" si="21"/>
        <v>-0.23151760638949-0.349451143013045i</v>
      </c>
      <c r="X65" t="str">
        <f t="shared" si="22"/>
        <v>-0.214458852894485-0.341726066987098i</v>
      </c>
      <c r="Y65" t="str">
        <f t="shared" si="23"/>
        <v>-0.199675138559481-0.334183552198114i</v>
      </c>
      <c r="Z65" t="str">
        <f t="shared" si="24"/>
        <v>-0.186856235019301-0.32696223625116i</v>
      </c>
      <c r="AA65" t="str">
        <f t="shared" si="25"/>
        <v>-0.17573735105218-0.320151471065843i</v>
      </c>
      <c r="AB65" t="str">
        <f t="shared" si="26"/>
        <v>-0.166094199515625-0.313806260451546i</v>
      </c>
      <c r="AC65" t="str">
        <f t="shared" si="27"/>
        <v>-0.157737763729409-0.307957965965771i</v>
      </c>
      <c r="AD65" t="str">
        <f t="shared" si="28"/>
        <v>-0.150509325214612-0.302621936487261i</v>
      </c>
      <c r="AE65" t="str">
        <f t="shared" si="29"/>
        <v>-0.14427600431605-0.297802924336027i</v>
      </c>
      <c r="AF65" t="str">
        <f t="shared" si="30"/>
        <v>-0.138926895972391-0.293498918811484i</v>
      </c>
      <c r="AG65" t="str">
        <f t="shared" si="31"/>
        <v>-0.134369795743789-0.289703852558121i</v>
      </c>
      <c r="AH65" t="str">
        <f t="shared" si="32"/>
        <v>-0.130528470572882-0.286409506983191i</v>
      </c>
      <c r="AI65" t="str">
        <f t="shared" si="33"/>
        <v>-0.127340413678782-0.283606849332231i</v>
      </c>
      <c r="AJ65" t="str">
        <f t="shared" si="34"/>
        <v>-0.124755021372239-0.281286966779125i</v>
      </c>
      <c r="AK65" t="str">
        <f t="shared" si="35"/>
        <v>-0.122732134610901-0.279441714765212i</v>
      </c>
      <c r="AL65" t="str">
        <f t="shared" si="36"/>
        <v>-0.121240896046868-0.278064162372921i</v>
      </c>
      <c r="AM65" t="str">
        <f t="shared" si="37"/>
        <v>-0.120258882192978-0.277148892733572i</v>
      </c>
      <c r="AN65" t="str">
        <f t="shared" si="38"/>
        <v>-0.119771479198965-0.276692198429187i</v>
      </c>
      <c r="AO65" t="str">
        <f t="shared" si="39"/>
        <v>-2.08304269205258E-12-7.62545542157173E-14i</v>
      </c>
      <c r="AP65" s="1">
        <f t="shared" si="40"/>
        <v>0.75775927971807533</v>
      </c>
      <c r="AQ65" s="1">
        <f t="shared" si="41"/>
        <v>0.7482420515077044</v>
      </c>
      <c r="AR65" s="1">
        <f t="shared" si="42"/>
        <v>0.73031975639626967</v>
      </c>
      <c r="AS65" s="1">
        <f t="shared" si="43"/>
        <v>0.70588602647664711</v>
      </c>
      <c r="AT65" s="1">
        <f t="shared" si="44"/>
        <v>0.67713100091387113</v>
      </c>
      <c r="AU65" s="1">
        <f t="shared" si="45"/>
        <v>0.64611418212581018</v>
      </c>
      <c r="AV65" s="1">
        <f t="shared" si="46"/>
        <v>0.61451187050642075</v>
      </c>
      <c r="AW65" s="1">
        <f t="shared" si="47"/>
        <v>0.58353970982270265</v>
      </c>
      <c r="AX65" s="1">
        <f t="shared" si="48"/>
        <v>0.55398995124611616</v>
      </c>
      <c r="AY65" s="1">
        <f t="shared" si="49"/>
        <v>0.52631886814914408</v>
      </c>
      <c r="AZ65" s="1">
        <f t="shared" si="50"/>
        <v>0.50074113552098998</v>
      </c>
      <c r="BA65" s="1">
        <f t="shared" si="51"/>
        <v>0.47731052319074707</v>
      </c>
      <c r="BB65" s="1">
        <f t="shared" si="52"/>
        <v>0.45598102525378414</v>
      </c>
      <c r="BC65" s="1">
        <f t="shared" si="53"/>
        <v>0.43664976947055256</v>
      </c>
      <c r="BD65" s="1">
        <f t="shared" si="54"/>
        <v>0.41918552386913654</v>
      </c>
      <c r="BE65" s="1">
        <f t="shared" si="55"/>
        <v>0.403446780187039</v>
      </c>
      <c r="BF65" s="1">
        <f t="shared" si="56"/>
        <v>0.38929270159932045</v>
      </c>
      <c r="BG65" s="1">
        <f t="shared" si="57"/>
        <v>0.37658937385426533</v>
      </c>
      <c r="BH65" s="1">
        <f t="shared" si="58"/>
        <v>0.36521306244500679</v>
      </c>
      <c r="BI65" s="1">
        <f t="shared" si="59"/>
        <v>0.35505161907998645</v>
      </c>
      <c r="BJ65" s="1">
        <f t="shared" si="60"/>
        <v>0.34600478451624023</v>
      </c>
      <c r="BK65" s="1">
        <f t="shared" si="61"/>
        <v>0.33798386562062055</v>
      </c>
      <c r="BL65" s="1">
        <f t="shared" si="62"/>
        <v>0.33091108649378048</v>
      </c>
      <c r="BM65" s="1">
        <f t="shared" si="63"/>
        <v>0.32471879798994335</v>
      </c>
      <c r="BN65" s="1">
        <f t="shared" si="64"/>
        <v>0.31934865616633662</v>
      </c>
      <c r="BO65" s="1">
        <f t="shared" si="65"/>
        <v>0.31475083370890422</v>
      </c>
      <c r="BP65" s="1">
        <f t="shared" si="66"/>
        <v>0.31088329955795002</v>
      </c>
      <c r="BQ65" s="1">
        <f t="shared" si="67"/>
        <v>0.30771118445287032</v>
      </c>
      <c r="BR65" s="1">
        <f t="shared" si="68"/>
        <v>0.3052062398069057</v>
      </c>
      <c r="BS65" s="1">
        <f t="shared" si="69"/>
        <v>0.30334639155658605</v>
      </c>
      <c r="BT65" s="1">
        <f t="shared" si="70"/>
        <v>0.30211538770765972</v>
      </c>
      <c r="BU65" s="1">
        <f t="shared" si="71"/>
        <v>0.30150253713871916</v>
      </c>
      <c r="BV65" s="1">
        <f t="shared" si="71"/>
        <v>2.084437961166582E-12</v>
      </c>
      <c r="BW65" s="1">
        <f t="shared" si="72"/>
        <v>-2.4093747288821143</v>
      </c>
      <c r="BX65" s="1">
        <f t="shared" si="73"/>
        <v>-2.5191577585072649</v>
      </c>
      <c r="BY65" s="1">
        <f t="shared" si="74"/>
        <v>-2.729739015848855</v>
      </c>
      <c r="BZ65" s="1">
        <f t="shared" si="75"/>
        <v>-3.0253083038387238</v>
      </c>
      <c r="CA65" s="1">
        <f t="shared" si="76"/>
        <v>-3.3865460511043857</v>
      </c>
      <c r="CB65" s="1">
        <f t="shared" si="77"/>
        <v>-3.7938145229086335</v>
      </c>
      <c r="CC65" s="1">
        <f t="shared" si="78"/>
        <v>-4.2293944688737888</v>
      </c>
      <c r="CD65" s="1">
        <f t="shared" si="79"/>
        <v>-4.678591698282152</v>
      </c>
      <c r="CE65" s="1">
        <f t="shared" si="80"/>
        <v>-5.1299622562596223</v>
      </c>
      <c r="CF65" s="1">
        <f t="shared" si="81"/>
        <v>-5.5750212112381545</v>
      </c>
      <c r="CG65" s="1">
        <f t="shared" si="82"/>
        <v>-6.0077346031797738</v>
      </c>
      <c r="CH65" s="1">
        <f t="shared" si="83"/>
        <v>-6.4239798141084226</v>
      </c>
      <c r="CI65" s="1">
        <f t="shared" si="84"/>
        <v>-6.8210645852653951</v>
      </c>
      <c r="CJ65" s="1">
        <f t="shared" si="85"/>
        <v>-7.1973352958283945</v>
      </c>
      <c r="CK65" s="1">
        <f t="shared" si="86"/>
        <v>-7.5518744733638785</v>
      </c>
      <c r="CL65" s="1">
        <f t="shared" si="87"/>
        <v>-7.8842749236949858</v>
      </c>
      <c r="CM65" s="1">
        <f t="shared" si="88"/>
        <v>-8.194474765855297</v>
      </c>
      <c r="CN65" s="1">
        <f t="shared" si="89"/>
        <v>-8.4826387709098832</v>
      </c>
      <c r="CO65" s="1">
        <f t="shared" si="90"/>
        <v>-8.7490739520902476</v>
      </c>
      <c r="CP65" s="1">
        <f t="shared" si="91"/>
        <v>-8.9941700514664937</v>
      </c>
      <c r="CQ65" s="1">
        <f t="shared" si="92"/>
        <v>-9.2183579157840505</v>
      </c>
      <c r="CR65" s="1">
        <f t="shared" si="93"/>
        <v>-9.4220806239841544</v>
      </c>
      <c r="CS65" s="1">
        <f t="shared" si="94"/>
        <v>-9.6057736491017245</v>
      </c>
      <c r="CT65" s="1">
        <f t="shared" si="95"/>
        <v>-9.7698513862729826</v>
      </c>
      <c r="CU65" s="1">
        <f t="shared" si="96"/>
        <v>-9.9146981406614962</v>
      </c>
      <c r="CV65" s="1">
        <f t="shared" si="97"/>
        <v>-10.040662217272713</v>
      </c>
      <c r="CW65" s="1">
        <f t="shared" si="98"/>
        <v>-10.148052146761437</v>
      </c>
      <c r="CX65" s="1">
        <f t="shared" si="99"/>
        <v>-10.237134361180955</v>
      </c>
      <c r="CY65" s="1">
        <f t="shared" si="100"/>
        <v>-10.308131833346707</v>
      </c>
      <c r="CZ65" s="1">
        <f t="shared" si="101"/>
        <v>-10.36122333639528</v>
      </c>
      <c r="DA65" s="1">
        <f t="shared" si="102"/>
        <v>-10.396543082992869</v>
      </c>
      <c r="DB65" s="1">
        <f t="shared" si="103"/>
        <v>-10.414180578555571</v>
      </c>
      <c r="DC65" s="1">
        <f t="shared" si="104"/>
        <v>-233.62022052381644</v>
      </c>
      <c r="DD65" s="1">
        <f t="shared" si="105"/>
        <v>-100</v>
      </c>
    </row>
    <row r="66" spans="3:108">
      <c r="C66" s="2">
        <f t="shared" si="107"/>
        <v>64</v>
      </c>
      <c r="D66" s="1">
        <f t="shared" si="108"/>
        <v>0.64</v>
      </c>
      <c r="E66" s="1">
        <f t="shared" si="3"/>
        <v>2.0106192982974678</v>
      </c>
      <c r="F66" t="str">
        <f t="shared" si="4"/>
        <v>-0.85155858313015-1.80965410493204i</v>
      </c>
      <c r="G66" t="str">
        <f t="shared" si="5"/>
        <v>-0.637423989748686+0.770513242775792i</v>
      </c>
      <c r="H66" t="str">
        <f t="shared" si="6"/>
        <v>-0.244491286439418-0.519570431078125i</v>
      </c>
      <c r="I66" t="str">
        <f t="shared" si="7"/>
        <v>-0.672488219967501-0.0350721203119649i</v>
      </c>
      <c r="J66" t="str">
        <f t="shared" si="8"/>
        <v>-0.658230247180431-0.102902882380247i</v>
      </c>
      <c r="K66" t="str">
        <f t="shared" si="9"/>
        <v>-0.631578002389291-0.164296128712271i</v>
      </c>
      <c r="L66" t="str">
        <f t="shared" si="10"/>
        <v>-0.59568880211688-0.216421192150212i</v>
      </c>
      <c r="M66" t="str">
        <f t="shared" si="11"/>
        <v>-0.554174399447393-0.258031268053991i</v>
      </c>
      <c r="N66" t="str">
        <f t="shared" si="12"/>
        <v>-0.510361297567467-0.289269446104193i</v>
      </c>
      <c r="O66" t="str">
        <f t="shared" si="13"/>
        <v>-0.466860513740579-0.311212780741447i</v>
      </c>
      <c r="P66" t="str">
        <f t="shared" si="14"/>
        <v>-0.425452010037568-0.325392454994452i</v>
      </c>
      <c r="Q66" t="str">
        <f t="shared" si="15"/>
        <v>-0.387175150763862-0.333428126846832i</v>
      </c>
      <c r="R66" t="str">
        <f t="shared" si="16"/>
        <v>-0.35250531750029-0.33680921149248i</v>
      </c>
      <c r="S66" t="str">
        <f t="shared" si="17"/>
        <v>-0.321535787830441-0.336796511946299i</v>
      </c>
      <c r="T66" t="str">
        <f t="shared" si="18"/>
        <v>-0.294127148142814-0.334401335764811i</v>
      </c>
      <c r="U66" t="str">
        <f t="shared" si="19"/>
        <v>-0.270015220030227-0.330405391374717i</v>
      </c>
      <c r="V66" t="str">
        <f t="shared" si="20"/>
        <v>-0.248882262102063-0.325397052206965i</v>
      </c>
      <c r="W66" t="str">
        <f t="shared" si="21"/>
        <v>-0.230400454156489-0.319810333397054i</v>
      </c>
      <c r="X66" t="str">
        <f t="shared" si="22"/>
        <v>-0.214256349251439-0.313960165857921i</v>
      </c>
      <c r="Y66" t="str">
        <f t="shared" si="23"/>
        <v>-0.200163105348587-0.308071715068897i</v>
      </c>
      <c r="Z66" t="str">
        <f t="shared" si="24"/>
        <v>-0.187865301985813-0.302303583792635i</v>
      </c>
      <c r="AA66" t="str">
        <f t="shared" si="25"/>
        <v>-0.177139514178432-0.296765625377099i</v>
      </c>
      <c r="AB66" t="str">
        <f t="shared" si="26"/>
        <v>-0.167792638817299-0.291532355371814i</v>
      </c>
      <c r="AC66" t="str">
        <f t="shared" si="27"/>
        <v>-0.159659178043739-0.286652921143091i</v>
      </c>
      <c r="AD66" t="str">
        <f t="shared" si="28"/>
        <v>-0.152598176839566-0.282158450685984i</v>
      </c>
      <c r="AE66" t="str">
        <f t="shared" si="29"/>
        <v>-0.146490197916822-0.278067439222455i</v>
      </c>
      <c r="AF66" t="str">
        <f t="shared" si="30"/>
        <v>-0.141234528333676-0.274389682345213i</v>
      </c>
      <c r="AG66" t="str">
        <f t="shared" si="31"/>
        <v>-0.136746702582053-0.271129139774005i</v>
      </c>
      <c r="AH66" t="str">
        <f t="shared" si="32"/>
        <v>-0.132956365692175-0.268286015438152i</v>
      </c>
      <c r="AI66" t="str">
        <f t="shared" si="33"/>
        <v>-0.129805467812648-0.265858264390411i</v>
      </c>
      <c r="AJ66" t="str">
        <f t="shared" si="34"/>
        <v>-0.127246766735947-0.263842680589644i</v>
      </c>
      <c r="AK66" t="str">
        <f t="shared" si="35"/>
        <v>-0.125242609633266-0.262235677617108i</v>
      </c>
      <c r="AL66" t="str">
        <f t="shared" si="36"/>
        <v>-0.123763965468752-0.261033843308461i</v>
      </c>
      <c r="AM66" t="str">
        <f t="shared" si="37"/>
        <v>-0.122789682623576-0.260234326208585i</v>
      </c>
      <c r="AN66" t="str">
        <f t="shared" si="38"/>
        <v>-0.122305950721746-0.259835094455235i</v>
      </c>
      <c r="AO66" t="str">
        <f t="shared" si="39"/>
        <v>-1.15726242770616E-13+1.98226898847776E-13i</v>
      </c>
      <c r="AP66" s="1">
        <f t="shared" si="40"/>
        <v>0.67340215296525074</v>
      </c>
      <c r="AQ66" s="1">
        <f t="shared" si="41"/>
        <v>0.66622523331481087</v>
      </c>
      <c r="AR66" s="1">
        <f t="shared" si="42"/>
        <v>0.65259787849171425</v>
      </c>
      <c r="AS66" s="1">
        <f t="shared" si="43"/>
        <v>0.63378488572950553</v>
      </c>
      <c r="AT66" s="1">
        <f t="shared" si="44"/>
        <v>0.6113013988994539</v>
      </c>
      <c r="AU66" s="1">
        <f t="shared" si="45"/>
        <v>0.58663912800304685</v>
      </c>
      <c r="AV66" s="1">
        <f t="shared" si="46"/>
        <v>0.56108121888630469</v>
      </c>
      <c r="AW66" s="1">
        <f t="shared" si="47"/>
        <v>0.53562081980849408</v>
      </c>
      <c r="AX66" s="1">
        <f t="shared" si="48"/>
        <v>0.510958817461453</v>
      </c>
      <c r="AY66" s="1">
        <f t="shared" si="49"/>
        <v>0.48754532487981711</v>
      </c>
      <c r="AZ66" s="1">
        <f t="shared" si="50"/>
        <v>0.46563628865772039</v>
      </c>
      <c r="BA66" s="1">
        <f t="shared" si="51"/>
        <v>0.44534821503618344</v>
      </c>
      <c r="BB66" s="1">
        <f t="shared" si="52"/>
        <v>0.42670357591359814</v>
      </c>
      <c r="BC66" s="1">
        <f t="shared" si="53"/>
        <v>0.40966525600058185</v>
      </c>
      <c r="BD66" s="1">
        <f t="shared" si="54"/>
        <v>0.39416115818666259</v>
      </c>
      <c r="BE66" s="1">
        <f t="shared" si="55"/>
        <v>0.38010099834134592</v>
      </c>
      <c r="BF66" s="1">
        <f t="shared" si="56"/>
        <v>0.36738733016842212</v>
      </c>
      <c r="BG66" s="1">
        <f t="shared" si="57"/>
        <v>0.3559225034527761</v>
      </c>
      <c r="BH66" s="1">
        <f t="shared" si="58"/>
        <v>0.34561285260943581</v>
      </c>
      <c r="BI66" s="1">
        <f t="shared" si="59"/>
        <v>0.33637105087969471</v>
      </c>
      <c r="BJ66" s="1">
        <f t="shared" si="60"/>
        <v>0.32811728136974061</v>
      </c>
      <c r="BK66" s="1">
        <f t="shared" si="61"/>
        <v>0.32077966716778405</v>
      </c>
      <c r="BL66" s="1">
        <f t="shared" si="62"/>
        <v>0.31429425518364695</v>
      </c>
      <c r="BM66" s="1">
        <f t="shared" si="63"/>
        <v>0.30860474683831879</v>
      </c>
      <c r="BN66" s="1">
        <f t="shared" si="64"/>
        <v>0.30366210020622658</v>
      </c>
      <c r="BO66" s="1">
        <f t="shared" si="65"/>
        <v>0.29942408262822101</v>
      </c>
      <c r="BP66" s="1">
        <f t="shared" si="66"/>
        <v>0.29585482287558212</v>
      </c>
      <c r="BQ66" s="1">
        <f t="shared" si="67"/>
        <v>0.2929243925409446</v>
      </c>
      <c r="BR66" s="1">
        <f t="shared" si="68"/>
        <v>0.29060843395031477</v>
      </c>
      <c r="BS66" s="1">
        <f t="shared" si="69"/>
        <v>0.28888784415571495</v>
      </c>
      <c r="BT66" s="1">
        <f t="shared" si="70"/>
        <v>0.28774851988504607</v>
      </c>
      <c r="BU66" s="1">
        <f t="shared" si="71"/>
        <v>0.28718116562983553</v>
      </c>
      <c r="BV66" s="1">
        <f t="shared" si="71"/>
        <v>2.2953532776592362E-13</v>
      </c>
      <c r="BW66" s="1">
        <f t="shared" si="72"/>
        <v>-3.4345099888536614</v>
      </c>
      <c r="BX66" s="1">
        <f t="shared" si="73"/>
        <v>-3.5275784481520365</v>
      </c>
      <c r="BY66" s="1">
        <f t="shared" si="74"/>
        <v>-3.7070868475806966</v>
      </c>
      <c r="BZ66" s="1">
        <f t="shared" si="75"/>
        <v>-3.9611624383685022</v>
      </c>
      <c r="CA66" s="1">
        <f t="shared" si="76"/>
        <v>-4.274892207429704</v>
      </c>
      <c r="CB66" s="1">
        <f t="shared" si="77"/>
        <v>-4.6325794711907706</v>
      </c>
      <c r="CC66" s="1">
        <f t="shared" si="78"/>
        <v>-5.0194853644998272</v>
      </c>
      <c r="CD66" s="1">
        <f t="shared" si="79"/>
        <v>-5.4228510024235295</v>
      </c>
      <c r="CE66" s="1">
        <f t="shared" si="80"/>
        <v>-5.8322820391839825</v>
      </c>
      <c r="CF66" s="1">
        <f t="shared" si="81"/>
        <v>-6.2397000739678843</v>
      </c>
      <c r="CG66" s="1">
        <f t="shared" si="82"/>
        <v>-6.6390636191533394</v>
      </c>
      <c r="CH66" s="1">
        <f t="shared" si="83"/>
        <v>-7.0260056801007442</v>
      </c>
      <c r="CI66" s="1">
        <f t="shared" si="84"/>
        <v>-7.3974743519519768</v>
      </c>
      <c r="CJ66" s="1">
        <f t="shared" si="85"/>
        <v>-7.7514173461296476</v>
      </c>
      <c r="CK66" s="1">
        <f t="shared" si="86"/>
        <v>-8.0865234923705991</v>
      </c>
      <c r="CL66" s="1">
        <f t="shared" si="87"/>
        <v>-8.4020197942800348</v>
      </c>
      <c r="CM66" s="1">
        <f t="shared" si="88"/>
        <v>-8.697516499679832</v>
      </c>
      <c r="CN66" s="1">
        <f t="shared" si="89"/>
        <v>-8.9728910510272382</v>
      </c>
      <c r="CO66" s="1">
        <f t="shared" si="90"/>
        <v>-9.2282023080314772</v>
      </c>
      <c r="CP66" s="1">
        <f t="shared" si="91"/>
        <v>-9.4636277595158287</v>
      </c>
      <c r="CQ66" s="1">
        <f t="shared" si="92"/>
        <v>-9.6794179094462791</v>
      </c>
      <c r="CR66" s="1">
        <f t="shared" si="93"/>
        <v>-9.8758633511919278</v>
      </c>
      <c r="CS66" s="1">
        <f t="shared" si="94"/>
        <v>-10.053271142921922</v>
      </c>
      <c r="CT66" s="1">
        <f t="shared" si="95"/>
        <v>-10.211947961450056</v>
      </c>
      <c r="CU66" s="1">
        <f t="shared" si="96"/>
        <v>-10.352188172067144</v>
      </c>
      <c r="CV66" s="1">
        <f t="shared" si="97"/>
        <v>-10.474265447131945</v>
      </c>
      <c r="CW66" s="1">
        <f t="shared" si="98"/>
        <v>-10.578426933608577</v>
      </c>
      <c r="CX66" s="1">
        <f t="shared" si="99"/>
        <v>-10.664889240670234</v>
      </c>
      <c r="CY66" s="1">
        <f t="shared" si="100"/>
        <v>-10.733835717832815</v>
      </c>
      <c r="CZ66" s="1">
        <f t="shared" si="101"/>
        <v>-10.785414640939802</v>
      </c>
      <c r="DA66" s="1">
        <f t="shared" si="102"/>
        <v>-10.819738032150052</v>
      </c>
      <c r="DB66" s="1">
        <f t="shared" si="103"/>
        <v>-10.836880921690323</v>
      </c>
      <c r="DC66" s="1">
        <f t="shared" si="104"/>
        <v>-252.78300925499238</v>
      </c>
      <c r="DD66" s="1">
        <f t="shared" si="105"/>
        <v>-100</v>
      </c>
    </row>
    <row r="67" spans="3:108">
      <c r="C67" s="2">
        <f t="shared" si="107"/>
        <v>65</v>
      </c>
      <c r="D67" s="1">
        <f t="shared" si="108"/>
        <v>0.65</v>
      </c>
      <c r="E67" s="1">
        <f t="shared" ref="E67:E102" si="111">PI()*$D67</f>
        <v>2.0420352248333655</v>
      </c>
      <c r="F67" t="str">
        <f t="shared" ref="F67:F102" si="112">IMPRODUCT(COMPLEX(2,0), IMEXP(COMPLEX(0, -$E67)))</f>
        <v>-0.907980999479102-1.78201304837673i</v>
      </c>
      <c r="G67" t="str">
        <f t="shared" ref="G67:G102" si="113">IMEXP(COMPLEX(0, -2*$E67))</f>
        <v>-0.587785252292474+0.809016994374947i</v>
      </c>
      <c r="H67" t="str">
        <f t="shared" ref="H67:H102" si="114">IMDIV(IMSUM(COMPLEX(1,0),F67:G67),COMPLEX(2,0))</f>
        <v>-0.247883125885788-0.486498027000892i</v>
      </c>
      <c r="I67" t="str">
        <f t="shared" ref="I67:I102" si="115">IMDIV($H67,IMSUM(COMPLEX(1,0)+$B$2,IMPRODUCT((COMPLEX(1,0)-$B$2),$G67)))</f>
        <v>-0.599952828733262-0.0288966517521681i</v>
      </c>
      <c r="J67" t="str">
        <f t="shared" ref="J67:J102" si="116">IMDIV($H67,IMSUM(COMPLEX(1,0)+$B$3,IMPRODUCT((COMPLEX(1,0)-$B$3),$G67)))</f>
        <v>-0.5890654591744-0.085048437676268i</v>
      </c>
      <c r="K67" t="str">
        <f t="shared" ref="K67:K102" si="117">IMDIV($H67,IMSUM(COMPLEX(1,0)+$B$4,IMPRODUCT((COMPLEX(1,0)-$B$4),$G67)))</f>
        <v>-0.568530523648266-0.136586318387431i</v>
      </c>
      <c r="L67" t="str">
        <f t="shared" ref="L67:L102" si="118">IMDIV($H67,IMSUM(COMPLEX(1,0)+$B$5,IMPRODUCT((COMPLEX(1,0)-$B$5),$G67)))</f>
        <v>-0.540494927538245-0.181353127246116i</v>
      </c>
      <c r="M67" t="str">
        <f t="shared" ref="M67:M102" si="119">IMDIV($H67,IMSUM(COMPLEX(1,0)+$B$6,IMPRODUCT((COMPLEX(1,0)-$B$6),$G67)))</f>
        <v>-0.507502823030479-0.218231489750746i</v>
      </c>
      <c r="N67" t="str">
        <f t="shared" ref="N67:N102" si="120">IMDIV($H67,IMSUM(COMPLEX(1,0)+$B$7,IMPRODUCT((COMPLEX(1,0)-$B$7),$G67)))</f>
        <v>-0.47201182691905-0.247076129451936i</v>
      </c>
      <c r="O67" t="str">
        <f t="shared" ref="O67:O102" si="121">IMDIV($H67,IMSUM(COMPLEX(1,0)+$B$8,IMPRODUCT((COMPLEX(1,0)-$B$8),$G67)))</f>
        <v>-0.436070903381305-0.268460545092866i</v>
      </c>
      <c r="P67" t="str">
        <f t="shared" ref="P67:P102" si="122">IMDIV($H67,IMSUM(COMPLEX(1,0)+$B$9,IMPRODUCT((COMPLEX(1,0)-$B$9),$G67)))</f>
        <v>-0.401188645149838-0.283373092054353i</v>
      </c>
      <c r="Q67" t="str">
        <f t="shared" ref="Q67:Q102" si="123">IMDIV($H67,IMSUM(COMPLEX(1,0)+$B$10,IMPRODUCT((COMPLEX(1,0)-$B$10),$G67)))</f>
        <v>-0.368346573593777-0.292957397202604i</v>
      </c>
      <c r="R67" t="str">
        <f t="shared" ref="R67:R102" si="124">IMDIV($H67,IMSUM(COMPLEX(1,0)+$B$11,IMPRODUCT((COMPLEX(1,0)-$B$11),$G67)))</f>
        <v>-0.338090328955149-0.298334935959949i</v>
      </c>
      <c r="S67" t="str">
        <f t="shared" ref="S67:S102" si="125">IMDIV($H67,IMSUM(COMPLEX(1,0)+$B$12,IMPRODUCT((COMPLEX(1,0)-$B$12),$G67)))</f>
        <v>-0.310644109803716-0.300506913444671i</v>
      </c>
      <c r="T67" t="str">
        <f t="shared" ref="T67:T102" si="126">IMDIV($H67,IMSUM(COMPLEX(1,0)+$B$13,IMPRODUCT((COMPLEX(1,0)-$B$13),$G67)))</f>
        <v>-0.286016393748081-0.300314910777747i</v>
      </c>
      <c r="U67" t="str">
        <f t="shared" ref="U67:U102" si="127">IMDIV($H67,IMSUM(COMPLEX(1,0)+$B$14,IMPRODUCT((COMPLEX(1,0)-$B$14),$G67)))</f>
        <v>-0.264083878687908-0.298437812519026i</v>
      </c>
      <c r="V67" t="str">
        <f t="shared" ref="V67:V102" si="128">IMDIV($H67,IMSUM(COMPLEX(1,0)+$B$15,IMPRODUCT((COMPLEX(1,0)-$B$15),$G67)))</f>
        <v>-0.244651958362973-0.295407449483954i</v>
      </c>
      <c r="W67" t="str">
        <f t="shared" ref="W67:W102" si="129">IMDIV($H67,IMSUM(COMPLEX(1,0)+$B$16,IMPRODUCT((COMPLEX(1,0)-$B$16),$G67)))</f>
        <v>-0.227495203205596-0.291631534369056i</v>
      </c>
      <c r="X67" t="str">
        <f t="shared" ref="X67:X102" si="130">IMDIV($H67,IMSUM(COMPLEX(1,0)+$B$17,IMPRODUCT((COMPLEX(1,0)-$B$17),$G67)))</f>
        <v>-0.212382734061184-0.287417451439577i</v>
      </c>
      <c r="Y67" t="str">
        <f t="shared" ref="Y67:Y102" si="131">IMDIV($H67,IMSUM(COMPLEX(1,0)+$B$18,IMPRODUCT((COMPLEX(1,0)-$B$18),$G67)))</f>
        <v>-0.199093023482034-0.282993796749351i</v>
      </c>
      <c r="Z67" t="str">
        <f t="shared" ref="Z67:Z102" si="132">IMDIV($H67,IMSUM(COMPLEX(1,0)+$B$19,IMPRODUCT((COMPLEX(1,0)-$B$19),$G67)))</f>
        <v>-0.187421705448345-0.278528527934439i</v>
      </c>
      <c r="AA67" t="str">
        <f t="shared" ref="AA67:AA102" si="133">IMDIV($H67,IMSUM(COMPLEX(1,0)+$B$20,IMPRODUCT((COMPLEX(1,0)-$B$20),$G67)))</f>
        <v>-0.177184981182642-0.27414361163514i</v>
      </c>
      <c r="AB67" t="str">
        <f t="shared" ref="AB67:AB102" si="134">IMDIV($H67,IMSUM(COMPLEX(1,0)+$B$21,IMPRODUCT((COMPLEX(1,0)-$B$21),$G67)))</f>
        <v>-0.168220386317106-0.269926523300892i</v>
      </c>
      <c r="AC67" t="str">
        <f t="shared" ref="AC67:AC102" si="135">IMDIV($H67,IMSUM(COMPLEX(1,0)+$B$22,IMPRODUCT((COMPLEX(1,0)-$B$22),$G67)))</f>
        <v>-0.160386073629215-0.265939113063915i</v>
      </c>
      <c r="AD67" t="str">
        <f t="shared" ref="AD67:AD102" si="136">IMDIV($H67,IMSUM(COMPLEX(1,0)+$B$23,IMPRODUCT((COMPLEX(1,0)-$B$23),$G67)))</f>
        <v>-0.153559339654674-0.262224357839921i</v>
      </c>
      <c r="AE67" t="str">
        <f t="shared" ref="AE67:AE102" si="137">IMDIV($H67,IMSUM(COMPLEX(1,0)+$B$24,IMPRODUCT((COMPLEX(1,0)-$B$24),$G67)))</f>
        <v>-0.147634839074173-0.258811460928959i</v>
      </c>
      <c r="AF67" t="str">
        <f t="shared" ref="AF67:AF102" si="138">IMDIV($H67,IMSUM(COMPLEX(1,0)+$B$25,IMPRODUCT((COMPLEX(1,0)-$B$25),$G67)))</f>
        <v>-0.142522746854904-0.255719681349969i</v>
      </c>
      <c r="AG67" t="str">
        <f t="shared" ref="AG67:AG102" si="139">IMDIV($H67,IMSUM(COMPLEX(1,0)+$B$26,IMPRODUCT((COMPLEX(1,0)-$B$26),$G67)))</f>
        <v>-0.138147012414373-0.252961197308261i</v>
      </c>
      <c r="AH67" t="str">
        <f t="shared" ref="AH67:AH102" si="140">IMDIV($H67,IMSUM(COMPLEX(1,0)+$B$27,IMPRODUCT((COMPLEX(1,0)-$B$27),$G67)))</f>
        <v>-0.134443779226641-0.250543240200835i</v>
      </c>
      <c r="AI67" t="str">
        <f t="shared" ref="AI67:AI102" si="141">IMDIV($H67,IMSUM(COMPLEX(1,0)+$B$28,IMPRODUCT((COMPLEX(1,0)-$B$28),$G67)))</f>
        <v>-0.131360001279298-0.248469679701892i</v>
      </c>
      <c r="AJ67" t="str">
        <f t="shared" ref="AJ67:AJ102" si="142">IMDIV($H67,IMSUM(COMPLEX(1,0)+$B$29,IMPRODUCT((COMPLEX(1,0)-$B$29),$G67)))</f>
        <v>-0.128852263958637-0.246742196154229i</v>
      </c>
      <c r="AK67" t="str">
        <f t="shared" ref="AK67:AK102" si="143">IMDIV($H67,IMSUM(COMPLEX(1,0)+$B$30,IMPRODUCT((COMPLEX(1,0)-$B$30),$G67)))</f>
        <v>-0.126885804373638-0.245361142038983i</v>
      </c>
      <c r="AL67" t="str">
        <f t="shared" ref="AL67:AL102" si="144">IMDIV($H67,IMSUM(COMPLEX(1,0)+$B$31,IMPRODUCT((COMPLEX(1,0)-$B$31),$G67)))</f>
        <v>-0.125433720417831-0.244326167783759i</v>
      </c>
      <c r="AM67" t="str">
        <f t="shared" ref="AM67:AM102" si="145">IMDIV($H67,IMSUM(COMPLEX(1,0)+$B$32,IMPRODUCT((COMPLEX(1,0)-$B$32),$G67)))</f>
        <v>-0.124476356246962-0.243636666805172i</v>
      </c>
      <c r="AN67" t="str">
        <f t="shared" ref="AN67:AN102" si="146">IMDIV($H67,IMSUM(COMPLEX(1,0)+$B$33,IMPRODUCT((COMPLEX(1,0)-$B$33),$G67)))</f>
        <v>-0.12400085261363-0.243292078929849i</v>
      </c>
      <c r="AO67" t="str">
        <f t="shared" ref="AO67:AO102" si="147">IMPRODUCT(I67:AN67)</f>
        <v>1.20238498069533E-14+2.12993605430574E-14i</v>
      </c>
      <c r="AP67" s="1">
        <f t="shared" ref="AP67:AP102" si="148">IMABS(I67)</f>
        <v>0.60064832738261142</v>
      </c>
      <c r="AQ67" s="1">
        <f t="shared" ref="AQ67:AQ102" si="149">IMABS(J67)</f>
        <v>0.59517337973360396</v>
      </c>
      <c r="AR67" s="1">
        <f t="shared" ref="AR67:AR102" si="150">IMABS(K67)</f>
        <v>0.58470742999418446</v>
      </c>
      <c r="AS67" s="1">
        <f t="shared" ref="AS67:AS102" si="151">IMABS(L67)</f>
        <v>0.5701085190176679</v>
      </c>
      <c r="AT67" s="1">
        <f t="shared" ref="AT67:AT102" si="152">IMABS(M67)</f>
        <v>0.55243470066853662</v>
      </c>
      <c r="AU67" s="1">
        <f t="shared" ref="AU67:AU102" si="153">IMABS(N67)</f>
        <v>0.53276803441686416</v>
      </c>
      <c r="AV67" s="1">
        <f t="shared" ref="AV67:AV102" si="154">IMABS(O67)</f>
        <v>0.51208290056137018</v>
      </c>
      <c r="AW67" s="1">
        <f t="shared" ref="AW67:AW102" si="155">IMABS(P67)</f>
        <v>0.49117475331862026</v>
      </c>
      <c r="AX67" s="1">
        <f t="shared" ref="AX67:AX102" si="156">IMABS(Q67)</f>
        <v>0.47064130168738916</v>
      </c>
      <c r="AY67" s="1">
        <f t="shared" ref="AY67:AY102" si="157">IMABS(R67)</f>
        <v>0.45089777616132432</v>
      </c>
      <c r="AZ67" s="1">
        <f t="shared" ref="AZ67:AZ102" si="158">IMABS(S67)</f>
        <v>0.43220847745478813</v>
      </c>
      <c r="BA67" s="1">
        <f t="shared" ref="BA67:BA102" si="159">IMABS(T67)</f>
        <v>0.41472210349594757</v>
      </c>
      <c r="BB67" s="1">
        <f t="shared" ref="BB67:BB102" si="160">IMABS(U67)</f>
        <v>0.39850398106416834</v>
      </c>
      <c r="BC67" s="1">
        <f t="shared" ref="BC67:BC102" si="161">IMABS(V67)</f>
        <v>0.38356243551924202</v>
      </c>
      <c r="BD67" s="1">
        <f t="shared" ref="BD67:BD102" si="162">IMABS(W67)</f>
        <v>0.36986892180880143</v>
      </c>
      <c r="BE67" s="1">
        <f t="shared" ref="BE67:BE102" si="163">IMABS(X67)</f>
        <v>0.3573726586062862</v>
      </c>
      <c r="BF67" s="1">
        <f t="shared" ref="BF67:BF102" si="164">IMABS(Y67)</f>
        <v>0.34601086832328071</v>
      </c>
      <c r="BG67" s="1">
        <f t="shared" ref="BG67:BG102" si="165">IMABS(Z67)</f>
        <v>0.33571570792337335</v>
      </c>
      <c r="BH67" s="1">
        <f t="shared" ref="BH67:BH102" si="166">IMABS(AA67)</f>
        <v>0.32641880668406908</v>
      </c>
      <c r="BI67" s="1">
        <f t="shared" ref="BI67:BI102" si="167">IMABS(AB67)</f>
        <v>0.31805412488125884</v>
      </c>
      <c r="BJ67" s="1">
        <f t="shared" ref="BJ67:BJ102" si="168">IMABS(AC67)</f>
        <v>0.31055966330387746</v>
      </c>
      <c r="BK67" s="1">
        <f t="shared" ref="BK67:BK102" si="169">IMABS(AD67)</f>
        <v>0.30387840436552654</v>
      </c>
      <c r="BL67" s="1">
        <f t="shared" ref="BL67:BL102" si="170">IMABS(AE67)</f>
        <v>0.29795875220680973</v>
      </c>
      <c r="BM67" s="1">
        <f t="shared" ref="BM67:BM102" si="171">IMABS(AF67)</f>
        <v>0.2927546563264139</v>
      </c>
      <c r="BN67" s="1">
        <f t="shared" ref="BN67:BN102" si="172">IMABS(AG67)</f>
        <v>0.28822554429239244</v>
      </c>
      <c r="BO67" s="1">
        <f t="shared" ref="BO67:BO102" si="173">IMABS(AH67)</f>
        <v>0.28433614786564704</v>
      </c>
      <c r="BP67" s="1">
        <f t="shared" ref="BP67:BP102" si="174">IMABS(AI67)</f>
        <v>0.2810562784697363</v>
      </c>
      <c r="BQ67" s="1">
        <f t="shared" ref="BQ67:BQ102" si="175">IMABS(AJ67)</f>
        <v>0.2783605886081546</v>
      </c>
      <c r="BR67" s="1">
        <f t="shared" ref="BR67:BR102" si="176">IMABS(AK67)</f>
        <v>0.27622834281481529</v>
      </c>
      <c r="BS67" s="1">
        <f t="shared" ref="BS67:BS102" si="177">IMABS(AL67)</f>
        <v>0.27464321306334177</v>
      </c>
      <c r="BT67" s="1">
        <f t="shared" ref="BT67:BT102" si="178">IMABS(AM67)</f>
        <v>0.27359310787454971</v>
      </c>
      <c r="BU67" s="1">
        <f t="shared" ref="BU67:BV102" si="179">IMABS(AN67)</f>
        <v>0.2730700406835489</v>
      </c>
      <c r="BV67" s="1">
        <f t="shared" si="179"/>
        <v>2.4458857776341911E-14</v>
      </c>
      <c r="BW67" s="1">
        <f t="shared" ref="BW67:BW102" si="180">20*LOG10(AP67)</f>
        <v>-4.4275945592501103</v>
      </c>
      <c r="BX67" s="1">
        <f t="shared" ref="BX67:BX102" si="181">20*LOG10(AQ67)</f>
        <v>-4.5071300335628903</v>
      </c>
      <c r="BY67" s="1">
        <f t="shared" ref="BY67:BY102" si="182">20*LOG10(AR67)</f>
        <v>-4.6612277492172796</v>
      </c>
      <c r="BZ67" s="1">
        <f t="shared" ref="BZ67:BZ102" si="183">20*LOG10(AS67)</f>
        <v>-4.8808493874345729</v>
      </c>
      <c r="CA67" s="1">
        <f t="shared" ref="CA67:CA102" si="184">20*LOG10(AT67)</f>
        <v>-5.1543809887059169</v>
      </c>
      <c r="CB67" s="1">
        <f t="shared" ref="CB67:CB102" si="185">20*LOG10(AU67)</f>
        <v>-5.4692368063656991</v>
      </c>
      <c r="CC67" s="1">
        <f t="shared" ref="CC67:CC102" si="186">20*LOG10(AV67)</f>
        <v>-5.8131945171268287</v>
      </c>
      <c r="CD67" s="1">
        <f t="shared" ref="CD67:CD102" si="187">20*LOG10(AW67)</f>
        <v>-6.1752792858799408</v>
      </c>
      <c r="CE67" s="1">
        <f t="shared" ref="CE67:CE102" si="188">20*LOG10(AX67)</f>
        <v>-6.5461992691728437</v>
      </c>
      <c r="CF67" s="1">
        <f t="shared" ref="CF67:CF102" si="189">20*LOG10(AY67)</f>
        <v>-6.9184381327795297</v>
      </c>
      <c r="CG67" s="1">
        <f t="shared" ref="CG67:CG102" si="190">20*LOG10(AZ67)</f>
        <v>-7.2861343799797602</v>
      </c>
      <c r="CH67" s="1">
        <f t="shared" ref="CH67:CH102" si="191">20*LOG10(BA67)</f>
        <v>-7.6448563474336364</v>
      </c>
      <c r="CI67" s="1">
        <f t="shared" ref="CI67:CI102" si="192">20*LOG10(BB67)</f>
        <v>-7.9913467126816311</v>
      </c>
      <c r="CJ67" s="1">
        <f t="shared" ref="CJ67:CJ102" si="193">20*LOG10(BC67)</f>
        <v>-8.3232786476263847</v>
      </c>
      <c r="CK67" s="1">
        <f t="shared" ref="CK67:CK102" si="194">20*LOG10(BD67)</f>
        <v>-8.6390431738529578</v>
      </c>
      <c r="CL67" s="1">
        <f t="shared" ref="CL67:CL102" si="195">20*LOG10(BE67)</f>
        <v>-8.9375735397207698</v>
      </c>
      <c r="CM67" s="1">
        <f t="shared" ref="CM67:CM102" si="196">20*LOG10(BF67)</f>
        <v>-9.2182051930058364</v>
      </c>
      <c r="CN67" s="1">
        <f t="shared" ref="CN67:CN102" si="197">20*LOG10(BG67)</f>
        <v>-9.480566758307825</v>
      </c>
      <c r="CO67" s="1">
        <f t="shared" ref="CO67:CO102" si="198">20*LOG10(BH67)</f>
        <v>-9.724496544698118</v>
      </c>
      <c r="CP67" s="1">
        <f t="shared" ref="CP67:CP102" si="199">20*LOG10(BI67)</f>
        <v>-9.9499793526967739</v>
      </c>
      <c r="CQ67" s="1">
        <f t="shared" ref="CQ67:CQ102" si="200">20*LOG10(BJ67)</f>
        <v>-10.157099055996483</v>
      </c>
      <c r="CR67" s="1">
        <f t="shared" ref="CR67:CR102" si="201">20*LOG10(BK67)</f>
        <v>-10.346003253954915</v>
      </c>
      <c r="CS67" s="1">
        <f t="shared" ref="CS67:CS102" si="202">20*LOG10(BL67)</f>
        <v>-10.516877062693215</v>
      </c>
      <c r="CT67" s="1">
        <f t="shared" ref="CT67:CT102" si="203">20*LOG10(BM67)</f>
        <v>-10.669923773051488</v>
      </c>
      <c r="CU67" s="1">
        <f t="shared" ref="CU67:CU102" si="204">20*LOG10(BN67)</f>
        <v>-10.805350640210317</v>
      </c>
      <c r="CV67" s="1">
        <f t="shared" ref="CV67:CV102" si="205">20*LOG10(BO67)</f>
        <v>-10.923358492393087</v>
      </c>
      <c r="CW67" s="1">
        <f t="shared" ref="CW67:CW102" si="206">20*LOG10(BP67)</f>
        <v>-11.024134172601061</v>
      </c>
      <c r="CX67" s="1">
        <f t="shared" ref="CX67:CX102" si="207">20*LOG10(BQ67)</f>
        <v>-11.107845076749012</v>
      </c>
      <c r="CY67" s="1">
        <f t="shared" ref="CY67:CY102" si="208">20*LOG10(BR67)</f>
        <v>-11.174635240958308</v>
      </c>
      <c r="CZ67" s="1">
        <f t="shared" ref="CZ67:CZ102" si="209">20*LOG10(BS67)</f>
        <v>-11.224622574436921</v>
      </c>
      <c r="DA67" s="1">
        <f t="shared" ref="DA67:DA102" si="210">20*LOG10(BT67)</f>
        <v>-11.257896943844901</v>
      </c>
      <c r="DB67" s="1">
        <f t="shared" ref="DB67:DB102" si="211">20*LOG10(BU67)</f>
        <v>-11.274518899405027</v>
      </c>
      <c r="DC67" s="1">
        <f t="shared" ref="DC67:DC102" si="212">20*LOG10(BV67)</f>
        <v>-272.23127656579402</v>
      </c>
      <c r="DD67" s="1">
        <f t="shared" ref="DD67:DD102" si="213">IF($D67 &lt; 0.5, 0, -100)</f>
        <v>-100</v>
      </c>
    </row>
    <row r="68" spans="3:108">
      <c r="C68" s="2">
        <f t="shared" ref="C68:C100" si="214">1+$C67</f>
        <v>66</v>
      </c>
      <c r="D68" s="1">
        <f t="shared" ref="D68:D100" si="215">$C68/100</f>
        <v>0.66</v>
      </c>
      <c r="E68" s="1">
        <f t="shared" si="111"/>
        <v>2.0734511513692637</v>
      </c>
      <c r="F68" t="str">
        <f t="shared" si="112"/>
        <v>-0.963507348203424-1.75261336008773i</v>
      </c>
      <c r="G68" t="str">
        <f t="shared" si="113"/>
        <v>-0.535826794978994+0.844327925502017i</v>
      </c>
      <c r="H68" t="str">
        <f t="shared" si="114"/>
        <v>-0.249667071591209-0.454142717292856i</v>
      </c>
      <c r="I68" t="str">
        <f t="shared" si="115"/>
        <v>-0.536805080684749-0.0239631553908671i</v>
      </c>
      <c r="J68" t="str">
        <f t="shared" si="116"/>
        <v>-0.528413020251935-0.0707087663199757i</v>
      </c>
      <c r="K68" t="str">
        <f t="shared" si="117"/>
        <v>-0.512467025780308-0.11410805600806i</v>
      </c>
      <c r="L68" t="str">
        <f t="shared" si="118"/>
        <v>-0.490445022802524-0.152517867919761i</v>
      </c>
      <c r="M68" t="str">
        <f t="shared" si="119"/>
        <v>-0.464150501821027-0.18498424735979i</v>
      </c>
      <c r="N68" t="str">
        <f t="shared" si="120"/>
        <v>-0.435395973272058-0.211231792512673i</v>
      </c>
      <c r="O68" t="str">
        <f t="shared" si="121"/>
        <v>-0.405769546577854-0.231526003579468i</v>
      </c>
      <c r="P68" t="str">
        <f t="shared" si="122"/>
        <v>-0.376514788421676-0.246484141597533i</v>
      </c>
      <c r="Q68" t="str">
        <f t="shared" si="123"/>
        <v>-0.348508422061194-0.256896436136687i</v>
      </c>
      <c r="R68" t="str">
        <f t="shared" si="124"/>
        <v>-0.322300305655187-0.263590073127575i</v>
      </c>
      <c r="S68" t="str">
        <f t="shared" si="125"/>
        <v>-0.298181066188237-0.267342728060805i</v>
      </c>
      <c r="T68" t="str">
        <f t="shared" si="126"/>
        <v>-0.276253327721471-0.268837875636668i</v>
      </c>
      <c r="U68" t="str">
        <f t="shared" si="127"/>
        <v>-0.256493815936399-0.268649368723149i</v>
      </c>
      <c r="V68" t="str">
        <f t="shared" si="128"/>
        <v>-0.238801857622717-0.267243662446203i</v>
      </c>
      <c r="W68" t="str">
        <f t="shared" si="129"/>
        <v>-0.223034458765106-0.264991029957089i</v>
      </c>
      <c r="X68" t="str">
        <f t="shared" si="130"/>
        <v>-0.209030169021639-0.26218018535862i</v>
      </c>
      <c r="Y68" t="str">
        <f t="shared" si="131"/>
        <v>-0.196624423155938-0.259033123848439i</v>
      </c>
      <c r="Z68" t="str">
        <f t="shared" si="132"/>
        <v>-0.185658803982062-0.255718597825959i</v>
      </c>
      <c r="AA68" t="str">
        <f t="shared" si="133"/>
        <v>-0.175986175901538-0.252363618079942i</v>
      </c>
      <c r="AB68" t="str">
        <f t="shared" si="134"/>
        <v>-0.167473129546374-0.249062898843962i</v>
      </c>
      <c r="AC68" t="str">
        <f t="shared" si="135"/>
        <v>-0.160000749599475-0.24588642079257i</v>
      </c>
      <c r="AD68" t="str">
        <f t="shared" si="136"/>
        <v>-0.153464390591801-0.242885384088635i</v>
      </c>
      <c r="AE68" t="str">
        <f t="shared" si="137"/>
        <v>-0.147772909818823-0.240096838802676i</v>
      </c>
      <c r="AF68" t="str">
        <f t="shared" si="138"/>
        <v>-0.142847643490381-0.237547256284747i</v>
      </c>
      <c r="AG68" t="str">
        <f t="shared" si="139"/>
        <v>-0.13862130277539-0.235255266578773i</v>
      </c>
      <c r="AH68" t="str">
        <f t="shared" si="140"/>
        <v>-0.135036894738491-0.23323374611301i</v>
      </c>
      <c r="AI68" t="str">
        <f t="shared" si="141"/>
        <v>-0.132046727352845-0.231491402358638i</v>
      </c>
      <c r="AJ68" t="str">
        <f t="shared" si="142"/>
        <v>-0.129611529255259-0.230033970003707i</v>
      </c>
      <c r="AK68" t="str">
        <f t="shared" si="143"/>
        <v>-0.127699697760202-0.228865106718252i</v>
      </c>
      <c r="AL68" t="str">
        <f t="shared" si="144"/>
        <v>-0.12628667886077-0.227987055246978i</v>
      </c>
      <c r="AM68" t="str">
        <f t="shared" si="145"/>
        <v>-0.125354477855337-0.227401121515628i</v>
      </c>
      <c r="AN68" t="str">
        <f t="shared" si="146"/>
        <v>-0.124891297103683-0.227108004783579i</v>
      </c>
      <c r="AO68" t="str">
        <f t="shared" si="147"/>
        <v>2.51089522333689E-15+1.20364500111179E-16i</v>
      </c>
      <c r="AP68" s="1">
        <f t="shared" si="148"/>
        <v>0.53733967605719068</v>
      </c>
      <c r="AQ68" s="1">
        <f t="shared" si="149"/>
        <v>0.5331229216665373</v>
      </c>
      <c r="AR68" s="1">
        <f t="shared" si="150"/>
        <v>0.52501723872464734</v>
      </c>
      <c r="AS68" s="1">
        <f t="shared" si="151"/>
        <v>0.51361271443234147</v>
      </c>
      <c r="AT68" s="1">
        <f t="shared" si="152"/>
        <v>0.49965474090813866</v>
      </c>
      <c r="AU68" s="1">
        <f t="shared" si="153"/>
        <v>0.4839302880680641</v>
      </c>
      <c r="AV68" s="1">
        <f t="shared" si="154"/>
        <v>0.46717578625553474</v>
      </c>
      <c r="AW68" s="1">
        <f t="shared" si="155"/>
        <v>0.45001979729706576</v>
      </c>
      <c r="AX68" s="1">
        <f t="shared" si="156"/>
        <v>0.4329594659403051</v>
      </c>
      <c r="AY68" s="1">
        <f t="shared" si="157"/>
        <v>0.41636187827036625</v>
      </c>
      <c r="AZ68" s="1">
        <f t="shared" si="158"/>
        <v>0.40047981532175542</v>
      </c>
      <c r="BA68" s="1">
        <f t="shared" si="159"/>
        <v>0.38547335115935444</v>
      </c>
      <c r="BB68" s="1">
        <f t="shared" si="160"/>
        <v>0.37143177156641</v>
      </c>
      <c r="BC68" s="1">
        <f t="shared" si="161"/>
        <v>0.35839294401776456</v>
      </c>
      <c r="BD68" s="1">
        <f t="shared" si="162"/>
        <v>0.34635908498892104</v>
      </c>
      <c r="BE68" s="1">
        <f t="shared" si="163"/>
        <v>0.33530890408084202</v>
      </c>
      <c r="BF68" s="1">
        <f t="shared" si="164"/>
        <v>0.32520658516101136</v>
      </c>
      <c r="BG68" s="1">
        <f t="shared" si="165"/>
        <v>0.31600821630160869</v>
      </c>
      <c r="BH68" s="1">
        <f t="shared" si="166"/>
        <v>0.30766626373206069</v>
      </c>
      <c r="BI68" s="1">
        <f t="shared" si="167"/>
        <v>0.30013259853040658</v>
      </c>
      <c r="BJ68" s="1">
        <f t="shared" si="168"/>
        <v>0.29336048098299594</v>
      </c>
      <c r="BK68" s="1">
        <f t="shared" si="169"/>
        <v>0.28730581091164276</v>
      </c>
      <c r="BL68" s="1">
        <f t="shared" si="170"/>
        <v>0.2819278717675146</v>
      </c>
      <c r="BM68" s="1">
        <f t="shared" si="171"/>
        <v>0.27718973324992807</v>
      </c>
      <c r="BN68" s="1">
        <f t="shared" si="172"/>
        <v>0.27305842971092453</v>
      </c>
      <c r="BO68" s="1">
        <f t="shared" si="173"/>
        <v>0.26950499673757872</v>
      </c>
      <c r="BP68" s="1">
        <f t="shared" si="174"/>
        <v>0.26650442317260964</v>
      </c>
      <c r="BQ68" s="1">
        <f t="shared" si="175"/>
        <v>0.26403555796815181</v>
      </c>
      <c r="BR68" s="1">
        <f t="shared" si="176"/>
        <v>0.26208099870307999</v>
      </c>
      <c r="BS68" s="1">
        <f t="shared" si="177"/>
        <v>0.26062697983492011</v>
      </c>
      <c r="BT68" s="1">
        <f t="shared" si="178"/>
        <v>0.25966327269167194</v>
      </c>
      <c r="BU68" s="1">
        <f t="shared" si="179"/>
        <v>0.25918310502233466</v>
      </c>
      <c r="BV68" s="1">
        <f t="shared" si="179"/>
        <v>2.5137785175832464E-15</v>
      </c>
      <c r="BW68" s="1">
        <f t="shared" si="180"/>
        <v>-5.3950218167098098</v>
      </c>
      <c r="BX68" s="1">
        <f t="shared" si="181"/>
        <v>-5.4634528908893021</v>
      </c>
      <c r="BY68" s="1">
        <f t="shared" si="182"/>
        <v>-5.5965287295922161</v>
      </c>
      <c r="BZ68" s="1">
        <f t="shared" si="183"/>
        <v>-5.7872846777770546</v>
      </c>
      <c r="CA68" s="1">
        <f t="shared" si="184"/>
        <v>-6.0265997497530925</v>
      </c>
      <c r="CB68" s="1">
        <f t="shared" si="185"/>
        <v>-6.3043439112401298</v>
      </c>
      <c r="CC68" s="1">
        <f t="shared" si="186"/>
        <v>-6.6103934963430389</v>
      </c>
      <c r="CD68" s="1">
        <f t="shared" si="187"/>
        <v>-6.9353676059264258</v>
      </c>
      <c r="CE68" s="1">
        <f t="shared" si="188"/>
        <v>-7.2710552157718134</v>
      </c>
      <c r="CF68" s="1">
        <f t="shared" si="189"/>
        <v>-7.6105808192879767</v>
      </c>
      <c r="CG68" s="1">
        <f t="shared" si="190"/>
        <v>-7.9483873601485744</v>
      </c>
      <c r="CH68" s="1">
        <f t="shared" si="191"/>
        <v>-8.2801128111183004</v>
      </c>
      <c r="CI68" s="1">
        <f t="shared" si="192"/>
        <v>-8.6024190056878318</v>
      </c>
      <c r="CJ68" s="1">
        <f t="shared" si="193"/>
        <v>-8.9128109849032988</v>
      </c>
      <c r="CK68" s="1">
        <f t="shared" si="194"/>
        <v>-9.2094683269173174</v>
      </c>
      <c r="CL68" s="1">
        <f t="shared" si="195"/>
        <v>-9.4910982757819689</v>
      </c>
      <c r="CM68" s="1">
        <f t="shared" si="196"/>
        <v>-9.7568133777872976</v>
      </c>
      <c r="CN68" s="1">
        <f t="shared" si="197"/>
        <v>-10.006032509147014</v>
      </c>
      <c r="CO68" s="1">
        <f t="shared" si="198"/>
        <v>-10.238402449328348</v>
      </c>
      <c r="CP68" s="1">
        <f t="shared" si="199"/>
        <v>-10.453736633122158</v>
      </c>
      <c r="CQ68" s="1">
        <f t="shared" si="200"/>
        <v>-10.65196781987396</v>
      </c>
      <c r="CR68" s="1">
        <f t="shared" si="201"/>
        <v>-10.833111801682801</v>
      </c>
      <c r="CS68" s="1">
        <f t="shared" si="202"/>
        <v>-10.997239741420277</v>
      </c>
      <c r="CT68" s="1">
        <f t="shared" si="203"/>
        <v>-11.14445718939194</v>
      </c>
      <c r="CU68" s="1">
        <f t="shared" si="204"/>
        <v>-11.274888232381748</v>
      </c>
      <c r="CV68" s="1">
        <f t="shared" si="205"/>
        <v>-11.388663567953685</v>
      </c>
      <c r="CW68" s="1">
        <f t="shared" si="206"/>
        <v>-11.48591157188396</v>
      </c>
      <c r="CX68" s="1">
        <f t="shared" si="207"/>
        <v>-11.566751645219203</v>
      </c>
      <c r="CY68" s="1">
        <f t="shared" si="208"/>
        <v>-11.631289299308476</v>
      </c>
      <c r="CZ68" s="1">
        <f t="shared" si="209"/>
        <v>-11.67961257162972</v>
      </c>
      <c r="DA68" s="1">
        <f t="shared" si="210"/>
        <v>-11.71178947066557</v>
      </c>
      <c r="DB68" s="1">
        <f t="shared" si="211"/>
        <v>-11.727866231546834</v>
      </c>
      <c r="DC68" s="1">
        <f t="shared" si="212"/>
        <v>-291.99345979019114</v>
      </c>
      <c r="DD68" s="1">
        <f t="shared" si="213"/>
        <v>-100</v>
      </c>
    </row>
    <row r="69" spans="3:108">
      <c r="C69" s="2">
        <f t="shared" si="214"/>
        <v>67</v>
      </c>
      <c r="D69" s="1">
        <f t="shared" si="215"/>
        <v>0.67</v>
      </c>
      <c r="E69" s="1">
        <f t="shared" si="111"/>
        <v>2.1048670779051615</v>
      </c>
      <c r="F69" t="str">
        <f t="shared" si="112"/>
        <v>-1.01808283150074-1.72148405400789i</v>
      </c>
      <c r="G69" t="str">
        <f t="shared" si="113"/>
        <v>-0.481753674101718+0.876306680043862i</v>
      </c>
      <c r="H69" t="str">
        <f t="shared" si="114"/>
        <v>-0.249918252801229-0.422588686982014i</v>
      </c>
      <c r="I69" t="str">
        <f t="shared" si="115"/>
        <v>-0.481409363973211-0.0199770208800538i</v>
      </c>
      <c r="J69" t="str">
        <f t="shared" si="116"/>
        <v>-0.474890327717732-0.0590720275658337i</v>
      </c>
      <c r="K69" t="str">
        <f t="shared" si="117"/>
        <v>-0.462426672219356-0.0957154531164101i</v>
      </c>
      <c r="L69" t="str">
        <f t="shared" si="118"/>
        <v>-0.445046815317925-0.128654474523748i</v>
      </c>
      <c r="M69" t="str">
        <f t="shared" si="119"/>
        <v>-0.424036982138429-0.157097206035583i</v>
      </c>
      <c r="N69" t="str">
        <f t="shared" si="120"/>
        <v>-0.400733568628825-0.180725487057633i</v>
      </c>
      <c r="O69" t="str">
        <f t="shared" si="121"/>
        <v>-0.37635723039849-0.199622455429136i</v>
      </c>
      <c r="P69" t="str">
        <f t="shared" si="122"/>
        <v>-0.351913458215376-0.214156678999647i</v>
      </c>
      <c r="Q69" t="str">
        <f t="shared" si="123"/>
        <v>-0.328157287265637-0.224861787282891i</v>
      </c>
      <c r="R69" t="str">
        <f t="shared" si="124"/>
        <v>-0.305604478130265-0.232336183277149i</v>
      </c>
      <c r="S69" t="str">
        <f t="shared" si="125"/>
        <v>-0.284568332198251-0.23717214661564i</v>
      </c>
      <c r="T69" t="str">
        <f t="shared" si="126"/>
        <v>-0.265205352980025-0.239913135181862i</v>
      </c>
      <c r="U69" t="str">
        <f t="shared" si="127"/>
        <v>-0.247559193432285-0.241033156588594i</v>
      </c>
      <c r="V69" t="str">
        <f t="shared" si="128"/>
        <v>-0.231597763634021-0.240931108715977i</v>
      </c>
      <c r="W69" t="str">
        <f t="shared" si="129"/>
        <v>-0.217242021552354-0.239934028376299i</v>
      </c>
      <c r="X69" t="str">
        <f t="shared" si="130"/>
        <v>-0.204386957989975-0.238304848189142i</v>
      </c>
      <c r="Y69" t="str">
        <f t="shared" si="131"/>
        <v>-0.192916118420145-0.23625181857454i</v>
      </c>
      <c r="Z69" t="str">
        <f t="shared" si="132"/>
        <v>-0.182711169714803-0.233937943411928i</v>
      </c>
      <c r="AA69" t="str">
        <f t="shared" si="133"/>
        <v>-0.173657867624995-0.231489586075877i</v>
      </c>
      <c r="AB69" t="str">
        <f t="shared" si="134"/>
        <v>-0.16564951822858-0.229003902511868i</v>
      </c>
      <c r="AC69" t="str">
        <f t="shared" si="135"/>
        <v>-0.158588758498388-0.226555041468803i</v>
      </c>
      <c r="AD69" t="str">
        <f t="shared" si="136"/>
        <v>-0.152388251386197-0.224199196387975i</v>
      </c>
      <c r="AE69" t="str">
        <f t="shared" si="137"/>
        <v>-0.146970710809279-0.221978654739524i</v>
      </c>
      <c r="AF69" t="str">
        <f t="shared" si="138"/>
        <v>-0.142268538470429-0.219925005694674i</v>
      </c>
      <c r="AG69" t="str">
        <f t="shared" si="139"/>
        <v>-0.138223259171631-0.218061658666158i</v>
      </c>
      <c r="AH69" t="str">
        <f t="shared" si="140"/>
        <v>-0.134784875170226-0.216405806659743i</v>
      </c>
      <c r="AI69" t="str">
        <f t="shared" si="141"/>
        <v>-0.131911215309959-0.214969946779331i</v>
      </c>
      <c r="AJ69" t="str">
        <f t="shared" si="142"/>
        <v>-0.129567324929712-0.213763049251252i</v>
      </c>
      <c r="AK69" t="str">
        <f t="shared" si="143"/>
        <v>-0.127724923278162-0.212791447564946i</v>
      </c>
      <c r="AL69" t="str">
        <f t="shared" si="144"/>
        <v>-0.126361943009793-0.212059506240722i</v>
      </c>
      <c r="AM69" t="str">
        <f t="shared" si="145"/>
        <v>-0.125462158964095-0.211570109238741i</v>
      </c>
      <c r="AN69" t="str">
        <f t="shared" si="146"/>
        <v>-0.125014909215545-0.211325000765476i</v>
      </c>
      <c r="AO69" t="str">
        <f t="shared" si="147"/>
        <v>1.4834210715435E-16-1.99132251772876E-16i</v>
      </c>
      <c r="AP69" s="1">
        <f t="shared" si="148"/>
        <v>0.48182367841808449</v>
      </c>
      <c r="AQ69" s="1">
        <f t="shared" si="149"/>
        <v>0.47855023539916214</v>
      </c>
      <c r="AR69" s="1">
        <f t="shared" si="150"/>
        <v>0.47222862592725934</v>
      </c>
      <c r="AS69" s="1">
        <f t="shared" si="151"/>
        <v>0.46326951296152546</v>
      </c>
      <c r="AT69" s="1">
        <f t="shared" si="152"/>
        <v>0.45220227151713066</v>
      </c>
      <c r="AU69" s="1">
        <f t="shared" si="153"/>
        <v>0.43960106312224934</v>
      </c>
      <c r="AV69" s="1">
        <f t="shared" si="154"/>
        <v>0.42602099664779375</v>
      </c>
      <c r="AW69" s="1">
        <f t="shared" si="155"/>
        <v>0.4119540814620764</v>
      </c>
      <c r="AX69" s="1">
        <f t="shared" si="156"/>
        <v>0.39780652152220669</v>
      </c>
      <c r="AY69" s="1">
        <f t="shared" si="157"/>
        <v>0.38389347365260662</v>
      </c>
      <c r="AZ69" s="1">
        <f t="shared" si="158"/>
        <v>0.3704453574015536</v>
      </c>
      <c r="BA69" s="1">
        <f t="shared" si="159"/>
        <v>0.35762017795707507</v>
      </c>
      <c r="BB69" s="1">
        <f t="shared" si="160"/>
        <v>0.34551778076953604</v>
      </c>
      <c r="BC69" s="1">
        <f t="shared" si="161"/>
        <v>0.33419354163028014</v>
      </c>
      <c r="BD69" s="1">
        <f t="shared" si="162"/>
        <v>0.32367025489073303</v>
      </c>
      <c r="BE69" s="1">
        <f t="shared" si="163"/>
        <v>0.31394781296713281</v>
      </c>
      <c r="BF69" s="1">
        <f t="shared" si="164"/>
        <v>0.30501073837829507</v>
      </c>
      <c r="BG69" s="1">
        <f t="shared" si="165"/>
        <v>0.29683384730578483</v>
      </c>
      <c r="BH69" s="1">
        <f t="shared" si="166"/>
        <v>0.28938639126545174</v>
      </c>
      <c r="BI69" s="1">
        <f t="shared" si="167"/>
        <v>0.28263501243658012</v>
      </c>
      <c r="BJ69" s="1">
        <f t="shared" si="168"/>
        <v>0.27654580296397757</v>
      </c>
      <c r="BK69" s="1">
        <f t="shared" si="169"/>
        <v>0.27108570383101455</v>
      </c>
      <c r="BL69" s="1">
        <f t="shared" si="170"/>
        <v>0.26622342683496791</v>
      </c>
      <c r="BM69" s="1">
        <f t="shared" si="171"/>
        <v>0.26193003869032344</v>
      </c>
      <c r="BN69" s="1">
        <f t="shared" si="172"/>
        <v>0.25817931047290343</v>
      </c>
      <c r="BO69" s="1">
        <f t="shared" si="173"/>
        <v>0.2549479078767023</v>
      </c>
      <c r="BP69" s="1">
        <f t="shared" si="174"/>
        <v>0.25221547681071987</v>
      </c>
      <c r="BQ69" s="1">
        <f t="shared" si="175"/>
        <v>0.24996466333190931</v>
      </c>
      <c r="BR69" s="1">
        <f t="shared" si="176"/>
        <v>0.24818109553952236</v>
      </c>
      <c r="BS69" s="1">
        <f t="shared" si="177"/>
        <v>0.24685334680386448</v>
      </c>
      <c r="BT69" s="1">
        <f t="shared" si="178"/>
        <v>0.24597289374080356</v>
      </c>
      <c r="BU69" s="1">
        <f t="shared" si="179"/>
        <v>0.24553407803133842</v>
      </c>
      <c r="BV69" s="1">
        <f t="shared" si="179"/>
        <v>2.4831237273065701E-16</v>
      </c>
      <c r="BW69" s="1">
        <f t="shared" si="180"/>
        <v>-6.3422372227589152</v>
      </c>
      <c r="BX69" s="1">
        <f t="shared" si="181"/>
        <v>-6.401449316091588</v>
      </c>
      <c r="BY69" s="1">
        <f t="shared" si="182"/>
        <v>-6.516953801078424</v>
      </c>
      <c r="BZ69" s="1">
        <f t="shared" si="183"/>
        <v>-6.6833255818739943</v>
      </c>
      <c r="CA69" s="1">
        <f t="shared" si="184"/>
        <v>-6.8933452084607865</v>
      </c>
      <c r="CB69" s="1">
        <f t="shared" si="185"/>
        <v>-7.1388253191671112</v>
      </c>
      <c r="CC69" s="1">
        <f t="shared" si="186"/>
        <v>-7.4113799191868814</v>
      </c>
      <c r="CD69" s="1">
        <f t="shared" si="187"/>
        <v>-7.7030237996783129</v>
      </c>
      <c r="CE69" s="1">
        <f t="shared" si="188"/>
        <v>-8.0065620291641828</v>
      </c>
      <c r="CF69" s="1">
        <f t="shared" si="189"/>
        <v>-8.315785420103186</v>
      </c>
      <c r="CG69" s="1">
        <f t="shared" si="190"/>
        <v>-8.6255168726737299</v>
      </c>
      <c r="CH69" s="1">
        <f t="shared" si="191"/>
        <v>-8.9315597008676235</v>
      </c>
      <c r="CI69" s="1">
        <f t="shared" si="192"/>
        <v>-9.2305919677408959</v>
      </c>
      <c r="CJ69" s="1">
        <f t="shared" si="193"/>
        <v>-9.5200389441148641</v>
      </c>
      <c r="CK69" s="1">
        <f t="shared" si="194"/>
        <v>-9.7979442035076794</v>
      </c>
      <c r="CL69" s="1">
        <f t="shared" si="195"/>
        <v>-10.062850759812234</v>
      </c>
      <c r="CM69" s="1">
        <f t="shared" si="196"/>
        <v>-10.313697407402501</v>
      </c>
      <c r="CN69" s="1">
        <f t="shared" si="197"/>
        <v>-10.549731578641154</v>
      </c>
      <c r="CO69" s="1">
        <f t="shared" si="198"/>
        <v>-10.770437918885918</v>
      </c>
      <c r="CP69" s="1">
        <f t="shared" si="199"/>
        <v>-10.975480787036201</v>
      </c>
      <c r="CQ69" s="1">
        <f t="shared" si="200"/>
        <v>-11.164658565513845</v>
      </c>
      <c r="CR69" s="1">
        <f t="shared" si="201"/>
        <v>-11.337867701582049</v>
      </c>
      <c r="CS69" s="1">
        <f t="shared" si="202"/>
        <v>-11.495074612276062</v>
      </c>
      <c r="CT69" s="1">
        <f t="shared" si="203"/>
        <v>-11.636293858194719</v>
      </c>
      <c r="CU69" s="1">
        <f t="shared" si="204"/>
        <v>-11.761571268306588</v>
      </c>
      <c r="CV69" s="1">
        <f t="shared" si="205"/>
        <v>-11.870970950755542</v>
      </c>
      <c r="CW69" s="1">
        <f t="shared" si="206"/>
        <v>-11.964565342787539</v>
      </c>
      <c r="CX69" s="1">
        <f t="shared" si="207"/>
        <v>-12.042427634931457</v>
      </c>
      <c r="CY69" s="1">
        <f t="shared" si="208"/>
        <v>-12.104626053486392</v>
      </c>
      <c r="CZ69" s="1">
        <f t="shared" si="209"/>
        <v>-12.151219605988686</v>
      </c>
      <c r="DA69" s="1">
        <f t="shared" si="210"/>
        <v>-12.182254991868513</v>
      </c>
      <c r="DB69" s="1">
        <f t="shared" si="211"/>
        <v>-12.197764459914593</v>
      </c>
      <c r="DC69" s="1">
        <f t="shared" si="212"/>
        <v>-312.10003280385217</v>
      </c>
      <c r="DD69" s="1">
        <f t="shared" si="213"/>
        <v>-100</v>
      </c>
    </row>
    <row r="70" spans="3:108">
      <c r="C70" s="2">
        <f t="shared" si="214"/>
        <v>68</v>
      </c>
      <c r="D70" s="1">
        <f t="shared" si="215"/>
        <v>0.68</v>
      </c>
      <c r="E70" s="1">
        <f t="shared" si="111"/>
        <v>2.1362830044410597</v>
      </c>
      <c r="F70" t="str">
        <f t="shared" si="112"/>
        <v>-1.07165358995799-1.68865585100403i</v>
      </c>
      <c r="G70" t="str">
        <f t="shared" si="113"/>
        <v>-0.425779291565071+0.90482705246602i</v>
      </c>
      <c r="H70" t="str">
        <f t="shared" si="114"/>
        <v>-0.24871644076153-0.391914399269005i</v>
      </c>
      <c r="I70" t="str">
        <f t="shared" si="115"/>
        <v>-0.432490598990164-0.0167247524065278i</v>
      </c>
      <c r="J70" t="str">
        <f t="shared" si="116"/>
        <v>-0.427394348605814-0.0495432125399009i</v>
      </c>
      <c r="K70" t="str">
        <f t="shared" si="117"/>
        <v>-0.417600160510465-0.0805502098804873i</v>
      </c>
      <c r="L70" t="str">
        <f t="shared" si="118"/>
        <v>-0.403830379339352-0.108789008871643i</v>
      </c>
      <c r="M70" t="str">
        <f t="shared" si="119"/>
        <v>-0.387007463561309-0.133613672865582i</v>
      </c>
      <c r="N70" t="str">
        <f t="shared" si="120"/>
        <v>-0.368117312216609-0.154709419955373i</v>
      </c>
      <c r="O70" t="str">
        <f t="shared" si="121"/>
        <v>-0.348092730757666-0.17205643450619i</v>
      </c>
      <c r="P70" t="str">
        <f t="shared" si="122"/>
        <v>-0.32773542938437-0.185860018421349i</v>
      </c>
      <c r="Q70" t="str">
        <f t="shared" si="123"/>
        <v>-0.307679177147074-0.196471041018701i</v>
      </c>
      <c r="R70" t="str">
        <f t="shared" si="124"/>
        <v>-0.288386117577928-0.20431409236988i</v>
      </c>
      <c r="S70" t="str">
        <f t="shared" si="125"/>
        <v>-0.27016428898992-0.209832083839073i</v>
      </c>
      <c r="T70" t="str">
        <f t="shared" si="126"/>
        <v>-0.253195273967884-0.213449022845161i</v>
      </c>
      <c r="U70" t="str">
        <f t="shared" si="127"/>
        <v>-0.237563983867952-0.215548579166093i</v>
      </c>
      <c r="V70" t="str">
        <f t="shared" si="128"/>
        <v>-0.223285896489799-0.216464481592739i</v>
      </c>
      <c r="W70" t="str">
        <f t="shared" si="129"/>
        <v>-0.210329655292258-0.216478791988163i</v>
      </c>
      <c r="X70" t="str">
        <f t="shared" si="130"/>
        <v>-0.198634597061341-0.215824839854918i</v>
      </c>
      <c r="Y70" t="str">
        <f t="shared" si="131"/>
        <v>-0.188123656327878-0.214692509126155i</v>
      </c>
      <c r="Z70" t="str">
        <f t="shared" si="132"/>
        <v>-0.178712451861082-0.213234375402307i</v>
      </c>
      <c r="AA70" t="str">
        <f t="shared" si="133"/>
        <v>-0.170315416242448-0.211571804519753i</v>
      </c>
      <c r="AB70" t="str">
        <f t="shared" si="134"/>
        <v>-0.162849739657535-0.209800544176533i</v>
      </c>
      <c r="AC70" t="str">
        <f t="shared" si="135"/>
        <v>-0.156237757193466-0.207995607291372i</v>
      </c>
      <c r="AD70" t="str">
        <f t="shared" si="136"/>
        <v>-0.150408264104994-0.206215402619231i</v>
      </c>
      <c r="AE70" t="str">
        <f t="shared" si="137"/>
        <v>-0.145297117231032-0.204505152154444i</v>
      </c>
      <c r="AF70" t="str">
        <f t="shared" si="138"/>
        <v>-0.140847379458472-0.202899673653961i</v>
      </c>
      <c r="AG70" t="str">
        <f t="shared" si="139"/>
        <v>-0.137009187022786-0.20142561904615i</v>
      </c>
      <c r="AH70" t="str">
        <f t="shared" si="140"/>
        <v>-0.133739462811356-0.200103257635219i</v>
      </c>
      <c r="AI70" t="str">
        <f t="shared" si="141"/>
        <v>-0.131001558362103-0.198947884219543i</v>
      </c>
      <c r="AJ70" t="str">
        <f t="shared" si="142"/>
        <v>-0.128764878949727-0.197970920757674i</v>
      </c>
      <c r="AK70" t="str">
        <f t="shared" si="143"/>
        <v>-0.127004526748793-0.197180768331538i</v>
      </c>
      <c r="AL70" t="str">
        <f t="shared" si="144"/>
        <v>-0.125700984016401-0.196583454991013i</v>
      </c>
      <c r="AM70" t="str">
        <f t="shared" si="145"/>
        <v>-0.124839849647976-0.196183115056423i</v>
      </c>
      <c r="AN70" t="str">
        <f t="shared" si="146"/>
        <v>-0.124411636940037-0.195982326667847i</v>
      </c>
      <c r="AO70" t="str">
        <f t="shared" si="147"/>
        <v>-7.16803098311628E-18-2.23654879507261E-17i</v>
      </c>
      <c r="AP70" s="1">
        <f t="shared" si="148"/>
        <v>0.43281385786262727</v>
      </c>
      <c r="AQ70" s="1">
        <f t="shared" si="149"/>
        <v>0.4302562714580252</v>
      </c>
      <c r="AR70" s="1">
        <f t="shared" si="150"/>
        <v>0.42529781373780506</v>
      </c>
      <c r="AS70" s="1">
        <f t="shared" si="151"/>
        <v>0.41822723934320605</v>
      </c>
      <c r="AT70" s="1">
        <f t="shared" si="152"/>
        <v>0.40942324119276458</v>
      </c>
      <c r="AU70" s="1">
        <f t="shared" si="153"/>
        <v>0.39930609834625408</v>
      </c>
      <c r="AV70" s="1">
        <f t="shared" si="154"/>
        <v>0.38829365931123799</v>
      </c>
      <c r="AW70" s="1">
        <f t="shared" si="155"/>
        <v>0.37676844098377127</v>
      </c>
      <c r="AX70" s="1">
        <f t="shared" si="156"/>
        <v>0.36505800362253754</v>
      </c>
      <c r="AY70" s="1">
        <f t="shared" si="157"/>
        <v>0.35342722186130249</v>
      </c>
      <c r="AZ70" s="1">
        <f t="shared" si="158"/>
        <v>0.34207929848746588</v>
      </c>
      <c r="BA70" s="1">
        <f t="shared" si="159"/>
        <v>0.33116209341231356</v>
      </c>
      <c r="BB70" s="1">
        <f t="shared" si="160"/>
        <v>0.32077692624584769</v>
      </c>
      <c r="BC70" s="1">
        <f t="shared" si="161"/>
        <v>0.31098788298335106</v>
      </c>
      <c r="BD70" s="1">
        <f t="shared" si="162"/>
        <v>0.30183046777291123</v>
      </c>
      <c r="BE70" s="1">
        <f t="shared" si="163"/>
        <v>0.29331904924181501</v>
      </c>
      <c r="BF70" s="1">
        <f t="shared" si="164"/>
        <v>0.28545294453736803</v>
      </c>
      <c r="BG70" s="1">
        <f t="shared" si="165"/>
        <v>0.27822120570404324</v>
      </c>
      <c r="BH70" s="1">
        <f t="shared" si="166"/>
        <v>0.2716062765798738</v>
      </c>
      <c r="BI70" s="1">
        <f t="shared" si="167"/>
        <v>0.26558672038205583</v>
      </c>
      <c r="BJ70" s="1">
        <f t="shared" si="168"/>
        <v>0.26013921162591208</v>
      </c>
      <c r="BK70" s="1">
        <f t="shared" si="169"/>
        <v>0.2552399619740004</v>
      </c>
      <c r="BL70" s="1">
        <f t="shared" si="170"/>
        <v>0.25086572012405473</v>
      </c>
      <c r="BM70" s="1">
        <f t="shared" si="171"/>
        <v>0.24699445716291421</v>
      </c>
      <c r="BN70" s="1">
        <f t="shared" si="172"/>
        <v>0.24360582369222927</v>
      </c>
      <c r="BO70" s="1">
        <f t="shared" si="173"/>
        <v>0.24068144429784549</v>
      </c>
      <c r="BP70" s="1">
        <f t="shared" si="174"/>
        <v>0.23820509845243057</v>
      </c>
      <c r="BQ70" s="1">
        <f t="shared" si="175"/>
        <v>0.23616282416286244</v>
      </c>
      <c r="BR70" s="1">
        <f t="shared" si="176"/>
        <v>0.23454297093390059</v>
      </c>
      <c r="BS70" s="1">
        <f t="shared" si="177"/>
        <v>0.23333622127499867</v>
      </c>
      <c r="BT70" s="1">
        <f t="shared" si="178"/>
        <v>0.23253559446538707</v>
      </c>
      <c r="BU70" s="1">
        <f t="shared" si="179"/>
        <v>0.23213644214608417</v>
      </c>
      <c r="BV70" s="1">
        <f t="shared" si="179"/>
        <v>2.3486075011567796E-17</v>
      </c>
      <c r="BW70" s="1">
        <f t="shared" si="180"/>
        <v>-7.2739768481905385</v>
      </c>
      <c r="BX70" s="1">
        <f t="shared" si="181"/>
        <v>-7.325455812697709</v>
      </c>
      <c r="BY70" s="1">
        <f t="shared" si="182"/>
        <v>-7.4261369958040717</v>
      </c>
      <c r="BZ70" s="1">
        <f t="shared" si="183"/>
        <v>-7.5717536957331157</v>
      </c>
      <c r="CA70" s="1">
        <f t="shared" si="184"/>
        <v>-7.7565501589572081</v>
      </c>
      <c r="CB70" s="1">
        <f t="shared" si="185"/>
        <v>-7.9738811410718</v>
      </c>
      <c r="CC70" s="1">
        <f t="shared" si="186"/>
        <v>-8.2167940252173093</v>
      </c>
      <c r="CD70" s="1">
        <f t="shared" si="187"/>
        <v>-8.4785096377852209</v>
      </c>
      <c r="CE70" s="1">
        <f t="shared" si="188"/>
        <v>-8.7527625107698857</v>
      </c>
      <c r="CF70" s="1">
        <f t="shared" si="189"/>
        <v>-9.034000061562617</v>
      </c>
      <c r="CG70" s="1">
        <f t="shared" si="190"/>
        <v>-9.317464141828971</v>
      </c>
      <c r="CH70" s="1">
        <f t="shared" si="191"/>
        <v>-9.5991876143146477</v>
      </c>
      <c r="CI70" s="1">
        <f t="shared" si="192"/>
        <v>-9.8759375686364681</v>
      </c>
      <c r="CJ70" s="1">
        <f t="shared" si="193"/>
        <v>-10.145130641069999</v>
      </c>
      <c r="CK70" s="1">
        <f t="shared" si="194"/>
        <v>-10.404738464317367</v>
      </c>
      <c r="CL70" s="1">
        <f t="shared" si="195"/>
        <v>-10.653194627742543</v>
      </c>
      <c r="CM70" s="1">
        <f t="shared" si="196"/>
        <v>-10.889309454986213</v>
      </c>
      <c r="CN70" s="1">
        <f t="shared" si="197"/>
        <v>-11.112195433013714</v>
      </c>
      <c r="CO70" s="1">
        <f t="shared" si="198"/>
        <v>-11.32120396231468</v>
      </c>
      <c r="CP70" s="1">
        <f t="shared" si="199"/>
        <v>-11.515872878925073</v>
      </c>
      <c r="CQ70" s="1">
        <f t="shared" si="200"/>
        <v>-11.695883605121544</v>
      </c>
      <c r="CR70" s="1">
        <f t="shared" si="201"/>
        <v>-11.861026575028578</v>
      </c>
      <c r="CS70" s="1">
        <f t="shared" si="202"/>
        <v>-12.011173587424985</v>
      </c>
      <c r="CT70" s="1">
        <f t="shared" si="203"/>
        <v>-12.146255853881234</v>
      </c>
      <c r="CU70" s="1">
        <f t="shared" si="204"/>
        <v>-12.266246671590512</v>
      </c>
      <c r="CV70" s="1">
        <f t="shared" si="205"/>
        <v>-12.371147820564383</v>
      </c>
      <c r="CW70" s="1">
        <f t="shared" si="206"/>
        <v>-12.460978945556816</v>
      </c>
      <c r="CX70" s="1">
        <f t="shared" si="207"/>
        <v>-12.535769325950888</v>
      </c>
      <c r="CY70" s="1">
        <f t="shared" si="208"/>
        <v>-12.595551559632787</v>
      </c>
      <c r="CZ70" s="1">
        <f t="shared" si="209"/>
        <v>-12.640356790448022</v>
      </c>
      <c r="DA70" s="1">
        <f t="shared" si="210"/>
        <v>-12.67021119554758</v>
      </c>
      <c r="DB70" s="1">
        <f t="shared" si="211"/>
        <v>-12.685133521720955</v>
      </c>
      <c r="DC70" s="1">
        <f t="shared" si="212"/>
        <v>-332.58379112740738</v>
      </c>
      <c r="DD70" s="1">
        <f t="shared" si="213"/>
        <v>-100</v>
      </c>
    </row>
    <row r="71" spans="3:108">
      <c r="C71" s="2">
        <f t="shared" si="214"/>
        <v>69</v>
      </c>
      <c r="D71" s="1">
        <f t="shared" si="215"/>
        <v>0.69</v>
      </c>
      <c r="E71" s="1">
        <f t="shared" si="111"/>
        <v>2.167698930976957</v>
      </c>
      <c r="F71" t="str">
        <f t="shared" si="112"/>
        <v>-1.12416675570427-1.65416114854912i</v>
      </c>
      <c r="G71" t="str">
        <f t="shared" si="113"/>
        <v>-0.368124552684682+0.92977648588825i</v>
      </c>
      <c r="H71" t="str">
        <f t="shared" si="114"/>
        <v>-0.246145654194476-0.362192331330435i</v>
      </c>
      <c r="I71" t="str">
        <f t="shared" si="115"/>
        <v>-0.389040423322928-0.0140487636734729i</v>
      </c>
      <c r="J71" t="str">
        <f t="shared" si="116"/>
        <v>-0.385036118173642-0.0416789924261984i</v>
      </c>
      <c r="K71" t="str">
        <f t="shared" si="117"/>
        <v>-0.377306458488925-0.0679611330696095i</v>
      </c>
      <c r="L71" t="str">
        <f t="shared" si="118"/>
        <v>-0.366362894750923-0.0921632682993328i</v>
      </c>
      <c r="M71" t="str">
        <f t="shared" si="119"/>
        <v>-0.352870308645967-0.113764570447396i</v>
      </c>
      <c r="N71" t="str">
        <f t="shared" si="120"/>
        <v>-0.337556706202931-0.132476122548584i</v>
      </c>
      <c r="O71" t="str">
        <f t="shared" si="121"/>
        <v>-0.321131977628965-0.148224458005704i</v>
      </c>
      <c r="P71" t="str">
        <f t="shared" si="122"/>
        <v>-0.30422868797402-0.161110223420544i</v>
      </c>
      <c r="Q71" t="str">
        <f t="shared" si="123"/>
        <v>-0.28736883538691-0.171356451898215i</v>
      </c>
      <c r="R71" t="str">
        <f t="shared" si="124"/>
        <v>-0.270953536412993-0.179258248352416i</v>
      </c>
      <c r="S71" t="str">
        <f t="shared" si="125"/>
        <v>-0.255269117923707-0.185140989823557i</v>
      </c>
      <c r="T71" t="str">
        <f t="shared" si="126"/>
        <v>-0.240502641348672-0.189329713897948i</v>
      </c>
      <c r="U71" t="str">
        <f t="shared" si="127"/>
        <v>-0.226761182312656-0.192129312982428i</v>
      </c>
      <c r="V71" t="str">
        <f t="shared" si="128"/>
        <v>-0.2140910534719-0.193813589420569i</v>
      </c>
      <c r="W71" t="str">
        <f t="shared" si="129"/>
        <v>-0.202494861305116-0.194620778137549i</v>
      </c>
      <c r="X71" t="str">
        <f t="shared" si="130"/>
        <v>-0.191945536483885-0.194753334991255i</v>
      </c>
      <c r="Y71" t="str">
        <f t="shared" si="131"/>
        <v>-0.182397254153844-0.194380246719489i</v>
      </c>
      <c r="Z71" t="str">
        <f t="shared" si="132"/>
        <v>-0.17379356655749-0.193640615002172i</v>
      </c>
      <c r="AA71" t="str">
        <f t="shared" si="133"/>
        <v>-0.166073230460525-0.192647694457606i</v>
      </c>
      <c r="AB71" t="str">
        <f t="shared" si="134"/>
        <v>-0.159174229746188-0.191492888861969i</v>
      </c>
      <c r="AC71" t="str">
        <f t="shared" si="135"/>
        <v>-0.153036441515692-0.190249436050684i</v>
      </c>
      <c r="AD71" t="str">
        <f t="shared" si="136"/>
        <v>-0.147603316151242-0.188975658984963i</v>
      </c>
      <c r="AE71" t="str">
        <f t="shared" si="137"/>
        <v>-0.1428228619018-0.187717749783238i</v>
      </c>
      <c r="AF71" t="str">
        <f t="shared" si="138"/>
        <v>-0.138648153679338-0.186512103580855i</v>
      </c>
      <c r="AG71" t="str">
        <f t="shared" si="139"/>
        <v>-0.135037527644928-0.185387243916101i</v>
      </c>
      <c r="AH71" t="str">
        <f t="shared" si="140"/>
        <v>-0.131954577832498-0.1843653908083i</v>
      </c>
      <c r="AI71" t="str">
        <f t="shared" si="141"/>
        <v>-0.129368036894026-0.183463723348649i</v>
      </c>
      <c r="AJ71" t="str">
        <f t="shared" si="142"/>
        <v>-0.127251597956202-0.182695384620084i</v>
      </c>
      <c r="AK71" t="str">
        <f t="shared" si="143"/>
        <v>-0.125583716519133-0.182070270610447i</v>
      </c>
      <c r="AL71" t="str">
        <f t="shared" si="144"/>
        <v>-0.124347418550199-0.181595637920267i</v>
      </c>
      <c r="AM71" t="str">
        <f t="shared" si="145"/>
        <v>-0.123530132016119-0.181276558250991i</v>
      </c>
      <c r="AN71" t="str">
        <f t="shared" si="146"/>
        <v>-0.123123552952672-0.181116241235136i</v>
      </c>
      <c r="AO71" t="str">
        <f t="shared" si="147"/>
        <v>-1.99983563555236E-18-6.98516687022509E-19i</v>
      </c>
      <c r="AP71" s="1">
        <f t="shared" si="148"/>
        <v>0.38929400039049677</v>
      </c>
      <c r="AQ71" s="1">
        <f t="shared" si="149"/>
        <v>0.38728536082311438</v>
      </c>
      <c r="AR71" s="1">
        <f t="shared" si="150"/>
        <v>0.38337824563420397</v>
      </c>
      <c r="AS71" s="1">
        <f t="shared" si="151"/>
        <v>0.37777749889834711</v>
      </c>
      <c r="AT71" s="1">
        <f t="shared" si="152"/>
        <v>0.37075575816564277</v>
      </c>
      <c r="AU71" s="1">
        <f t="shared" si="153"/>
        <v>0.36262163883044718</v>
      </c>
      <c r="AV71" s="1">
        <f t="shared" si="154"/>
        <v>0.35368946408816704</v>
      </c>
      <c r="AW71" s="1">
        <f t="shared" si="155"/>
        <v>0.34425513602125268</v>
      </c>
      <c r="AX71" s="1">
        <f t="shared" si="156"/>
        <v>0.3345801565526178</v>
      </c>
      <c r="AY71" s="1">
        <f t="shared" si="157"/>
        <v>0.3248835768349696</v>
      </c>
      <c r="AZ71" s="1">
        <f t="shared" si="158"/>
        <v>0.31534030614305214</v>
      </c>
      <c r="BA71" s="1">
        <f t="shared" si="159"/>
        <v>0.30608374844210007</v>
      </c>
      <c r="BB71" s="1">
        <f t="shared" si="160"/>
        <v>0.29721087919343292</v>
      </c>
      <c r="BC71" s="1">
        <f t="shared" si="161"/>
        <v>0.28878830762479435</v>
      </c>
      <c r="BD71" s="1">
        <f t="shared" si="162"/>
        <v>0.28085835600502118</v>
      </c>
      <c r="BE71" s="1">
        <f t="shared" si="163"/>
        <v>0.27344460218900357</v>
      </c>
      <c r="BF71" s="1">
        <f t="shared" si="164"/>
        <v>0.26655663307745947</v>
      </c>
      <c r="BG71" s="1">
        <f t="shared" si="165"/>
        <v>0.26019394988199113</v>
      </c>
      <c r="BH71" s="1">
        <f t="shared" si="166"/>
        <v>0.25434907520064975</v>
      </c>
      <c r="BI71" s="1">
        <f t="shared" si="167"/>
        <v>0.24900996345526952</v>
      </c>
      <c r="BJ71" s="1">
        <f t="shared" si="168"/>
        <v>0.24416183229446228</v>
      </c>
      <c r="BK71" s="1">
        <f t="shared" si="169"/>
        <v>0.23978852897427042</v>
      </c>
      <c r="BL71" s="1">
        <f t="shared" si="170"/>
        <v>0.23587353277869685</v>
      </c>
      <c r="BM71" s="1">
        <f t="shared" si="171"/>
        <v>0.23240067835711004</v>
      </c>
      <c r="BN71" s="1">
        <f t="shared" si="172"/>
        <v>0.22935466875401211</v>
      </c>
      <c r="BO71" s="1">
        <f t="shared" si="173"/>
        <v>0.2267214324647098</v>
      </c>
      <c r="BP71" s="1">
        <f t="shared" si="174"/>
        <v>0.22448836663569827</v>
      </c>
      <c r="BQ71" s="1">
        <f t="shared" si="175"/>
        <v>0.22264449857089955</v>
      </c>
      <c r="BR71" s="1">
        <f t="shared" si="176"/>
        <v>0.22118058977884872</v>
      </c>
      <c r="BS71" s="1">
        <f t="shared" si="177"/>
        <v>0.22008920057959927</v>
      </c>
      <c r="BT71" s="1">
        <f t="shared" si="178"/>
        <v>0.21936472844841012</v>
      </c>
      <c r="BU71" s="1">
        <f t="shared" si="179"/>
        <v>0.21900342949559812</v>
      </c>
      <c r="BV71" s="1">
        <f t="shared" si="179"/>
        <v>2.1183172876776545E-18</v>
      </c>
      <c r="BW71" s="1">
        <f t="shared" si="180"/>
        <v>-8.1944457873053373</v>
      </c>
      <c r="BX71" s="1">
        <f t="shared" si="181"/>
        <v>-8.2393783759973527</v>
      </c>
      <c r="BY71" s="1">
        <f t="shared" si="182"/>
        <v>-8.3274506861789384</v>
      </c>
      <c r="BZ71" s="1">
        <f t="shared" si="183"/>
        <v>-8.4552782599565894</v>
      </c>
      <c r="CA71" s="1">
        <f t="shared" si="184"/>
        <v>-8.6182419053769017</v>
      </c>
      <c r="CB71" s="1">
        <f t="shared" si="185"/>
        <v>-8.8109256736321093</v>
      </c>
      <c r="CC71" s="1">
        <f t="shared" si="186"/>
        <v>-9.0275575402908803</v>
      </c>
      <c r="CD71" s="1">
        <f t="shared" si="187"/>
        <v>-9.2623914336764095</v>
      </c>
      <c r="CE71" s="1">
        <f t="shared" si="188"/>
        <v>-9.5099963992867309</v>
      </c>
      <c r="CF71" s="1">
        <f t="shared" si="189"/>
        <v>-9.7654448417505151</v>
      </c>
      <c r="CG71" s="1">
        <f t="shared" si="190"/>
        <v>-10.024410301708116</v>
      </c>
      <c r="CH71" s="1">
        <f t="shared" si="191"/>
        <v>-10.283194574292228</v>
      </c>
      <c r="CI71" s="1">
        <f t="shared" si="192"/>
        <v>-10.538705951580463</v>
      </c>
      <c r="CJ71" s="1">
        <f t="shared" si="193"/>
        <v>-10.788407886648226</v>
      </c>
      <c r="CK71" s="1">
        <f t="shared" si="194"/>
        <v>-11.030253012193523</v>
      </c>
      <c r="CL71" s="1">
        <f t="shared" si="195"/>
        <v>-11.262612904018166</v>
      </c>
      <c r="CM71" s="1">
        <f t="shared" si="196"/>
        <v>-11.484210117734674</v>
      </c>
      <c r="CN71" s="1">
        <f t="shared" si="197"/>
        <v>-11.69405612039365</v>
      </c>
      <c r="CO71" s="1">
        <f t="shared" si="198"/>
        <v>-11.891396742015598</v>
      </c>
      <c r="CP71" s="1">
        <f t="shared" si="199"/>
        <v>-12.075665508922617</v>
      </c>
      <c r="CQ71" s="1">
        <f t="shared" si="200"/>
        <v>-12.24644449164153</v>
      </c>
      <c r="CR71" s="1">
        <f t="shared" si="201"/>
        <v>-12.403431931193294</v>
      </c>
      <c r="CS71" s="1">
        <f t="shared" si="202"/>
        <v>-12.54641576584369</v>
      </c>
      <c r="CT71" s="1">
        <f t="shared" si="203"/>
        <v>-12.675252172250344</v>
      </c>
      <c r="CU71" s="1">
        <f t="shared" si="204"/>
        <v>-12.789848298477986</v>
      </c>
      <c r="CV71" s="1">
        <f t="shared" si="205"/>
        <v>-12.890148462825586</v>
      </c>
      <c r="CW71" s="1">
        <f t="shared" si="206"/>
        <v>-12.976123198944068</v>
      </c>
      <c r="CX71" s="1">
        <f t="shared" si="207"/>
        <v>-13.047760631793196</v>
      </c>
      <c r="CY71" s="1">
        <f t="shared" si="208"/>
        <v>-13.105059764508995</v>
      </c>
      <c r="CZ71" s="1">
        <f t="shared" si="209"/>
        <v>-13.148025341005226</v>
      </c>
      <c r="DA71" s="1">
        <f t="shared" si="210"/>
        <v>-13.176664023071547</v>
      </c>
      <c r="DB71" s="1">
        <f t="shared" si="211"/>
        <v>-13.190981684991955</v>
      </c>
      <c r="DC71" s="1">
        <f t="shared" si="212"/>
        <v>-353.48017978950645</v>
      </c>
      <c r="DD71" s="1">
        <f t="shared" si="213"/>
        <v>-100</v>
      </c>
    </row>
    <row r="72" spans="3:108">
      <c r="C72" s="2">
        <f t="shared" si="214"/>
        <v>70</v>
      </c>
      <c r="D72" s="1">
        <f t="shared" si="215"/>
        <v>0.7</v>
      </c>
      <c r="E72" s="1">
        <f t="shared" si="111"/>
        <v>2.1991148575128552</v>
      </c>
      <c r="F72" t="str">
        <f t="shared" si="112"/>
        <v>-1.17557050458495-1.61803398874989i</v>
      </c>
      <c r="G72" t="str">
        <f t="shared" si="113"/>
        <v>-0.309016994374948+0.951056516295154i</v>
      </c>
      <c r="H72" t="str">
        <f t="shared" si="114"/>
        <v>-0.242293749479949-0.333488736227368i</v>
      </c>
      <c r="I72" t="str">
        <f t="shared" si="115"/>
        <v>-0.350251185668581-0.0118308207112247i</v>
      </c>
      <c r="J72" t="str">
        <f t="shared" si="116"/>
        <v>-0.347092362983733-0.0351441205813144i</v>
      </c>
      <c r="K72" t="str">
        <f t="shared" si="117"/>
        <v>-0.340971711078861-0.0574482232878806i</v>
      </c>
      <c r="L72" t="str">
        <f t="shared" si="118"/>
        <v>-0.332253828732897-0.0781822672706593i</v>
      </c>
      <c r="M72" t="str">
        <f t="shared" si="119"/>
        <v>-0.321420020895725-0.0969296668466715i</v>
      </c>
      <c r="N72" t="str">
        <f t="shared" si="120"/>
        <v>-0.309008404710304-0.113436558117895i</v>
      </c>
      <c r="O72" t="str">
        <f t="shared" si="121"/>
        <v>-0.295557550445414-0.12760575360437i</v>
      </c>
      <c r="P72" t="str">
        <f t="shared" si="122"/>
        <v>-0.281562514489641-0.139472842308802i</v>
      </c>
      <c r="Q72" t="str">
        <f t="shared" si="123"/>
        <v>-0.2674470184004-0.149173072443315i</v>
      </c>
      <c r="R72" t="str">
        <f t="shared" si="124"/>
        <v>-0.253551102439288-0.156906779588099i</v>
      </c>
      <c r="S72" t="str">
        <f t="shared" si="125"/>
        <v>-0.240130917129425-0.162908694796595i</v>
      </c>
      <c r="T72" t="str">
        <f t="shared" si="126"/>
        <v>-0.227366446279659-0.167423795460058i</v>
      </c>
      <c r="U72" t="str">
        <f t="shared" si="127"/>
        <v>-0.215373326165449-0.170690249556947i</v>
      </c>
      <c r="V72" t="str">
        <f t="shared" si="128"/>
        <v>-0.204215879161502-0.172928707288863i</v>
      </c>
      <c r="W72" t="str">
        <f t="shared" si="129"/>
        <v>-0.193919523599287-0.174336617130073i</v>
      </c>
      <c r="X72" t="str">
        <f t="shared" si="130"/>
        <v>-0.18448159203585-0.175086154716356i</v>
      </c>
      <c r="Y72" t="str">
        <f t="shared" si="131"/>
        <v>-0.175880203881396-0.175324526369733i</v>
      </c>
      <c r="Z72" t="str">
        <f t="shared" si="132"/>
        <v>-0.168081213482513-0.175175680534372i</v>
      </c>
      <c r="AA72" t="str">
        <f t="shared" si="133"/>
        <v>-0.161043449055933-0.174742734061912i</v>
      </c>
      <c r="AB72" t="str">
        <f t="shared" si="134"/>
        <v>-0.15472253277252-0.174110651711534i</v>
      </c>
      <c r="AC72" t="str">
        <f t="shared" si="135"/>
        <v>-0.149073577523794-0.173348893699688i</v>
      </c>
      <c r="AD72" t="str">
        <f t="shared" si="136"/>
        <v>-0.144053026071987-0.172513871086364i</v>
      </c>
      <c r="AE72" t="str">
        <f t="shared" si="137"/>
        <v>-0.139619854923277-0.171651131956781i</v>
      </c>
      <c r="AF72" t="str">
        <f t="shared" si="138"/>
        <v>-0.135736320406056-0.170797253478324i</v>
      </c>
      <c r="AG72" t="str">
        <f t="shared" si="139"/>
        <v>-0.13236838394841-0.169981445348158i</v>
      </c>
      <c r="AH72" t="str">
        <f t="shared" si="140"/>
        <v>-0.12948591964688-0.169226886184161i</v>
      </c>
      <c r="AI72" t="str">
        <f t="shared" si="141"/>
        <v>-0.127062780153421-0.16855182132489i</v>
      </c>
      <c r="AJ72" t="str">
        <f t="shared" si="142"/>
        <v>-0.125076776002166-0.167970451913811i</v>
      </c>
      <c r="AK72" t="str">
        <f t="shared" si="143"/>
        <v>-0.123509607733985-0.16749364342733i</v>
      </c>
      <c r="AL72" t="str">
        <f t="shared" si="144"/>
        <v>-0.122346778500834-0.167129478462217i</v>
      </c>
      <c r="AM72" t="str">
        <f t="shared" si="145"/>
        <v>-0.121577506291308-0.16688367452348i</v>
      </c>
      <c r="AN72" t="str">
        <f t="shared" si="146"/>
        <v>-0.121194648709965-0.166759883251813i</v>
      </c>
      <c r="AO72" t="str">
        <f t="shared" si="147"/>
        <v>-1.53224717411646E-19+9.70823212044254E-20i</v>
      </c>
      <c r="AP72" s="1">
        <f t="shared" si="148"/>
        <v>0.35045094004860072</v>
      </c>
      <c r="AQ72" s="1">
        <f t="shared" si="149"/>
        <v>0.34886704867766666</v>
      </c>
      <c r="AR72" s="1">
        <f t="shared" si="150"/>
        <v>0.34577739387499068</v>
      </c>
      <c r="AS72" s="1">
        <f t="shared" si="151"/>
        <v>0.34132839557125921</v>
      </c>
      <c r="AT72" s="1">
        <f t="shared" si="152"/>
        <v>0.33571742604103083</v>
      </c>
      <c r="AU72" s="1">
        <f t="shared" si="153"/>
        <v>0.32917175896367784</v>
      </c>
      <c r="AV72" s="1">
        <f t="shared" si="154"/>
        <v>0.32192777758098573</v>
      </c>
      <c r="AW72" s="1">
        <f t="shared" si="155"/>
        <v>0.3142134995626783</v>
      </c>
      <c r="AX72" s="1">
        <f t="shared" si="156"/>
        <v>0.30623604163037771</v>
      </c>
      <c r="AY72" s="1">
        <f t="shared" si="157"/>
        <v>0.29817427626957799</v>
      </c>
      <c r="AZ72" s="1">
        <f t="shared" si="158"/>
        <v>0.29017598143497148</v>
      </c>
      <c r="BA72" s="1">
        <f t="shared" si="159"/>
        <v>0.2823583329390022</v>
      </c>
      <c r="BB72" s="1">
        <f t="shared" si="160"/>
        <v>0.27481053640168479</v>
      </c>
      <c r="BC72" s="1">
        <f t="shared" si="161"/>
        <v>0.26759757679452639</v>
      </c>
      <c r="BD72" s="1">
        <f t="shared" si="162"/>
        <v>0.26076433365269125</v>
      </c>
      <c r="BE72" s="1">
        <f t="shared" si="163"/>
        <v>0.25433957492580961</v>
      </c>
      <c r="BF72" s="1">
        <f t="shared" si="164"/>
        <v>0.2483395571875987</v>
      </c>
      <c r="BG72" s="1">
        <f t="shared" si="165"/>
        <v>0.24277111314247102</v>
      </c>
      <c r="BH72" s="1">
        <f t="shared" si="166"/>
        <v>0.23763420543192634</v>
      </c>
      <c r="BI72" s="1">
        <f t="shared" si="167"/>
        <v>0.23292398156256611</v>
      </c>
      <c r="BJ72" s="1">
        <f t="shared" si="168"/>
        <v>0.22863239154294901</v>
      </c>
      <c r="BK72" s="1">
        <f t="shared" si="169"/>
        <v>0.22474943834790598</v>
      </c>
      <c r="BL72" s="1">
        <f t="shared" si="170"/>
        <v>0.22126412947163659</v>
      </c>
      <c r="BM72" s="1">
        <f t="shared" si="171"/>
        <v>0.21816519079155217</v>
      </c>
      <c r="BN72" s="1">
        <f t="shared" si="172"/>
        <v>0.21544159494341503</v>
      </c>
      <c r="BO72" s="1">
        <f t="shared" si="173"/>
        <v>0.21308294721630178</v>
      </c>
      <c r="BP72" s="1">
        <f t="shared" si="174"/>
        <v>0.21107976353088478</v>
      </c>
      <c r="BQ72" s="1">
        <f t="shared" si="175"/>
        <v>0.20942366774370538</v>
      </c>
      <c r="BR72" s="1">
        <f t="shared" si="176"/>
        <v>0.20810752939565741</v>
      </c>
      <c r="BS72" s="1">
        <f t="shared" si="177"/>
        <v>0.20712555800910903</v>
      </c>
      <c r="BT72" s="1">
        <f t="shared" si="178"/>
        <v>0.20647336597845214</v>
      </c>
      <c r="BU72" s="1">
        <f t="shared" si="179"/>
        <v>0.20614800881427436</v>
      </c>
      <c r="BV72" s="1">
        <f t="shared" si="179"/>
        <v>1.8139126527018328E-19</v>
      </c>
      <c r="BW72" s="1">
        <f t="shared" si="180"/>
        <v>-9.1074554145719304</v>
      </c>
      <c r="BX72" s="1">
        <f t="shared" si="181"/>
        <v>-9.1468009752265793</v>
      </c>
      <c r="BY72" s="1">
        <f t="shared" si="182"/>
        <v>-9.2240680660233885</v>
      </c>
      <c r="BZ72" s="1">
        <f t="shared" si="183"/>
        <v>-9.3365516134524444</v>
      </c>
      <c r="CA72" s="1">
        <f t="shared" si="184"/>
        <v>-9.480522305987547</v>
      </c>
      <c r="CB72" s="1">
        <f t="shared" si="185"/>
        <v>-9.6515486364099861</v>
      </c>
      <c r="CC72" s="1">
        <f t="shared" si="186"/>
        <v>-9.84483097081268</v>
      </c>
      <c r="CD72" s="1">
        <f t="shared" si="187"/>
        <v>-10.055503205804042</v>
      </c>
      <c r="CE72" s="1">
        <f t="shared" si="188"/>
        <v>-10.278873950086604</v>
      </c>
      <c r="CF72" s="1">
        <f t="shared" si="189"/>
        <v>-10.510596523901729</v>
      </c>
      <c r="CG72" s="1">
        <f t="shared" si="190"/>
        <v>-10.746770760222592</v>
      </c>
      <c r="CH72" s="1">
        <f t="shared" si="191"/>
        <v>-10.983987817403378</v>
      </c>
      <c r="CI72" s="1">
        <f t="shared" si="192"/>
        <v>-11.219332403618862</v>
      </c>
      <c r="CJ72" s="1">
        <f t="shared" si="193"/>
        <v>-11.450356472010341</v>
      </c>
      <c r="CK72" s="1">
        <f t="shared" si="194"/>
        <v>-11.675036200296852</v>
      </c>
      <c r="CL72" s="1">
        <f t="shared" si="195"/>
        <v>-11.891721177556994</v>
      </c>
      <c r="CM72" s="1">
        <f t="shared" si="196"/>
        <v>-12.09908195204277</v>
      </c>
      <c r="CN72" s="1">
        <f t="shared" si="197"/>
        <v>-12.296059807386273</v>
      </c>
      <c r="CO72" s="1">
        <f t="shared" si="198"/>
        <v>-12.481820923552309</v>
      </c>
      <c r="CP72" s="1">
        <f t="shared" si="199"/>
        <v>-12.655715894904439</v>
      </c>
      <c r="CQ72" s="1">
        <f t="shared" si="200"/>
        <v>-12.817244816364152</v>
      </c>
      <c r="CR72" s="1">
        <f t="shared" si="201"/>
        <v>-12.966027698031265</v>
      </c>
      <c r="CS72" s="1">
        <f t="shared" si="202"/>
        <v>-13.101779731867605</v>
      </c>
      <c r="CT72" s="1">
        <f t="shared" si="203"/>
        <v>-13.224290836008672</v>
      </c>
      <c r="CU72" s="1">
        <f t="shared" si="204"/>
        <v>-13.333408888871126</v>
      </c>
      <c r="CV72" s="1">
        <f t="shared" si="205"/>
        <v>-13.429026099680987</v>
      </c>
      <c r="CW72" s="1">
        <f t="shared" si="206"/>
        <v>-13.51106802054916</v>
      </c>
      <c r="CX72" s="1">
        <f t="shared" si="207"/>
        <v>-13.57948477313899</v>
      </c>
      <c r="CY72" s="1">
        <f t="shared" si="208"/>
        <v>-13.634244131872123</v>
      </c>
      <c r="CZ72" s="1">
        <f t="shared" si="209"/>
        <v>-13.67532617109482</v>
      </c>
      <c r="DA72" s="1">
        <f t="shared" si="210"/>
        <v>-13.70271924379324</v>
      </c>
      <c r="DB72" s="1">
        <f t="shared" si="211"/>
        <v>-13.71641711394413</v>
      </c>
      <c r="DC72" s="1">
        <f t="shared" si="212"/>
        <v>-374.82767259648801</v>
      </c>
      <c r="DD72" s="1">
        <f t="shared" si="213"/>
        <v>-100</v>
      </c>
    </row>
    <row r="73" spans="3:108">
      <c r="C73" s="2">
        <f t="shared" si="214"/>
        <v>71</v>
      </c>
      <c r="D73" s="1">
        <f t="shared" si="215"/>
        <v>0.71</v>
      </c>
      <c r="E73" s="1">
        <f t="shared" si="111"/>
        <v>2.2305307840487529</v>
      </c>
      <c r="F73" t="str">
        <f t="shared" si="112"/>
        <v>-1.22581410730595-1.58031002475138i</v>
      </c>
      <c r="G73" t="str">
        <f t="shared" si="113"/>
        <v>-0.248689887164851+0.968583161128632i</v>
      </c>
      <c r="H73" t="str">
        <f t="shared" si="114"/>
        <v>-0.2372519972354-0.305863431811374i</v>
      </c>
      <c r="I73" t="str">
        <f t="shared" si="115"/>
        <v>-0.315468599138019-0.00998090947738864i</v>
      </c>
      <c r="J73" t="str">
        <f t="shared" si="116"/>
        <v>-0.312969403588789-0.0296816626803835i</v>
      </c>
      <c r="K73" t="str">
        <f t="shared" si="117"/>
        <v>-0.308111094559237-0.0486232865301959i</v>
      </c>
      <c r="L73" t="str">
        <f t="shared" si="118"/>
        <v>-0.301155058842046-0.0663753998087292i</v>
      </c>
      <c r="M73" t="str">
        <f t="shared" si="119"/>
        <v>-0.292450974554988-0.0826067600050178i</v>
      </c>
      <c r="N73" t="str">
        <f t="shared" si="120"/>
        <v>-0.282396952312127-0.0971005019221907i</v>
      </c>
      <c r="O73" t="str">
        <f t="shared" si="121"/>
        <v>-0.271400567802194-0.109753321108408i</v>
      </c>
      <c r="P73" t="str">
        <f t="shared" si="122"/>
        <v>-0.259846717018361-0.120562090892768i</v>
      </c>
      <c r="Q73" t="str">
        <f t="shared" si="123"/>
        <v>-0.248075372257306-0.129602997621784i</v>
      </c>
      <c r="R73" t="str">
        <f t="shared" si="124"/>
        <v>-0.236369580482805-0.137008184252504i</v>
      </c>
      <c r="S73" t="str">
        <f t="shared" si="125"/>
        <v>-0.224952151753351-0.142943712394044i</v>
      </c>
      <c r="T73" t="str">
        <f t="shared" si="126"/>
        <v>-0.21398861143605-0.147591107113709i</v>
      </c>
      <c r="U73" t="str">
        <f t="shared" si="127"/>
        <v>-0.203593933652216-0.151133365068902i</v>
      </c>
      <c r="V73" t="str">
        <f t="shared" si="128"/>
        <v>-0.193840994492205-0.153745331238411i</v>
      </c>
      <c r="W73" t="str">
        <f t="shared" si="129"/>
        <v>-0.184769276952286-0.155587806817449i</v>
      </c>
      <c r="X73" t="str">
        <f t="shared" si="130"/>
        <v>-0.17639292687967-0.156804547697529i</v>
      </c>
      <c r="Y73" t="str">
        <f t="shared" si="131"/>
        <v>-0.168707707283458-0.157521325664693i</v>
      </c>
      <c r="Z73" t="str">
        <f t="shared" si="132"/>
        <v>-0.1616967068773-0.15784634653142i</v>
      </c>
      <c r="AA73" t="str">
        <f t="shared" si="133"/>
        <v>-0.155334845584097-0.157871477662793i</v>
      </c>
      <c r="AB73" t="str">
        <f t="shared" si="134"/>
        <v>-0.149592316164403-0.157673889948042i</v>
      </c>
      <c r="AC73" t="str">
        <f t="shared" si="135"/>
        <v>-0.144437137781639-0.157317847217802i</v>
      </c>
      <c r="AD73" t="str">
        <f t="shared" si="136"/>
        <v>-0.139836998585816-0.156856474371185i</v>
      </c>
      <c r="AE73" t="str">
        <f t="shared" si="137"/>
        <v>-0.135760547388037-0.156333406185387i</v>
      </c>
      <c r="AF73" t="str">
        <f t="shared" si="138"/>
        <v>-0.132178270076987-0.155784266923444i</v>
      </c>
      <c r="AG73" t="str">
        <f t="shared" si="139"/>
        <v>-0.129063060868585-0.155237961903906i</v>
      </c>
      <c r="AH73" t="str">
        <f t="shared" si="140"/>
        <v>-0.126390574993265-0.154717781000906i</v>
      </c>
      <c r="AI73" t="str">
        <f t="shared" si="141"/>
        <v>-0.124139429346442-0.154242324466856i</v>
      </c>
      <c r="AJ73" t="str">
        <f t="shared" si="142"/>
        <v>-0.122291301230413-0.153826266384478i</v>
      </c>
      <c r="AK73" t="str">
        <f t="shared" si="143"/>
        <v>-0.120830962335175-0.153480972490938i</v>
      </c>
      <c r="AL73" t="str">
        <f t="shared" si="144"/>
        <v>-0.119746275046774-0.153214988452559i</v>
      </c>
      <c r="AM73" t="str">
        <f t="shared" si="145"/>
        <v>-0.119028170480884-0.153034412802634i</v>
      </c>
      <c r="AN73" t="str">
        <f t="shared" si="146"/>
        <v>-0.118670621787365-0.152943166249477i</v>
      </c>
      <c r="AO73" t="str">
        <f t="shared" si="147"/>
        <v>-1.86253334586867E-21+1.45567069805976E-20i</v>
      </c>
      <c r="AP73" s="1">
        <f t="shared" si="148"/>
        <v>0.31562644945584006</v>
      </c>
      <c r="AQ73" s="1">
        <f t="shared" si="149"/>
        <v>0.31437374044629485</v>
      </c>
      <c r="AR73" s="1">
        <f t="shared" si="150"/>
        <v>0.31192414235433691</v>
      </c>
      <c r="AS73" s="1">
        <f t="shared" si="151"/>
        <v>0.30838298131694108</v>
      </c>
      <c r="AT73" s="1">
        <f t="shared" si="152"/>
        <v>0.3038938125672993</v>
      </c>
      <c r="AU73" s="1">
        <f t="shared" si="153"/>
        <v>0.29862442322877597</v>
      </c>
      <c r="AV73" s="1">
        <f t="shared" si="154"/>
        <v>0.29275255711552484</v>
      </c>
      <c r="AW73" s="1">
        <f t="shared" si="155"/>
        <v>0.28645337160811396</v>
      </c>
      <c r="AX73" s="1">
        <f t="shared" si="156"/>
        <v>0.27988984853537135</v>
      </c>
      <c r="AY73" s="1">
        <f t="shared" si="157"/>
        <v>0.27320655396564941</v>
      </c>
      <c r="AZ73" s="1">
        <f t="shared" si="158"/>
        <v>0.26652650054254234</v>
      </c>
      <c r="BA73" s="1">
        <f t="shared" si="159"/>
        <v>0.2599504966784621</v>
      </c>
      <c r="BB73" s="1">
        <f t="shared" si="160"/>
        <v>0.25355824549210176</v>
      </c>
      <c r="BC73" s="1">
        <f t="shared" si="161"/>
        <v>0.24741050507877743</v>
      </c>
      <c r="BD73" s="1">
        <f t="shared" si="162"/>
        <v>0.24155175705370968</v>
      </c>
      <c r="BE73" s="1">
        <f t="shared" si="163"/>
        <v>0.23601298869300233</v>
      </c>
      <c r="BF73" s="1">
        <f t="shared" si="164"/>
        <v>0.23081433780422569</v>
      </c>
      <c r="BG73" s="1">
        <f t="shared" si="165"/>
        <v>0.22596746254335073</v>
      </c>
      <c r="BH73" s="1">
        <f t="shared" si="166"/>
        <v>0.22147757835065157</v>
      </c>
      <c r="BI73" s="1">
        <f t="shared" si="167"/>
        <v>0.21734515551715886</v>
      </c>
      <c r="BJ73" s="1">
        <f t="shared" si="168"/>
        <v>0.2135673004553737</v>
      </c>
      <c r="BK73" s="1">
        <f t="shared" si="169"/>
        <v>0.21013885820011424</v>
      </c>
      <c r="BL73" s="1">
        <f t="shared" si="170"/>
        <v>0.20705327844935137</v>
      </c>
      <c r="BM73" s="1">
        <f t="shared" si="171"/>
        <v>0.20430328656538974</v>
      </c>
      <c r="BN73" s="1">
        <f t="shared" si="172"/>
        <v>0.20188139710445499</v>
      </c>
      <c r="BO73" s="1">
        <f t="shared" si="173"/>
        <v>0.19978030234478186</v>
      </c>
      <c r="BP73" s="1">
        <f t="shared" si="174"/>
        <v>0.19799316295114627</v>
      </c>
      <c r="BQ73" s="1">
        <f t="shared" si="175"/>
        <v>0.19651382288891536</v>
      </c>
      <c r="BR73" s="1">
        <f t="shared" si="176"/>
        <v>0.19533696622915117</v>
      </c>
      <c r="BS73" s="1">
        <f t="shared" si="177"/>
        <v>0.19445822963838644</v>
      </c>
      <c r="BT73" s="1">
        <f t="shared" si="178"/>
        <v>0.1938742810944076</v>
      </c>
      <c r="BU73" s="1">
        <f t="shared" si="179"/>
        <v>0.19358287263550714</v>
      </c>
      <c r="BV73" s="1">
        <f t="shared" si="179"/>
        <v>1.467537899283871E-20</v>
      </c>
      <c r="BW73" s="1">
        <f t="shared" si="180"/>
        <v>-10.01653220231896</v>
      </c>
      <c r="BX73" s="1">
        <f t="shared" si="181"/>
        <v>-10.051074752370184</v>
      </c>
      <c r="BY73" s="1">
        <f t="shared" si="182"/>
        <v>-10.119020206973024</v>
      </c>
      <c r="BZ73" s="1">
        <f t="shared" si="183"/>
        <v>-10.218191946019815</v>
      </c>
      <c r="CA73" s="1">
        <f t="shared" si="184"/>
        <v>-10.345562845734799</v>
      </c>
      <c r="CB73" s="1">
        <f t="shared" si="185"/>
        <v>-10.497493520985428</v>
      </c>
      <c r="CC73" s="1">
        <f t="shared" si="186"/>
        <v>-10.669986055850714</v>
      </c>
      <c r="CD73" s="1">
        <f t="shared" si="187"/>
        <v>-10.858921233190033</v>
      </c>
      <c r="CE73" s="1">
        <f t="shared" si="188"/>
        <v>-11.060257057830851</v>
      </c>
      <c r="CF73" s="1">
        <f t="shared" si="189"/>
        <v>-11.270177731071065</v>
      </c>
      <c r="CG73" s="1">
        <f t="shared" si="190"/>
        <v>-11.485192057910897</v>
      </c>
      <c r="CH73" s="1">
        <f t="shared" si="191"/>
        <v>-11.702186968761964</v>
      </c>
      <c r="CI73" s="1">
        <f t="shared" si="192"/>
        <v>-11.918445240204651</v>
      </c>
      <c r="CJ73" s="1">
        <f t="shared" si="193"/>
        <v>-12.13163728242529</v>
      </c>
      <c r="CK73" s="1">
        <f t="shared" si="194"/>
        <v>-12.339795981934227</v>
      </c>
      <c r="CL73" s="1">
        <f t="shared" si="195"/>
        <v>-12.541281909879681</v>
      </c>
      <c r="CM73" s="1">
        <f t="shared" si="196"/>
        <v>-12.734744340494784</v>
      </c>
      <c r="CN73" s="1">
        <f t="shared" si="197"/>
        <v>-12.919081823706083</v>
      </c>
      <c r="CO73" s="1">
        <f t="shared" si="198"/>
        <v>-13.093404674729882</v>
      </c>
      <c r="CP73" s="1">
        <f t="shared" si="199"/>
        <v>-13.257000710163418</v>
      </c>
      <c r="CQ73" s="1">
        <f t="shared" si="200"/>
        <v>-13.40930483801197</v>
      </c>
      <c r="CR73" s="1">
        <f t="shared" si="201"/>
        <v>-13.549872636652825</v>
      </c>
      <c r="CS73" s="1">
        <f t="shared" si="202"/>
        <v>-13.678357771119991</v>
      </c>
      <c r="CT73" s="1">
        <f t="shared" si="203"/>
        <v>-13.79449293893866</v>
      </c>
      <c r="CU73" s="1">
        <f t="shared" si="204"/>
        <v>-13.898073968537597</v>
      </c>
      <c r="CV73" s="1">
        <f t="shared" si="205"/>
        <v>-13.988946679025569</v>
      </c>
      <c r="CW73" s="1">
        <f t="shared" si="206"/>
        <v>-14.066996128492256</v>
      </c>
      <c r="CX73" s="1">
        <f t="shared" si="207"/>
        <v>-14.132137914092656</v>
      </c>
      <c r="CY73" s="1">
        <f t="shared" si="208"/>
        <v>-14.184311231512455</v>
      </c>
      <c r="CZ73" s="1">
        <f t="shared" si="209"/>
        <v>-14.223473448282702</v>
      </c>
      <c r="DA73" s="1">
        <f t="shared" si="210"/>
        <v>-14.249595991671031</v>
      </c>
      <c r="DB73" s="1">
        <f t="shared" si="211"/>
        <v>-14.262661396020899</v>
      </c>
      <c r="DC73" s="1">
        <f t="shared" si="212"/>
        <v>-396.66821348491442</v>
      </c>
      <c r="DD73" s="1">
        <f t="shared" si="213"/>
        <v>-100</v>
      </c>
    </row>
    <row r="74" spans="3:108">
      <c r="C74" s="2">
        <f t="shared" si="214"/>
        <v>72</v>
      </c>
      <c r="D74" s="1">
        <f t="shared" si="215"/>
        <v>0.72</v>
      </c>
      <c r="E74" s="1">
        <f t="shared" si="111"/>
        <v>2.2619467105846511</v>
      </c>
      <c r="F74" t="str">
        <f t="shared" si="112"/>
        <v>-1.27484797949738-1.54102648555158i</v>
      </c>
      <c r="G74" t="str">
        <f t="shared" si="113"/>
        <v>-0.187381314585727+0.982287250728688i</v>
      </c>
      <c r="H74" t="str">
        <f t="shared" si="114"/>
        <v>-0.231114647041553-0.279369617411446i</v>
      </c>
      <c r="I74" t="str">
        <f t="shared" si="115"/>
        <v>-0.284157185752286-0.00842959375804361i</v>
      </c>
      <c r="J74" t="str">
        <f t="shared" si="116"/>
        <v>-0.282175937657726-0.0250922925806648i</v>
      </c>
      <c r="K74" t="str">
        <f t="shared" si="117"/>
        <v>-0.278313616602273-0.0411818119679757i</v>
      </c>
      <c r="L74" t="str">
        <f t="shared" si="118"/>
        <v>-0.272758476237938-0.0563675638948491i</v>
      </c>
      <c r="M74" t="str">
        <f t="shared" si="119"/>
        <v>-0.265765301044953-0.0703873826896945i</v>
      </c>
      <c r="N74" t="str">
        <f t="shared" si="120"/>
        <v>-0.257628803812382-0.0830596141985525i</v>
      </c>
      <c r="O74" t="str">
        <f t="shared" si="121"/>
        <v>-0.248656750333287-0.0942846939101612i</v>
      </c>
      <c r="P74" t="str">
        <f t="shared" si="122"/>
        <v>-0.239146729028516-0.104038002497191i</v>
      </c>
      <c r="Q74" t="str">
        <f t="shared" si="123"/>
        <v>-0.22936890530414-0.112356954723118i</v>
      </c>
      <c r="R74" t="str">
        <f t="shared" si="124"/>
        <v>-0.219555441427686-0.119325470220273i</v>
      </c>
      <c r="S74" t="str">
        <f t="shared" si="125"/>
        <v>-0.209895979799577-0.125058452064266i</v>
      </c>
      <c r="T74" t="str">
        <f t="shared" si="126"/>
        <v>-0.200537861552722-0.129688041701736i</v>
      </c>
      <c r="U74" t="str">
        <f t="shared" si="127"/>
        <v>-0.191589536994897-0.133352551514281i</v>
      </c>
      <c r="V74" t="str">
        <f t="shared" si="128"/>
        <v>-0.1831257583019-0.136188289842129i</v>
      </c>
      <c r="W74" t="str">
        <f t="shared" si="129"/>
        <v>-0.175193452281783-0.138324049124212i</v>
      </c>
      <c r="X74" t="str">
        <f t="shared" si="130"/>
        <v>-0.167817517311477-0.139877803020807i</v>
      </c>
      <c r="Y74" t="str">
        <f t="shared" si="131"/>
        <v>-0.161006094766725-0.140955093473081i</v>
      </c>
      <c r="Z74" t="str">
        <f t="shared" si="132"/>
        <v>-0.154755099063464-0.141648620654109i</v>
      </c>
      <c r="AA74" t="str">
        <f t="shared" si="133"/>
        <v>-0.149051949234252-0.142038627420728i</v>
      </c>
      <c r="AB74" t="str">
        <f t="shared" si="134"/>
        <v>-0.143878540881724-0.142193761720067i</v>
      </c>
      <c r="AC74" t="str">
        <f t="shared" si="135"/>
        <v>-0.139213546942125-0.142172186591984i</v>
      </c>
      <c r="AD74" t="str">
        <f t="shared" si="136"/>
        <v>-0.135034154464895-0.142022779482938i</v>
      </c>
      <c r="AE74" t="str">
        <f t="shared" si="137"/>
        <v>-0.131317344829066-0.141786318442008i</v>
      </c>
      <c r="AF74" t="str">
        <f t="shared" si="138"/>
        <v>-0.128040815162233-0.141496593616436i</v>
      </c>
      <c r="AG74" t="str">
        <f t="shared" si="139"/>
        <v>-0.12518362484391-0.141181410877051i</v>
      </c>
      <c r="AH74" t="str">
        <f t="shared" si="140"/>
        <v>-0.122726636223669-0.140863473215906i</v>
      </c>
      <c r="AI74" t="str">
        <f t="shared" si="141"/>
        <v>-0.120652804868628-0.140561137325621i</v>
      </c>
      <c r="AJ74" t="str">
        <f t="shared" si="142"/>
        <v>-0.11894736258769-0.14028904957347i</v>
      </c>
      <c r="AK74" t="str">
        <f t="shared" si="143"/>
        <v>-0.117597926389734-0.140058669011073i</v>
      </c>
      <c r="AL74" t="str">
        <f t="shared" si="144"/>
        <v>-0.116594558330101-0.139878686267032i</v>
      </c>
      <c r="AM74" t="str">
        <f t="shared" si="145"/>
        <v>-0.115929794642778-0.139755346962786i</v>
      </c>
      <c r="AN74" t="str">
        <f t="shared" si="146"/>
        <v>-0.115598657346456-0.139692687216985i</v>
      </c>
      <c r="AO74" t="str">
        <f t="shared" si="147"/>
        <v>7.45083767487622E-22+8.30671129111812E-22i</v>
      </c>
      <c r="AP74" s="1">
        <f t="shared" si="148"/>
        <v>0.28428219125647813</v>
      </c>
      <c r="AQ74" s="1">
        <f t="shared" si="149"/>
        <v>0.28328939786015739</v>
      </c>
      <c r="AR74" s="1">
        <f t="shared" si="150"/>
        <v>0.28134393688722475</v>
      </c>
      <c r="AS74" s="1">
        <f t="shared" si="151"/>
        <v>0.27852197151945063</v>
      </c>
      <c r="AT74" s="1">
        <f t="shared" si="152"/>
        <v>0.27492831589601679</v>
      </c>
      <c r="AU74" s="1">
        <f t="shared" si="153"/>
        <v>0.2706870888398839</v>
      </c>
      <c r="AV74" s="1">
        <f t="shared" si="154"/>
        <v>0.26593191420369877</v>
      </c>
      <c r="AW74" s="1">
        <f t="shared" si="155"/>
        <v>0.26079697844998889</v>
      </c>
      <c r="AX74" s="1">
        <f t="shared" si="156"/>
        <v>0.25540982752249836</v>
      </c>
      <c r="AY74" s="1">
        <f t="shared" si="157"/>
        <v>0.24988629354927674</v>
      </c>
      <c r="AZ74" s="1">
        <f t="shared" si="158"/>
        <v>0.24432752355953424</v>
      </c>
      <c r="BA74" s="1">
        <f t="shared" si="159"/>
        <v>0.23881880595248339</v>
      </c>
      <c r="BB74" s="1">
        <f t="shared" si="160"/>
        <v>0.23342976177276104</v>
      </c>
      <c r="BC74" s="1">
        <f t="shared" si="161"/>
        <v>0.22821545443674413</v>
      </c>
      <c r="BD74" s="1">
        <f t="shared" si="162"/>
        <v>0.22321802859206241</v>
      </c>
      <c r="BE74" s="1">
        <f t="shared" si="163"/>
        <v>0.21846857644639781</v>
      </c>
      <c r="BF74" s="1">
        <f t="shared" si="164"/>
        <v>0.21398902057824518</v>
      </c>
      <c r="BG74" s="1">
        <f t="shared" si="165"/>
        <v>0.20979388079578068</v>
      </c>
      <c r="BH74" s="1">
        <f t="shared" si="166"/>
        <v>0.20589185328733728</v>
      </c>
      <c r="BI74" s="1">
        <f t="shared" si="167"/>
        <v>0.20228717309398814</v>
      </c>
      <c r="BJ74" s="1">
        <f t="shared" si="168"/>
        <v>0.1989807585987981</v>
      </c>
      <c r="BK74" s="1">
        <f t="shared" si="169"/>
        <v>0.19597115288763386</v>
      </c>
      <c r="BL74" s="1">
        <f t="shared" si="170"/>
        <v>0.19325528492202829</v>
      </c>
      <c r="BM74" s="1">
        <f t="shared" si="171"/>
        <v>0.19082907627629483</v>
      </c>
      <c r="BN74" s="1">
        <f t="shared" si="172"/>
        <v>0.18868791881383265</v>
      </c>
      <c r="BO74" s="1">
        <f t="shared" si="173"/>
        <v>0.18682704655703639</v>
      </c>
      <c r="BP74" s="1">
        <f t="shared" si="174"/>
        <v>0.18524182208383536</v>
      </c>
      <c r="BQ74" s="1">
        <f t="shared" si="175"/>
        <v>0.18392795463657752</v>
      </c>
      <c r="BR74" s="1">
        <f t="shared" si="176"/>
        <v>0.18288166407903939</v>
      </c>
      <c r="BS74" s="1">
        <f t="shared" si="177"/>
        <v>0.18209980204267687</v>
      </c>
      <c r="BT74" s="1">
        <f t="shared" si="178"/>
        <v>0.18157993911940098</v>
      </c>
      <c r="BU74" s="1">
        <f t="shared" si="179"/>
        <v>0.18132042477946533</v>
      </c>
      <c r="BV74" s="1">
        <f t="shared" si="179"/>
        <v>1.1158693226867748E-21</v>
      </c>
      <c r="BW74" s="1">
        <f t="shared" si="180"/>
        <v>-10.925006913211226</v>
      </c>
      <c r="BX74" s="1">
        <f t="shared" si="181"/>
        <v>-10.955393573974595</v>
      </c>
      <c r="BY74" s="1">
        <f t="shared" si="182"/>
        <v>-11.015248793764329</v>
      </c>
      <c r="BZ74" s="1">
        <f t="shared" si="183"/>
        <v>-11.102810786589499</v>
      </c>
      <c r="CA74" s="1">
        <f t="shared" si="184"/>
        <v>-11.215610564782946</v>
      </c>
      <c r="CB74" s="1">
        <f t="shared" si="185"/>
        <v>-11.350649171942491</v>
      </c>
      <c r="CC74" s="1">
        <f t="shared" si="186"/>
        <v>-11.504590806519781</v>
      </c>
      <c r="CD74" s="1">
        <f t="shared" si="187"/>
        <v>-11.673948891478599</v>
      </c>
      <c r="CE74" s="1">
        <f t="shared" si="188"/>
        <v>-11.855247924014396</v>
      </c>
      <c r="CF74" s="1">
        <f t="shared" si="189"/>
        <v>-12.045151291970068</v>
      </c>
      <c r="CG74" s="1">
        <f t="shared" si="190"/>
        <v>-12.240552137671674</v>
      </c>
      <c r="CH74" s="1">
        <f t="shared" si="191"/>
        <v>-12.438629547519087</v>
      </c>
      <c r="CI74" s="1">
        <f t="shared" si="192"/>
        <v>-12.636875463699122</v>
      </c>
      <c r="CJ74" s="1">
        <f t="shared" si="193"/>
        <v>-12.833098981937361</v>
      </c>
      <c r="CK74" s="1">
        <f t="shared" si="194"/>
        <v>-13.025414635383596</v>
      </c>
      <c r="CL74" s="1">
        <f t="shared" si="195"/>
        <v>-13.212220423972028</v>
      </c>
      <c r="CM74" s="1">
        <f t="shared" si="196"/>
        <v>-13.392170180175748</v>
      </c>
      <c r="CN74" s="1">
        <f t="shared" si="197"/>
        <v>-13.564143666546343</v>
      </c>
      <c r="CO74" s="1">
        <f t="shared" si="198"/>
        <v>-13.727216743438424</v>
      </c>
      <c r="CP74" s="1">
        <f t="shared" si="199"/>
        <v>-13.880633094076046</v>
      </c>
      <c r="CQ74" s="1">
        <f t="shared" si="200"/>
        <v>-14.023778355060726</v>
      </c>
      <c r="CR74" s="1">
        <f t="shared" si="201"/>
        <v>-14.15615704876339</v>
      </c>
      <c r="CS74" s="1">
        <f t="shared" si="202"/>
        <v>-14.277372413280409</v>
      </c>
      <c r="CT74" s="1">
        <f t="shared" si="203"/>
        <v>-14.38710903873144</v>
      </c>
      <c r="CU74" s="1">
        <f t="shared" si="204"/>
        <v>-14.485118113336544</v>
      </c>
      <c r="CV74" s="1">
        <f t="shared" si="205"/>
        <v>-14.571205033189152</v>
      </c>
      <c r="CW74" s="1">
        <f t="shared" si="206"/>
        <v>-14.645219116609372</v>
      </c>
      <c r="CX74" s="1">
        <f t="shared" si="207"/>
        <v>-14.7070451736114</v>
      </c>
      <c r="CY74" s="1">
        <f t="shared" si="208"/>
        <v>-14.756596703864734</v>
      </c>
      <c r="CZ74" s="1">
        <f t="shared" si="209"/>
        <v>-14.793810526366268</v>
      </c>
      <c r="DA74" s="1">
        <f t="shared" si="210"/>
        <v>-14.818642676981046</v>
      </c>
      <c r="DB74" s="1">
        <f t="shared" si="211"/>
        <v>-14.83106544380442</v>
      </c>
      <c r="DC74" s="1">
        <f t="shared" si="212"/>
        <v>-419.04773323626625</v>
      </c>
      <c r="DD74" s="1">
        <f t="shared" si="213"/>
        <v>-100</v>
      </c>
    </row>
    <row r="75" spans="3:108">
      <c r="C75" s="2">
        <f t="shared" si="214"/>
        <v>73</v>
      </c>
      <c r="D75" s="1">
        <f t="shared" si="215"/>
        <v>0.73</v>
      </c>
      <c r="E75" s="1">
        <f t="shared" si="111"/>
        <v>2.2933626371205489</v>
      </c>
      <c r="F75" t="str">
        <f t="shared" si="112"/>
        <v>-1.32262373064731-1.50022213926092i</v>
      </c>
      <c r="G75" t="str">
        <f t="shared" si="113"/>
        <v>-0.125333233564302+0.992114701314478i</v>
      </c>
      <c r="H75" t="str">
        <f t="shared" si="114"/>
        <v>-0.223978482105806-0.254053718973221i</v>
      </c>
      <c r="I75" t="str">
        <f t="shared" si="115"/>
        <v>-0.255874659881008-0.00712267022923083i</v>
      </c>
      <c r="J75" t="str">
        <f t="shared" si="116"/>
        <v>-0.254302307334145-0.0212196503379973i</v>
      </c>
      <c r="K75" t="str">
        <f t="shared" si="117"/>
        <v>-0.251229558356753-0.0348826353423604i</v>
      </c>
      <c r="L75" t="str">
        <f t="shared" si="118"/>
        <v>-0.246792480073457-0.0478575530174565i</v>
      </c>
      <c r="M75" t="str">
        <f t="shared" si="119"/>
        <v>-0.24117711495015-0.0599377161969659i</v>
      </c>
      <c r="N75" t="str">
        <f t="shared" si="120"/>
        <v>-0.234601685576867-0.0709731657322945i</v>
      </c>
      <c r="O75" t="str">
        <f t="shared" si="121"/>
        <v>-0.227298098345484-0.0808731391283963i</v>
      </c>
      <c r="P75" t="str">
        <f t="shared" si="122"/>
        <v>-0.219495307932116-0.0896025475775631i</v>
      </c>
      <c r="Q75" t="str">
        <f t="shared" si="123"/>
        <v>-0.211406242076659-0.0971741567953558i</v>
      </c>
      <c r="R75" t="str">
        <f t="shared" si="124"/>
        <v>-0.203218996859538-0.103638426163602i</v>
      </c>
      <c r="S75" t="str">
        <f t="shared" si="125"/>
        <v>-0.195092172896655-0.109072767035438i</v>
      </c>
      <c r="T75" t="str">
        <f t="shared" si="126"/>
        <v>-0.187153674874914-0.113571527958378i</v>
      </c>
      <c r="U75" t="str">
        <f t="shared" si="127"/>
        <v>-0.179502053899327-0.117237492388295i</v>
      </c>
      <c r="V75" t="str">
        <f t="shared" si="128"/>
        <v>-0.172209466768305-0.120175215303602i</v>
      </c>
      <c r="W75" t="str">
        <f t="shared" si="129"/>
        <v>-0.165325464045551-0.122486191079326i</v>
      </c>
      <c r="X75" t="str">
        <f t="shared" si="130"/>
        <v>-0.158881015203875-0.124265643579946i</v>
      </c>
      <c r="Y75" t="str">
        <f t="shared" si="131"/>
        <v>-0.152892375885179-0.125600637508723i</v>
      </c>
      <c r="Z75" t="str">
        <f t="shared" si="132"/>
        <v>-0.147364568151887-0.126569194017459i</v>
      </c>
      <c r="AA75" t="str">
        <f t="shared" si="133"/>
        <v>-0.1422943686318-0.127240121923438i</v>
      </c>
      <c r="AB75" t="str">
        <f t="shared" si="134"/>
        <v>-0.137672783177381-0.127673324593144i</v>
      </c>
      <c r="AC75" t="str">
        <f t="shared" si="135"/>
        <v>-0.133487037339522-0.127920395948791i</v>
      </c>
      <c r="AD75" t="str">
        <f t="shared" si="136"/>
        <v>-0.129722138346683-0.128025368353116i</v>
      </c>
      <c r="AE75" t="str">
        <f t="shared" si="137"/>
        <v>-0.126362074350875-0.128025516405146i</v>
      </c>
      <c r="AF75" t="str">
        <f t="shared" si="138"/>
        <v>-0.123390716748612-0.127952152996747i</v>
      </c>
      <c r="AG75" t="str">
        <f t="shared" si="139"/>
        <v>-0.120792485928526-0.127831377991441i</v>
      </c>
      <c r="AH75" t="str">
        <f t="shared" si="140"/>
        <v>-0.118552832838622-0.127684756928348i</v>
      </c>
      <c r="AI75" t="str">
        <f t="shared" si="141"/>
        <v>-0.116658580148962-0.127529918709938i</v>
      </c>
      <c r="AJ75" t="str">
        <f t="shared" si="142"/>
        <v>-0.115098158541997-0.127381068668155i</v>
      </c>
      <c r="AK75" t="str">
        <f t="shared" si="143"/>
        <v>-0.113861766291652-0.127249417856949i</v>
      </c>
      <c r="AL75" t="str">
        <f t="shared" si="144"/>
        <v>-0.112941473963436-0.127143531780175i</v>
      </c>
      <c r="AM75" t="str">
        <f t="shared" si="145"/>
        <v>-0.112331290761121-0.127069602697664i</v>
      </c>
      <c r="AN75" t="str">
        <f t="shared" si="146"/>
        <v>-0.112027204640546-0.127031649639773i</v>
      </c>
      <c r="AO75" t="str">
        <f t="shared" si="147"/>
        <v>7.92797156493085E-23+1.36096411812017E-26i</v>
      </c>
      <c r="AP75" s="1">
        <f t="shared" si="148"/>
        <v>0.25597377600140198</v>
      </c>
      <c r="AQ75" s="1">
        <f t="shared" si="149"/>
        <v>0.2551860832332688</v>
      </c>
      <c r="AR75" s="1">
        <f t="shared" si="150"/>
        <v>0.25363968388356989</v>
      </c>
      <c r="AS75" s="1">
        <f t="shared" si="151"/>
        <v>0.25138988365013087</v>
      </c>
      <c r="AT75" s="1">
        <f t="shared" si="152"/>
        <v>0.24851344148473317</v>
      </c>
      <c r="AU75" s="1">
        <f t="shared" si="153"/>
        <v>0.24510230747500303</v>
      </c>
      <c r="AV75" s="1">
        <f t="shared" si="154"/>
        <v>0.24125689657283222</v>
      </c>
      <c r="AW75" s="1">
        <f t="shared" si="155"/>
        <v>0.23707974763063139</v>
      </c>
      <c r="AX75" s="1">
        <f t="shared" si="156"/>
        <v>0.23267018704136408</v>
      </c>
      <c r="AY75" s="1">
        <f t="shared" si="157"/>
        <v>0.22812032803383681</v>
      </c>
      <c r="AZ75" s="1">
        <f t="shared" si="158"/>
        <v>0.22351247042235758</v>
      </c>
      <c r="BA75" s="1">
        <f t="shared" si="159"/>
        <v>0.21891776990912742</v>
      </c>
      <c r="BB75" s="1">
        <f t="shared" si="160"/>
        <v>0.21439593507240856</v>
      </c>
      <c r="BC75" s="1">
        <f t="shared" si="161"/>
        <v>0.20999567333135946</v>
      </c>
      <c r="BD75" s="1">
        <f t="shared" si="162"/>
        <v>0.20575562220021579</v>
      </c>
      <c r="BE75" s="1">
        <f t="shared" si="163"/>
        <v>0.20170554570103452</v>
      </c>
      <c r="BF75" s="1">
        <f t="shared" si="164"/>
        <v>0.19786762935460792</v>
      </c>
      <c r="BG75" s="1">
        <f t="shared" si="165"/>
        <v>0.19425775871460405</v>
      </c>
      <c r="BH75" s="1">
        <f t="shared" si="166"/>
        <v>0.19088670978204311</v>
      </c>
      <c r="BI75" s="1">
        <f t="shared" si="167"/>
        <v>0.18776121282222394</v>
      </c>
      <c r="BJ75" s="1">
        <f t="shared" si="168"/>
        <v>0.18488487455002478</v>
      </c>
      <c r="BK75" s="1">
        <f t="shared" si="169"/>
        <v>0.18225895895452437</v>
      </c>
      <c r="BL75" s="1">
        <f t="shared" si="170"/>
        <v>0.17988303612364442</v>
      </c>
      <c r="BM75" s="1">
        <f t="shared" si="171"/>
        <v>0.17775551309661017</v>
      </c>
      <c r="BN75" s="1">
        <f t="shared" si="172"/>
        <v>0.17587406248786039</v>
      </c>
      <c r="BO75" s="1">
        <f t="shared" si="173"/>
        <v>0.17423596450191781</v>
      </c>
      <c r="BP75" s="1">
        <f t="shared" si="174"/>
        <v>0.1728383767817066</v>
      </c>
      <c r="BQ75" s="1">
        <f t="shared" si="175"/>
        <v>0.17167854482957354</v>
      </c>
      <c r="BR75" s="1">
        <f t="shared" si="176"/>
        <v>0.17075396384267977</v>
      </c>
      <c r="BS75" s="1">
        <f t="shared" si="177"/>
        <v>0.17006250090648986</v>
      </c>
      <c r="BT75" s="1">
        <f t="shared" si="178"/>
        <v>0.16960248469229952</v>
      </c>
      <c r="BU75" s="1">
        <f t="shared" si="179"/>
        <v>0.16937276814699823</v>
      </c>
      <c r="BV75" s="1">
        <f t="shared" si="179"/>
        <v>7.9279716817465656E-23</v>
      </c>
      <c r="BW75" s="1">
        <f t="shared" si="180"/>
        <v>-11.836090500110785</v>
      </c>
      <c r="BX75" s="1">
        <f t="shared" si="181"/>
        <v>-11.86286027768527</v>
      </c>
      <c r="BY75" s="1">
        <f t="shared" si="182"/>
        <v>-11.91565593510026</v>
      </c>
      <c r="BZ75" s="1">
        <f t="shared" si="183"/>
        <v>-11.993044060711991</v>
      </c>
      <c r="CA75" s="1">
        <f t="shared" si="184"/>
        <v>-12.093002327363436</v>
      </c>
      <c r="CB75" s="1">
        <f t="shared" si="185"/>
        <v>-12.213052002706808</v>
      </c>
      <c r="CC75" s="1">
        <f t="shared" si="186"/>
        <v>-12.350405261178521</v>
      </c>
      <c r="CD75" s="1">
        <f t="shared" si="187"/>
        <v>-12.502110874710882</v>
      </c>
      <c r="CE75" s="1">
        <f t="shared" si="188"/>
        <v>-12.665185220634408</v>
      </c>
      <c r="CF75" s="1">
        <f t="shared" si="189"/>
        <v>-12.836720251542008</v>
      </c>
      <c r="CG75" s="1">
        <f t="shared" si="190"/>
        <v>-13.013964825626905</v>
      </c>
      <c r="CH75" s="1">
        <f t="shared" si="191"/>
        <v>-13.194379692327647</v>
      </c>
      <c r="CI75" s="1">
        <f t="shared" si="192"/>
        <v>-13.375669061708289</v>
      </c>
      <c r="CJ75" s="1">
        <f t="shared" si="193"/>
        <v>-13.555793064147622</v>
      </c>
      <c r="CK75" s="1">
        <f t="shared" si="194"/>
        <v>-13.73296578018307</v>
      </c>
      <c r="CL75" s="1">
        <f t="shared" si="195"/>
        <v>-13.905643222234724</v>
      </c>
      <c r="CM75" s="1">
        <f t="shared" si="196"/>
        <v>-14.072504989299617</v>
      </c>
      <c r="CN75" s="1">
        <f t="shared" si="197"/>
        <v>-14.232432526510328</v>
      </c>
      <c r="CO75" s="1">
        <f t="shared" si="198"/>
        <v>-14.38448615389161</v>
      </c>
      <c r="CP75" s="1">
        <f t="shared" si="199"/>
        <v>-14.527882362490701</v>
      </c>
      <c r="CQ75" s="1">
        <f t="shared" si="200"/>
        <v>-14.661972341246434</v>
      </c>
      <c r="CR75" s="1">
        <f t="shared" si="201"/>
        <v>-14.786222294066961</v>
      </c>
      <c r="CS75" s="1">
        <f t="shared" si="202"/>
        <v>-14.900195817610326</v>
      </c>
      <c r="CT75" s="1">
        <f t="shared" si="203"/>
        <v>-15.003538414461158</v>
      </c>
      <c r="CU75" s="1">
        <f t="shared" si="204"/>
        <v>-15.095964091918272</v>
      </c>
      <c r="CV75" s="1">
        <f t="shared" si="205"/>
        <v>-15.17724392426884</v>
      </c>
      <c r="CW75" s="1">
        <f t="shared" si="206"/>
        <v>-15.247196420701227</v>
      </c>
      <c r="CX75" s="1">
        <f t="shared" si="207"/>
        <v>-15.30567953001877</v>
      </c>
      <c r="CY75" s="1">
        <f t="shared" si="208"/>
        <v>-15.352584118372599</v>
      </c>
      <c r="CZ75" s="1">
        <f t="shared" si="209"/>
        <v>-15.387828771224651</v>
      </c>
      <c r="DA75" s="1">
        <f t="shared" si="210"/>
        <v>-15.411355791556559</v>
      </c>
      <c r="DB75" s="1">
        <f t="shared" si="211"/>
        <v>-15.423128290281806</v>
      </c>
      <c r="DC75" s="1">
        <f t="shared" si="212"/>
        <v>-442.01675819589246</v>
      </c>
      <c r="DD75" s="1">
        <f t="shared" si="213"/>
        <v>-100</v>
      </c>
    </row>
    <row r="76" spans="3:108">
      <c r="C76" s="2">
        <f t="shared" si="214"/>
        <v>74</v>
      </c>
      <c r="D76" s="1">
        <f t="shared" si="215"/>
        <v>0.74</v>
      </c>
      <c r="E76" s="1">
        <f t="shared" si="111"/>
        <v>2.3247785636564471</v>
      </c>
      <c r="F76" t="str">
        <f t="shared" si="112"/>
        <v>-1.36909421185738-1.45793725484282i</v>
      </c>
      <c r="G76" t="str">
        <f t="shared" si="113"/>
        <v>-0.0627905195293176+0.998026728428271i</v>
      </c>
      <c r="H76" t="str">
        <f t="shared" si="114"/>
        <v>-0.215942365693348-0.229955263207274i</v>
      </c>
      <c r="I76" t="str">
        <f t="shared" si="115"/>
        <v>-0.230252668183048-0.00601736658942509i</v>
      </c>
      <c r="J76" t="str">
        <f t="shared" si="116"/>
        <v>-0.229004548881644-0.0179398278564521i</v>
      </c>
      <c r="K76" t="str">
        <f t="shared" si="117"/>
        <v>-0.226560169083524-0.0295330535496325i</v>
      </c>
      <c r="L76" t="str">
        <f t="shared" si="118"/>
        <v>-0.223018131732835-0.0406017712267678i</v>
      </c>
      <c r="M76" t="str">
        <f t="shared" si="119"/>
        <v>-0.218514474444719-0.0509836055070515i</v>
      </c>
      <c r="N76" t="str">
        <f t="shared" si="120"/>
        <v>-0.213210747396415-0.0605561674639278i</v>
      </c>
      <c r="O76" t="str">
        <f t="shared" si="121"/>
        <v>-0.207281309885066-0.0692396529880662i</v>
      </c>
      <c r="P76" t="str">
        <f t="shared" si="122"/>
        <v>-0.200901507768562-0.0769953597661273i</v>
      </c>
      <c r="Q76" t="str">
        <f t="shared" si="123"/>
        <v>-0.194237929112998-0.0838210802110924i</v>
      </c>
      <c r="R76" t="str">
        <f t="shared" si="124"/>
        <v>-0.187441354168445-0.0897445654126792i</v>
      </c>
      <c r="S76" t="str">
        <f t="shared" si="125"/>
        <v>-0.180642480463109-0.0948162145848394i</v>
      </c>
      <c r="T76" t="str">
        <f t="shared" si="126"/>
        <v>-0.173950114049066-0.0991019196473211i</v>
      </c>
      <c r="U76" t="str">
        <f t="shared" si="127"/>
        <v>-0.167451303348313-0.102676692482374i</v>
      </c>
      <c r="V76" t="str">
        <f t="shared" si="128"/>
        <v>-0.161212830529239-0.105619408222633i</v>
      </c>
      <c r="W76" t="str">
        <f t="shared" si="129"/>
        <v>-0.155283519934683-0.108008761452261i</v>
      </c>
      <c r="X76" t="str">
        <f t="shared" si="130"/>
        <v>-0.149696924302653-0.109920370677832i</v>
      </c>
      <c r="Y76" t="str">
        <f t="shared" si="131"/>
        <v>-0.144474068085428-0.111424875048026i</v>
      </c>
      <c r="Z76" t="str">
        <f t="shared" si="132"/>
        <v>-0.139626037963484-0.11258683047574i</v>
      </c>
      <c r="AA76" t="str">
        <f t="shared" si="133"/>
        <v>-0.135156301240085-0.113464212013329i</v>
      </c>
      <c r="AB76" t="str">
        <f t="shared" si="134"/>
        <v>-0.131062699772498-0.114108349807189i</v>
      </c>
      <c r="AC76" t="str">
        <f t="shared" si="135"/>
        <v>-0.1273391122654-0.114564155555863i</v>
      </c>
      <c r="AD76" t="str">
        <f t="shared" si="136"/>
        <v>-0.123976805271719-0.114870527571786i</v>
      </c>
      <c r="AE76" t="str">
        <f t="shared" si="137"/>
        <v>-0.120965507752883-0.115060851074302i</v>
      </c>
      <c r="AF76" t="str">
        <f t="shared" si="138"/>
        <v>-0.118294249698914-0.115163534321103i</v>
      </c>
      <c r="AG76" t="str">
        <f t="shared" si="139"/>
        <v>-0.115952005395757-0.115202540165853i</v>
      </c>
      <c r="AH76" t="str">
        <f t="shared" si="140"/>
        <v>-0.113928178854355-0.115197886951815i</v>
      </c>
      <c r="AI76" t="str">
        <f t="shared" si="141"/>
        <v>-0.112212964312883-0.115166103008836i</v>
      </c>
      <c r="AJ76" t="str">
        <f t="shared" si="142"/>
        <v>-0.110797609620998-0.115120626199715i</v>
      </c>
      <c r="AK76" t="str">
        <f t="shared" si="143"/>
        <v>-0.109674605312132-0.115072144700104i</v>
      </c>
      <c r="AL76" t="str">
        <f t="shared" si="144"/>
        <v>-0.108837817573477-0.115028878123535i</v>
      </c>
      <c r="AM76" t="str">
        <f t="shared" si="145"/>
        <v>-0.10828257925134-0.114996799726238i</v>
      </c>
      <c r="AN76" t="str">
        <f t="shared" si="146"/>
        <v>-0.108005749485353-0.114979801135717i</v>
      </c>
      <c r="AO76" t="str">
        <f t="shared" si="147"/>
        <v>3.56079177955389E-24-3.8296632254318E-24i</v>
      </c>
      <c r="AP76" s="1">
        <f t="shared" si="148"/>
        <v>0.23033128295150079</v>
      </c>
      <c r="AQ76" s="1">
        <f t="shared" si="149"/>
        <v>0.22970616193738561</v>
      </c>
      <c r="AR76" s="1">
        <f t="shared" si="150"/>
        <v>0.22847693858925991</v>
      </c>
      <c r="AS76" s="1">
        <f t="shared" si="151"/>
        <v>0.22668390085834267</v>
      </c>
      <c r="AT76" s="1">
        <f t="shared" si="152"/>
        <v>0.22438338524131063</v>
      </c>
      <c r="AU76" s="1">
        <f t="shared" si="153"/>
        <v>0.22164357022764533</v>
      </c>
      <c r="AV76" s="1">
        <f t="shared" si="154"/>
        <v>0.21853986129211436</v>
      </c>
      <c r="AW76" s="1">
        <f t="shared" si="155"/>
        <v>0.21515041540558771</v>
      </c>
      <c r="AX76" s="1">
        <f t="shared" si="156"/>
        <v>0.21155223136110007</v>
      </c>
      <c r="AY76" s="1">
        <f t="shared" si="157"/>
        <v>0.20781806532063352</v>
      </c>
      <c r="AZ76" s="1">
        <f t="shared" si="158"/>
        <v>0.20401426493278119</v>
      </c>
      <c r="BA76" s="1">
        <f t="shared" si="159"/>
        <v>0.20019948215584166</v>
      </c>
      <c r="BB76" s="1">
        <f t="shared" si="160"/>
        <v>0.19642413846614865</v>
      </c>
      <c r="BC76" s="1">
        <f t="shared" si="161"/>
        <v>0.19273047532901569</v>
      </c>
      <c r="BD76" s="1">
        <f t="shared" si="162"/>
        <v>0.189153017723103</v>
      </c>
      <c r="BE76" s="1">
        <f t="shared" si="163"/>
        <v>0.18571929634700376</v>
      </c>
      <c r="BF76" s="1">
        <f t="shared" si="164"/>
        <v>0.18245070328343788</v>
      </c>
      <c r="BG76" s="1">
        <f t="shared" si="165"/>
        <v>0.17936338777452129</v>
      </c>
      <c r="BH76" s="1">
        <f t="shared" si="166"/>
        <v>0.17646912810094084</v>
      </c>
      <c r="BI76" s="1">
        <f t="shared" si="167"/>
        <v>0.17377613981031961</v>
      </c>
      <c r="BJ76" s="1">
        <f t="shared" si="168"/>
        <v>0.17128979902716954</v>
      </c>
      <c r="BK76" s="1">
        <f t="shared" si="169"/>
        <v>0.16901327270366132</v>
      </c>
      <c r="BL76" s="1">
        <f t="shared" si="170"/>
        <v>0.16694805634045431</v>
      </c>
      <c r="BM76" s="1">
        <f t="shared" si="171"/>
        <v>0.16509442494874527</v>
      </c>
      <c r="BN76" s="1">
        <f t="shared" si="172"/>
        <v>0.16345180578984936</v>
      </c>
      <c r="BO76" s="1">
        <f t="shared" si="173"/>
        <v>0.16201908250336763</v>
      </c>
      <c r="BP76" s="1">
        <f t="shared" si="174"/>
        <v>0.16079484022233478</v>
      </c>
      <c r="BQ76" s="1">
        <f t="shared" si="175"/>
        <v>0.15977756060955986</v>
      </c>
      <c r="BR76" s="1">
        <f t="shared" si="176"/>
        <v>0.15896577473234172</v>
      </c>
      <c r="BS76" s="1">
        <f t="shared" si="177"/>
        <v>0.15835818051656356</v>
      </c>
      <c r="BT76" s="1">
        <f t="shared" si="178"/>
        <v>0.1579537303028935</v>
      </c>
      <c r="BU76" s="1">
        <f t="shared" si="179"/>
        <v>0.15775169283117649</v>
      </c>
      <c r="BV76" s="1">
        <f t="shared" si="179"/>
        <v>5.2292980903332771E-24</v>
      </c>
      <c r="BW76" s="1">
        <f t="shared" si="180"/>
        <v>-12.752941467327146</v>
      </c>
      <c r="BX76" s="1">
        <f t="shared" si="181"/>
        <v>-12.77654709135324</v>
      </c>
      <c r="BY76" s="1">
        <f t="shared" si="182"/>
        <v>-12.823152581367845</v>
      </c>
      <c r="BZ76" s="1">
        <f t="shared" si="183"/>
        <v>-12.891586449402405</v>
      </c>
      <c r="CA76" s="1">
        <f t="shared" si="184"/>
        <v>-12.980186082467098</v>
      </c>
      <c r="CB76" s="1">
        <f t="shared" si="185"/>
        <v>-13.086897257079213</v>
      </c>
      <c r="CC76" s="1">
        <f t="shared" si="186"/>
        <v>-13.209386738144557</v>
      </c>
      <c r="CD76" s="1">
        <f t="shared" si="187"/>
        <v>-13.345156221172523</v>
      </c>
      <c r="CE76" s="1">
        <f t="shared" si="188"/>
        <v>-13.491647791177275</v>
      </c>
      <c r="CF76" s="1">
        <f t="shared" si="189"/>
        <v>-13.6463340510678</v>
      </c>
      <c r="CG76" s="1">
        <f t="shared" si="190"/>
        <v>-13.806789301972309</v>
      </c>
      <c r="CH76" s="1">
        <f t="shared" si="191"/>
        <v>-13.970741004381889</v>
      </c>
      <c r="CI76" s="1">
        <f t="shared" si="192"/>
        <v>-14.136102860667151</v>
      </c>
      <c r="CJ76" s="1">
        <f t="shared" si="193"/>
        <v>-14.300992149987639</v>
      </c>
      <c r="CK76" s="1">
        <f t="shared" si="194"/>
        <v>-14.46373451274464</v>
      </c>
      <c r="CL76" s="1">
        <f t="shared" si="195"/>
        <v>-14.622859409140785</v>
      </c>
      <c r="CM76" s="1">
        <f t="shared" si="196"/>
        <v>-14.777089164865515</v>
      </c>
      <c r="CN76" s="1">
        <f t="shared" si="197"/>
        <v>-14.925324036341793</v>
      </c>
      <c r="CO76" s="1">
        <f t="shared" si="198"/>
        <v>-15.066625201342699</v>
      </c>
      <c r="CP76" s="1">
        <f t="shared" si="199"/>
        <v>-15.200197084798791</v>
      </c>
      <c r="CQ76" s="1">
        <f t="shared" si="200"/>
        <v>-15.32537000375182</v>
      </c>
      <c r="CR76" s="1">
        <f t="shared" si="201"/>
        <v>-15.441583773333768</v>
      </c>
      <c r="CS76" s="1">
        <f t="shared" si="202"/>
        <v>-15.548372655346341</v>
      </c>
      <c r="CT76" s="1">
        <f t="shared" si="203"/>
        <v>-15.645351842421489</v>
      </c>
      <c r="CU76" s="1">
        <f t="shared" si="204"/>
        <v>-15.732205540799203</v>
      </c>
      <c r="CV76" s="1">
        <f t="shared" si="205"/>
        <v>-15.808676630400411</v>
      </c>
      <c r="CW76" s="1">
        <f t="shared" si="206"/>
        <v>-15.874557830522647</v>
      </c>
      <c r="CX76" s="1">
        <f t="shared" si="207"/>
        <v>-15.929684273623979</v>
      </c>
      <c r="CY76" s="1">
        <f t="shared" si="208"/>
        <v>-15.973927380869053</v>
      </c>
      <c r="CZ76" s="1">
        <f t="shared" si="209"/>
        <v>-16.007189935839936</v>
      </c>
      <c r="DA76" s="1">
        <f t="shared" si="210"/>
        <v>-16.029402263067443</v>
      </c>
      <c r="DB76" s="1">
        <f t="shared" si="211"/>
        <v>-16.040519433018041</v>
      </c>
      <c r="DC76" s="1">
        <f t="shared" si="212"/>
        <v>-465.6311320197965</v>
      </c>
      <c r="DD76" s="1">
        <f t="shared" si="213"/>
        <v>-100</v>
      </c>
    </row>
    <row r="77" spans="3:108">
      <c r="C77" s="2">
        <f t="shared" si="214"/>
        <v>75</v>
      </c>
      <c r="D77" s="1">
        <f t="shared" si="215"/>
        <v>0.75</v>
      </c>
      <c r="E77" s="1">
        <f t="shared" si="111"/>
        <v>2.3561944901923448</v>
      </c>
      <c r="F77" t="str">
        <f t="shared" si="112"/>
        <v>-1.41421356237309-1.4142135623731i</v>
      </c>
      <c r="G77" t="str">
        <f t="shared" si="113"/>
        <v>-1.83772268236293E-16+i</v>
      </c>
      <c r="H77" t="str">
        <f t="shared" si="114"/>
        <v>-0.207106781186545-0.20710678118655i</v>
      </c>
      <c r="I77" t="str">
        <f t="shared" si="115"/>
        <v>-0.206982121671398-0.00507959554809725i</v>
      </c>
      <c r="J77" t="str">
        <f t="shared" si="116"/>
        <v>-0.205992004979929-0.0151537119513717i</v>
      </c>
      <c r="K77" t="str">
        <f t="shared" si="117"/>
        <v>-0.204049231312028-0.0249778041787892i</v>
      </c>
      <c r="L77" t="str">
        <f t="shared" si="118"/>
        <v>-0.201225372555727-0.0344018697586248i</v>
      </c>
      <c r="M77" t="str">
        <f t="shared" si="119"/>
        <v>-0.197619964923914-0.0432987793945893i</v>
      </c>
      <c r="N77" t="str">
        <f t="shared" si="120"/>
        <v>-0.193352515608746-0.0515695826027196i</v>
      </c>
      <c r="O77" t="str">
        <f t="shared" si="121"/>
        <v>-0.188553797552062-0.0591458833749536i</v>
      </c>
      <c r="P77" t="str">
        <f t="shared" si="122"/>
        <v>-0.183357503691981-0.0659894554901922i</v>
      </c>
      <c r="Q77" t="str">
        <f t="shared" si="123"/>
        <v>-0.177893085691538-0.0720896277980435i</v>
      </c>
      <c r="R77" t="str">
        <f t="shared" si="124"/>
        <v>-0.172280265587016-0.0774591592838298i</v>
      </c>
      <c r="S77" t="str">
        <f t="shared" si="125"/>
        <v>-0.16662537496493-0.082129346099826i</v>
      </c>
      <c r="T77" t="str">
        <f t="shared" si="126"/>
        <v>-0.161019410489702-0.0861450013676164i</v>
      </c>
      <c r="U77" t="str">
        <f t="shared" si="127"/>
        <v>-0.155537525513433-0.0895597812634996i</v>
      </c>
      <c r="V77" t="str">
        <f t="shared" si="128"/>
        <v>-0.150239602687571-0.0924321497296781i</v>
      </c>
      <c r="W77" t="str">
        <f t="shared" si="129"/>
        <v>-0.145171550975026-0.0948221146663693i</v>
      </c>
      <c r="X77" t="str">
        <f t="shared" si="130"/>
        <v>-0.140367015119089-0.0967887480683351i</v>
      </c>
      <c r="Y77" t="str">
        <f t="shared" si="131"/>
        <v>-0.135849251842028-0.0983884243677302i</v>
      </c>
      <c r="Z77" t="str">
        <f t="shared" si="132"/>
        <v>-0.131632996767791-0.0996736696447333i</v>
      </c>
      <c r="AA77" t="str">
        <f t="shared" si="133"/>
        <v>-0.127726208423958-0.100692500125321i</v>
      </c>
      <c r="AB77" t="str">
        <f t="shared" si="134"/>
        <v>-0.124131625726876-0.101488132026112i</v>
      </c>
      <c r="AC77" t="str">
        <f t="shared" si="135"/>
        <v>-0.120848112162231-0.10209895841396i</v>
      </c>
      <c r="AD77" t="str">
        <f t="shared" si="136"/>
        <v>-0.117871784784195-0.102558706559496i</v>
      </c>
      <c r="AE77" t="str">
        <f t="shared" si="137"/>
        <v>-0.115196941483837-0.102896707556764i</v>
      </c>
      <c r="AF77" t="str">
        <f t="shared" si="138"/>
        <v>-0.11281680819159-0.103138226656088i</v>
      </c>
      <c r="AG77" t="str">
        <f t="shared" si="139"/>
        <v>-0.110724130974523-0.103304816856467i</v>
      </c>
      <c r="AH77" t="str">
        <f t="shared" si="140"/>
        <v>-0.108911638122422-0.103414669591793i</v>
      </c>
      <c r="AI77" t="str">
        <f t="shared" si="141"/>
        <v>-0.107372395585147-0.103482944992088i</v>
      </c>
      <c r="AJ77" t="str">
        <f t="shared" si="142"/>
        <v>-0.106100076427641-0.103522070567703i</v>
      </c>
      <c r="AK77" t="str">
        <f t="shared" si="143"/>
        <v>-0.105089161892665-0.103542001670237i</v>
      </c>
      <c r="AL77" t="str">
        <f t="shared" si="144"/>
        <v>-0.104335088556239-0.103550440132614i</v>
      </c>
      <c r="AM77" t="str">
        <f t="shared" si="145"/>
        <v>-0.103834353114835-0.103553009436833i</v>
      </c>
      <c r="AN77" t="str">
        <f t="shared" si="146"/>
        <v>-0.103584583635137-0.103553385895187i</v>
      </c>
      <c r="AO77" t="str">
        <f t="shared" si="147"/>
        <v>-1.79830959633813E-26-3.17439061880382E-25i</v>
      </c>
      <c r="AP77" s="1">
        <f t="shared" si="148"/>
        <v>0.20704444204693268</v>
      </c>
      <c r="AQ77" s="1">
        <f t="shared" si="149"/>
        <v>0.20654864100631659</v>
      </c>
      <c r="AR77" s="1">
        <f t="shared" si="150"/>
        <v>0.20557232182524826</v>
      </c>
      <c r="AS77" s="1">
        <f t="shared" si="151"/>
        <v>0.20414489756807666</v>
      </c>
      <c r="AT77" s="1">
        <f t="shared" si="152"/>
        <v>0.20230777254863522</v>
      </c>
      <c r="AU77" s="1">
        <f t="shared" si="153"/>
        <v>0.20011151176793671</v>
      </c>
      <c r="AV77" s="1">
        <f t="shared" si="154"/>
        <v>0.19761267695041124</v>
      </c>
      <c r="AW77" s="1">
        <f t="shared" si="155"/>
        <v>0.19487068121204607</v>
      </c>
      <c r="AX77" s="1">
        <f t="shared" si="156"/>
        <v>0.19194495141294374</v>
      </c>
      <c r="AY77" s="1">
        <f t="shared" si="157"/>
        <v>0.18889259188144594</v>
      </c>
      <c r="AZ77" s="1">
        <f t="shared" si="158"/>
        <v>0.18576664144293648</v>
      </c>
      <c r="BA77" s="1">
        <f t="shared" si="159"/>
        <v>0.18261492768959986</v>
      </c>
      <c r="BB77" s="1">
        <f t="shared" si="160"/>
        <v>0.17947945916680191</v>
      </c>
      <c r="BC77" s="1">
        <f t="shared" si="161"/>
        <v>0.17639625993588648</v>
      </c>
      <c r="BD77" s="1">
        <f t="shared" si="162"/>
        <v>0.17339553812684066</v>
      </c>
      <c r="BE77" s="1">
        <f t="shared" si="163"/>
        <v>0.1705020841106589</v>
      </c>
      <c r="BF77" s="1">
        <f t="shared" si="164"/>
        <v>0.16773580797075893</v>
      </c>
      <c r="BG77" s="1">
        <f t="shared" si="165"/>
        <v>0.165112344355341</v>
      </c>
      <c r="BH77" s="1">
        <f t="shared" si="166"/>
        <v>0.16264367156409168</v>
      </c>
      <c r="BI77" s="1">
        <f t="shared" si="167"/>
        <v>0.16033870851340534</v>
      </c>
      <c r="BJ77" s="1">
        <f t="shared" si="168"/>
        <v>0.1582038669640875</v>
      </c>
      <c r="BK77" s="1">
        <f t="shared" si="169"/>
        <v>0.15624354687272174</v>
      </c>
      <c r="BL77" s="1">
        <f t="shared" si="170"/>
        <v>0.15446057022182968</v>
      </c>
      <c r="BM77" s="1">
        <f t="shared" si="171"/>
        <v>0.15285655369757817</v>
      </c>
      <c r="BN77" s="1">
        <f t="shared" si="172"/>
        <v>0.1514322236705633</v>
      </c>
      <c r="BO77" s="1">
        <f t="shared" si="173"/>
        <v>0.1501876786067656</v>
      </c>
      <c r="BP77" s="1">
        <f t="shared" si="174"/>
        <v>0.14912260471816072</v>
      </c>
      <c r="BQ77" s="1">
        <f t="shared" si="175"/>
        <v>0.14823645068799962</v>
      </c>
      <c r="BR77" s="1">
        <f t="shared" si="176"/>
        <v>0.14752856691902796</v>
      </c>
      <c r="BS77" s="1">
        <f t="shared" si="177"/>
        <v>0.14699831412535422</v>
      </c>
      <c r="BT77" s="1">
        <f t="shared" si="178"/>
        <v>0.14664514533458334</v>
      </c>
      <c r="BU77" s="1">
        <f t="shared" si="179"/>
        <v>0.14646866455737967</v>
      </c>
      <c r="BV77" s="1">
        <f t="shared" si="179"/>
        <v>3.1794802994817437E-25</v>
      </c>
      <c r="BW77" s="1">
        <f t="shared" si="180"/>
        <v>-13.678728466308199</v>
      </c>
      <c r="BX77" s="1">
        <f t="shared" si="181"/>
        <v>-13.699553162660926</v>
      </c>
      <c r="BY77" s="1">
        <f t="shared" si="182"/>
        <v>-13.740707179502525</v>
      </c>
      <c r="BZ77" s="1">
        <f t="shared" si="183"/>
        <v>-13.80122940869393</v>
      </c>
      <c r="CA77" s="1">
        <f t="shared" si="184"/>
        <v>-13.879748631273186</v>
      </c>
      <c r="CB77" s="1">
        <f t="shared" si="185"/>
        <v>-13.974558541769859</v>
      </c>
      <c r="CC77" s="1">
        <f t="shared" si="186"/>
        <v>-14.083703973002635</v>
      </c>
      <c r="CD77" s="1">
        <f t="shared" si="187"/>
        <v>-14.205069933464053</v>
      </c>
      <c r="CE77" s="1">
        <f t="shared" si="188"/>
        <v>-14.336466126501675</v>
      </c>
      <c r="CF77" s="1">
        <f t="shared" si="189"/>
        <v>-14.475701484030001</v>
      </c>
      <c r="CG77" s="1">
        <f t="shared" si="190"/>
        <v>-14.620645412654952</v>
      </c>
      <c r="CH77" s="1">
        <f t="shared" si="191"/>
        <v>-14.769274486939153</v>
      </c>
      <c r="CI77" s="1">
        <f t="shared" si="192"/>
        <v>-14.919704956305837</v>
      </c>
      <c r="CJ77" s="1">
        <f t="shared" si="193"/>
        <v>-15.07021254581028</v>
      </c>
      <c r="CK77" s="1">
        <f t="shared" si="194"/>
        <v>-15.219241642596801</v>
      </c>
      <c r="CL77" s="1">
        <f t="shared" si="195"/>
        <v>-15.365406161907437</v>
      </c>
      <c r="CM77" s="1">
        <f t="shared" si="196"/>
        <v>-15.50748430016599</v>
      </c>
      <c r="CN77" s="1">
        <f t="shared" si="197"/>
        <v>-15.644409124084424</v>
      </c>
      <c r="CO77" s="1">
        <f t="shared" si="198"/>
        <v>-15.775256607465895</v>
      </c>
      <c r="CP77" s="1">
        <f t="shared" si="199"/>
        <v>-15.899232377072774</v>
      </c>
      <c r="CQ77" s="1">
        <f t="shared" si="200"/>
        <v>-16.015658105687194</v>
      </c>
      <c r="CR77" s="1">
        <f t="shared" si="201"/>
        <v>-16.123958214454369</v>
      </c>
      <c r="CS77" s="1">
        <f t="shared" si="202"/>
        <v>-16.223647324209452</v>
      </c>
      <c r="CT77" s="1">
        <f t="shared" si="203"/>
        <v>-16.314318724799392</v>
      </c>
      <c r="CU77" s="1">
        <f t="shared" si="204"/>
        <v>-16.395634006198922</v>
      </c>
      <c r="CV77" s="1">
        <f t="shared" si="205"/>
        <v>-16.467313907567455</v>
      </c>
      <c r="CW77" s="1">
        <f t="shared" si="206"/>
        <v>-16.529130382413918</v>
      </c>
      <c r="CX77" s="1">
        <f t="shared" si="207"/>
        <v>-16.580899842626952</v>
      </c>
      <c r="CY77" s="1">
        <f t="shared" si="208"/>
        <v>-16.622477525370623</v>
      </c>
      <c r="CZ77" s="1">
        <f t="shared" si="209"/>
        <v>-16.653752920037064</v>
      </c>
      <c r="DA77" s="1">
        <f t="shared" si="210"/>
        <v>-16.674646193975423</v>
      </c>
      <c r="DB77" s="1">
        <f t="shared" si="211"/>
        <v>-16.685105562913563</v>
      </c>
      <c r="DC77" s="1">
        <f t="shared" si="212"/>
        <v>-489.95287723246491</v>
      </c>
      <c r="DD77" s="1">
        <f t="shared" si="213"/>
        <v>-100</v>
      </c>
    </row>
    <row r="78" spans="3:108">
      <c r="C78" s="2">
        <f t="shared" si="214"/>
        <v>76</v>
      </c>
      <c r="D78" s="1">
        <f t="shared" si="215"/>
        <v>0.76</v>
      </c>
      <c r="E78" s="1">
        <f t="shared" si="111"/>
        <v>2.3876104167282426</v>
      </c>
      <c r="F78" t="str">
        <f t="shared" si="112"/>
        <v>-1.45793725484282-1.36909421185738i</v>
      </c>
      <c r="G78" t="str">
        <f t="shared" si="113"/>
        <v>0.0627905195293173+0.998026728428271i</v>
      </c>
      <c r="H78" t="str">
        <f t="shared" si="114"/>
        <v>-0.197573367656751-0.185533741714555i</v>
      </c>
      <c r="I78" t="str">
        <f t="shared" si="115"/>
        <v>-0.185801893442806-0.00428194353107504i</v>
      </c>
      <c r="J78" t="str">
        <f t="shared" si="116"/>
        <v>-0.185017617322767-0.0127813358701776i</v>
      </c>
      <c r="K78" t="str">
        <f t="shared" si="117"/>
        <v>-0.183476157567945-0.0210908183163495i</v>
      </c>
      <c r="L78" t="str">
        <f t="shared" si="118"/>
        <v>-0.181229502542171-0.0290952910713008i</v>
      </c>
      <c r="M78" t="str">
        <f t="shared" si="119"/>
        <v>-0.178350470078276-0.0366955663448373i</v>
      </c>
      <c r="N78" t="str">
        <f t="shared" si="120"/>
        <v>-0.174927348777983-0.04381229509292i</v>
      </c>
      <c r="O78" t="str">
        <f t="shared" si="121"/>
        <v>-0.171057948256511-0.0503879857899966i</v>
      </c>
      <c r="P78" t="str">
        <f t="shared" si="122"/>
        <v>-0.166843744704028-0.0563871684635873i</v>
      </c>
      <c r="Q78" t="str">
        <f t="shared" si="123"/>
        <v>-0.162384680448182-0.0617949906152294i</v>
      </c>
      <c r="R78" t="str">
        <f t="shared" si="124"/>
        <v>-0.157774984168147-0.0666146717740295i</v>
      </c>
      <c r="S78" t="str">
        <f t="shared" si="125"/>
        <v>-0.1531001742511-0.07086428523616i</v>
      </c>
      <c r="T78" t="str">
        <f t="shared" si="126"/>
        <v>-0.148435232336958-0.0745732974941785i</v>
      </c>
      <c r="U78" t="str">
        <f t="shared" si="127"/>
        <v>-0.143843809772103-0.0777792080050762i</v>
      </c>
      <c r="V78" t="str">
        <f t="shared" si="128"/>
        <v>-0.139378261128371-0.0805245246880839i</v>
      </c>
      <c r="W78" t="str">
        <f t="shared" si="129"/>
        <v>-0.135080278331204-0.0828542074260545i</v>
      </c>
      <c r="X78" t="str">
        <f t="shared" si="130"/>
        <v>-0.130981912509069-0.0848136269639018i</v>
      </c>
      <c r="Y78" t="str">
        <f t="shared" si="131"/>
        <v>-0.127106803973486-0.0864470254303075i</v>
      </c>
      <c r="Z78" t="str">
        <f t="shared" si="132"/>
        <v>-0.123471481796224-0.0877964266106617i</v>
      </c>
      <c r="AA78" t="str">
        <f t="shared" si="133"/>
        <v>-0.120086634976348-0.0889009250558562i</v>
      </c>
      <c r="AB78" t="str">
        <f t="shared" si="134"/>
        <v>-0.116958292439376-0.0897962779406908i</v>
      </c>
      <c r="AC78" t="str">
        <f t="shared" si="135"/>
        <v>-0.114088877101555-0.0905147273409371i</v>
      </c>
      <c r="AD78" t="str">
        <f t="shared" si="136"/>
        <v>-0.111478119808483-0.0910849892596027i</v>
      </c>
      <c r="AE78" t="str">
        <f t="shared" si="137"/>
        <v>-0.109123832974626-0.0915323563966934i</v>
      </c>
      <c r="AF78" t="str">
        <f t="shared" si="138"/>
        <v>-0.107022552483394-0.091878872440955i</v>
      </c>
      <c r="AG78" t="str">
        <f t="shared" si="139"/>
        <v>-0.105170061178869-0.0921435454918776i</v>
      </c>
      <c r="AH78" t="str">
        <f t="shared" si="140"/>
        <v>-0.103561809263953-0.092342576593821i</v>
      </c>
      <c r="AI78" t="str">
        <f t="shared" si="141"/>
        <v>-0.10219324706264-0.0924895861488205i</v>
      </c>
      <c r="AJ78" t="str">
        <f t="shared" si="142"/>
        <v>-0.101060084618037-0.0925958262518203i</v>
      </c>
      <c r="AK78" t="str">
        <f t="shared" si="143"/>
        <v>-0.10015849098613-0.0926703709495538i</v>
      </c>
      <c r="AL78" t="str">
        <f t="shared" si="144"/>
        <v>-0.0994852441831364-0.0927202792879007i</v>
      </c>
      <c r="AM78" t="str">
        <f t="shared" si="145"/>
        <v>-0.0990378407588324-0.0927507280070112i</v>
      </c>
      <c r="AN78" t="str">
        <f t="shared" si="146"/>
        <v>-0.098814572014643-0.0927651120726808i</v>
      </c>
      <c r="AO78" t="str">
        <f t="shared" si="147"/>
        <v>-1.32467886190838E-26-1.17064909661529E-26i</v>
      </c>
      <c r="AP78" s="1">
        <f t="shared" si="148"/>
        <v>0.18585122718813335</v>
      </c>
      <c r="AQ78" s="1">
        <f t="shared" si="149"/>
        <v>0.18545857021561488</v>
      </c>
      <c r="AR78" s="1">
        <f t="shared" si="150"/>
        <v>0.18468438757282829</v>
      </c>
      <c r="AS78" s="1">
        <f t="shared" si="151"/>
        <v>0.18355017993509698</v>
      </c>
      <c r="AT78" s="1">
        <f t="shared" si="152"/>
        <v>0.18208639368857407</v>
      </c>
      <c r="AU78" s="1">
        <f t="shared" si="153"/>
        <v>0.18033051475499981</v>
      </c>
      <c r="AV78" s="1">
        <f t="shared" si="154"/>
        <v>0.17832490228148196</v>
      </c>
      <c r="AW78" s="1">
        <f t="shared" si="155"/>
        <v>0.17611458745431577</v>
      </c>
      <c r="AX78" s="1">
        <f t="shared" si="156"/>
        <v>0.17374523104072376</v>
      </c>
      <c r="AY78" s="1">
        <f t="shared" si="157"/>
        <v>0.17126137954839882</v>
      </c>
      <c r="AZ78" s="1">
        <f t="shared" si="158"/>
        <v>0.16870509855291577</v>
      </c>
      <c r="BA78" s="1">
        <f t="shared" si="159"/>
        <v>0.16611500503591464</v>
      </c>
      <c r="BB78" s="1">
        <f t="shared" si="160"/>
        <v>0.16352567629473319</v>
      </c>
      <c r="BC78" s="1">
        <f t="shared" si="161"/>
        <v>0.16096738412302725</v>
      </c>
      <c r="BD78" s="1">
        <f t="shared" si="162"/>
        <v>0.15846608874530604</v>
      </c>
      <c r="BE78" s="1">
        <f t="shared" si="163"/>
        <v>0.15604362442376585</v>
      </c>
      <c r="BF78" s="1">
        <f t="shared" si="164"/>
        <v>0.15371801398047799</v>
      </c>
      <c r="BG78" s="1">
        <f t="shared" si="165"/>
        <v>0.15150385916720599</v>
      </c>
      <c r="BH78" s="1">
        <f t="shared" si="166"/>
        <v>0.1494127651030179</v>
      </c>
      <c r="BI78" s="1">
        <f t="shared" si="167"/>
        <v>0.14745376801674615</v>
      </c>
      <c r="BJ78" s="1">
        <f t="shared" si="168"/>
        <v>0.14563374521002306</v>
      </c>
      <c r="BK78" s="1">
        <f t="shared" si="169"/>
        <v>0.14395779403858769</v>
      </c>
      <c r="BL78" s="1">
        <f t="shared" si="170"/>
        <v>0.14242957273896939</v>
      </c>
      <c r="BM78" s="1">
        <f t="shared" si="171"/>
        <v>0.14105160027834529</v>
      </c>
      <c r="BN78" s="1">
        <f t="shared" si="172"/>
        <v>0.13982551535460458</v>
      </c>
      <c r="BO78" s="1">
        <f t="shared" si="173"/>
        <v>0.13875229652156781</v>
      </c>
      <c r="BP78" s="1">
        <f t="shared" si="174"/>
        <v>0.13783244643836903</v>
      </c>
      <c r="BQ78" s="1">
        <f t="shared" si="175"/>
        <v>0.13706614367619049</v>
      </c>
      <c r="BR78" s="1">
        <f t="shared" si="176"/>
        <v>0.1364533655449604</v>
      </c>
      <c r="BS78" s="1">
        <f t="shared" si="177"/>
        <v>0.13599398516627337</v>
      </c>
      <c r="BT78" s="1">
        <f t="shared" si="178"/>
        <v>0.13568784561633521</v>
      </c>
      <c r="BU78" s="1">
        <f t="shared" si="179"/>
        <v>0.1355348134624241</v>
      </c>
      <c r="BV78" s="1">
        <f t="shared" si="179"/>
        <v>1.7678216523713798E-26</v>
      </c>
      <c r="BW78" s="1">
        <f t="shared" si="180"/>
        <v>-14.616691337663198</v>
      </c>
      <c r="BX78" s="1">
        <f t="shared" si="181"/>
        <v>-14.635061854272756</v>
      </c>
      <c r="BY78" s="1">
        <f t="shared" si="182"/>
        <v>-14.671396328071655</v>
      </c>
      <c r="BZ78" s="1">
        <f t="shared" si="183"/>
        <v>-14.724903708377614</v>
      </c>
      <c r="CA78" s="1">
        <f t="shared" si="184"/>
        <v>-14.794450108455777</v>
      </c>
      <c r="CB78" s="1">
        <f t="shared" si="185"/>
        <v>-14.878615552252619</v>
      </c>
      <c r="CC78" s="1">
        <f t="shared" si="186"/>
        <v>-14.975760105839939</v>
      </c>
      <c r="CD78" s="1">
        <f t="shared" si="187"/>
        <v>-15.084093404387023</v>
      </c>
      <c r="CE78" s="1">
        <f t="shared" si="188"/>
        <v>-15.201742141792602</v>
      </c>
      <c r="CF78" s="1">
        <f t="shared" si="189"/>
        <v>-15.326811239235328</v>
      </c>
      <c r="CG78" s="1">
        <f t="shared" si="190"/>
        <v>-15.457435842000882</v>
      </c>
      <c r="CH78" s="1">
        <f t="shared" si="191"/>
        <v>-15.591822726051003</v>
      </c>
      <c r="CI78" s="1">
        <f t="shared" si="192"/>
        <v>-15.728280921527229</v>
      </c>
      <c r="CJ78" s="1">
        <f t="shared" si="193"/>
        <v>-15.865242271955506</v>
      </c>
      <c r="CK78" s="1">
        <f t="shared" si="194"/>
        <v>-16.001273223687026</v>
      </c>
      <c r="CL78" s="1">
        <f t="shared" si="195"/>
        <v>-16.135079417786695</v>
      </c>
      <c r="CM78" s="1">
        <f t="shared" si="196"/>
        <v>-16.265504704150025</v>
      </c>
      <c r="CN78" s="1">
        <f t="shared" si="197"/>
        <v>-16.391526089942957</v>
      </c>
      <c r="CO78" s="1">
        <f t="shared" si="198"/>
        <v>-16.512245938367347</v>
      </c>
      <c r="CP78" s="1">
        <f t="shared" si="199"/>
        <v>-16.626882501175931</v>
      </c>
      <c r="CQ78" s="1">
        <f t="shared" si="200"/>
        <v>-16.734759635012505</v>
      </c>
      <c r="CR78" s="1">
        <f t="shared" si="201"/>
        <v>-16.835296339050064</v>
      </c>
      <c r="CS78" s="1">
        <f t="shared" si="202"/>
        <v>-16.927996570173118</v>
      </c>
      <c r="CT78" s="1">
        <f t="shared" si="203"/>
        <v>-17.012439645243209</v>
      </c>
      <c r="CU78" s="1">
        <f t="shared" si="204"/>
        <v>-17.088271426370319</v>
      </c>
      <c r="CV78" s="1">
        <f t="shared" si="205"/>
        <v>-17.155196400734106</v>
      </c>
      <c r="CW78" s="1">
        <f t="shared" si="206"/>
        <v>-17.212970706560739</v>
      </c>
      <c r="CX78" s="1">
        <f t="shared" si="207"/>
        <v>-17.261396116523066</v>
      </c>
      <c r="CY78" s="1">
        <f t="shared" si="208"/>
        <v>-17.300314964692316</v>
      </c>
      <c r="CZ78" s="1">
        <f t="shared" si="209"/>
        <v>-17.329605989487334</v>
      </c>
      <c r="DA78" s="1">
        <f t="shared" si="210"/>
        <v>-17.349181059799626</v>
      </c>
      <c r="DB78" s="1">
        <f t="shared" si="211"/>
        <v>-17.358982752221031</v>
      </c>
      <c r="DC78" s="1">
        <f t="shared" si="212"/>
        <v>-515.05123102286052</v>
      </c>
      <c r="DD78" s="1">
        <f t="shared" si="213"/>
        <v>-100</v>
      </c>
    </row>
    <row r="79" spans="3:108">
      <c r="C79" s="2">
        <f t="shared" si="214"/>
        <v>77</v>
      </c>
      <c r="D79" s="1">
        <f t="shared" si="215"/>
        <v>0.77</v>
      </c>
      <c r="E79" s="1">
        <f t="shared" si="111"/>
        <v>2.4190263432641408</v>
      </c>
      <c r="F79" t="str">
        <f t="shared" si="112"/>
        <v>-1.50022213926092-1.3226237306473i</v>
      </c>
      <c r="G79" t="str">
        <f t="shared" si="113"/>
        <v>0.125333233564302+0.992114701314478i</v>
      </c>
      <c r="H79" t="str">
        <f t="shared" si="114"/>
        <v>-0.187444452848309-0.165254514666411i</v>
      </c>
      <c r="I79" t="str">
        <f t="shared" si="115"/>
        <v>-0.166490015978087-0.00360217854264823i</v>
      </c>
      <c r="J79" t="str">
        <f t="shared" si="116"/>
        <v>-0.165870254980531-0.0107576625150953i</v>
      </c>
      <c r="K79" t="str">
        <f t="shared" si="117"/>
        <v>-0.1646503321586-0.017768985993186i</v>
      </c>
      <c r="L79" t="str">
        <f t="shared" si="118"/>
        <v>-0.162868002636803-0.02454798323151i</v>
      </c>
      <c r="M79" t="str">
        <f t="shared" si="119"/>
        <v>-0.160576486660499-0.0310175526210074i</v>
      </c>
      <c r="N79" t="str">
        <f t="shared" si="120"/>
        <v>-0.157840880795785-0.0371145351592746i</v>
      </c>
      <c r="O79" t="str">
        <f t="shared" si="121"/>
        <v>-0.154734104259769-0.0427913535918954i</v>
      </c>
      <c r="P79" t="str">
        <f t="shared" si="122"/>
        <v>-0.151332817513173-0.0480164132022886i</v>
      </c>
      <c r="Q79" t="str">
        <f t="shared" si="123"/>
        <v>-0.147713686019446-0.0527734140669685i</v>
      </c>
      <c r="R79" t="str">
        <f t="shared" si="124"/>
        <v>-0.14395025425827-0.0570598233876959i</v>
      </c>
      <c r="S79" t="str">
        <f t="shared" si="125"/>
        <v>-0.140110572481812-0.0608847985317682i</v>
      </c>
      <c r="T79" t="str">
        <f t="shared" si="126"/>
        <v>-0.136255605982188-0.064266843505775i</v>
      </c>
      <c r="U79" t="str">
        <f t="shared" si="127"/>
        <v>-0.132438369568344-0.0672314386825538i</v>
      </c>
      <c r="V79" t="str">
        <f t="shared" si="128"/>
        <v>-0.128703674571687-0.0698088227471771i</v>
      </c>
      <c r="W79" t="str">
        <f t="shared" si="129"/>
        <v>-0.125088350292425-0.0720320417528695i</v>
      </c>
      <c r="X79" t="str">
        <f t="shared" si="130"/>
        <v>-0.121621800034864-0.0739353230521553i</v>
      </c>
      <c r="Y79" t="str">
        <f t="shared" si="131"/>
        <v>-0.118326765823591-0.0755527870137506i</v>
      </c>
      <c r="Z79" t="str">
        <f t="shared" si="132"/>
        <v>-0.115220198132552-0.0769174782335807i</v>
      </c>
      <c r="AA79" t="str">
        <f t="shared" si="133"/>
        <v>-0.112314151724881-0.078060679200148i</v>
      </c>
      <c r="AB79" t="str">
        <f t="shared" si="134"/>
        <v>-0.10961665216081-0.0790114605868026i</v>
      </c>
      <c r="AC79" t="str">
        <f t="shared" si="135"/>
        <v>-0.10713249758223-0.0797964206865865i</v>
      </c>
      <c r="AD79" t="str">
        <f t="shared" si="136"/>
        <v>-0.104863976225847-0.0804395693962639i</v>
      </c>
      <c r="AE79" t="str">
        <f t="shared" si="137"/>
        <v>-0.102811491798247-0.0809623175289889i</v>
      </c>
      <c r="AF79" t="str">
        <f t="shared" si="138"/>
        <v>-0.100974096874511-0.0813835385998208i</v>
      </c>
      <c r="AG79" t="str">
        <f t="shared" si="139"/>
        <v>-0.0993499395543015-0.0817196766114355i</v>
      </c>
      <c r="AH79" t="str">
        <f t="shared" si="140"/>
        <v>-0.0979366314372407-0.0819848792035365i</v>
      </c>
      <c r="AI79" t="str">
        <f t="shared" si="141"/>
        <v>-0.0967315461962157-0.082191140546442i</v>
      </c>
      <c r="AJ79" t="str">
        <f t="shared" si="142"/>
        <v>-0.0957320581495185-0.082348442478175i</v>
      </c>
      <c r="AK79" t="str">
        <f t="shared" si="143"/>
        <v>-0.094935729654865-0.0824648856421406i</v>
      </c>
      <c r="AL79" t="str">
        <f t="shared" si="144"/>
        <v>-0.094340455154811-0.0825468048774308i</v>
      </c>
      <c r="AM79" t="str">
        <f t="shared" si="145"/>
        <v>-0.093944568487577-0.0825988649698056i</v>
      </c>
      <c r="AN79" t="str">
        <f t="shared" si="146"/>
        <v>-0.0937469187631869-0.0826241342168091i</v>
      </c>
      <c r="AO79" t="str">
        <f t="shared" si="147"/>
        <v>-8.89618690156253E-28+4.6838399361475E-29i</v>
      </c>
      <c r="AP79" s="1">
        <f t="shared" si="148"/>
        <v>0.16652897979221745</v>
      </c>
      <c r="AQ79" s="1">
        <f t="shared" si="149"/>
        <v>0.16621873778276341</v>
      </c>
      <c r="AR79" s="1">
        <f t="shared" si="150"/>
        <v>0.16560636685575633</v>
      </c>
      <c r="AS79" s="1">
        <f t="shared" si="151"/>
        <v>0.16470758866438479</v>
      </c>
      <c r="AT79" s="1">
        <f t="shared" si="152"/>
        <v>0.16354478481084739</v>
      </c>
      <c r="AU79" s="1">
        <f t="shared" si="153"/>
        <v>0.16214571338915576</v>
      </c>
      <c r="AV79" s="1">
        <f t="shared" si="154"/>
        <v>0.16054202865075451</v>
      </c>
      <c r="AW79" s="1">
        <f t="shared" si="155"/>
        <v>0.15876774733329263</v>
      </c>
      <c r="AX79" s="1">
        <f t="shared" si="156"/>
        <v>0.15685778995553643</v>
      </c>
      <c r="AY79" s="1">
        <f t="shared" si="157"/>
        <v>0.1548466956252397</v>
      </c>
      <c r="AZ79" s="1">
        <f t="shared" si="158"/>
        <v>0.1527675725192853</v>
      </c>
      <c r="BA79" s="1">
        <f t="shared" si="159"/>
        <v>0.15065131043495453</v>
      </c>
      <c r="BB79" s="1">
        <f t="shared" si="160"/>
        <v>0.14852605186043041</v>
      </c>
      <c r="BC79" s="1">
        <f t="shared" si="161"/>
        <v>0.14641689650310685</v>
      </c>
      <c r="BD79" s="1">
        <f t="shared" si="162"/>
        <v>0.14434580152525239</v>
      </c>
      <c r="BE79" s="1">
        <f t="shared" si="163"/>
        <v>0.14233163470763277</v>
      </c>
      <c r="BF79" s="1">
        <f t="shared" si="164"/>
        <v>0.14039033847033813</v>
      </c>
      <c r="BG79" s="1">
        <f t="shared" si="165"/>
        <v>0.13853516707146202</v>
      </c>
      <c r="BH79" s="1">
        <f t="shared" si="166"/>
        <v>0.13677696558583249</v>
      </c>
      <c r="BI79" s="1">
        <f t="shared" si="167"/>
        <v>0.13512446608591602</v>
      </c>
      <c r="BJ79" s="1">
        <f t="shared" si="168"/>
        <v>0.13358458291508493</v>
      </c>
      <c r="BK79" s="1">
        <f t="shared" si="169"/>
        <v>0.13216269456450774</v>
      </c>
      <c r="BL79" s="1">
        <f t="shared" si="170"/>
        <v>0.13086290423739586</v>
      </c>
      <c r="BM79" s="1">
        <f t="shared" si="171"/>
        <v>0.12968827469995756</v>
      </c>
      <c r="BN79" s="1">
        <f t="shared" si="172"/>
        <v>0.12864103557932424</v>
      </c>
      <c r="BO79" s="1">
        <f t="shared" si="173"/>
        <v>0.12772276302716126</v>
      </c>
      <c r="BP79" s="1">
        <f t="shared" si="174"/>
        <v>0.1269345327869276</v>
      </c>
      <c r="BQ79" s="1">
        <f t="shared" si="175"/>
        <v>0.12627704833469972</v>
      </c>
      <c r="BR79" s="1">
        <f t="shared" si="176"/>
        <v>0.12575074603783845</v>
      </c>
      <c r="BS79" s="1">
        <f t="shared" si="177"/>
        <v>0.12535587929686243</v>
      </c>
      <c r="BT79" s="1">
        <f t="shared" si="178"/>
        <v>0.12509258348366312</v>
      </c>
      <c r="BU79" s="1">
        <f t="shared" si="179"/>
        <v>0.12496092322269729</v>
      </c>
      <c r="BV79" s="1">
        <f t="shared" si="179"/>
        <v>8.9085085706310709E-28</v>
      </c>
      <c r="BW79" s="1">
        <f t="shared" si="180"/>
        <v>-15.570203571239706</v>
      </c>
      <c r="BX79" s="1">
        <f t="shared" si="181"/>
        <v>-15.586400398407708</v>
      </c>
      <c r="BY79" s="1">
        <f t="shared" si="182"/>
        <v>-15.618459409335765</v>
      </c>
      <c r="BZ79" s="1">
        <f t="shared" si="183"/>
        <v>-15.665727817558949</v>
      </c>
      <c r="CA79" s="1">
        <f t="shared" si="184"/>
        <v>-15.727266005892579</v>
      </c>
      <c r="CB79" s="1">
        <f t="shared" si="185"/>
        <v>-15.801890563754</v>
      </c>
      <c r="CC79" s="1">
        <f t="shared" si="186"/>
        <v>-15.888225069334927</v>
      </c>
      <c r="CD79" s="1">
        <f t="shared" si="187"/>
        <v>-15.984754342689026</v>
      </c>
      <c r="CE79" s="1">
        <f t="shared" si="188"/>
        <v>-16.089878165311994</v>
      </c>
      <c r="CF79" s="1">
        <f t="shared" si="189"/>
        <v>-16.201961158037513</v>
      </c>
      <c r="CG79" s="1">
        <f t="shared" si="190"/>
        <v>-16.319376445378733</v>
      </c>
      <c r="CH79" s="1">
        <f t="shared" si="191"/>
        <v>-16.440541725588197</v>
      </c>
      <c r="CI79" s="1">
        <f t="shared" si="192"/>
        <v>-16.563947265399779</v>
      </c>
      <c r="CJ79" s="1">
        <f t="shared" si="193"/>
        <v>-16.688176056448619</v>
      </c>
      <c r="CK79" s="1">
        <f t="shared" si="194"/>
        <v>-16.811916871748704</v>
      </c>
      <c r="CL79" s="1">
        <f t="shared" si="195"/>
        <v>-16.933971253120482</v>
      </c>
      <c r="CM79" s="1">
        <f t="shared" si="196"/>
        <v>-17.053255578226292</v>
      </c>
      <c r="CN79" s="1">
        <f t="shared" si="197"/>
        <v>-17.168799344061028</v>
      </c>
      <c r="CO79" s="1">
        <f t="shared" si="198"/>
        <v>-17.279740707475298</v>
      </c>
      <c r="CP79" s="1">
        <f t="shared" si="199"/>
        <v>-17.385320181053675</v>
      </c>
      <c r="CQ79" s="1">
        <f t="shared" si="200"/>
        <v>-17.48487322362563</v>
      </c>
      <c r="CR79" s="1">
        <f t="shared" si="201"/>
        <v>-17.577822308680993</v>
      </c>
      <c r="CS79" s="1">
        <f t="shared" si="202"/>
        <v>-17.663668912866967</v>
      </c>
      <c r="CT79" s="1">
        <f t="shared" si="203"/>
        <v>-17.741985746367458</v>
      </c>
      <c r="CU79" s="1">
        <f t="shared" si="204"/>
        <v>-17.812409448937384</v>
      </c>
      <c r="CV79" s="1">
        <f t="shared" si="205"/>
        <v>-17.874633898726088</v>
      </c>
      <c r="CW79" s="1">
        <f t="shared" si="206"/>
        <v>-17.928404223419289</v>
      </c>
      <c r="CX79" s="1">
        <f t="shared" si="207"/>
        <v>-17.973511561718361</v>
      </c>
      <c r="CY79" s="1">
        <f t="shared" si="208"/>
        <v>-18.009788594759915</v>
      </c>
      <c r="CZ79" s="1">
        <f t="shared" si="209"/>
        <v>-18.037105848984567</v>
      </c>
      <c r="DA79" s="1">
        <f t="shared" si="210"/>
        <v>-18.05536876178315</v>
      </c>
      <c r="DB79" s="1">
        <f t="shared" si="211"/>
        <v>-18.064515496953636</v>
      </c>
      <c r="DC79" s="1">
        <f t="shared" si="212"/>
        <v>-541.00389995688636</v>
      </c>
      <c r="DD79" s="1">
        <f t="shared" si="213"/>
        <v>-100</v>
      </c>
    </row>
    <row r="80" spans="3:108">
      <c r="C80" s="2">
        <f t="shared" si="214"/>
        <v>78</v>
      </c>
      <c r="D80" s="1">
        <f t="shared" si="215"/>
        <v>0.78</v>
      </c>
      <c r="E80" s="1">
        <f t="shared" si="111"/>
        <v>2.4504422698000385</v>
      </c>
      <c r="F80" t="str">
        <f t="shared" si="112"/>
        <v>-1.54102648555158-1.27484797949738i</v>
      </c>
      <c r="G80" t="str">
        <f t="shared" si="113"/>
        <v>0.187381314585727+0.982287250728688i</v>
      </c>
      <c r="H80" t="str">
        <f t="shared" si="114"/>
        <v>-0.176822585482927-0.146280364384346i</v>
      </c>
      <c r="I80" t="str">
        <f t="shared" si="115"/>
        <v>-0.14885675749221-0.00302213006357869i</v>
      </c>
      <c r="J80" t="str">
        <f t="shared" si="116"/>
        <v>-0.148368603177511-0.00902940156838981i</v>
      </c>
      <c r="K80" t="str">
        <f t="shared" si="117"/>
        <v>-0.147406462008457-0.0149273980242091i</v>
      </c>
      <c r="L80" t="str">
        <f t="shared" si="118"/>
        <v>-0.145997720691432-0.0206487458955614i</v>
      </c>
      <c r="M80" t="str">
        <f t="shared" si="119"/>
        <v>-0.144181205928344-0.0261337532583733i</v>
      </c>
      <c r="N80" t="str">
        <f t="shared" si="120"/>
        <v>-0.142004785727323-0.0313325013705889i</v>
      </c>
      <c r="O80" t="str">
        <f t="shared" si="121"/>
        <v>-0.139522618093222-0.0362061338770567i</v>
      </c>
      <c r="P80" t="str">
        <f t="shared" si="122"/>
        <v>-0.136792323789279-0.0407273245493045i</v>
      </c>
      <c r="Q80" t="str">
        <f t="shared" si="123"/>
        <v>-0.133872328908731-0.0448799981713149i</v>
      </c>
      <c r="R80" t="str">
        <f t="shared" si="124"/>
        <v>-0.130819563560699-0.0486584465044231i</v>
      </c>
      <c r="S80" t="str">
        <f t="shared" si="125"/>
        <v>-0.127687630668085-0.0520660163882386i</v>
      </c>
      <c r="T80" t="str">
        <f t="shared" si="126"/>
        <v>-0.124525488166728-0.055113551770826i</v>
      </c>
      <c r="U80" t="str">
        <f t="shared" si="127"/>
        <v>-0.121376629175-0.0578177528191415i</v>
      </c>
      <c r="V80" t="str">
        <f t="shared" si="128"/>
        <v>-0.118278703247198-0.0601995824228454i</v>
      </c>
      <c r="W80" t="str">
        <f t="shared" si="129"/>
        <v>-0.115263498332398-0.0622828121546755i</v>
      </c>
      <c r="X80" t="str">
        <f t="shared" si="130"/>
        <v>-0.11235719506962-0.0640927628861829i</v>
      </c>
      <c r="Y80" t="str">
        <f t="shared" si="131"/>
        <v>-0.109580808523878-0.0656552640277621i</v>
      </c>
      <c r="Z80" t="str">
        <f t="shared" si="132"/>
        <v>-0.106950743105098-0.0669958316597392i</v>
      </c>
      <c r="AA80" t="str">
        <f t="shared" si="133"/>
        <v>-0.104479400481382-0.068139049773236i</v>
      </c>
      <c r="AB80" t="str">
        <f t="shared" si="134"/>
        <v>-0.102175795016248-0.0691081294886311i</v>
      </c>
      <c r="AC80" t="str">
        <f t="shared" si="135"/>
        <v>-0.10004614483462-0.0699246170149702i</v>
      </c>
      <c r="AD80" t="str">
        <f t="shared" si="136"/>
        <v>-0.0980944181065409-0.0706082207303501i</v>
      </c>
      <c r="AE80" t="str">
        <f t="shared" si="137"/>
        <v>-0.0963228232035786-0.0711767297468762i</v>
      </c>
      <c r="AF80" t="str">
        <f t="shared" si="138"/>
        <v>-0.0947322381033926-0.0716459995998525i</v>
      </c>
      <c r="AG80" t="str">
        <f t="shared" si="139"/>
        <v>-0.093322579083702-0.0720299844917745i</v>
      </c>
      <c r="AH80" t="str">
        <f t="shared" si="140"/>
        <v>-0.0920931117369466-0.0723407993135488i</v>
      </c>
      <c r="AI80" t="str">
        <f t="shared" si="141"/>
        <v>-0.0910427090354124-0.0725887981536085i</v>
      </c>
      <c r="AJ80" t="str">
        <f t="shared" si="142"/>
        <v>-0.090170061927548-0.0727826590386699i</v>
      </c>
      <c r="AK80" t="str">
        <f t="shared" si="143"/>
        <v>-0.0894738480335329-0.072929467179432i</v>
      </c>
      <c r="AL80" t="str">
        <f t="shared" si="144"/>
        <v>-0.0889528636524921-0.0730347910368i</v>
      </c>
      <c r="AM80" t="str">
        <f t="shared" si="145"/>
        <v>-0.088606123657327-0.0731027471317145i</v>
      </c>
      <c r="AN80" t="str">
        <f t="shared" si="146"/>
        <v>-0.0884329330494383-0.0731360507645561i</v>
      </c>
      <c r="AO80" t="str">
        <f t="shared" si="147"/>
        <v>-2.76012488855699E-29+2.93343990915845E-29i</v>
      </c>
      <c r="AP80" s="1">
        <f t="shared" si="148"/>
        <v>0.14888743238170174</v>
      </c>
      <c r="AQ80" s="1">
        <f t="shared" si="149"/>
        <v>0.14864310445334816</v>
      </c>
      <c r="AR80" s="1">
        <f t="shared" si="150"/>
        <v>0.14816035992674911</v>
      </c>
      <c r="AS80" s="1">
        <f t="shared" si="151"/>
        <v>0.14745068719457655</v>
      </c>
      <c r="AT80" s="1">
        <f t="shared" si="152"/>
        <v>0.14653051969579947</v>
      </c>
      <c r="AU80" s="1">
        <f t="shared" si="153"/>
        <v>0.14542037275292918</v>
      </c>
      <c r="AV80" s="1">
        <f t="shared" si="154"/>
        <v>0.1441438347273668</v>
      </c>
      <c r="AW80" s="1">
        <f t="shared" si="155"/>
        <v>0.14272650353951546</v>
      </c>
      <c r="AX80" s="1">
        <f t="shared" si="156"/>
        <v>0.14119495275435548</v>
      </c>
      <c r="AY80" s="1">
        <f t="shared" si="157"/>
        <v>0.13957579527423647</v>
      </c>
      <c r="AZ80" s="1">
        <f t="shared" si="158"/>
        <v>0.13789489145058859</v>
      </c>
      <c r="BA80" s="1">
        <f t="shared" si="159"/>
        <v>0.13617672632266289</v>
      </c>
      <c r="BB80" s="1">
        <f t="shared" si="160"/>
        <v>0.13444396100584363</v>
      </c>
      <c r="BC80" s="1">
        <f t="shared" si="161"/>
        <v>0.13271714797163056</v>
      </c>
      <c r="BD80" s="1">
        <f t="shared" si="162"/>
        <v>0.13101458978952424</v>
      </c>
      <c r="BE80" s="1">
        <f t="shared" si="163"/>
        <v>0.1293523155505811</v>
      </c>
      <c r="BF80" s="1">
        <f t="shared" si="164"/>
        <v>0.12774414777711723</v>
      </c>
      <c r="BG80" s="1">
        <f t="shared" si="165"/>
        <v>0.12620183402198551</v>
      </c>
      <c r="BH80" s="1">
        <f t="shared" si="166"/>
        <v>0.1247352204830237</v>
      </c>
      <c r="BI80" s="1">
        <f t="shared" si="167"/>
        <v>0.12335244889591668</v>
      </c>
      <c r="BJ80" s="1">
        <f t="shared" si="168"/>
        <v>0.12206016205527512</v>
      </c>
      <c r="BK80" s="1">
        <f t="shared" si="169"/>
        <v>0.12086370711825242</v>
      </c>
      <c r="BL80" s="1">
        <f t="shared" si="170"/>
        <v>0.11976732913181169</v>
      </c>
      <c r="BM80" s="1">
        <f t="shared" si="171"/>
        <v>0.1187743499024092</v>
      </c>
      <c r="BN80" s="1">
        <f t="shared" si="172"/>
        <v>0.11788732939853669</v>
      </c>
      <c r="BO80" s="1">
        <f t="shared" si="173"/>
        <v>0.11710820840025209</v>
      </c>
      <c r="BP80" s="1">
        <f t="shared" si="174"/>
        <v>0.11643843216864472</v>
      </c>
      <c r="BQ80" s="1">
        <f t="shared" si="175"/>
        <v>0.11587905559141012</v>
      </c>
      <c r="BR80" s="1">
        <f t="shared" si="176"/>
        <v>0.11543083065196917</v>
      </c>
      <c r="BS80" s="1">
        <f t="shared" si="177"/>
        <v>0.11509427724160698</v>
      </c>
      <c r="BT80" s="1">
        <f t="shared" si="178"/>
        <v>0.11486973834644577</v>
      </c>
      <c r="BU80" s="1">
        <f t="shared" si="179"/>
        <v>0.11475742054073089</v>
      </c>
      <c r="BV80" s="1">
        <f t="shared" si="179"/>
        <v>4.0278231218705811E-29</v>
      </c>
      <c r="BW80" s="1">
        <f t="shared" si="180"/>
        <v>-16.542839191716524</v>
      </c>
      <c r="BX80" s="1">
        <f t="shared" si="181"/>
        <v>-16.557104657848406</v>
      </c>
      <c r="BY80" s="1">
        <f t="shared" si="182"/>
        <v>-16.58535951253937</v>
      </c>
      <c r="BZ80" s="1">
        <f t="shared" si="183"/>
        <v>-16.627063981522451</v>
      </c>
      <c r="CA80" s="1">
        <f t="shared" si="184"/>
        <v>-16.681438201755459</v>
      </c>
      <c r="CB80" s="1">
        <f t="shared" si="185"/>
        <v>-16.747494929459524</v>
      </c>
      <c r="CC80" s="1">
        <f t="shared" si="186"/>
        <v>-16.824078567582028</v>
      </c>
      <c r="CD80" s="1">
        <f t="shared" si="187"/>
        <v>-16.909907465220403</v>
      </c>
      <c r="CE80" s="1">
        <f t="shared" si="188"/>
        <v>-17.003616551535565</v>
      </c>
      <c r="CF80" s="1">
        <f t="shared" si="189"/>
        <v>-17.103797778993105</v>
      </c>
      <c r="CG80" s="1">
        <f t="shared" si="190"/>
        <v>-17.209036453990702</v>
      </c>
      <c r="CH80" s="1">
        <f t="shared" si="191"/>
        <v>-17.317942208718527</v>
      </c>
      <c r="CI80" s="1">
        <f t="shared" si="192"/>
        <v>-17.429174015446709</v>
      </c>
      <c r="CJ80" s="1">
        <f t="shared" si="193"/>
        <v>-17.541459193304362</v>
      </c>
      <c r="CK80" s="1">
        <f t="shared" si="194"/>
        <v>-17.653606772034934</v>
      </c>
      <c r="CL80" s="1">
        <f t="shared" si="195"/>
        <v>-17.764515850454139</v>
      </c>
      <c r="CM80" s="1">
        <f t="shared" si="196"/>
        <v>-17.873179733269559</v>
      </c>
      <c r="CN80" s="1">
        <f t="shared" si="197"/>
        <v>-17.978686673653794</v>
      </c>
      <c r="CO80" s="1">
        <f t="shared" si="198"/>
        <v>-18.080218019168388</v>
      </c>
      <c r="CP80" s="1">
        <f t="shared" si="199"/>
        <v>-18.177044482232183</v>
      </c>
      <c r="CQ80" s="1">
        <f t="shared" si="200"/>
        <v>-18.268521155609974</v>
      </c>
      <c r="CR80" s="1">
        <f t="shared" si="201"/>
        <v>-18.354081785019499</v>
      </c>
      <c r="CS80" s="1">
        <f t="shared" si="202"/>
        <v>-18.43323270618761</v>
      </c>
      <c r="CT80" s="1">
        <f t="shared" si="203"/>
        <v>-18.505546759251803</v>
      </c>
      <c r="CU80" s="1">
        <f t="shared" si="204"/>
        <v>-18.570657412603385</v>
      </c>
      <c r="CV80" s="1">
        <f t="shared" si="205"/>
        <v>-18.628253262003319</v>
      </c>
      <c r="CW80" s="1">
        <f t="shared" si="206"/>
        <v>-18.678073018475988</v>
      </c>
      <c r="CX80" s="1">
        <f t="shared" si="207"/>
        <v>-18.719901058649363</v>
      </c>
      <c r="CY80" s="1">
        <f t="shared" si="208"/>
        <v>-18.753563582056472</v>
      </c>
      <c r="CZ80" s="1">
        <f t="shared" si="209"/>
        <v>-18.778925399546537</v>
      </c>
      <c r="DA80" s="1">
        <f t="shared" si="210"/>
        <v>-18.795887363596709</v>
      </c>
      <c r="DB80" s="1">
        <f t="shared" si="211"/>
        <v>-18.804384443361656</v>
      </c>
      <c r="DC80" s="1">
        <f t="shared" si="212"/>
        <v>-567.8985921868084</v>
      </c>
      <c r="DD80" s="1">
        <f t="shared" si="213"/>
        <v>-100</v>
      </c>
    </row>
    <row r="81" spans="3:108">
      <c r="C81" s="2">
        <f t="shared" si="214"/>
        <v>79</v>
      </c>
      <c r="D81" s="1">
        <f t="shared" si="215"/>
        <v>0.79</v>
      </c>
      <c r="E81" s="1">
        <f t="shared" si="111"/>
        <v>2.4818581963359367</v>
      </c>
      <c r="F81" t="str">
        <f t="shared" si="112"/>
        <v>-1.58031002475138-1.22581410730595i</v>
      </c>
      <c r="G81" t="str">
        <f t="shared" si="113"/>
        <v>0.248689887164851+0.968583161128632i</v>
      </c>
      <c r="H81" t="str">
        <f t="shared" si="114"/>
        <v>-0.165810068793264-0.128615473088659i</v>
      </c>
      <c r="I81" t="str">
        <f t="shared" si="115"/>
        <v>-0.132739126804531-0.00252683902720156i</v>
      </c>
      <c r="J81" t="str">
        <f t="shared" si="116"/>
        <v>-0.132356258622966-0.00755258227999059i</v>
      </c>
      <c r="K81" t="str">
        <f t="shared" si="117"/>
        <v>-0.131600744887192-0.0124956819015681i</v>
      </c>
      <c r="L81" t="str">
        <f t="shared" si="118"/>
        <v>-0.130492408691754-0.0173048115779685i</v>
      </c>
      <c r="M81" t="str">
        <f t="shared" si="119"/>
        <v>-0.129059499417111-0.0219339642910805i</v>
      </c>
      <c r="N81" t="str">
        <f t="shared" si="120"/>
        <v>-0.12733709435564-0.0263439592072366i</v>
      </c>
      <c r="O81" t="str">
        <f t="shared" si="121"/>
        <v>-0.125365239929415-0.0305034312781508i</v>
      </c>
      <c r="P81" t="str">
        <f t="shared" si="122"/>
        <v>-0.123187006474871-0.0343892796612034i</v>
      </c>
      <c r="Q81" t="str">
        <f t="shared" si="123"/>
        <v>-0.120846616609047-0.0379866093669341i</v>
      </c>
      <c r="R81" t="str">
        <f t="shared" si="124"/>
        <v>-0.118387775129765-0.0412882452116857i</v>
      </c>
      <c r="S81" t="str">
        <f t="shared" si="125"/>
        <v>-0.115852286545158-0.0442939238973893i</v>
      </c>
      <c r="T81" t="str">
        <f t="shared" si="126"/>
        <v>-0.113279002952192-0.0470092787316052i</v>
      </c>
      <c r="U81" t="str">
        <f t="shared" si="127"/>
        <v>-0.110703106615632-0.049444725179906i</v>
      </c>
      <c r="V81" t="str">
        <f t="shared" si="128"/>
        <v>-0.108155702185496-0.0516143388436418i</v>
      </c>
      <c r="W81" t="str">
        <f t="shared" si="129"/>
        <v>-0.105663674408361-0.0535347955942043i</v>
      </c>
      <c r="X81" t="str">
        <f t="shared" si="130"/>
        <v>-0.103249757804382-0.0552244207536237i</v>
      </c>
      <c r="Y81" t="str">
        <f t="shared" si="131"/>
        <v>-0.100932763245324-0.0567023734338188i</v>
      </c>
      <c r="Z81" t="str">
        <f t="shared" si="132"/>
        <v>-0.098727910348887-0.0579879751600443i</v>
      </c>
      <c r="AA81" t="str">
        <f t="shared" si="133"/>
        <v>-0.0966472218427599-0.0591001793225797i</v>
      </c>
      <c r="AB81" t="str">
        <f t="shared" si="134"/>
        <v>-0.0946999446828442-0.060057169652489i</v>
      </c>
      <c r="AC81" t="str">
        <f t="shared" si="135"/>
        <v>-0.0928929713829466-0.0608760711743134i</v>
      </c>
      <c r="AD81" t="str">
        <f t="shared" si="136"/>
        <v>-0.0912312428777046-0.0615727551357154i</v>
      </c>
      <c r="AE81" t="str">
        <f t="shared" si="137"/>
        <v>-0.0897181208589597-0.0621617194340789i</v>
      </c>
      <c r="AF81" t="str">
        <f t="shared" si="138"/>
        <v>-0.0883557227609424-0.0626560273392612i</v>
      </c>
      <c r="AG81" t="str">
        <f t="shared" si="139"/>
        <v>-0.0871452164770276-0.0630672892849968i</v>
      </c>
      <c r="AH81" t="str">
        <f t="shared" si="140"/>
        <v>-0.086087074632159-0.0634056747571817i</v>
      </c>
      <c r="AI81" t="str">
        <f t="shared" si="141"/>
        <v>-0.0851812900151442-0.0636799435693941i</v>
      </c>
      <c r="AJ81" t="str">
        <f t="shared" si="142"/>
        <v>-0.0844275548017294-0.0638974879176312i</v>
      </c>
      <c r="AK81" t="str">
        <f t="shared" si="143"/>
        <v>-0.0838254066603559-0.0640643784614252i</v>
      </c>
      <c r="AL81" t="str">
        <f t="shared" si="144"/>
        <v>-0.08337434488517-0.0641854092578023i</v>
      </c>
      <c r="AM81" t="str">
        <f t="shared" si="145"/>
        <v>-0.0830739194697042-0.0642641376851244i</v>
      </c>
      <c r="AN81" t="str">
        <f t="shared" si="146"/>
        <v>-0.0829237956137966-0.0643029165651512i</v>
      </c>
      <c r="AO81" t="str">
        <f t="shared" si="147"/>
        <v>-6.37222555139694E-33+1.61529325497691E-30i</v>
      </c>
      <c r="AP81" s="1">
        <f t="shared" si="148"/>
        <v>0.13276317524185216</v>
      </c>
      <c r="AQ81" s="1">
        <f t="shared" si="149"/>
        <v>0.13257156820285973</v>
      </c>
      <c r="AR81" s="1">
        <f t="shared" si="150"/>
        <v>0.13219265532187849</v>
      </c>
      <c r="AS81" s="1">
        <f t="shared" si="151"/>
        <v>0.13163481769624913</v>
      </c>
      <c r="AT81" s="1">
        <f t="shared" si="152"/>
        <v>0.13091009578836033</v>
      </c>
      <c r="AU81" s="1">
        <f t="shared" si="153"/>
        <v>0.13003361021539664</v>
      </c>
      <c r="AV81" s="1">
        <f t="shared" si="154"/>
        <v>0.12902287666263165</v>
      </c>
      <c r="AW81" s="1">
        <f t="shared" si="155"/>
        <v>0.12789707236624442</v>
      </c>
      <c r="AX81" s="1">
        <f t="shared" si="156"/>
        <v>0.12667630890205966</v>
      </c>
      <c r="AY81" s="1">
        <f t="shared" si="157"/>
        <v>0.12538095745700817</v>
      </c>
      <c r="AZ81" s="1">
        <f t="shared" si="158"/>
        <v>0.12403106059358322</v>
      </c>
      <c r="BA81" s="1">
        <f t="shared" si="159"/>
        <v>0.12264585111901859</v>
      </c>
      <c r="BB81" s="1">
        <f t="shared" si="160"/>
        <v>0.1212433860565945</v>
      </c>
      <c r="BC81" s="1">
        <f t="shared" si="161"/>
        <v>0.11984029326359301</v>
      </c>
      <c r="BD81" s="1">
        <f t="shared" si="162"/>
        <v>0.11845162062542394</v>
      </c>
      <c r="BE81" s="1">
        <f t="shared" si="163"/>
        <v>0.1170907730533743</v>
      </c>
      <c r="BF81" s="1">
        <f t="shared" si="164"/>
        <v>0.11576952038151005</v>
      </c>
      <c r="BG81" s="1">
        <f t="shared" si="165"/>
        <v>0.11449805913210837</v>
      </c>
      <c r="BH81" s="1">
        <f t="shared" si="166"/>
        <v>0.11328511237530164</v>
      </c>
      <c r="BI81" s="1">
        <f t="shared" si="167"/>
        <v>0.1121380539763447</v>
      </c>
      <c r="BJ81" s="1">
        <f t="shared" si="168"/>
        <v>0.11106304594226205</v>
      </c>
      <c r="BK81" s="1">
        <f t="shared" si="169"/>
        <v>0.11006518001626804</v>
      </c>
      <c r="BL81" s="1">
        <f t="shared" si="170"/>
        <v>0.10914861691044939</v>
      </c>
      <c r="BM81" s="1">
        <f t="shared" si="171"/>
        <v>0.10831671849971621</v>
      </c>
      <c r="BN81" s="1">
        <f t="shared" si="172"/>
        <v>0.10757216987950682</v>
      </c>
      <c r="BO81" s="1">
        <f t="shared" si="173"/>
        <v>0.10691708942043093</v>
      </c>
      <c r="BP81" s="1">
        <f t="shared" si="174"/>
        <v>0.10635312586682782</v>
      </c>
      <c r="BQ81" s="1">
        <f t="shared" si="175"/>
        <v>0.10588154216851417</v>
      </c>
      <c r="BR81" s="1">
        <f t="shared" si="176"/>
        <v>0.10550328615461585</v>
      </c>
      <c r="BS81" s="1">
        <f t="shared" si="177"/>
        <v>0.10521904840200204</v>
      </c>
      <c r="BT81" s="1">
        <f t="shared" si="178"/>
        <v>0.10502930775965118</v>
      </c>
      <c r="BU81" s="1">
        <f t="shared" si="179"/>
        <v>0.10493436499919133</v>
      </c>
      <c r="BV81" s="1">
        <f t="shared" si="179"/>
        <v>1.6153058239331578E-30</v>
      </c>
      <c r="BW81" s="1">
        <f t="shared" si="180"/>
        <v>-17.538447385960961</v>
      </c>
      <c r="BX81" s="1">
        <f t="shared" si="181"/>
        <v>-17.550992127461843</v>
      </c>
      <c r="BY81" s="1">
        <f t="shared" si="182"/>
        <v>-17.575853475190609</v>
      </c>
      <c r="BZ81" s="1">
        <f t="shared" si="183"/>
        <v>-17.612584473804354</v>
      </c>
      <c r="CA81" s="1">
        <f t="shared" si="184"/>
        <v>-17.660537187227373</v>
      </c>
      <c r="CB81" s="1">
        <f t="shared" si="185"/>
        <v>-17.718887593172923</v>
      </c>
      <c r="CC81" s="1">
        <f t="shared" si="186"/>
        <v>-17.786665588200741</v>
      </c>
      <c r="CD81" s="1">
        <f t="shared" si="187"/>
        <v>-17.862787932903405</v>
      </c>
      <c r="CE81" s="1">
        <f t="shared" si="188"/>
        <v>-17.946091992017969</v>
      </c>
      <c r="CF81" s="1">
        <f t="shared" si="189"/>
        <v>-18.035368360908237</v>
      </c>
      <c r="CG81" s="1">
        <f t="shared" si="190"/>
        <v>-18.129390852367639</v>
      </c>
      <c r="CH81" s="1">
        <f t="shared" si="191"/>
        <v>-18.226942771670025</v>
      </c>
      <c r="CI81" s="1">
        <f t="shared" si="192"/>
        <v>-18.326838865230556</v>
      </c>
      <c r="CJ81" s="1">
        <f t="shared" si="193"/>
        <v>-18.427942737450863</v>
      </c>
      <c r="CK81" s="1">
        <f t="shared" si="194"/>
        <v>-18.529179859843484</v>
      </c>
      <c r="CL81" s="1">
        <f t="shared" si="195"/>
        <v>-18.629546534058747</v>
      </c>
      <c r="CM81" s="1">
        <f t="shared" si="196"/>
        <v>-18.728115318647173</v>
      </c>
      <c r="CN81" s="1">
        <f t="shared" si="197"/>
        <v>-18.824037500605797</v>
      </c>
      <c r="CO81" s="1">
        <f t="shared" si="198"/>
        <v>-18.916543203982414</v>
      </c>
      <c r="CP81" s="1">
        <f t="shared" si="199"/>
        <v>-19.004939696811903</v>
      </c>
      <c r="CQ81" s="1">
        <f t="shared" si="200"/>
        <v>-19.088608400489498</v>
      </c>
      <c r="CR81" s="1">
        <f t="shared" si="201"/>
        <v>-19.167001035377737</v>
      </c>
      <c r="CS81" s="1">
        <f t="shared" si="202"/>
        <v>-19.239635262672749</v>
      </c>
      <c r="CT81" s="1">
        <f t="shared" si="203"/>
        <v>-19.306090111851617</v>
      </c>
      <c r="CU81" s="1">
        <f t="shared" si="204"/>
        <v>-19.36600141931789</v>
      </c>
      <c r="CV81" s="1">
        <f t="shared" si="205"/>
        <v>-19.41905744908653</v>
      </c>
      <c r="CW81" s="1">
        <f t="shared" si="206"/>
        <v>-19.46499482105218</v>
      </c>
      <c r="CX81" s="1">
        <f t="shared" si="207"/>
        <v>-19.503594836193852</v>
      </c>
      <c r="CY81" s="1">
        <f t="shared" si="208"/>
        <v>-19.534680260104924</v>
      </c>
      <c r="CZ81" s="1">
        <f t="shared" si="209"/>
        <v>-19.558112605353951</v>
      </c>
      <c r="DA81" s="1">
        <f t="shared" si="210"/>
        <v>-19.573789938169448</v>
      </c>
      <c r="DB81" s="1">
        <f t="shared" si="211"/>
        <v>-19.581645224606945</v>
      </c>
      <c r="DC81" s="1">
        <f t="shared" si="212"/>
        <v>-595.83490482179434</v>
      </c>
      <c r="DD81" s="1">
        <f t="shared" si="213"/>
        <v>-100</v>
      </c>
    </row>
    <row r="82" spans="3:108">
      <c r="C82" s="2">
        <f t="shared" si="214"/>
        <v>80</v>
      </c>
      <c r="D82" s="1">
        <f t="shared" si="215"/>
        <v>0.8</v>
      </c>
      <c r="E82" s="1">
        <f t="shared" si="111"/>
        <v>2.5132741228718345</v>
      </c>
      <c r="F82" t="str">
        <f t="shared" si="112"/>
        <v>-1.61803398874989-1.17557050458495i</v>
      </c>
      <c r="G82" t="str">
        <f t="shared" si="113"/>
        <v>0.309016994374948+0.951056516295153i</v>
      </c>
      <c r="H82" t="str">
        <f t="shared" si="114"/>
        <v>-0.154508497187471-0.112256994144898i</v>
      </c>
      <c r="I82" t="str">
        <f t="shared" si="115"/>
        <v>-0.117996475584133-0.00210390621174363i</v>
      </c>
      <c r="J82" t="str">
        <f t="shared" si="116"/>
        <v>-0.117697765589911-0.00629068475363021i</v>
      </c>
      <c r="K82" t="str">
        <f t="shared" si="117"/>
        <v>-0.117107700570533-0.0104151562038548i</v>
      </c>
      <c r="L82" t="str">
        <f t="shared" si="118"/>
        <v>-0.116240583335625-0.014438368727524i</v>
      </c>
      <c r="M82" t="str">
        <f t="shared" si="119"/>
        <v>-0.115116892161962-0.0183250400637774i</v>
      </c>
      <c r="N82" t="str">
        <f t="shared" si="120"/>
        <v>-0.113762220147049-0.022044633819007i</v>
      </c>
      <c r="O82" t="str">
        <f t="shared" si="121"/>
        <v>-0.112206026342173-0.0255721040089005i</v>
      </c>
      <c r="P82" t="str">
        <f t="shared" si="122"/>
        <v>-0.110480307246925-0.0288882857451512i</v>
      </c>
      <c r="Q82" t="str">
        <f t="shared" si="123"/>
        <v>-0.108618291646177-0.0319799458108315i</v>
      </c>
      <c r="R82" t="str">
        <f t="shared" si="124"/>
        <v>-0.106653244927397-0.0348395358516277i</v>
      </c>
      <c r="S82" t="str">
        <f t="shared" si="125"/>
        <v>-0.104617445267398-0.0374647101077504i</v>
      </c>
      <c r="T82" t="str">
        <f t="shared" si="126"/>
        <v>-0.102541368044162-0.0398576783287129i</v>
      </c>
      <c r="U82" t="str">
        <f t="shared" si="127"/>
        <v>-0.100453090456186-0.0420244639061456i</v>
      </c>
      <c r="V82" t="str">
        <f t="shared" si="128"/>
        <v>-0.0983779083226052-0.0439741296475288i</v>
      </c>
      <c r="W82" t="str">
        <f t="shared" si="129"/>
        <v>-0.0963381427137546-0.0457180217389743i</v>
      </c>
      <c r="X82" t="str">
        <f t="shared" si="130"/>
        <v>-0.0943531055471412-0.0472690688746771i</v>
      </c>
      <c r="Y82" t="str">
        <f t="shared" si="131"/>
        <v>-0.0924391898614955-0.0486411602854163i</v>
      </c>
      <c r="Z82" t="str">
        <f t="shared" si="132"/>
        <v>-0.0906100509881914-0.0498486148141043i</v>
      </c>
      <c r="AA82" t="str">
        <f t="shared" si="133"/>
        <v>-0.0888768479961334-0.0509057439467686i</v>
      </c>
      <c r="AB82" t="str">
        <f t="shared" si="134"/>
        <v>-0.0872485194271001-0.0518265049784592i</v>
      </c>
      <c r="AC82" t="str">
        <f t="shared" si="135"/>
        <v>-0.0857320725311881-0.052624236090974i</v>
      </c>
      <c r="AD82" t="str">
        <f t="shared" si="136"/>
        <v>-0.0843328702943903-0.0533114626650217i</v>
      </c>
      <c r="AE82" t="str">
        <f t="shared" si="137"/>
        <v>-0.0830549051116037-0.0538997631949266i</v>
      </c>
      <c r="AF82" t="str">
        <f t="shared" si="138"/>
        <v>-0.0819010517907416-0.0543996832825637i</v>
      </c>
      <c r="AG82" t="str">
        <f t="shared" si="139"/>
        <v>-0.0808732956168428-0.0548206869810669i</v>
      </c>
      <c r="AH82" t="str">
        <f t="shared" si="140"/>
        <v>-0.0799729334937937-0.0551711359380957i</v>
      </c>
      <c r="AI82" t="str">
        <f t="shared" si="141"/>
        <v>-0.079200747803326-0.0554582881325689i</v>
      </c>
      <c r="AJ82" t="str">
        <f t="shared" si="142"/>
        <v>-0.0785571536865124-0.055688309357811i</v>
      </c>
      <c r="AK82" t="str">
        <f t="shared" si="143"/>
        <v>-0.0780423210745158-0.0558662918854234i</v>
      </c>
      <c r="AL82" t="str">
        <f t="shared" si="144"/>
        <v>-0.0776562730759725-0.0559962758990106i</v>
      </c>
      <c r="AM82" t="str">
        <f t="shared" si="145"/>
        <v>-0.0773989623561689-0.0560812702975777i</v>
      </c>
      <c r="AN82" t="str">
        <f t="shared" si="146"/>
        <v>-0.0772703269896938-0.0561232703386753i</v>
      </c>
      <c r="AO82" t="str">
        <f t="shared" si="147"/>
        <v>3.80602435674863E-32+4.20421569129937E-32i</v>
      </c>
      <c r="AP82" s="1">
        <f t="shared" si="148"/>
        <v>0.11801523067648813</v>
      </c>
      <c r="AQ82" s="1">
        <f t="shared" si="149"/>
        <v>0.11786575728143943</v>
      </c>
      <c r="AR82" s="1">
        <f t="shared" si="150"/>
        <v>0.11756993243031277</v>
      </c>
      <c r="AS82" s="1">
        <f t="shared" si="151"/>
        <v>0.11713385379862784</v>
      </c>
      <c r="AT82" s="1">
        <f t="shared" si="152"/>
        <v>0.11656631569354774</v>
      </c>
      <c r="AU82" s="1">
        <f t="shared" si="153"/>
        <v>0.115878421688422</v>
      </c>
      <c r="AV82" s="1">
        <f t="shared" si="154"/>
        <v>0.11508312148591748</v>
      </c>
      <c r="AW82" s="1">
        <f t="shared" si="155"/>
        <v>0.11419470803267748</v>
      </c>
      <c r="AX82" s="1">
        <f t="shared" si="156"/>
        <v>0.11322831012691872</v>
      </c>
      <c r="AY82" s="1">
        <f t="shared" si="157"/>
        <v>0.11219941137056016</v>
      </c>
      <c r="AZ82" s="1">
        <f t="shared" si="158"/>
        <v>0.11112341948362996</v>
      </c>
      <c r="BA82" s="1">
        <f t="shared" si="159"/>
        <v>0.11001530203623239</v>
      </c>
      <c r="BB82" s="1">
        <f t="shared" si="160"/>
        <v>0.10888929675958801</v>
      </c>
      <c r="BC82" s="1">
        <f t="shared" si="161"/>
        <v>0.10775869767303511</v>
      </c>
      <c r="BD82" s="1">
        <f t="shared" si="162"/>
        <v>0.10663571284171675</v>
      </c>
      <c r="BE82" s="1">
        <f t="shared" si="163"/>
        <v>0.10553138584643403</v>
      </c>
      <c r="BF82" s="1">
        <f t="shared" si="164"/>
        <v>0.10445557091970334</v>
      </c>
      <c r="BG82" s="1">
        <f t="shared" si="165"/>
        <v>0.10341695092666185</v>
      </c>
      <c r="BH82" s="1">
        <f t="shared" si="166"/>
        <v>0.10242308761456946</v>
      </c>
      <c r="BI82" s="1">
        <f t="shared" si="167"/>
        <v>0.10148049448294642</v>
      </c>
      <c r="BJ82" s="1">
        <f t="shared" si="168"/>
        <v>0.10059472394043073</v>
      </c>
      <c r="BK82" s="1">
        <f t="shared" si="169"/>
        <v>9.9770461879127637E-2</v>
      </c>
      <c r="BL82" s="1">
        <f t="shared" si="170"/>
        <v>9.9011624244664614E-2</v>
      </c>
      <c r="BM82" s="1">
        <f t="shared" si="171"/>
        <v>9.8321451503082372E-2</v>
      </c>
      <c r="BN82" s="1">
        <f t="shared" si="172"/>
        <v>9.77025980463435E-2</v>
      </c>
      <c r="BO82" s="1">
        <f t="shared" si="173"/>
        <v>9.7157214514942664E-2</v>
      </c>
      <c r="BP82" s="1">
        <f t="shared" si="174"/>
        <v>9.6687021751634711E-2</v>
      </c>
      <c r="BQ82" s="1">
        <f t="shared" si="175"/>
        <v>9.6293375652002092E-2</v>
      </c>
      <c r="BR82" s="1">
        <f t="shared" si="176"/>
        <v>9.5977322570100568E-2</v>
      </c>
      <c r="BS82" s="1">
        <f t="shared" si="177"/>
        <v>9.573964519783916E-2</v>
      </c>
      <c r="BT82" s="1">
        <f t="shared" si="178"/>
        <v>9.558089899138647E-2</v>
      </c>
      <c r="BU82" s="1">
        <f t="shared" si="179"/>
        <v>9.5501439290736526E-2</v>
      </c>
      <c r="BV82" s="1">
        <f t="shared" si="179"/>
        <v>5.6710890473639772E-32</v>
      </c>
      <c r="BW82" s="1">
        <f t="shared" si="180"/>
        <v>-18.561238807791668</v>
      </c>
      <c r="BX82" s="1">
        <f t="shared" si="181"/>
        <v>-18.572246982704272</v>
      </c>
      <c r="BY82" s="1">
        <f t="shared" si="182"/>
        <v>-18.59407462799005</v>
      </c>
      <c r="BZ82" s="1">
        <f t="shared" si="183"/>
        <v>-18.626351356779168</v>
      </c>
      <c r="CA82" s="1">
        <f t="shared" si="184"/>
        <v>-18.66853860078227</v>
      </c>
      <c r="CB82" s="1">
        <f t="shared" si="185"/>
        <v>-18.719948573935262</v>
      </c>
      <c r="CC82" s="1">
        <f t="shared" si="186"/>
        <v>-18.779767338532377</v>
      </c>
      <c r="CD82" s="1">
        <f t="shared" si="187"/>
        <v>-18.847080430640297</v>
      </c>
      <c r="CE82" s="1">
        <f t="shared" si="188"/>
        <v>-18.920899485085229</v>
      </c>
      <c r="CF82" s="1">
        <f t="shared" si="189"/>
        <v>-19.000188430079888</v>
      </c>
      <c r="CG82" s="1">
        <f t="shared" si="190"/>
        <v>-19.083888059587707</v>
      </c>
      <c r="CH82" s="1">
        <f t="shared" si="191"/>
        <v>-19.170938091797609</v>
      </c>
      <c r="CI82" s="1">
        <f t="shared" si="192"/>
        <v>-19.260296139814969</v>
      </c>
      <c r="CJ82" s="1">
        <f t="shared" si="193"/>
        <v>-19.350953319129818</v>
      </c>
      <c r="CK82" s="1">
        <f t="shared" si="194"/>
        <v>-19.441946470423414</v>
      </c>
      <c r="CL82" s="1">
        <f t="shared" si="195"/>
        <v>-19.532367172675979</v>
      </c>
      <c r="CM82" s="1">
        <f t="shared" si="196"/>
        <v>-19.621367857537926</v>
      </c>
      <c r="CN82" s="1">
        <f t="shared" si="197"/>
        <v>-19.708165416223153</v>
      </c>
      <c r="CO82" s="1">
        <f t="shared" si="198"/>
        <v>-19.792042723955934</v>
      </c>
      <c r="CP82" s="1">
        <f t="shared" si="199"/>
        <v>-19.872348505259229</v>
      </c>
      <c r="CQ82" s="1">
        <f t="shared" si="200"/>
        <v>-19.948495937022418</v>
      </c>
      <c r="CR82" s="1">
        <f t="shared" si="201"/>
        <v>-20.019960344930553</v>
      </c>
      <c r="CS82" s="1">
        <f t="shared" si="202"/>
        <v>-20.086276300178795</v>
      </c>
      <c r="CT82" s="1">
        <f t="shared" si="203"/>
        <v>-20.147034373154987</v>
      </c>
      <c r="CU82" s="1">
        <f t="shared" si="204"/>
        <v>-20.201877752812084</v>
      </c>
      <c r="CV82" s="1">
        <f t="shared" si="205"/>
        <v>-20.250498897126313</v>
      </c>
      <c r="CW82" s="1">
        <f t="shared" si="206"/>
        <v>-20.292636342521387</v>
      </c>
      <c r="CX82" s="1">
        <f t="shared" si="207"/>
        <v>-20.328071768773256</v>
      </c>
      <c r="CY82" s="1">
        <f t="shared" si="208"/>
        <v>-20.356627390478653</v>
      </c>
      <c r="CZ82" s="1">
        <f t="shared" si="209"/>
        <v>-20.378163726115485</v>
      </c>
      <c r="DA82" s="1">
        <f t="shared" si="210"/>
        <v>-20.392577780309033</v>
      </c>
      <c r="DB82" s="1">
        <f t="shared" si="211"/>
        <v>-20.399801663337747</v>
      </c>
      <c r="DC82" s="1">
        <f t="shared" si="212"/>
        <v>-624.92667066748697</v>
      </c>
      <c r="DD82" s="1">
        <f t="shared" si="213"/>
        <v>-100</v>
      </c>
    </row>
    <row r="83" spans="3:108">
      <c r="C83" s="2">
        <f t="shared" si="214"/>
        <v>81</v>
      </c>
      <c r="D83" s="1">
        <f t="shared" si="215"/>
        <v>0.81</v>
      </c>
      <c r="E83" s="1">
        <f t="shared" si="111"/>
        <v>2.5446900494077327</v>
      </c>
      <c r="F83" t="str">
        <f t="shared" si="112"/>
        <v>-1.65416114854912-1.12416675570427i</v>
      </c>
      <c r="G83" t="str">
        <f t="shared" si="113"/>
        <v>0.368124552684682+0.92977648588825i</v>
      </c>
      <c r="H83" t="str">
        <f t="shared" si="114"/>
        <v>-0.143018297932219-0.09719513490801i</v>
      </c>
      <c r="I83" t="str">
        <f t="shared" si="115"/>
        <v>-0.104506951797557-0.00174298801922734i</v>
      </c>
      <c r="J83" t="str">
        <f t="shared" si="116"/>
        <v>-0.104275391346888-0.00521318831509998i</v>
      </c>
      <c r="K83" t="str">
        <f t="shared" si="117"/>
        <v>-0.103817540901531-0.00863660292137583i</v>
      </c>
      <c r="L83" t="str">
        <f t="shared" si="118"/>
        <v>-0.103143676049493-0.0119838077864306i</v>
      </c>
      <c r="M83" t="str">
        <f t="shared" si="119"/>
        <v>-0.102268571772539-0.015227897621855i</v>
      </c>
      <c r="N83" t="str">
        <f t="shared" si="120"/>
        <v>-0.10121080241921-0.0183452476668911i</v>
      </c>
      <c r="O83" t="str">
        <f t="shared" si="121"/>
        <v>-0.0999919081309345-0.0213160640565188i</v>
      </c>
      <c r="P83" t="str">
        <f t="shared" si="122"/>
        <v>-0.0986354949224119-0.0241247047512091i</v>
      </c>
      <c r="Q83" t="str">
        <f t="shared" si="123"/>
        <v>-0.097166333903916-0.0267597747651169i</v>
      </c>
      <c r="R83" t="str">
        <f t="shared" si="124"/>
        <v>-0.0956095165803442-0.0292140178605246i</v>
      </c>
      <c r="S83" t="str">
        <f t="shared" si="125"/>
        <v>-0.0939897099852548-0.0314840400804993i</v>
      </c>
      <c r="T83" t="str">
        <f t="shared" si="126"/>
        <v>-0.0923305401277673-0.0335699077506306i</v>
      </c>
      <c r="U83" t="str">
        <f t="shared" si="127"/>
        <v>-0.0906541171523604-0.0354746642190761i</v>
      </c>
      <c r="V83" t="str">
        <f t="shared" si="128"/>
        <v>-0.0889807024782053-0.0372038066858643i</v>
      </c>
      <c r="W83" t="str">
        <f t="shared" si="129"/>
        <v>-0.0873285080273299-0.0387647584305628i</v>
      </c>
      <c r="X83" t="str">
        <f t="shared" si="130"/>
        <v>-0.0857136108226081-0.0401663640496434i</v>
      </c>
      <c r="Y83" t="str">
        <f t="shared" si="131"/>
        <v>-0.0841499625578867-0.0414184272249331i</v>
      </c>
      <c r="Z83" t="str">
        <f t="shared" si="132"/>
        <v>-0.0826494726951943-0.0425313029971478i</v>
      </c>
      <c r="AA83" t="str">
        <f t="shared" si="133"/>
        <v>-0.081222144555392-0.0435155500924875i</v>
      </c>
      <c r="AB83" t="str">
        <f t="shared" si="134"/>
        <v>-0.079876246057305-0.0443816438092962i</v>
      </c>
      <c r="AC83" t="str">
        <f t="shared" si="135"/>
        <v>-0.0786184996287955-0.0451397463394688i</v>
      </c>
      <c r="AD83" t="str">
        <f t="shared" si="136"/>
        <v>-0.0774542788938675-0.0457995290422473i</v>
      </c>
      <c r="AE83" t="str">
        <f t="shared" si="137"/>
        <v>-0.0763878027043276-0.0463700398896704i</v>
      </c>
      <c r="AF83" t="str">
        <f t="shared" si="138"/>
        <v>-0.0754223197301785-0.046859608819791i</v>
      </c>
      <c r="AG83" t="str">
        <f t="shared" si="139"/>
        <v>-0.0745602790480573-0.0472757838332231i</v>
      </c>
      <c r="AH83" t="str">
        <f t="shared" si="140"/>
        <v>-0.0738034839431513-0.047625291149886i</v>
      </c>
      <c r="AI83" t="str">
        <f t="shared" si="141"/>
        <v>-0.0731532274866085-0.0479140134459334i</v>
      </c>
      <c r="AJ83" t="str">
        <f t="shared" si="142"/>
        <v>-0.0726104094142315-0.0481469809968113i</v>
      </c>
      <c r="AK83" t="str">
        <f t="shared" si="143"/>
        <v>-0.0721756344723184-0.048328371379181i</v>
      </c>
      <c r="AL83" t="str">
        <f t="shared" si="144"/>
        <v>-0.0718492927739641-0.0484615141804826i</v>
      </c>
      <c r="AM83" t="str">
        <f t="shared" si="145"/>
        <v>-0.0716316228812769-0.0485488979025513i</v>
      </c>
      <c r="AN83" t="str">
        <f t="shared" si="146"/>
        <v>-0.0715227583460559-0.0485921769147354i</v>
      </c>
      <c r="AO83" t="str">
        <f t="shared" si="147"/>
        <v>1.70731283002486E-33+1.81549399184877E-34i</v>
      </c>
      <c r="AP83" s="1">
        <f t="shared" si="148"/>
        <v>0.10452148573978495</v>
      </c>
      <c r="AQ83" s="1">
        <f t="shared" si="149"/>
        <v>0.10440562519785676</v>
      </c>
      <c r="AR83" s="1">
        <f t="shared" si="150"/>
        <v>0.10417616190310805</v>
      </c>
      <c r="AS83" s="1">
        <f t="shared" si="151"/>
        <v>0.10383751517666853</v>
      </c>
      <c r="AT83" s="1">
        <f t="shared" si="152"/>
        <v>0.10339608134923034</v>
      </c>
      <c r="AU83" s="1">
        <f t="shared" si="153"/>
        <v>0.10285997588129185</v>
      </c>
      <c r="AV83" s="1">
        <f t="shared" si="154"/>
        <v>0.10223872201141239</v>
      </c>
      <c r="AW83" s="1">
        <f t="shared" si="155"/>
        <v>0.10154290835859564</v>
      </c>
      <c r="AX83" s="1">
        <f t="shared" si="156"/>
        <v>0.10078383793945876</v>
      </c>
      <c r="AY83" s="1">
        <f t="shared" si="157"/>
        <v>9.9973188907237331E-2</v>
      </c>
      <c r="AZ83" s="1">
        <f t="shared" si="158"/>
        <v>9.9122703569378051E-2</v>
      </c>
      <c r="BA83" s="1">
        <f t="shared" si="159"/>
        <v>9.8243917606491524E-2</v>
      </c>
      <c r="BB83" s="1">
        <f t="shared" si="160"/>
        <v>9.7347936588969786E-2</v>
      </c>
      <c r="BC83" s="1">
        <f t="shared" si="161"/>
        <v>9.6445262431257103E-2</v>
      </c>
      <c r="BD83" s="1">
        <f t="shared" si="162"/>
        <v>9.5545668716375168E-2</v>
      </c>
      <c r="BE83" s="1">
        <f t="shared" si="163"/>
        <v>9.4658121052649299E-2</v>
      </c>
      <c r="BF83" s="1">
        <f t="shared" si="164"/>
        <v>9.379073681489454E-2</v>
      </c>
      <c r="BG83" s="1">
        <f t="shared" si="165"/>
        <v>9.2950777680602892E-2</v>
      </c>
      <c r="BH83" s="1">
        <f t="shared" si="166"/>
        <v>9.2144668136733679E-2</v>
      </c>
      <c r="BI83" s="1">
        <f t="shared" si="167"/>
        <v>9.1378033418444582E-2</v>
      </c>
      <c r="BJ83" s="1">
        <f t="shared" si="168"/>
        <v>9.065575096746209E-2</v>
      </c>
      <c r="BK83" s="1">
        <f t="shared" si="169"/>
        <v>8.9982010310176219E-2</v>
      </c>
      <c r="BL83" s="1">
        <f t="shared" si="170"/>
        <v>8.9360377133072252E-2</v>
      </c>
      <c r="BM83" s="1">
        <f t="shared" si="171"/>
        <v>8.8793858189770689E-2</v>
      </c>
      <c r="BN83" s="1">
        <f t="shared" si="172"/>
        <v>8.8284964454712289E-2</v>
      </c>
      <c r="BO83" s="1">
        <f t="shared" si="173"/>
        <v>8.7835770613448827E-2</v>
      </c>
      <c r="BP83" s="1">
        <f t="shared" si="174"/>
        <v>8.7447969537345918E-2</v>
      </c>
      <c r="BQ83" s="1">
        <f t="shared" si="175"/>
        <v>8.7122920832635231E-2</v>
      </c>
      <c r="BR83" s="1">
        <f t="shared" si="176"/>
        <v>8.6861692889591779E-2</v>
      </c>
      <c r="BS83" s="1">
        <f t="shared" si="177"/>
        <v>8.666509810058444E-2</v>
      </c>
      <c r="BT83" s="1">
        <f t="shared" si="178"/>
        <v>8.6533721081193685E-2</v>
      </c>
      <c r="BU83" s="1">
        <f t="shared" si="179"/>
        <v>8.6467939831715968E-2</v>
      </c>
      <c r="BV83" s="1">
        <f t="shared" si="179"/>
        <v>1.7169383459844695E-33</v>
      </c>
      <c r="BW83" s="1">
        <f t="shared" si="180"/>
        <v>-19.615888510849054</v>
      </c>
      <c r="BX83" s="1">
        <f t="shared" si="181"/>
        <v>-19.625522033078298</v>
      </c>
      <c r="BY83" s="1">
        <f t="shared" si="182"/>
        <v>-19.644632940947297</v>
      </c>
      <c r="BZ83" s="1">
        <f t="shared" si="183"/>
        <v>-19.672914261023038</v>
      </c>
      <c r="CA83" s="1">
        <f t="shared" si="184"/>
        <v>-19.709918408720615</v>
      </c>
      <c r="CB83" s="1">
        <f t="shared" si="185"/>
        <v>-19.755071636974264</v>
      </c>
      <c r="CC83" s="1">
        <f t="shared" si="186"/>
        <v>-19.807691757043006</v>
      </c>
      <c r="CD83" s="1">
        <f t="shared" si="187"/>
        <v>-19.867008036670249</v>
      </c>
      <c r="CE83" s="1">
        <f t="shared" si="188"/>
        <v>-19.932182146794549</v>
      </c>
      <c r="CF83" s="1">
        <f t="shared" si="189"/>
        <v>-20.00232909416988</v>
      </c>
      <c r="CG83" s="1">
        <f t="shared" si="190"/>
        <v>-20.076537221976061</v>
      </c>
      <c r="CH83" s="1">
        <f t="shared" si="191"/>
        <v>-20.153886555784865</v>
      </c>
      <c r="CI83" s="1">
        <f t="shared" si="192"/>
        <v>-20.233464989200826</v>
      </c>
      <c r="CJ83" s="1">
        <f t="shared" si="193"/>
        <v>-20.314382016803375</v>
      </c>
      <c r="CK83" s="1">
        <f t="shared" si="194"/>
        <v>-20.395779912674016</v>
      </c>
      <c r="CL83" s="1">
        <f t="shared" si="195"/>
        <v>-20.476842409058161</v>
      </c>
      <c r="CM83" s="1">
        <f t="shared" si="196"/>
        <v>-20.556801046668546</v>
      </c>
      <c r="CN83" s="1">
        <f t="shared" si="197"/>
        <v>-20.634939446301761</v>
      </c>
      <c r="CO83" s="1">
        <f t="shared" si="198"/>
        <v>-20.710595795070365</v>
      </c>
      <c r="CP83" s="1">
        <f t="shared" si="199"/>
        <v>-20.783163855942917</v>
      </c>
      <c r="CQ83" s="1">
        <f t="shared" si="200"/>
        <v>-20.852092803413214</v>
      </c>
      <c r="CR83" s="1">
        <f t="shared" si="201"/>
        <v>-20.916886167649164</v>
      </c>
      <c r="CS83" s="1">
        <f t="shared" si="202"/>
        <v>-20.977100140179608</v>
      </c>
      <c r="CT83" s="1">
        <f t="shared" si="203"/>
        <v>-21.032341460675479</v>
      </c>
      <c r="CU83" s="1">
        <f t="shared" si="204"/>
        <v>-21.082265070092838</v>
      </c>
      <c r="CV83" s="1">
        <f t="shared" si="205"/>
        <v>-21.126571682711685</v>
      </c>
      <c r="CW83" s="1">
        <f t="shared" si="206"/>
        <v>-21.165005399855623</v>
      </c>
      <c r="CX83" s="1">
        <f t="shared" si="207"/>
        <v>-21.197351462053827</v>
      </c>
      <c r="CY83" s="1">
        <f t="shared" si="208"/>
        <v>-21.223434214317223</v>
      </c>
      <c r="CZ83" s="1">
        <f t="shared" si="209"/>
        <v>-21.243115340921214</v>
      </c>
      <c r="DA83" s="1">
        <f t="shared" si="210"/>
        <v>-21.25629241124599</v>
      </c>
      <c r="DB83" s="1">
        <f t="shared" si="211"/>
        <v>-21.262897766336092</v>
      </c>
      <c r="DC83" s="1">
        <f t="shared" si="212"/>
        <v>-655.30490599520306</v>
      </c>
      <c r="DD83" s="1">
        <f t="shared" si="213"/>
        <v>-100</v>
      </c>
    </row>
    <row r="84" spans="3:108">
      <c r="C84" s="2">
        <f t="shared" si="214"/>
        <v>82</v>
      </c>
      <c r="D84" s="1">
        <f t="shared" si="215"/>
        <v>0.82</v>
      </c>
      <c r="E84" s="1">
        <f t="shared" si="111"/>
        <v>2.57610597594363</v>
      </c>
      <c r="F84" t="str">
        <f t="shared" si="112"/>
        <v>-1.68865585100403-1.07165358995799i</v>
      </c>
      <c r="G84" t="str">
        <f t="shared" si="113"/>
        <v>0.425779291565072+0.90482705246602i</v>
      </c>
      <c r="H84" t="str">
        <f t="shared" si="114"/>
        <v>-0.131438279719479-0.083413268745985i</v>
      </c>
      <c r="I84" t="str">
        <f t="shared" si="115"/>
        <v>-0.09216461942027-0.00143540286132031i</v>
      </c>
      <c r="J84" t="str">
        <f t="shared" si="116"/>
        <v>-0.0919864870880882-0.00429443437723257i</v>
      </c>
      <c r="K84" t="str">
        <f t="shared" si="117"/>
        <v>-0.0916339792612963-0.00711851023728352i</v>
      </c>
      <c r="L84" t="str">
        <f t="shared" si="118"/>
        <v>-0.0911144376748487-0.00988552594863325i</v>
      </c>
      <c r="M84" t="str">
        <f t="shared" si="119"/>
        <v>-0.0904384598088719-0.0125750947885746i</v>
      </c>
      <c r="N84" t="str">
        <f t="shared" si="120"/>
        <v>-0.0896194399852399-0.0151690816589739i</v>
      </c>
      <c r="O84" t="str">
        <f t="shared" si="121"/>
        <v>-0.0886730173049018-0.01765200328127i</v>
      </c>
      <c r="P84" t="str">
        <f t="shared" si="122"/>
        <v>-0.0876164716176693-0.020011281027241i</v>
      </c>
      <c r="Q84" t="str">
        <f t="shared" si="123"/>
        <v>-0.0864681086473521-0.0222373457441819i</v>
      </c>
      <c r="R84" t="str">
        <f t="shared" si="124"/>
        <v>-0.0852466712459779-0.0243236054328477i</v>
      </c>
      <c r="S84" t="str">
        <f t="shared" si="125"/>
        <v>-0.083970806625799-0.0262662954127412i</v>
      </c>
      <c r="T84" t="str">
        <f t="shared" si="126"/>
        <v>-0.0826586106579583-0.0280642360929876i</v>
      </c>
      <c r="U84" t="str">
        <f t="shared" si="127"/>
        <v>-0.081327261239427-0.0297185256581412i</v>
      </c>
      <c r="V84" t="str">
        <f t="shared" si="128"/>
        <v>-0.0799927443844805-0.0312321943204486i</v>
      </c>
      <c r="W84" t="str">
        <f t="shared" si="129"/>
        <v>-0.0786696698154099-0.0326098439940682i</v>
      </c>
      <c r="X84" t="str">
        <f t="shared" si="130"/>
        <v>-0.0773711677651668-0.0338572931133766i</v>
      </c>
      <c r="Y84" t="str">
        <f t="shared" si="131"/>
        <v>-0.0761088555020126-0.034981241596103i</v>
      </c>
      <c r="Z84" t="str">
        <f t="shared" si="132"/>
        <v>-0.0748928605537842-0.0359889662503673i</v>
      </c>
      <c r="AA84" t="str">
        <f t="shared" si="133"/>
        <v>-0.073731887424907-0.0368880526702714i</v>
      </c>
      <c r="AB84" t="str">
        <f t="shared" si="134"/>
        <v>-0.0726333153918444-0.037686166106804i</v>
      </c>
      <c r="AC84" t="str">
        <f t="shared" si="135"/>
        <v>-0.071603316375177-0.0383908610381822i</v>
      </c>
      <c r="AD84" t="str">
        <f t="shared" si="136"/>
        <v>-0.0706469836138325-0.0390094271837928i</v>
      </c>
      <c r="AE84" t="str">
        <f t="shared" si="137"/>
        <v>-0.0697684636732539-0.0395487684249592i</v>
      </c>
      <c r="AF84" t="str">
        <f t="shared" si="138"/>
        <v>-0.0689710860395573-0.0400153103936843i</v>
      </c>
      <c r="AG84" t="str">
        <f t="shared" si="139"/>
        <v>-0.0682574860839606-0.0404149322367876i</v>
      </c>
      <c r="AH84" t="str">
        <f t="shared" si="140"/>
        <v>-0.0676297184744344-0.0407529181339488i</v>
      </c>
      <c r="AI84" t="str">
        <f t="shared" si="141"/>
        <v>-0.0670893591501235-0.0410339244374593i</v>
      </c>
      <c r="AJ84" t="str">
        <f t="shared" si="142"/>
        <v>-0.0666375947685934-0.0412619587233029i</v>
      </c>
      <c r="AK84" t="str">
        <f t="shared" si="143"/>
        <v>-0.0662752991110931-0.0414403675332278i</v>
      </c>
      <c r="AL84" t="str">
        <f t="shared" si="144"/>
        <v>-0.0660030963184795-0.0415718301007497i</v>
      </c>
      <c r="AM84" t="str">
        <f t="shared" si="145"/>
        <v>-0.0658214110638704-0.0416583558618493i</v>
      </c>
      <c r="AN84" t="str">
        <f t="shared" si="146"/>
        <v>-0.0657305058800759-0.0417012840378673i</v>
      </c>
      <c r="AO84" t="str">
        <f t="shared" si="147"/>
        <v>3.60174424914651E-35-2.53561638062698E-35i</v>
      </c>
      <c r="AP84" s="1">
        <f t="shared" si="148"/>
        <v>9.2175796466629434E-2</v>
      </c>
      <c r="AQ84" s="1">
        <f t="shared" si="149"/>
        <v>9.2086676416446772E-2</v>
      </c>
      <c r="AR84" s="1">
        <f t="shared" si="150"/>
        <v>9.1910061164477475E-2</v>
      </c>
      <c r="AS84" s="1">
        <f t="shared" si="151"/>
        <v>9.1649137345012635E-2</v>
      </c>
      <c r="AT84" s="1">
        <f t="shared" si="152"/>
        <v>9.1308532030378059E-2</v>
      </c>
      <c r="AU84" s="1">
        <f t="shared" si="153"/>
        <v>9.0894142064517194E-2</v>
      </c>
      <c r="AV84" s="1">
        <f t="shared" si="154"/>
        <v>9.041292616544043E-2</v>
      </c>
      <c r="AW84" s="1">
        <f t="shared" si="155"/>
        <v>8.9872673639327466E-2</v>
      </c>
      <c r="AX84" s="1">
        <f t="shared" si="156"/>
        <v>8.9281763864725333E-2</v>
      </c>
      <c r="AY84" s="1">
        <f t="shared" si="157"/>
        <v>8.8648929715889363E-2</v>
      </c>
      <c r="AZ84" s="1">
        <f t="shared" si="158"/>
        <v>8.7983036092741884E-2</v>
      </c>
      <c r="BA84" s="1">
        <f t="shared" si="159"/>
        <v>8.7292882088901652E-2</v>
      </c>
      <c r="BB84" s="1">
        <f t="shared" si="160"/>
        <v>8.658703244712572E-2</v>
      </c>
      <c r="BC84" s="1">
        <f t="shared" si="161"/>
        <v>8.5873681161524079E-2</v>
      </c>
      <c r="BD84" s="1">
        <f t="shared" si="162"/>
        <v>8.5160547639051051E-2</v>
      </c>
      <c r="BE84" s="1">
        <f t="shared" si="163"/>
        <v>8.4454803879416382E-2</v>
      </c>
      <c r="BF84" s="1">
        <f t="shared" si="164"/>
        <v>8.3763029729297403E-2</v>
      </c>
      <c r="BG84" s="1">
        <f t="shared" si="165"/>
        <v>8.3091192395455746E-2</v>
      </c>
      <c r="BH84" s="1">
        <f t="shared" si="166"/>
        <v>8.2444645993805285E-2</v>
      </c>
      <c r="BI84" s="1">
        <f t="shared" si="167"/>
        <v>8.1828146872825858E-2</v>
      </c>
      <c r="BJ84" s="1">
        <f t="shared" si="168"/>
        <v>8.1245880678202431E-2</v>
      </c>
      <c r="BK84" s="1">
        <f t="shared" si="169"/>
        <v>8.070149752601094E-2</v>
      </c>
      <c r="BL84" s="1">
        <f t="shared" si="170"/>
        <v>8.0198152143657261E-2</v>
      </c>
      <c r="BM84" s="1">
        <f t="shared" si="171"/>
        <v>7.9738546358576884E-2</v>
      </c>
      <c r="BN84" s="1">
        <f t="shared" si="172"/>
        <v>7.9324971819763085E-2</v>
      </c>
      <c r="BO84" s="1">
        <f t="shared" si="173"/>
        <v>7.8959351297763256E-2</v>
      </c>
      <c r="BP84" s="1">
        <f t="shared" si="174"/>
        <v>7.8643277309083312E-2</v>
      </c>
      <c r="BQ84" s="1">
        <f t="shared" si="175"/>
        <v>7.8378047144763818E-2</v>
      </c>
      <c r="BR84" s="1">
        <f t="shared" si="176"/>
        <v>7.8164693650994752E-2</v>
      </c>
      <c r="BS84" s="1">
        <f t="shared" si="177"/>
        <v>7.8004011317060376E-2</v>
      </c>
      <c r="BT84" s="1">
        <f t="shared" si="178"/>
        <v>7.7896577380212759E-2</v>
      </c>
      <c r="BU84" s="1">
        <f t="shared" si="179"/>
        <v>7.7842767767195814E-2</v>
      </c>
      <c r="BV84" s="1">
        <f t="shared" si="179"/>
        <v>4.4047601598683924E-35</v>
      </c>
      <c r="BW84" s="1">
        <f t="shared" si="180"/>
        <v>-20.707662021642179</v>
      </c>
      <c r="BX84" s="1">
        <f t="shared" si="181"/>
        <v>-20.716064025247935</v>
      </c>
      <c r="BY84" s="1">
        <f t="shared" si="182"/>
        <v>-20.732738897621452</v>
      </c>
      <c r="BZ84" s="1">
        <f t="shared" si="183"/>
        <v>-20.757432370295845</v>
      </c>
      <c r="CA84" s="1">
        <f t="shared" si="184"/>
        <v>-20.789772786534826</v>
      </c>
      <c r="CB84" s="1">
        <f t="shared" si="185"/>
        <v>-20.829282104764989</v>
      </c>
      <c r="CC84" s="1">
        <f t="shared" si="186"/>
        <v>-20.875389496464123</v>
      </c>
      <c r="CD84" s="1">
        <f t="shared" si="187"/>
        <v>-20.927446764154304</v>
      </c>
      <c r="CE84" s="1">
        <f t="shared" si="188"/>
        <v>-20.98474476661783</v>
      </c>
      <c r="CF84" s="1">
        <f t="shared" si="189"/>
        <v>-21.04653006788039</v>
      </c>
      <c r="CG84" s="1">
        <f t="shared" si="190"/>
        <v>-21.112021111885579</v>
      </c>
      <c r="CH84" s="1">
        <f t="shared" si="191"/>
        <v>-21.180423349380288</v>
      </c>
      <c r="CI84" s="1">
        <f t="shared" si="192"/>
        <v>-21.250942889064049</v>
      </c>
      <c r="CJ84" s="1">
        <f t="shared" si="193"/>
        <v>-21.322798394553729</v>
      </c>
      <c r="CK84" s="1">
        <f t="shared" si="194"/>
        <v>-21.395231088438223</v>
      </c>
      <c r="CL84" s="1">
        <f t="shared" si="195"/>
        <v>-21.467512845131044</v>
      </c>
      <c r="CM84" s="1">
        <f t="shared" si="196"/>
        <v>-21.538952450147097</v>
      </c>
      <c r="CN84" s="1">
        <f t="shared" si="197"/>
        <v>-21.608900173360801</v>
      </c>
      <c r="CO84" s="1">
        <f t="shared" si="198"/>
        <v>-21.676750849108537</v>
      </c>
      <c r="CP84" s="1">
        <f t="shared" si="199"/>
        <v>-21.741945679892197</v>
      </c>
      <c r="CQ84" s="1">
        <f t="shared" si="200"/>
        <v>-21.803972987062483</v>
      </c>
      <c r="CR84" s="1">
        <f t="shared" si="201"/>
        <v>-21.862368125571283</v>
      </c>
      <c r="CS84" s="1">
        <f t="shared" si="202"/>
        <v>-21.916712764755218</v>
      </c>
      <c r="CT84" s="1">
        <f t="shared" si="203"/>
        <v>-21.966633716638555</v>
      </c>
      <c r="CU84" s="1">
        <f t="shared" si="204"/>
        <v>-22.011801470217204</v>
      </c>
      <c r="CV84" s="1">
        <f t="shared" si="205"/>
        <v>-22.051928566687113</v>
      </c>
      <c r="CW84" s="1">
        <f t="shared" si="206"/>
        <v>-22.086767928036998</v>
      </c>
      <c r="CX84" s="1">
        <f t="shared" si="207"/>
        <v>-22.116111230737982</v>
      </c>
      <c r="CY84" s="1">
        <f t="shared" si="208"/>
        <v>-22.139787397882952</v>
      </c>
      <c r="CZ84" s="1">
        <f t="shared" si="209"/>
        <v>-22.15766126719793</v>
      </c>
      <c r="DA84" s="1">
        <f t="shared" si="210"/>
        <v>-22.169632478780301</v>
      </c>
      <c r="DB84" s="1">
        <f t="shared" si="211"/>
        <v>-22.175634614955818</v>
      </c>
      <c r="DC84" s="1">
        <f t="shared" si="212"/>
        <v>-687.12155468070921</v>
      </c>
      <c r="DD84" s="1">
        <f t="shared" si="213"/>
        <v>-100</v>
      </c>
    </row>
    <row r="85" spans="3:108">
      <c r="C85" s="2">
        <f t="shared" si="214"/>
        <v>83</v>
      </c>
      <c r="D85" s="1">
        <f t="shared" si="215"/>
        <v>0.83</v>
      </c>
      <c r="E85" s="1">
        <f t="shared" si="111"/>
        <v>2.6075219024795282</v>
      </c>
      <c r="F85" t="str">
        <f t="shared" si="112"/>
        <v>-1.72148405400789-1.01808283150074i</v>
      </c>
      <c r="G85" t="str">
        <f t="shared" si="113"/>
        <v>0.481753674101718+0.876306680043862i</v>
      </c>
      <c r="H85" t="str">
        <f t="shared" si="114"/>
        <v>-0.119865189953086-0.070888075728439i</v>
      </c>
      <c r="I85" t="str">
        <f t="shared" si="115"/>
        <v>-0.0808771041135423-0.00117382134236079i</v>
      </c>
      <c r="J85" t="str">
        <f t="shared" si="116"/>
        <v>-0.0807413159010322-0.00351272859189032i</v>
      </c>
      <c r="K85" t="str">
        <f t="shared" si="117"/>
        <v>-0.0804723996002644-0.00582567636752231i</v>
      </c>
      <c r="L85" t="str">
        <f t="shared" si="118"/>
        <v>-0.0800755648436834-0.00809616643604848i</v>
      </c>
      <c r="M85" t="str">
        <f t="shared" si="119"/>
        <v>-0.0795583581801742-0.0103088627474619i</v>
      </c>
      <c r="N85" t="str">
        <f t="shared" si="120"/>
        <v>-0.0789303647192628-0.0124499615048465i</v>
      </c>
      <c r="O85" t="str">
        <f t="shared" si="121"/>
        <v>-0.0782028458468921-0.0145074775109528i</v>
      </c>
      <c r="P85" t="str">
        <f t="shared" si="122"/>
        <v>-0.077388337982269-0.0164714368819745i</v>
      </c>
      <c r="Q85" t="str">
        <f t="shared" si="123"/>
        <v>-0.0765002378488497-0.0183339739467733i</v>
      </c>
      <c r="R85" t="str">
        <f t="shared" si="124"/>
        <v>-0.0755523978485124-0.0200893371906184i</v>
      </c>
      <c r="S85" t="str">
        <f t="shared" si="125"/>
        <v>-0.0745587513912097-0.0217338147650503i</v>
      </c>
      <c r="T85" t="str">
        <f t="shared" si="126"/>
        <v>-0.0735329831383197-0.0232655939711474i</v>
      </c>
      <c r="U85" t="str">
        <f t="shared" si="127"/>
        <v>-0.0724882537853887-0.0246845711345629i</v>
      </c>
      <c r="V85" t="str">
        <f t="shared" si="128"/>
        <v>-0.0714369838689094-0.025992128583478i</v>
      </c>
      <c r="W85" t="str">
        <f t="shared" si="129"/>
        <v>-0.0703906966011907-0.0271908943455289i</v>
      </c>
      <c r="X85" t="str">
        <f t="shared" si="130"/>
        <v>-0.0693599161986894-0.0282844981125581i</v>
      </c>
      <c r="Y85" t="str">
        <f t="shared" si="131"/>
        <v>-0.0683541156764389-0.0292773344049971i</v>
      </c>
      <c r="Z85" t="str">
        <f t="shared" si="132"/>
        <v>-0.0673817065963614-0.0301743410723288i</v>
      </c>
      <c r="AA85" t="str">
        <f t="shared" si="133"/>
        <v>-0.0664500626457295-0.0309807985806323i</v>
      </c>
      <c r="AB85" t="str">
        <f t="shared" si="134"/>
        <v>-0.0655655689984572-0.0317021531574378i</v>
      </c>
      <c r="AC85" t="str">
        <f t="shared" si="135"/>
        <v>-0.0647336899775667-0.0323438648954048i</v>
      </c>
      <c r="AD85" t="str">
        <f t="shared" si="136"/>
        <v>-0.063959048407022-0.0329112803956205i</v>
      </c>
      <c r="AE85" t="str">
        <f t="shared" si="137"/>
        <v>-0.0632455110595465-0.0334095284426927i</v>
      </c>
      <c r="AF85" t="str">
        <f t="shared" si="138"/>
        <v>-0.0625962756542597-0.0338434364987624i</v>
      </c>
      <c r="AG85" t="str">
        <f t="shared" si="139"/>
        <v>-0.0620139558501469-0.0342174654171643i</v>
      </c>
      <c r="AH85" t="str">
        <f t="shared" si="140"/>
        <v>-0.0615006615661089-0.0345356596395705i</v>
      </c>
      <c r="AI85" t="str">
        <f t="shared" si="141"/>
        <v>-0.0610580727088468-0.0348016101879107i</v>
      </c>
      <c r="AJ85" t="str">
        <f t="shared" si="142"/>
        <v>-0.060687504998078-0.0350184279376618i</v>
      </c>
      <c r="AK85" t="str">
        <f t="shared" si="143"/>
        <v>-0.060389967049587-0.0351887249164644i</v>
      </c>
      <c r="AL85" t="str">
        <f t="shared" si="144"/>
        <v>-0.0601662082233942-0.0353146016766957i</v>
      </c>
      <c r="AM85" t="str">
        <f t="shared" si="145"/>
        <v>-0.0600167569841663-0.0353976391178649i</v>
      </c>
      <c r="AN85" t="str">
        <f t="shared" si="146"/>
        <v>-0.0599419496729988-0.0354388934685046i</v>
      </c>
      <c r="AO85" t="str">
        <f t="shared" si="147"/>
        <v>2.29494428862493E-37-9.09675109371617E-37i</v>
      </c>
      <c r="AP85" s="1">
        <f t="shared" si="148"/>
        <v>8.0885621876428351E-2</v>
      </c>
      <c r="AQ85" s="1">
        <f t="shared" si="149"/>
        <v>8.0817692095175295E-2</v>
      </c>
      <c r="AR85" s="1">
        <f t="shared" si="150"/>
        <v>8.0682994506672476E-2</v>
      </c>
      <c r="AS85" s="1">
        <f t="shared" si="151"/>
        <v>8.0483812012075717E-2</v>
      </c>
      <c r="AT85" s="1">
        <f t="shared" si="152"/>
        <v>8.0223469181224652E-2</v>
      </c>
      <c r="AU85" s="1">
        <f t="shared" si="153"/>
        <v>7.9906220134530234E-2</v>
      </c>
      <c r="AV85" s="1">
        <f t="shared" si="154"/>
        <v>7.9537110849486919E-2</v>
      </c>
      <c r="AW85" s="1">
        <f t="shared" si="155"/>
        <v>7.9121824350900608E-2</v>
      </c>
      <c r="AX85" s="1">
        <f t="shared" si="156"/>
        <v>7.8666517601909514E-2</v>
      </c>
      <c r="AY85" s="1">
        <f t="shared" si="157"/>
        <v>7.8177658505600336E-2</v>
      </c>
      <c r="AZ85" s="1">
        <f t="shared" si="158"/>
        <v>7.7661870395051222E-2</v>
      </c>
      <c r="BA85" s="1">
        <f t="shared" si="159"/>
        <v>7.7125789928212091E-2</v>
      </c>
      <c r="BB85" s="1">
        <f t="shared" si="160"/>
        <v>7.6575942625293311E-2</v>
      </c>
      <c r="BC85" s="1">
        <f t="shared" si="161"/>
        <v>7.6018638586776044E-2</v>
      </c>
      <c r="BD85" s="1">
        <f t="shared" si="162"/>
        <v>7.545988936720352E-2</v>
      </c>
      <c r="BE85" s="1">
        <f t="shared" si="163"/>
        <v>7.4905345660830652E-2</v>
      </c>
      <c r="BF85" s="1">
        <f t="shared" si="164"/>
        <v>7.4360254435888104E-2</v>
      </c>
      <c r="BG85" s="1">
        <f t="shared" si="165"/>
        <v>7.3829433446203296E-2</v>
      </c>
      <c r="BH85" s="1">
        <f t="shared" si="166"/>
        <v>7.3317260630189146E-2</v>
      </c>
      <c r="BI85" s="1">
        <f t="shared" si="167"/>
        <v>7.2827675734634667E-2</v>
      </c>
      <c r="BJ85" s="1">
        <f t="shared" si="168"/>
        <v>7.2364191520972024E-2</v>
      </c>
      <c r="BK85" s="1">
        <f t="shared" si="169"/>
        <v>7.1929912070090404E-2</v>
      </c>
      <c r="BL85" s="1">
        <f t="shared" si="170"/>
        <v>7.1527555948363783E-2</v>
      </c>
      <c r="BM85" s="1">
        <f t="shared" si="171"/>
        <v>7.1159482290344328E-2</v>
      </c>
      <c r="BN85" s="1">
        <f t="shared" si="172"/>
        <v>7.0827718160045253E-2</v>
      </c>
      <c r="BO85" s="1">
        <f t="shared" si="173"/>
        <v>7.0533985849442274E-2</v>
      </c>
      <c r="BP85" s="1">
        <f t="shared" si="174"/>
        <v>7.0279729044654918E-2</v>
      </c>
      <c r="BQ85" s="1">
        <f t="shared" si="175"/>
        <v>7.0066137028645684E-2</v>
      </c>
      <c r="BR85" s="1">
        <f t="shared" si="176"/>
        <v>6.9894166290877274E-2</v>
      </c>
      <c r="BS85" s="1">
        <f t="shared" si="177"/>
        <v>6.9764559079553465E-2</v>
      </c>
      <c r="BT85" s="1">
        <f t="shared" si="178"/>
        <v>6.9677858563643252E-2</v>
      </c>
      <c r="BU85" s="1">
        <f t="shared" si="179"/>
        <v>6.9634420374354661E-2</v>
      </c>
      <c r="BV85" s="1">
        <f t="shared" si="179"/>
        <v>9.3817722072601258E-37</v>
      </c>
      <c r="BW85" s="1">
        <f t="shared" si="180"/>
        <v>-21.842573423054255</v>
      </c>
      <c r="BX85" s="1">
        <f t="shared" si="181"/>
        <v>-21.849871116630453</v>
      </c>
      <c r="BY85" s="1">
        <f t="shared" si="182"/>
        <v>-21.864359831002513</v>
      </c>
      <c r="BZ85" s="1">
        <f t="shared" si="183"/>
        <v>-21.885829240046593</v>
      </c>
      <c r="CA85" s="1">
        <f t="shared" si="184"/>
        <v>-21.913971226622362</v>
      </c>
      <c r="CB85" s="1">
        <f t="shared" si="185"/>
        <v>-21.94838825227858</v>
      </c>
      <c r="CC85" s="1">
        <f t="shared" si="186"/>
        <v>-21.988603772385211</v>
      </c>
      <c r="CD85" s="1">
        <f t="shared" si="187"/>
        <v>-22.034074151070211</v>
      </c>
      <c r="CE85" s="1">
        <f t="shared" si="188"/>
        <v>-22.084201493820647</v>
      </c>
      <c r="CF85" s="1">
        <f t="shared" si="189"/>
        <v>-22.138346824743522</v>
      </c>
      <c r="CG85" s="1">
        <f t="shared" si="190"/>
        <v>-22.195843083816943</v>
      </c>
      <c r="CH85" s="1">
        <f t="shared" si="191"/>
        <v>-22.256007497175524</v>
      </c>
      <c r="CI85" s="1">
        <f t="shared" si="192"/>
        <v>-22.318152969254115</v>
      </c>
      <c r="CJ85" s="1">
        <f t="shared" si="193"/>
        <v>-22.38159824834025</v>
      </c>
      <c r="CK85" s="1">
        <f t="shared" si="194"/>
        <v>-22.445676717195099</v>
      </c>
      <c r="CL85" s="1">
        <f t="shared" si="195"/>
        <v>-22.509743750641352</v>
      </c>
      <c r="CM85" s="1">
        <f t="shared" si="196"/>
        <v>-22.573182657746422</v>
      </c>
      <c r="CN85" s="1">
        <f t="shared" si="197"/>
        <v>-22.635409285250194</v>
      </c>
      <c r="CO85" s="1">
        <f t="shared" si="198"/>
        <v>-22.695875401042535</v>
      </c>
      <c r="CP85" s="1">
        <f t="shared" si="199"/>
        <v>-22.754071003092271</v>
      </c>
      <c r="CQ85" s="1">
        <f t="shared" si="200"/>
        <v>-22.809525712499838</v>
      </c>
      <c r="CR85" s="1">
        <f t="shared" si="201"/>
        <v>-22.86180941194559</v>
      </c>
      <c r="CS85" s="1">
        <f t="shared" si="202"/>
        <v>-22.910532285431323</v>
      </c>
      <c r="CT85" s="1">
        <f t="shared" si="203"/>
        <v>-22.955344404360503</v>
      </c>
      <c r="CU85" s="1">
        <f t="shared" si="204"/>
        <v>-22.995934990790371</v>
      </c>
      <c r="CV85" s="1">
        <f t="shared" si="205"/>
        <v>-23.032031472829342</v>
      </c>
      <c r="CW85" s="1">
        <f t="shared" si="206"/>
        <v>-23.063398430910507</v>
      </c>
      <c r="CX85" s="1">
        <f t="shared" si="207"/>
        <v>-23.089836517943439</v>
      </c>
      <c r="CY85" s="1">
        <f t="shared" si="208"/>
        <v>-23.111181421684147</v>
      </c>
      <c r="CZ85" s="1">
        <f t="shared" si="209"/>
        <v>-23.127302924355035</v>
      </c>
      <c r="DA85" s="1">
        <f t="shared" si="210"/>
        <v>-23.138104102684149</v>
      </c>
      <c r="DB85" s="1">
        <f t="shared" si="211"/>
        <v>-23.143520701039179</v>
      </c>
      <c r="DC85" s="1">
        <f t="shared" si="212"/>
        <v>-720.55430232168248</v>
      </c>
      <c r="DD85" s="1">
        <f t="shared" si="213"/>
        <v>-100</v>
      </c>
    </row>
    <row r="86" spans="3:108">
      <c r="C86" s="2">
        <f t="shared" si="214"/>
        <v>84</v>
      </c>
      <c r="D86" s="1">
        <f t="shared" si="215"/>
        <v>0.84</v>
      </c>
      <c r="E86" s="1">
        <f t="shared" si="111"/>
        <v>2.638937829015426</v>
      </c>
      <c r="F86" t="str">
        <f t="shared" si="112"/>
        <v>-1.75261336008773-0.963507348203424i</v>
      </c>
      <c r="G86" t="str">
        <f t="shared" si="113"/>
        <v>0.535826794978995+0.844327925502016i</v>
      </c>
      <c r="H86" t="str">
        <f t="shared" si="114"/>
        <v>-0.108393282554368-0.059589711350704i</v>
      </c>
      <c r="I86" t="str">
        <f t="shared" si="115"/>
        <v>-0.0705636574645395-0.000952020490363817i</v>
      </c>
      <c r="J86" t="str">
        <f t="shared" si="116"/>
        <v>-0.0704612558833363-0.00284962659838625i</v>
      </c>
      <c r="K86" t="str">
        <f t="shared" si="117"/>
        <v>-0.0702583208423762-0.0047280925894194i</v>
      </c>
      <c r="L86" t="str">
        <f t="shared" si="118"/>
        <v>-0.0699585180651845-0.00657519779205797i</v>
      </c>
      <c r="M86" t="str">
        <f t="shared" si="119"/>
        <v>-0.0695671748570673-0.00837950020329753i</v>
      </c>
      <c r="N86" t="str">
        <f t="shared" si="120"/>
        <v>-0.0690910880541743-0.010130589896037i</v>
      </c>
      <c r="O86" t="str">
        <f t="shared" si="121"/>
        <v>-0.0685382888232722-0.0118192905631602i</v>
      </c>
      <c r="P86" t="str">
        <f t="shared" si="122"/>
        <v>-0.0679177792540075-0.0134378023021954i</v>
      </c>
      <c r="Q86" t="str">
        <f t="shared" si="123"/>
        <v>-0.0672392562867045-0.0149797832460712i</v>
      </c>
      <c r="R86" t="str">
        <f t="shared" si="124"/>
        <v>-0.0665128377506492-0.0164403718732139i</v>
      </c>
      <c r="S86" t="str">
        <f t="shared" si="125"/>
        <v>-0.0657488034004567-0.0178161553847397i</v>
      </c>
      <c r="T86" t="str">
        <f t="shared" si="126"/>
        <v>-0.0649573611818184-0.019105092159281i</v>
      </c>
      <c r="U86" t="str">
        <f t="shared" si="127"/>
        <v>-0.0641484459160313-0.0203063978826652i</v>
      </c>
      <c r="V86" t="str">
        <f t="shared" si="128"/>
        <v>-0.0633315545221207-0.0214204055352178i</v>
      </c>
      <c r="W86" t="str">
        <f t="shared" si="129"/>
        <v>-0.0625156190838778-0.0224484091444884i</v>
      </c>
      <c r="X86" t="str">
        <f t="shared" si="130"/>
        <v>-0.0617089167131952-0.0233925002795633i</v>
      </c>
      <c r="Y86" t="str">
        <f t="shared" si="131"/>
        <v>-0.0609190133631937-0.0242554049007705i</v>
      </c>
      <c r="Z86" t="str">
        <f t="shared" si="132"/>
        <v>-0.0601527375246825-0.0250403266000851i</v>
      </c>
      <c r="AA86" t="str">
        <f t="shared" si="133"/>
        <v>-0.059416179054851-0.0257508006536718i</v>
      </c>
      <c r="AB86" t="str">
        <f t="shared" si="134"/>
        <v>-0.0587147081550539-0.026390561794525i</v>
      </c>
      <c r="AC86" t="str">
        <f t="shared" si="135"/>
        <v>-0.0580530096333559-0.0269634272889816i</v>
      </c>
      <c r="AD86" t="str">
        <f t="shared" si="136"/>
        <v>-0.0574351279529125-0.0274731958126763i</v>
      </c>
      <c r="AE86" t="str">
        <f t="shared" si="137"/>
        <v>-0.0568645190842233-0.0279235617821792i</v>
      </c>
      <c r="AF86" t="str">
        <f t="shared" si="138"/>
        <v>-0.0563441057684267-0.0283180441966332i</v>
      </c>
      <c r="AG86" t="str">
        <f t="shared" si="139"/>
        <v>-0.0558763333991342-0.0286599286526219i</v>
      </c>
      <c r="AH86" t="str">
        <f t="shared" si="140"/>
        <v>-0.0554632242986615-0.0289522209809442i</v>
      </c>
      <c r="AI86" t="str">
        <f t="shared" si="141"/>
        <v>-0.0551064286737982-0.0291976108798929i</v>
      </c>
      <c r="AJ86" t="str">
        <f t="shared" si="142"/>
        <v>-0.0548072709721111-0.0293984439519032i</v>
      </c>
      <c r="AK86" t="str">
        <f t="shared" si="143"/>
        <v>-0.0545667907178016-0.0295567006592929i</v>
      </c>
      <c r="AL86" t="str">
        <f t="shared" si="144"/>
        <v>-0.0543857771887773-0.0296739808758409i</v>
      </c>
      <c r="AM86" t="str">
        <f t="shared" si="145"/>
        <v>-0.0542647975109393-0.0297514929052919i</v>
      </c>
      <c r="AN86" t="str">
        <f t="shared" si="146"/>
        <v>-0.0542042179014836-0.0297900460518241i</v>
      </c>
      <c r="AO86" t="str">
        <f t="shared" si="147"/>
        <v>-7.11300289345505E-39-1.45483633049672E-38i</v>
      </c>
      <c r="AP86" s="1">
        <f t="shared" si="148"/>
        <v>7.0570079338108549E-2</v>
      </c>
      <c r="AQ86" s="1">
        <f t="shared" si="149"/>
        <v>7.0518855297056718E-2</v>
      </c>
      <c r="AR86" s="1">
        <f t="shared" si="150"/>
        <v>7.0417231606506633E-2</v>
      </c>
      <c r="AS86" s="1">
        <f t="shared" si="151"/>
        <v>7.0266830552412354E-2</v>
      </c>
      <c r="AT86" s="1">
        <f t="shared" si="152"/>
        <v>7.0070020987943474E-2</v>
      </c>
      <c r="AU86" s="1">
        <f t="shared" si="153"/>
        <v>6.9829845339592106E-2</v>
      </c>
      <c r="AV86" s="1">
        <f t="shared" si="154"/>
        <v>6.9549929289961801E-2</v>
      </c>
      <c r="AW86" s="1">
        <f t="shared" si="155"/>
        <v>6.9234379245494637E-2</v>
      </c>
      <c r="AX86" s="1">
        <f t="shared" si="156"/>
        <v>6.8887673005323724E-2</v>
      </c>
      <c r="AY86" s="1">
        <f t="shared" si="157"/>
        <v>6.8514548914619194E-2</v>
      </c>
      <c r="AZ86" s="1">
        <f t="shared" si="158"/>
        <v>6.8119898277119409E-2</v>
      </c>
      <c r="BA86" s="1">
        <f t="shared" si="159"/>
        <v>6.770866501504684E-2</v>
      </c>
      <c r="BB86" s="1">
        <f t="shared" si="160"/>
        <v>6.7285755612990647E-2</v>
      </c>
      <c r="BC86" s="1">
        <f t="shared" si="161"/>
        <v>6.6855961375793083E-2</v>
      </c>
      <c r="BD86" s="1">
        <f t="shared" si="162"/>
        <v>6.6423894063498398E-2</v>
      </c>
      <c r="BE86" s="1">
        <f t="shared" si="163"/>
        <v>6.5993935109564653E-2</v>
      </c>
      <c r="BF86" s="1">
        <f t="shared" si="164"/>
        <v>6.5570197925927401E-2</v>
      </c>
      <c r="BG86" s="1">
        <f t="shared" si="165"/>
        <v>6.5156502269169386E-2</v>
      </c>
      <c r="BH86" s="1">
        <f t="shared" si="166"/>
        <v>6.4756359284500076E-2</v>
      </c>
      <c r="BI86" s="1">
        <f t="shared" si="167"/>
        <v>6.4372965642137348E-2</v>
      </c>
      <c r="BJ86" s="1">
        <f t="shared" si="168"/>
        <v>6.4009205108786577E-2</v>
      </c>
      <c r="BK86" s="1">
        <f t="shared" si="169"/>
        <v>6.3667655926137934E-2</v>
      </c>
      <c r="BL86" s="1">
        <f t="shared" si="170"/>
        <v>6.3350602469772727E-2</v>
      </c>
      <c r="BM86" s="1">
        <f t="shared" si="171"/>
        <v>6.3060049809416777E-2</v>
      </c>
      <c r="BN86" s="1">
        <f t="shared" si="172"/>
        <v>6.2797739963350405E-2</v>
      </c>
      <c r="BO86" s="1">
        <f t="shared" si="173"/>
        <v>6.2565168818864869E-2</v>
      </c>
      <c r="BP86" s="1">
        <f t="shared" si="174"/>
        <v>6.2363602864764382E-2</v>
      </c>
      <c r="BQ86" s="1">
        <f t="shared" si="175"/>
        <v>6.219409504288656E-2</v>
      </c>
      <c r="BR86" s="1">
        <f t="shared" si="176"/>
        <v>6.2057499168943348E-2</v>
      </c>
      <c r="BS86" s="1">
        <f t="shared" si="177"/>
        <v>6.1954482496806483E-2</v>
      </c>
      <c r="BT86" s="1">
        <f t="shared" si="178"/>
        <v>6.1885536104948458E-2</v>
      </c>
      <c r="BU86" s="1">
        <f t="shared" si="179"/>
        <v>6.1850982870778344E-2</v>
      </c>
      <c r="BV86" s="1">
        <f t="shared" si="179"/>
        <v>1.6194125015437421E-38</v>
      </c>
      <c r="BW86" s="1">
        <f t="shared" si="180"/>
        <v>-23.027587886237718</v>
      </c>
      <c r="BX86" s="1">
        <f t="shared" si="181"/>
        <v>-23.03389492070632</v>
      </c>
      <c r="BY86" s="1">
        <f t="shared" si="182"/>
        <v>-23.046421056958625</v>
      </c>
      <c r="BZ86" s="1">
        <f t="shared" si="183"/>
        <v>-23.064992705160297</v>
      </c>
      <c r="CA86" s="1">
        <f t="shared" si="184"/>
        <v>-23.08935504845968</v>
      </c>
      <c r="CB86" s="1">
        <f t="shared" si="185"/>
        <v>-23.119178396824264</v>
      </c>
      <c r="CC86" s="1">
        <f t="shared" si="186"/>
        <v>-23.154066144206492</v>
      </c>
      <c r="CD86" s="1">
        <f t="shared" si="187"/>
        <v>-23.193563946421403</v>
      </c>
      <c r="CE86" s="1">
        <f t="shared" si="188"/>
        <v>-23.237169705455219</v>
      </c>
      <c r="CF86" s="1">
        <f t="shared" si="189"/>
        <v>-23.284343944625046</v>
      </c>
      <c r="CG86" s="1">
        <f t="shared" si="190"/>
        <v>-23.334520184746189</v>
      </c>
      <c r="CH86" s="1">
        <f t="shared" si="191"/>
        <v>-23.387114978611887</v>
      </c>
      <c r="CI86" s="1">
        <f t="shared" si="192"/>
        <v>-23.44153732278501</v>
      </c>
      <c r="CJ86" s="1">
        <f t="shared" si="193"/>
        <v>-23.497197234851868</v>
      </c>
      <c r="CK86" s="1">
        <f t="shared" si="194"/>
        <v>-23.553513354422467</v>
      </c>
      <c r="CL86" s="1">
        <f t="shared" si="195"/>
        <v>-23.609919492034322</v>
      </c>
      <c r="CM86" s="1">
        <f t="shared" si="196"/>
        <v>-23.665870107969567</v>
      </c>
      <c r="CN86" s="1">
        <f t="shared" si="197"/>
        <v>-23.720844750613374</v>
      </c>
      <c r="CO86" s="1">
        <f t="shared" si="198"/>
        <v>-23.774351520516039</v>
      </c>
      <c r="CP86" s="1">
        <f t="shared" si="199"/>
        <v>-23.825929652018377</v>
      </c>
      <c r="CQ86" s="1">
        <f t="shared" si="200"/>
        <v>-23.87515132017143</v>
      </c>
      <c r="CR86" s="1">
        <f t="shared" si="201"/>
        <v>-23.921622788205681</v>
      </c>
      <c r="CS86" s="1">
        <f t="shared" si="202"/>
        <v>-23.964985011647531</v>
      </c>
      <c r="CT86" s="1">
        <f t="shared" si="203"/>
        <v>-24.004913811011789</v>
      </c>
      <c r="CU86" s="1">
        <f t="shared" si="204"/>
        <v>-24.041119717328581</v>
      </c>
      <c r="CV86" s="1">
        <f t="shared" si="205"/>
        <v>-24.073347584903484</v>
      </c>
      <c r="CW86" s="1">
        <f t="shared" si="206"/>
        <v>-24.101376054690423</v>
      </c>
      <c r="CX86" s="1">
        <f t="shared" si="207"/>
        <v>-24.125016940276197</v>
      </c>
      <c r="CY86" s="1">
        <f t="shared" si="208"/>
        <v>-24.144114597277436</v>
      </c>
      <c r="CZ86" s="1">
        <f t="shared" si="209"/>
        <v>-24.15854532629028</v>
      </c>
      <c r="DA86" s="1">
        <f t="shared" si="210"/>
        <v>-24.168216849587139</v>
      </c>
      <c r="DB86" s="1">
        <f t="shared" si="211"/>
        <v>-24.173067892576316</v>
      </c>
      <c r="DC86" s="1">
        <f t="shared" si="212"/>
        <v>-755.8128502475904</v>
      </c>
      <c r="DD86" s="1">
        <f t="shared" si="213"/>
        <v>-100</v>
      </c>
    </row>
    <row r="87" spans="3:108">
      <c r="C87" s="2">
        <f t="shared" si="214"/>
        <v>85</v>
      </c>
      <c r="D87" s="1">
        <f t="shared" si="215"/>
        <v>0.85</v>
      </c>
      <c r="E87" s="1">
        <f t="shared" si="111"/>
        <v>2.6703537555513241</v>
      </c>
      <c r="F87" t="str">
        <f t="shared" si="112"/>
        <v>-1.78201304837673-0.9079809994791i</v>
      </c>
      <c r="G87" t="str">
        <f t="shared" si="113"/>
        <v>0.587785252292474+0.809016994374946i</v>
      </c>
      <c r="H87" t="str">
        <f t="shared" si="114"/>
        <v>-0.097113898042128-0.049482002552077i</v>
      </c>
      <c r="I87" t="str">
        <f t="shared" si="115"/>
        <v>-0.0611535568756742-0.000764687343755036i</v>
      </c>
      <c r="J87" t="str">
        <f t="shared" si="116"/>
        <v>-0.0610773066312718-0.00228936174323691i</v>
      </c>
      <c r="K87" t="str">
        <f t="shared" si="117"/>
        <v>-0.0609261049465707-0.0038000436779758i</v>
      </c>
      <c r="L87" t="str">
        <f t="shared" si="118"/>
        <v>-0.0607025049706565-0.00528776080284937i</v>
      </c>
      <c r="M87" t="str">
        <f t="shared" si="119"/>
        <v>-0.060410228157967-0.00674405638329585i</v>
      </c>
      <c r="N87" t="str">
        <f t="shared" si="120"/>
        <v>-0.0600540421091469-0.0081611604154372i</v>
      </c>
      <c r="O87" t="str">
        <f t="shared" si="121"/>
        <v>-0.0596396097873647-0.00953212904055138i</v>
      </c>
      <c r="P87" t="str">
        <f t="shared" si="122"/>
        <v>-0.0591733189177412-0.0108509476098627i</v>
      </c>
      <c r="Q87" t="str">
        <f t="shared" si="123"/>
        <v>-0.0586621008949374-0.0121125953327375i</v>
      </c>
      <c r="R87" t="str">
        <f t="shared" si="124"/>
        <v>-0.0581132482725501-0.0133130719279677i</v>
      </c>
      <c r="S87" t="str">
        <f t="shared" si="125"/>
        <v>-0.0575342389997875-0.0144493888699623i</v>
      </c>
      <c r="T87" t="str">
        <f t="shared" si="126"/>
        <v>-0.0569325741766356-0.015519529521071i</v>
      </c>
      <c r="U87" t="str">
        <f t="shared" si="127"/>
        <v>-0.0563156344162491-0.0165223835859516i</v>
      </c>
      <c r="V87" t="str">
        <f t="shared" si="128"/>
        <v>-0.0556905581273594-0.0174576619053636i</v>
      </c>
      <c r="W87" t="str">
        <f t="shared" si="129"/>
        <v>-0.0550641433279503-0.0183257976768446i</v>
      </c>
      <c r="X87" t="str">
        <f t="shared" si="130"/>
        <v>-0.0544427731005773-0.0191278398416153i</v>
      </c>
      <c r="Y87" t="str">
        <f t="shared" si="131"/>
        <v>-0.0538323635785336-0.0198653437249926i</v>
      </c>
      <c r="Z87" t="str">
        <f t="shared" si="132"/>
        <v>-0.0532383324447084-0.0205402631787177i</v>
      </c>
      <c r="AA87" t="str">
        <f t="shared" si="133"/>
        <v>-0.0526655853281845-0.0211548475542566i</v>
      </c>
      <c r="AB87" t="str">
        <f t="shared" si="134"/>
        <v>-0.0521185171669396-0.0217115459232232i</v>
      </c>
      <c r="AC87" t="str">
        <f t="shared" si="135"/>
        <v>-0.0516010255215236-0.0222129201184445i</v>
      </c>
      <c r="AD87" t="str">
        <f t="shared" si="136"/>
        <v>-0.0511165329202823-0.0226615674377407i</v>
      </c>
      <c r="AE87" t="str">
        <f t="shared" si="137"/>
        <v>-0.0506680155378369-0.0230600532529528i</v>
      </c>
      <c r="AF87" t="str">
        <f t="shared" si="138"/>
        <v>-0.0502580358067184-0.0234108533038647i</v>
      </c>
      <c r="AG87" t="str">
        <f t="shared" si="139"/>
        <v>-0.0498887768969184-0.0237163051236816i</v>
      </c>
      <c r="AH87" t="str">
        <f t="shared" si="140"/>
        <v>-0.0495620773385476-0.0239785678257007i</v>
      </c>
      <c r="AI87" t="str">
        <f t="shared" si="141"/>
        <v>-0.049279464386579-0.0241995893621209i</v>
      </c>
      <c r="AJ87" t="str">
        <f t="shared" si="142"/>
        <v>-0.0490421850195794-0.0243810803270089i</v>
      </c>
      <c r="AK87" t="str">
        <f t="shared" si="143"/>
        <v>-0.048851233718845-0.0245244933986083i</v>
      </c>
      <c r="AL87" t="str">
        <f t="shared" si="144"/>
        <v>-0.0487073763879637-0.0246310075857938i</v>
      </c>
      <c r="AM87" t="str">
        <f t="shared" si="145"/>
        <v>-0.0486111699469314-0.0247015165464979i</v>
      </c>
      <c r="AN87" t="str">
        <f t="shared" si="146"/>
        <v>-0.0485629772735391-0.0247366203719762i</v>
      </c>
      <c r="AO87" t="str">
        <f t="shared" si="147"/>
        <v>-2.00805584139843E-40-9.01410198197198E-41i</v>
      </c>
      <c r="AP87" s="1">
        <f t="shared" si="148"/>
        <v>6.1158337659553974E-2</v>
      </c>
      <c r="AQ87" s="1">
        <f t="shared" si="149"/>
        <v>6.1120197664289291E-2</v>
      </c>
      <c r="AR87" s="1">
        <f t="shared" si="150"/>
        <v>6.1044496852010098E-2</v>
      </c>
      <c r="AS87" s="1">
        <f t="shared" si="151"/>
        <v>6.0932376648385606E-2</v>
      </c>
      <c r="AT87" s="1">
        <f t="shared" si="152"/>
        <v>6.0785507833682716E-2</v>
      </c>
      <c r="AU87" s="1">
        <f t="shared" si="153"/>
        <v>6.0606043535060834E-2</v>
      </c>
      <c r="AV87" s="1">
        <f t="shared" si="154"/>
        <v>6.0396560660643993E-2</v>
      </c>
      <c r="AW87" s="1">
        <f t="shared" si="155"/>
        <v>6.0159992817259318E-2</v>
      </c>
      <c r="AX87" s="1">
        <f t="shared" si="156"/>
        <v>5.9899557987538356E-2</v>
      </c>
      <c r="AY87" s="1">
        <f t="shared" si="157"/>
        <v>5.9618684226895591E-2</v>
      </c>
      <c r="AZ87" s="1">
        <f t="shared" si="158"/>
        <v>5.9320936405286614E-2</v>
      </c>
      <c r="BA87" s="1">
        <f t="shared" si="159"/>
        <v>5.9009946610156398E-2</v>
      </c>
      <c r="BB87" s="1">
        <f t="shared" si="160"/>
        <v>5.868935030366193E-2</v>
      </c>
      <c r="BC87" s="1">
        <f t="shared" si="161"/>
        <v>5.8362729748862675E-2</v>
      </c>
      <c r="BD87" s="1">
        <f t="shared" si="162"/>
        <v>5.8033565640357616E-2</v>
      </c>
      <c r="BE87" s="1">
        <f t="shared" si="163"/>
        <v>5.7705197338605727E-2</v>
      </c>
      <c r="BF87" s="1">
        <f t="shared" si="164"/>
        <v>5.7380791644622099E-2</v>
      </c>
      <c r="BG87" s="1">
        <f t="shared" si="165"/>
        <v>5.7063319680371538E-2</v>
      </c>
      <c r="BH87" s="1">
        <f t="shared" si="166"/>
        <v>5.6755541165635262E-2</v>
      </c>
      <c r="BI87" s="1">
        <f t="shared" si="167"/>
        <v>5.6459995200644562E-2</v>
      </c>
      <c r="BJ87" s="1">
        <f t="shared" si="168"/>
        <v>5.6178996565098289E-2</v>
      </c>
      <c r="BK87" s="1">
        <f t="shared" si="169"/>
        <v>5.5914636514293591E-2</v>
      </c>
      <c r="BL87" s="1">
        <f t="shared" si="170"/>
        <v>5.5668787076525214E-2</v>
      </c>
      <c r="BM87" s="1">
        <f t="shared" si="171"/>
        <v>5.5443107917616426E-2</v>
      </c>
      <c r="BN87" s="1">
        <f t="shared" si="172"/>
        <v>5.523905492484521E-2</v>
      </c>
      <c r="BO87" s="1">
        <f t="shared" si="173"/>
        <v>5.5057889762357426E-2</v>
      </c>
      <c r="BP87" s="1">
        <f t="shared" si="174"/>
        <v>5.4900689754532078E-2</v>
      </c>
      <c r="BQ87" s="1">
        <f t="shared" si="175"/>
        <v>5.4768357556226922E-2</v>
      </c>
      <c r="BR87" s="1">
        <f t="shared" si="176"/>
        <v>5.4661630165149674E-2</v>
      </c>
      <c r="BS87" s="1">
        <f t="shared" si="177"/>
        <v>5.4581086919281804E-2</v>
      </c>
      <c r="BT87" s="1">
        <f t="shared" si="178"/>
        <v>5.4527156200432414E-2</v>
      </c>
      <c r="BU87" s="1">
        <f t="shared" si="179"/>
        <v>5.4500120633788909E-2</v>
      </c>
      <c r="BV87" s="1">
        <f t="shared" si="179"/>
        <v>2.20109713724503E-40</v>
      </c>
      <c r="BW87" s="1">
        <f t="shared" si="180"/>
        <v>-24.270886552537135</v>
      </c>
      <c r="BX87" s="1">
        <f t="shared" si="181"/>
        <v>-24.276304998211696</v>
      </c>
      <c r="BY87" s="1">
        <f t="shared" si="182"/>
        <v>-24.287069630133086</v>
      </c>
      <c r="BZ87" s="1">
        <f t="shared" si="183"/>
        <v>-24.303037640481438</v>
      </c>
      <c r="CA87" s="1">
        <f t="shared" si="184"/>
        <v>-24.323999012597444</v>
      </c>
      <c r="CB87" s="1">
        <f t="shared" si="185"/>
        <v>-24.349681330846003</v>
      </c>
      <c r="CC87" s="1">
        <f t="shared" si="186"/>
        <v>-24.379755839707361</v>
      </c>
      <c r="CD87" s="1">
        <f t="shared" si="187"/>
        <v>-24.413844485371111</v>
      </c>
      <c r="CE87" s="1">
        <f t="shared" si="188"/>
        <v>-24.451527647132401</v>
      </c>
      <c r="CF87" s="1">
        <f t="shared" si="189"/>
        <v>-24.492352259896791</v>
      </c>
      <c r="CG87" s="1">
        <f t="shared" si="190"/>
        <v>-24.535840041464141</v>
      </c>
      <c r="CH87" s="1">
        <f t="shared" si="191"/>
        <v>-24.581495565862603</v>
      </c>
      <c r="CI87" s="1">
        <f t="shared" si="192"/>
        <v>-24.628813962768671</v>
      </c>
      <c r="CJ87" s="1">
        <f t="shared" si="193"/>
        <v>-24.677288068559008</v>
      </c>
      <c r="CK87" s="1">
        <f t="shared" si="194"/>
        <v>-24.726414902561217</v>
      </c>
      <c r="CL87" s="1">
        <f t="shared" si="195"/>
        <v>-24.775701388938959</v>
      </c>
      <c r="CM87" s="1">
        <f t="shared" si="196"/>
        <v>-24.824669287530853</v>
      </c>
      <c r="CN87" s="1">
        <f t="shared" si="197"/>
        <v>-24.872859333939886</v>
      </c>
      <c r="CO87" s="1">
        <f t="shared" si="198"/>
        <v>-24.919834619197548</v>
      </c>
      <c r="CP87" s="1">
        <f t="shared" si="199"/>
        <v>-24.965183262121936</v>
      </c>
      <c r="CQ87" s="1">
        <f t="shared" si="200"/>
        <v>-25.008520443355458</v>
      </c>
      <c r="CR87" s="1">
        <f t="shared" si="201"/>
        <v>-25.049489879711185</v>
      </c>
      <c r="CS87" s="1">
        <f t="shared" si="202"/>
        <v>-25.087764821826269</v>
      </c>
      <c r="CT87" s="1">
        <f t="shared" si="203"/>
        <v>-25.123048658242638</v>
      </c>
      <c r="CU87" s="1">
        <f t="shared" si="204"/>
        <v>-25.155075205936107</v>
      </c>
      <c r="CV87" s="1">
        <f t="shared" si="205"/>
        <v>-25.183608761914581</v>
      </c>
      <c r="CW87" s="1">
        <f t="shared" si="206"/>
        <v>-25.20844398360094</v>
      </c>
      <c r="CX87" s="1">
        <f t="shared" si="207"/>
        <v>-25.22940565794903</v>
      </c>
      <c r="CY87" s="1">
        <f t="shared" si="208"/>
        <v>-25.246348411091777</v>
      </c>
      <c r="CZ87" s="1">
        <f t="shared" si="209"/>
        <v>-25.259156402143908</v>
      </c>
      <c r="DA87" s="1">
        <f t="shared" si="210"/>
        <v>-25.267743036788232</v>
      </c>
      <c r="DB87" s="1">
        <f t="shared" si="211"/>
        <v>-25.272050728584261</v>
      </c>
      <c r="DC87" s="1">
        <f t="shared" si="212"/>
        <v>-793.14721582100378</v>
      </c>
      <c r="DD87" s="1">
        <f t="shared" si="213"/>
        <v>-100</v>
      </c>
    </row>
    <row r="88" spans="3:108">
      <c r="C88" s="2">
        <f t="shared" si="214"/>
        <v>86</v>
      </c>
      <c r="D88" s="1">
        <f t="shared" si="215"/>
        <v>0.86</v>
      </c>
      <c r="E88" s="1">
        <f t="shared" si="111"/>
        <v>2.7017696820872219</v>
      </c>
      <c r="F88" t="str">
        <f t="shared" si="112"/>
        <v>-1.80965410493204-0.851558583130148i</v>
      </c>
      <c r="G88" t="str">
        <f t="shared" si="113"/>
        <v>0.637423989748687+0.770513242775792i</v>
      </c>
      <c r="H88" t="str">
        <f t="shared" si="114"/>
        <v>-0.0861150575916765-0.040522670177178i</v>
      </c>
      <c r="I88" t="str">
        <f t="shared" si="115"/>
        <v>-0.0525847765928029-0.000607260861112708i</v>
      </c>
      <c r="J88" t="str">
        <f t="shared" si="116"/>
        <v>-0.0525288426625287-0.00181838338192558i</v>
      </c>
      <c r="K88" t="str">
        <f t="shared" si="117"/>
        <v>-0.0524178668471353-0.00301937875648303i</v>
      </c>
      <c r="L88" t="str">
        <f t="shared" si="118"/>
        <v>-0.0522536055826572-0.00420372723505827i</v>
      </c>
      <c r="M88" t="str">
        <f t="shared" si="119"/>
        <v>-0.0520386260135102-0.00536524570355369i</v>
      </c>
      <c r="N88" t="str">
        <f t="shared" si="120"/>
        <v>-0.051776229381575-0.00649820140190578i</v>
      </c>
      <c r="O88" t="str">
        <f t="shared" si="121"/>
        <v>-0.0514703557764339-0.00759740656162192i</v>
      </c>
      <c r="P88" t="str">
        <f t="shared" si="122"/>
        <v>-0.0511254753479386-0.00865829092872854i</v>
      </c>
      <c r="Q88" t="str">
        <f t="shared" si="123"/>
        <v>-0.0507464714691492-0.0096769505849303i</v>
      </c>
      <c r="R88" t="str">
        <f t="shared" si="124"/>
        <v>-0.0503385213029788-0.0106501729096704i</v>
      </c>
      <c r="S88" t="str">
        <f t="shared" si="125"/>
        <v>-0.0499069788168514-0.0115754388172764i</v>
      </c>
      <c r="T88" t="str">
        <f t="shared" si="126"/>
        <v>-0.0494572645865269-0.0124509044641277i</v>
      </c>
      <c r="U88" t="str">
        <f t="shared" si="127"/>
        <v>-0.0489947658313586-0.0132753653948737i</v>
      </c>
      <c r="V88" t="str">
        <f t="shared" si="128"/>
        <v>-0.0485247491309273-0.0140482065654061i</v>
      </c>
      <c r="W88" t="str">
        <f t="shared" si="129"/>
        <v>-0.0480522872806277-0.0147693418574963i</v>
      </c>
      <c r="X88" t="str">
        <f t="shared" si="130"/>
        <v>-0.0475822008272821-0.015439146624469i</v>
      </c>
      <c r="Y88" t="str">
        <f t="shared" si="131"/>
        <v>-0.0471190140388544-0.0160583865330907i</v>
      </c>
      <c r="Z88" t="str">
        <f t="shared" si="132"/>
        <v>-0.0466669244354588-0.016628145554247i</v>
      </c>
      <c r="AA88" t="str">
        <f t="shared" si="133"/>
        <v>-0.0462297845520429-0.0171497554627558i</v>
      </c>
      <c r="AB88" t="str">
        <f t="shared" si="134"/>
        <v>-0.0458110943095843-0.0176247286865051i</v>
      </c>
      <c r="AC88" t="str">
        <f t="shared" si="135"/>
        <v>-0.0454140022230026-0.0180546958385457i</v>
      </c>
      <c r="AD88" t="str">
        <f t="shared" si="136"/>
        <v>-0.0450413136449999-0.0184413488028412i</v>
      </c>
      <c r="AE88" t="str">
        <f t="shared" si="137"/>
        <v>-0.0446955043078652-0.0187863898441747i</v>
      </c>
      <c r="AF88" t="str">
        <f t="shared" si="138"/>
        <v>-0.044378737552708-0.0190914868847432i</v>
      </c>
      <c r="AG88" t="str">
        <f t="shared" si="139"/>
        <v>-0.0440928838032107-0.0193582348361748i</v>
      </c>
      <c r="AH88" t="str">
        <f t="shared" si="140"/>
        <v>-0.0438395410284704-0.0195881226925746i</v>
      </c>
      <c r="AI88" t="str">
        <f t="shared" si="141"/>
        <v>-0.0436200551310287-0.0197825059707454i</v>
      </c>
      <c r="AJ88" t="str">
        <f t="shared" si="142"/>
        <v>-0.0434355393803633-0.0199425840190662i</v>
      </c>
      <c r="AK88" t="str">
        <f t="shared" si="143"/>
        <v>-0.0432868921816065-0.0200693816972496i</v>
      </c>
      <c r="AL88" t="str">
        <f t="shared" si="144"/>
        <v>-0.0431748126200526-0.0201637349461954i</v>
      </c>
      <c r="AM88" t="str">
        <f t="shared" si="145"/>
        <v>-0.0430998133528826-0.0202262798121957i</v>
      </c>
      <c r="AN88" t="str">
        <f t="shared" si="146"/>
        <v>-0.0430622305313038-0.0202574445556859i</v>
      </c>
      <c r="AO88" t="str">
        <f t="shared" si="147"/>
        <v>-2.19593731271427E-42+5.96019580500875E-43i</v>
      </c>
      <c r="AP88" s="1">
        <f t="shared" si="148"/>
        <v>5.258828286860516E-2</v>
      </c>
      <c r="AQ88" s="1">
        <f t="shared" si="149"/>
        <v>5.2560306597168538E-2</v>
      </c>
      <c r="AR88" s="1">
        <f t="shared" si="150"/>
        <v>5.2504756097701347E-2</v>
      </c>
      <c r="AS88" s="1">
        <f t="shared" si="151"/>
        <v>5.2422424772750401E-2</v>
      </c>
      <c r="AT88" s="1">
        <f t="shared" si="152"/>
        <v>5.2314476570386147E-2</v>
      </c>
      <c r="AU88" s="1">
        <f t="shared" si="153"/>
        <v>5.2182416103829468E-2</v>
      </c>
      <c r="AV88" s="1">
        <f t="shared" si="154"/>
        <v>5.2028051186021364E-2</v>
      </c>
      <c r="AW88" s="1">
        <f t="shared" si="155"/>
        <v>5.1853449560845803E-2</v>
      </c>
      <c r="AX88" s="1">
        <f t="shared" si="156"/>
        <v>5.1660891776975325E-2</v>
      </c>
      <c r="AY88" s="1">
        <f t="shared" si="157"/>
        <v>5.1452822176983916E-2</v>
      </c>
      <c r="AZ88" s="1">
        <f t="shared" si="158"/>
        <v>5.1231799875059665E-2</v>
      </c>
      <c r="BA88" s="1">
        <f t="shared" si="159"/>
        <v>5.1000451393654965E-2</v>
      </c>
      <c r="BB88" s="1">
        <f t="shared" si="160"/>
        <v>5.076142635148341E-2</v>
      </c>
      <c r="BC88" s="1">
        <f t="shared" si="161"/>
        <v>5.0517357273750466E-2</v>
      </c>
      <c r="BD88" s="1">
        <f t="shared" si="162"/>
        <v>5.0270824260236338E-2</v>
      </c>
      <c r="BE88" s="1">
        <f t="shared" si="163"/>
        <v>5.0024324923577508E-2</v>
      </c>
      <c r="BF88" s="1">
        <f t="shared" si="164"/>
        <v>4.9780249718537034E-2</v>
      </c>
      <c r="BG88" s="1">
        <f t="shared" si="165"/>
        <v>4.9540862536274495E-2</v>
      </c>
      <c r="BH88" s="1">
        <f t="shared" si="166"/>
        <v>4.9308286242381483E-2</v>
      </c>
      <c r="BI88" s="1">
        <f t="shared" si="167"/>
        <v>4.90844926948883E-2</v>
      </c>
      <c r="BJ88" s="1">
        <f t="shared" si="168"/>
        <v>4.8871296685613776E-2</v>
      </c>
      <c r="BK88" s="1">
        <f t="shared" si="169"/>
        <v>4.8670353199204409E-2</v>
      </c>
      <c r="BL88" s="1">
        <f t="shared" si="170"/>
        <v>4.8483157371521375E-2</v>
      </c>
      <c r="BM88" s="1">
        <f t="shared" si="171"/>
        <v>4.8311046544682275E-2</v>
      </c>
      <c r="BN88" s="1">
        <f t="shared" si="172"/>
        <v>4.8155203852293389E-2</v>
      </c>
      <c r="BO88" s="1">
        <f t="shared" si="173"/>
        <v>4.8016662818299818E-2</v>
      </c>
      <c r="BP88" s="1">
        <f t="shared" si="174"/>
        <v>4.7896312510636564E-2</v>
      </c>
      <c r="BQ88" s="1">
        <f t="shared" si="175"/>
        <v>4.779490285187956E-2</v>
      </c>
      <c r="BR88" s="1">
        <f t="shared" si="176"/>
        <v>4.7713049750062332E-2</v>
      </c>
      <c r="BS88" s="1">
        <f t="shared" si="177"/>
        <v>4.7651239771458992E-2</v>
      </c>
      <c r="BT88" s="1">
        <f t="shared" si="178"/>
        <v>4.7609834132189041E-2</v>
      </c>
      <c r="BU88" s="1">
        <f t="shared" si="179"/>
        <v>4.7589071836481971E-2</v>
      </c>
      <c r="BV88" s="1">
        <f t="shared" si="179"/>
        <v>2.2753856863642278E-42</v>
      </c>
      <c r="BW88" s="1">
        <f t="shared" si="180"/>
        <v>-25.58222019387135</v>
      </c>
      <c r="BX88" s="1">
        <f t="shared" si="181"/>
        <v>-25.586842201891649</v>
      </c>
      <c r="BY88" s="1">
        <f t="shared" si="182"/>
        <v>-25.596027092478437</v>
      </c>
      <c r="BZ88" s="1">
        <f t="shared" si="183"/>
        <v>-25.609657897063265</v>
      </c>
      <c r="CA88" s="1">
        <f t="shared" si="184"/>
        <v>-25.627562312648241</v>
      </c>
      <c r="CB88" s="1">
        <f t="shared" si="185"/>
        <v>-25.649516329066834</v>
      </c>
      <c r="CC88" s="1">
        <f t="shared" si="186"/>
        <v>-25.675248823231684</v>
      </c>
      <c r="CD88" s="1">
        <f t="shared" si="187"/>
        <v>-25.704446935775493</v>
      </c>
      <c r="CE88" s="1">
        <f t="shared" si="188"/>
        <v>-25.736762025012958</v>
      </c>
      <c r="CF88" s="1">
        <f t="shared" si="189"/>
        <v>-25.771815985658968</v>
      </c>
      <c r="CG88" s="1">
        <f t="shared" si="190"/>
        <v>-25.809207724528438</v>
      </c>
      <c r="CH88" s="1">
        <f t="shared" si="191"/>
        <v>-25.848519600823245</v>
      </c>
      <c r="CI88" s="1">
        <f t="shared" si="192"/>
        <v>-25.88932366224984</v>
      </c>
      <c r="CJ88" s="1">
        <f t="shared" si="193"/>
        <v>-25.93118753741226</v>
      </c>
      <c r="CK88" s="1">
        <f t="shared" si="194"/>
        <v>-25.973679877003022</v>
      </c>
      <c r="CL88" s="1">
        <f t="shared" si="195"/>
        <v>-26.016375268804886</v>
      </c>
      <c r="CM88" s="1">
        <f t="shared" si="196"/>
        <v>-26.05885858238674</v>
      </c>
      <c r="CN88" s="1">
        <f t="shared" si="197"/>
        <v>-26.100728727113662</v>
      </c>
      <c r="CO88" s="1">
        <f t="shared" si="198"/>
        <v>-26.141601830703912</v>
      </c>
      <c r="CP88" s="1">
        <f t="shared" si="199"/>
        <v>-26.18111386458045</v>
      </c>
      <c r="CQ88" s="1">
        <f t="shared" si="200"/>
        <v>-26.21892275660214</v>
      </c>
      <c r="CR88" s="1">
        <f t="shared" si="201"/>
        <v>-26.25471004167645</v>
      </c>
      <c r="CS88" s="1">
        <f t="shared" si="202"/>
        <v>-26.288182106712149</v>
      </c>
      <c r="CT88" s="1">
        <f t="shared" si="203"/>
        <v>-26.319071088954097</v>
      </c>
      <c r="CU88" s="1">
        <f t="shared" si="204"/>
        <v>-26.347135486586023</v>
      </c>
      <c r="CV88" s="1">
        <f t="shared" si="205"/>
        <v>-26.372160538208128</v>
      </c>
      <c r="CW88" s="1">
        <f t="shared" si="206"/>
        <v>-26.39395842395437</v>
      </c>
      <c r="CX88" s="1">
        <f t="shared" si="207"/>
        <v>-26.41236833609964</v>
      </c>
      <c r="CY88" s="1">
        <f t="shared" si="208"/>
        <v>-26.427256461404749</v>
      </c>
      <c r="CZ88" s="1">
        <f t="shared" si="209"/>
        <v>-26.438515911468343</v>
      </c>
      <c r="DA88" s="1">
        <f t="shared" si="210"/>
        <v>-26.446066631211536</v>
      </c>
      <c r="DB88" s="1">
        <f t="shared" si="211"/>
        <v>-26.449855309456701</v>
      </c>
      <c r="DC88" s="1">
        <f t="shared" si="212"/>
        <v>-832.85889956463961</v>
      </c>
      <c r="DD88" s="1">
        <f t="shared" si="213"/>
        <v>-100</v>
      </c>
    </row>
    <row r="89" spans="3:108">
      <c r="C89" s="2">
        <f t="shared" si="214"/>
        <v>87</v>
      </c>
      <c r="D89" s="1">
        <f t="shared" si="215"/>
        <v>0.87</v>
      </c>
      <c r="E89" s="1">
        <f t="shared" si="111"/>
        <v>2.7331856086231201</v>
      </c>
      <c r="F89" t="str">
        <f t="shared" si="112"/>
        <v>-1.83550925136796-0.794295781269562i</v>
      </c>
      <c r="G89" t="str">
        <f t="shared" si="113"/>
        <v>0.684547105928689+0.728968627421412i</v>
      </c>
      <c r="H89" t="str">
        <f t="shared" si="114"/>
        <v>-0.0754810727196355-0.032663576924075i</v>
      </c>
      <c r="I89" t="str">
        <f t="shared" si="115"/>
        <v>-0.0448028793175753-0.000475803796546236i</v>
      </c>
      <c r="J89" t="str">
        <f t="shared" si="116"/>
        <v>-0.0447625691239332-0.00142498189266624i</v>
      </c>
      <c r="K89" t="str">
        <f t="shared" si="117"/>
        <v>-0.0446825524250514-0.00236691654342587i</v>
      </c>
      <c r="L89" t="str">
        <f t="shared" si="118"/>
        <v>-0.0445640196725233-0.00329692708661825i</v>
      </c>
      <c r="M89" t="str">
        <f t="shared" si="119"/>
        <v>-0.0444087151322119-0.0042105489620275i</v>
      </c>
      <c r="N89" t="str">
        <f t="shared" si="120"/>
        <v>-0.044218889637904-0.00510360789481897i</v>
      </c>
      <c r="O89" t="str">
        <f t="shared" si="121"/>
        <v>-0.0439972414546028-0.00597228280822366i</v>
      </c>
      <c r="P89" t="str">
        <f t="shared" si="122"/>
        <v>-0.0437468481453734-0.00681315554256913i</v>
      </c>
      <c r="Q89" t="str">
        <f t="shared" si="123"/>
        <v>-0.0434710926009479-0.00762324625135062i</v>
      </c>
      <c r="R89" t="str">
        <f t="shared" si="124"/>
        <v>-0.0431735864313897-0.00840003414687125i</v>
      </c>
      <c r="S89" t="str">
        <f t="shared" si="125"/>
        <v>-0.0428580937524339-0.00914146401389763i</v>
      </c>
      <c r="T89" t="str">
        <f t="shared" si="126"/>
        <v>-0.0425284580615491-0.00984593954826019i</v>
      </c>
      <c r="U89" t="str">
        <f t="shared" si="127"/>
        <v>-0.042188534437394-0.0105123050735395i</v>
      </c>
      <c r="V89" t="str">
        <f t="shared" si="128"/>
        <v>-0.0418421287626248-0.011139817526084i</v>
      </c>
      <c r="W89" t="str">
        <f t="shared" si="129"/>
        <v>-0.0414929451135906-0.0117281107766079i</v>
      </c>
      <c r="X89" t="str">
        <f t="shared" si="130"/>
        <v>-0.0411445419243049-0.0122771543893462i</v>
      </c>
      <c r="Y89" t="str">
        <f t="shared" si="131"/>
        <v>-0.0408002970494562-0.0127872088307666i</v>
      </c>
      <c r="Z89" t="str">
        <f t="shared" si="132"/>
        <v>-0.0404633814443739-0.0132587789581488i</v>
      </c>
      <c r="AA89" t="str">
        <f t="shared" si="133"/>
        <v>-0.0401367408602898-0.0136925673743775i</v>
      </c>
      <c r="AB89" t="str">
        <f t="shared" si="134"/>
        <v>-0.0398230847231114-0.0140894289577685i</v>
      </c>
      <c r="AC89" t="str">
        <f t="shared" si="135"/>
        <v>-0.0395248812181219-0.0144503275894708i</v>
      </c>
      <c r="AD89" t="str">
        <f t="shared" si="136"/>
        <v>-0.0392443575314091-0.0147762958256457i</v>
      </c>
      <c r="AE89" t="str">
        <f t="shared" si="137"/>
        <v>-0.038983504188449-0.0150683980114443i</v>
      </c>
      <c r="AF89" t="str">
        <f t="shared" si="138"/>
        <v>-0.0387440824671661-0.0153276971178104i</v>
      </c>
      <c r="AG89" t="str">
        <f t="shared" si="139"/>
        <v>-0.0385276339334803-0.0155552254048771i</v>
      </c>
      <c r="AH89" t="str">
        <f t="shared" si="140"/>
        <v>-0.0383354912397255-0.0157519588781632i</v>
      </c>
      <c r="AI89" t="str">
        <f t="shared" si="141"/>
        <v>-0.0381687894302521-0.0159187954042466i</v>
      </c>
      <c r="AJ89" t="str">
        <f t="shared" si="142"/>
        <v>-0.0380284771061034-0.0160565362877248i</v>
      </c>
      <c r="AK89" t="str">
        <f t="shared" si="143"/>
        <v>-0.0379153269060987-0.0161658710766796i</v>
      </c>
      <c r="AL89" t="str">
        <f t="shared" si="144"/>
        <v>-0.0378299448612237-0.0162473653548032i</v>
      </c>
      <c r="AM89" t="str">
        <f t="shared" si="145"/>
        <v>-0.0377727782708869-0.016301451290087i</v>
      </c>
      <c r="AN89" t="str">
        <f t="shared" si="146"/>
        <v>-0.0377441218327223-0.016328420738067i</v>
      </c>
      <c r="AO89" t="str">
        <f t="shared" si="147"/>
        <v>-1.00376052985403E-44+1.39021155178291E-44i</v>
      </c>
      <c r="AP89" s="1">
        <f t="shared" si="148"/>
        <v>4.4805405749730971E-2</v>
      </c>
      <c r="AQ89" s="1">
        <f t="shared" si="149"/>
        <v>4.4785244980566137E-2</v>
      </c>
      <c r="AR89" s="1">
        <f t="shared" si="150"/>
        <v>4.4745198459063842E-2</v>
      </c>
      <c r="AS89" s="1">
        <f t="shared" si="151"/>
        <v>4.4685809577398504E-2</v>
      </c>
      <c r="AT89" s="1">
        <f t="shared" si="152"/>
        <v>4.460787713235833E-2</v>
      </c>
      <c r="AU89" s="1">
        <f t="shared" si="153"/>
        <v>4.4512436625657681E-2</v>
      </c>
      <c r="AV89" s="1">
        <f t="shared" si="154"/>
        <v>4.440073667807802E-2</v>
      </c>
      <c r="AW89" s="1">
        <f t="shared" si="155"/>
        <v>4.4274211580801762E-2</v>
      </c>
      <c r="AX89" s="1">
        <f t="shared" si="156"/>
        <v>4.4134451116207604E-2</v>
      </c>
      <c r="AY89" s="1">
        <f t="shared" si="157"/>
        <v>4.3983168815096535E-2</v>
      </c>
      <c r="AZ89" s="1">
        <f t="shared" si="158"/>
        <v>4.3822169782084038E-2</v>
      </c>
      <c r="BA89" s="1">
        <f t="shared" si="159"/>
        <v>4.3653319125593809E-2</v>
      </c>
      <c r="BB89" s="1">
        <f t="shared" si="160"/>
        <v>4.3478511887302951E-2</v>
      </c>
      <c r="BC89" s="1">
        <f t="shared" si="161"/>
        <v>4.3299645193725575E-2</v>
      </c>
      <c r="BD89" s="1">
        <f t="shared" si="162"/>
        <v>4.3118593165684664E-2</v>
      </c>
      <c r="BE89" s="1">
        <f t="shared" si="163"/>
        <v>4.2937184934049022E-2</v>
      </c>
      <c r="BF89" s="1">
        <f t="shared" si="164"/>
        <v>4.2757185934126904E-2</v>
      </c>
      <c r="BG89" s="1">
        <f t="shared" si="165"/>
        <v>4.258028249523424E-2</v>
      </c>
      <c r="BH89" s="1">
        <f t="shared" si="166"/>
        <v>4.2408069611666176E-2</v>
      </c>
      <c r="BI89" s="1">
        <f t="shared" si="167"/>
        <v>4.22420416791153E-2</v>
      </c>
      <c r="BJ89" s="1">
        <f t="shared" si="168"/>
        <v>4.208358590649882E-2</v>
      </c>
      <c r="BK89" s="1">
        <f t="shared" si="169"/>
        <v>4.1933978065288056E-2</v>
      </c>
      <c r="BL89" s="1">
        <f t="shared" si="170"/>
        <v>4.1794380213637801E-2</v>
      </c>
      <c r="BM89" s="1">
        <f t="shared" si="171"/>
        <v>4.1665840027028146E-2</v>
      </c>
      <c r="BN89" s="1">
        <f t="shared" si="172"/>
        <v>4.1549291376734653E-2</v>
      </c>
      <c r="BO89" s="1">
        <f t="shared" si="173"/>
        <v>4.1445555818331301E-2</v>
      </c>
      <c r="BP89" s="1">
        <f t="shared" si="174"/>
        <v>4.135534468110727E-2</v>
      </c>
      <c r="BQ89" s="1">
        <f t="shared" si="175"/>
        <v>4.1279261482837289E-2</v>
      </c>
      <c r="BR89" s="1">
        <f t="shared" si="176"/>
        <v>4.1217804430417664E-2</v>
      </c>
      <c r="BS89" s="1">
        <f t="shared" si="177"/>
        <v>4.1171368803765616E-2</v>
      </c>
      <c r="BT89" s="1">
        <f t="shared" si="178"/>
        <v>4.1140249056910987E-2</v>
      </c>
      <c r="BU89" s="1">
        <f t="shared" si="179"/>
        <v>4.1124640505695864E-2</v>
      </c>
      <c r="BV89" s="1">
        <f t="shared" si="179"/>
        <v>1.7147079518108877E-44</v>
      </c>
      <c r="BW89" s="1">
        <f t="shared" si="180"/>
        <v>-26.973391708586508</v>
      </c>
      <c r="BX89" s="1">
        <f t="shared" si="181"/>
        <v>-26.977300916020827</v>
      </c>
      <c r="BY89" s="1">
        <f t="shared" si="182"/>
        <v>-26.985071226900381</v>
      </c>
      <c r="BZ89" s="1">
        <f t="shared" si="183"/>
        <v>-26.996607390005941</v>
      </c>
      <c r="CA89" s="1">
        <f t="shared" si="184"/>
        <v>-27.011768882686077</v>
      </c>
      <c r="CB89" s="1">
        <f t="shared" si="185"/>
        <v>-27.030372632833668</v>
      </c>
      <c r="CC89" s="1">
        <f t="shared" si="186"/>
        <v>-27.052196483937291</v>
      </c>
      <c r="CD89" s="1">
        <f t="shared" si="187"/>
        <v>-27.076983276571838</v>
      </c>
      <c r="CE89" s="1">
        <f t="shared" si="188"/>
        <v>-27.104445404047656</v>
      </c>
      <c r="CF89" s="1">
        <f t="shared" si="189"/>
        <v>-27.134269692622105</v>
      </c>
      <c r="CG89" s="1">
        <f t="shared" si="190"/>
        <v>-27.166122457433776</v>
      </c>
      <c r="CH89" s="1">
        <f t="shared" si="191"/>
        <v>-27.199654593290447</v>
      </c>
      <c r="CI89" s="1">
        <f t="shared" si="192"/>
        <v>-27.234506573312171</v>
      </c>
      <c r="CJ89" s="1">
        <f t="shared" si="193"/>
        <v>-27.270313246622507</v>
      </c>
      <c r="CK89" s="1">
        <f t="shared" si="194"/>
        <v>-27.306708347125447</v>
      </c>
      <c r="CL89" s="1">
        <f t="shared" si="195"/>
        <v>-27.34332864731309</v>
      </c>
      <c r="CM89" s="1">
        <f t="shared" si="196"/>
        <v>-27.379817712622017</v>
      </c>
      <c r="CN89" s="1">
        <f t="shared" si="197"/>
        <v>-27.415829231972516</v>
      </c>
      <c r="CO89" s="1">
        <f t="shared" si="198"/>
        <v>-27.451029917974758</v>
      </c>
      <c r="CP89" s="1">
        <f t="shared" si="199"/>
        <v>-27.485101985363144</v>
      </c>
      <c r="CQ89" s="1">
        <f t="shared" si="200"/>
        <v>-27.517745228296711</v>
      </c>
      <c r="CR89" s="1">
        <f t="shared" si="201"/>
        <v>-27.548678726241135</v>
      </c>
      <c r="CS89" s="1">
        <f t="shared" si="202"/>
        <v>-27.577642214397351</v>
      </c>
      <c r="CT89" s="1">
        <f t="shared" si="203"/>
        <v>-27.604397158357621</v>
      </c>
      <c r="CU89" s="1">
        <f t="shared" si="204"/>
        <v>-27.628727574203044</v>
      </c>
      <c r="CV89" s="1">
        <f t="shared" si="205"/>
        <v>-27.65044063498944</v>
      </c>
      <c r="CW89" s="1">
        <f t="shared" si="206"/>
        <v>-27.669367102874599</v>
      </c>
      <c r="CX89" s="1">
        <f t="shared" si="207"/>
        <v>-27.685361623352183</v>
      </c>
      <c r="CY89" s="1">
        <f t="shared" si="208"/>
        <v>-27.698302914479015</v>
      </c>
      <c r="CZ89" s="1">
        <f t="shared" si="209"/>
        <v>-27.708093879851017</v>
      </c>
      <c r="DA89" s="1">
        <f t="shared" si="210"/>
        <v>-27.71466166959074</v>
      </c>
      <c r="DB89" s="1">
        <f t="shared" si="211"/>
        <v>-27.717957708900155</v>
      </c>
      <c r="DC89" s="1">
        <f t="shared" si="212"/>
        <v>-875.31619676277512</v>
      </c>
      <c r="DD89" s="1">
        <f t="shared" si="213"/>
        <v>-100</v>
      </c>
    </row>
    <row r="90" spans="3:108">
      <c r="C90" s="2">
        <f t="shared" si="214"/>
        <v>88</v>
      </c>
      <c r="D90" s="1">
        <f t="shared" si="215"/>
        <v>0.88</v>
      </c>
      <c r="E90" s="1">
        <f t="shared" si="111"/>
        <v>2.7646015351590179</v>
      </c>
      <c r="F90" t="str">
        <f t="shared" si="112"/>
        <v>-1.8595529717765-0.736249105369352i</v>
      </c>
      <c r="G90" t="str">
        <f t="shared" si="113"/>
        <v>0.728968627421414+0.684547105928686i</v>
      </c>
      <c r="H90" t="str">
        <f t="shared" si="114"/>
        <v>-0.065292172177543-0.025850999720333i</v>
      </c>
      <c r="I90" t="str">
        <f t="shared" si="115"/>
        <v>-0.0377600885232701-0.000366898156019694i</v>
      </c>
      <c r="J90" t="str">
        <f t="shared" si="116"/>
        <v>-0.0377316442603654-0.0010989821029493i</v>
      </c>
      <c r="K90" t="str">
        <f t="shared" si="117"/>
        <v>-0.0376751570081826-0.00182595718540544i</v>
      </c>
      <c r="L90" t="str">
        <f t="shared" si="118"/>
        <v>-0.0375914191543486-0.00254451054198299i</v>
      </c>
      <c r="M90" t="str">
        <f t="shared" si="119"/>
        <v>-0.0374815943698159-0.00325146525781061i</v>
      </c>
      <c r="N90" t="str">
        <f t="shared" si="120"/>
        <v>-0.0373471890465891-0.003943827720389i</v>
      </c>
      <c r="O90" t="str">
        <f t="shared" si="121"/>
        <v>-0.0371900163230116-0.00461882846502523i</v>
      </c>
      <c r="P90" t="str">
        <f t="shared" si="122"/>
        <v>-0.0370121542985774-0.00527395532878126i</v>
      </c>
      <c r="Q90" t="str">
        <f t="shared" si="123"/>
        <v>-0.0368159002106591-0.00590697815589139i</v>
      </c>
      <c r="R90" t="str">
        <f t="shared" si="124"/>
        <v>-0.0366037223992109-0.00651596473460489i</v>
      </c>
      <c r="S90" t="str">
        <f t="shared" si="125"/>
        <v>-0.03637821182873-0.00709928806278659i</v>
      </c>
      <c r="T90" t="str">
        <f t="shared" si="126"/>
        <v>-0.0361420347847508-0.00765562540986228i</v>
      </c>
      <c r="U90" t="str">
        <f t="shared" si="127"/>
        <v>-0.0358978881363444-0.00818394994562203i</v>
      </c>
      <c r="V90" t="str">
        <f t="shared" si="128"/>
        <v>-0.0356484582812697-0.0086835159300912i</v>
      </c>
      <c r="W90" t="str">
        <f t="shared" si="129"/>
        <v>-0.0353963845916561-0.0091538385994789i</v>
      </c>
      <c r="X90" t="str">
        <f t="shared" si="130"/>
        <v>-0.0351442278783949-0.0095946699446664i</v>
      </c>
      <c r="Y90" t="str">
        <f t="shared" si="131"/>
        <v>-0.03489444411089-0.0100059715699601i</v>
      </c>
      <c r="Z90" t="str">
        <f t="shared" si="132"/>
        <v>-0.0346493633797054-0.0103878857537665i</v>
      </c>
      <c r="AA90" t="str">
        <f t="shared" si="133"/>
        <v>-0.0344111738820407-0.0107407057241287i</v>
      </c>
      <c r="AB90" t="str">
        <f t="shared" si="134"/>
        <v>-0.0341819105480864-0.0110648460255325i</v>
      </c>
      <c r="AC90" t="str">
        <f t="shared" si="135"/>
        <v>-0.0339634478102835-0.0113608137027587i</v>
      </c>
      <c r="AD90" t="str">
        <f t="shared" si="136"/>
        <v>-0.0337574959443345-0.0116291808745591i</v>
      </c>
      <c r="AE90" t="str">
        <f t="shared" si="137"/>
        <v>-0.0335656003752466-0.0118705591238519i</v>
      </c>
      <c r="AF90" t="str">
        <f t="shared" si="138"/>
        <v>-0.0333891433374222-0.0120855759987139i</v>
      </c>
      <c r="AG90" t="str">
        <f t="shared" si="139"/>
        <v>-0.0332293472980481-0.0122748538040152i</v>
      </c>
      <c r="AH90" t="str">
        <f t="shared" si="140"/>
        <v>-0.0330872795912576-0.0124389907693445i</v>
      </c>
      <c r="AI90" t="str">
        <f t="shared" si="141"/>
        <v>-0.0329638577609052-0.0125785446054606i</v>
      </c>
      <c r="AJ90" t="str">
        <f t="shared" si="142"/>
        <v>-0.0328598551673401-0.0126940184081532i</v>
      </c>
      <c r="AK90" t="str">
        <f t="shared" si="143"/>
        <v>-0.0327759064744177-0.0127858488334992i</v>
      </c>
      <c r="AL90" t="str">
        <f t="shared" si="144"/>
        <v>-0.0327125126942701-0.0128543964499244i</v>
      </c>
      <c r="AM90" t="str">
        <f t="shared" si="145"/>
        <v>-0.0326700455271907-0.0128999381677866i</v>
      </c>
      <c r="AN90" t="str">
        <f t="shared" si="146"/>
        <v>-0.032648750791317-0.0129226616538838i</v>
      </c>
      <c r="AO90" t="str">
        <f t="shared" si="147"/>
        <v>4.38272654859257E-48+8.92677834211421E-47i</v>
      </c>
      <c r="AP90" s="1">
        <f t="shared" si="148"/>
        <v>3.7761870975126281E-2</v>
      </c>
      <c r="AQ90" s="1">
        <f t="shared" si="149"/>
        <v>3.7747645492843228E-2</v>
      </c>
      <c r="AR90" s="1">
        <f t="shared" si="150"/>
        <v>3.7719379306056247E-2</v>
      </c>
      <c r="AS90" s="1">
        <f t="shared" si="151"/>
        <v>3.7677437916294007E-2</v>
      </c>
      <c r="AT90" s="1">
        <f t="shared" si="152"/>
        <v>3.762235961268464E-2</v>
      </c>
      <c r="AU90" s="1">
        <f t="shared" si="153"/>
        <v>3.7554843985427147E-2</v>
      </c>
      <c r="AV90" s="1">
        <f t="shared" si="154"/>
        <v>3.7475737357591736E-2</v>
      </c>
      <c r="AW90" s="1">
        <f t="shared" si="155"/>
        <v>3.7386015709509376E-2</v>
      </c>
      <c r="AX90" s="1">
        <f t="shared" si="156"/>
        <v>3.7286765738736134E-2</v>
      </c>
      <c r="AY90" s="1">
        <f t="shared" si="157"/>
        <v>3.7179164728394699E-2</v>
      </c>
      <c r="AZ90" s="1">
        <f t="shared" si="158"/>
        <v>3.7064459888879749E-2</v>
      </c>
      <c r="BA90" s="1">
        <f t="shared" si="159"/>
        <v>3.694394779660487E-2</v>
      </c>
      <c r="BB90" s="1">
        <f t="shared" si="160"/>
        <v>3.6818954484910932E-2</v>
      </c>
      <c r="BC90" s="1">
        <f t="shared" si="161"/>
        <v>3.6690816654029033E-2</v>
      </c>
      <c r="BD90" s="1">
        <f t="shared" si="162"/>
        <v>3.6560864367048806E-2</v>
      </c>
      <c r="BE90" s="1">
        <f t="shared" si="163"/>
        <v>3.6430405494801095E-2</v>
      </c>
      <c r="BF90" s="1">
        <f t="shared" si="164"/>
        <v>3.630071207107205E-2</v>
      </c>
      <c r="BG90" s="1">
        <f t="shared" si="165"/>
        <v>3.6173008625937857E-2</v>
      </c>
      <c r="BH90" s="1">
        <f t="shared" si="166"/>
        <v>3.6048462483057049E-2</v>
      </c>
      <c r="BI90" s="1">
        <f t="shared" si="167"/>
        <v>3.5928175938754844E-2</v>
      </c>
      <c r="BJ90" s="1">
        <f t="shared" si="168"/>
        <v>3.581318018761586E-2</v>
      </c>
      <c r="BK90" s="1">
        <f t="shared" si="169"/>
        <v>3.5704430820907525E-2</v>
      </c>
      <c r="BL90" s="1">
        <f t="shared" si="170"/>
        <v>3.5602804699399991E-2</v>
      </c>
      <c r="BM90" s="1">
        <f t="shared" si="171"/>
        <v>3.5509097989495801E-2</v>
      </c>
      <c r="BN90" s="1">
        <f t="shared" si="172"/>
        <v>3.542402514910245E-2</v>
      </c>
      <c r="BO90" s="1">
        <f t="shared" si="173"/>
        <v>3.5348218655398882E-2</v>
      </c>
      <c r="BP90" s="1">
        <f t="shared" si="174"/>
        <v>3.5282229278671605E-2</v>
      </c>
      <c r="BQ90" s="1">
        <f t="shared" si="175"/>
        <v>3.5226526722983924E-2</v>
      </c>
      <c r="BR90" s="1">
        <f t="shared" si="176"/>
        <v>3.5181500474153589E-2</v>
      </c>
      <c r="BS90" s="1">
        <f t="shared" si="177"/>
        <v>3.5147460717164354E-2</v>
      </c>
      <c r="BT90" s="1">
        <f t="shared" si="178"/>
        <v>3.5124639207847114E-2</v>
      </c>
      <c r="BU90" s="1">
        <f t="shared" si="179"/>
        <v>3.5113190006809139E-2</v>
      </c>
      <c r="BV90" s="1">
        <f t="shared" si="179"/>
        <v>8.9375306706739005E-47</v>
      </c>
      <c r="BW90" s="1">
        <f t="shared" si="180"/>
        <v>-28.458929919871792</v>
      </c>
      <c r="BX90" s="1">
        <f t="shared" si="181"/>
        <v>-28.462202645652606</v>
      </c>
      <c r="BY90" s="1">
        <f t="shared" si="182"/>
        <v>-28.468709248796319</v>
      </c>
      <c r="BZ90" s="1">
        <f t="shared" si="183"/>
        <v>-28.478372742130368</v>
      </c>
      <c r="CA90" s="1">
        <f t="shared" si="184"/>
        <v>-28.491079393877683</v>
      </c>
      <c r="CB90" s="1">
        <f t="shared" si="185"/>
        <v>-28.506680757503894</v>
      </c>
      <c r="CC90" s="1">
        <f t="shared" si="186"/>
        <v>-28.524996267828268</v>
      </c>
      <c r="CD90" s="1">
        <f t="shared" si="187"/>
        <v>-28.545816317442242</v>
      </c>
      <c r="CE90" s="1">
        <f t="shared" si="188"/>
        <v>-28.568905715845325</v>
      </c>
      <c r="CF90" s="1">
        <f t="shared" si="189"/>
        <v>-28.59400742733613</v>
      </c>
      <c r="CG90" s="1">
        <f t="shared" si="190"/>
        <v>-28.620846482536795</v>
      </c>
      <c r="CH90" s="1">
        <f t="shared" si="191"/>
        <v>-28.649133962066809</v>
      </c>
      <c r="CI90" s="1">
        <f t="shared" si="192"/>
        <v>-28.678570958617623</v>
      </c>
      <c r="CJ90" s="1">
        <f t="shared" si="193"/>
        <v>-28.708852434605028</v>
      </c>
      <c r="CK90" s="1">
        <f t="shared" si="194"/>
        <v>-28.739670905699491</v>
      </c>
      <c r="CL90" s="1">
        <f t="shared" si="195"/>
        <v>-28.770719894857276</v>
      </c>
      <c r="CM90" s="1">
        <f t="shared" si="196"/>
        <v>-28.801697116079843</v>
      </c>
      <c r="CN90" s="1">
        <f t="shared" si="197"/>
        <v>-28.832307361232566</v>
      </c>
      <c r="CO90" s="1">
        <f t="shared" si="198"/>
        <v>-28.862265076235772</v>
      </c>
      <c r="CP90" s="1">
        <f t="shared" si="199"/>
        <v>-28.891296624369257</v>
      </c>
      <c r="CQ90" s="1">
        <f t="shared" si="200"/>
        <v>-28.919142244040586</v>
      </c>
      <c r="CR90" s="1">
        <f t="shared" si="201"/>
        <v>-28.945557716038195</v>
      </c>
      <c r="CS90" s="1">
        <f t="shared" si="202"/>
        <v>-28.970315761051776</v>
      </c>
      <c r="CT90" s="1">
        <f t="shared" si="203"/>
        <v>-28.993207192187946</v>
      </c>
      <c r="CU90" s="1">
        <f t="shared" si="204"/>
        <v>-29.014041849523053</v>
      </c>
      <c r="CV90" s="1">
        <f t="shared" si="205"/>
        <v>-29.032649344625078</v>
      </c>
      <c r="CW90" s="1">
        <f t="shared" si="206"/>
        <v>-29.048879642664474</v>
      </c>
      <c r="CX90" s="1">
        <f t="shared" si="207"/>
        <v>-29.0626035084466</v>
      </c>
      <c r="CY90" s="1">
        <f t="shared" si="208"/>
        <v>-29.073712840636119</v>
      </c>
      <c r="CZ90" s="1">
        <f t="shared" si="209"/>
        <v>-29.082120915790213</v>
      </c>
      <c r="DA90" s="1">
        <f t="shared" si="210"/>
        <v>-29.087762560724236</v>
      </c>
      <c r="DB90" s="1">
        <f t="shared" si="211"/>
        <v>-29.090594268328317</v>
      </c>
      <c r="DC90" s="1">
        <f t="shared" si="212"/>
        <v>-920.97564909664175</v>
      </c>
      <c r="DD90" s="1">
        <f t="shared" si="213"/>
        <v>-100</v>
      </c>
    </row>
    <row r="91" spans="3:108">
      <c r="C91" s="2">
        <f t="shared" si="214"/>
        <v>89</v>
      </c>
      <c r="D91" s="1">
        <f t="shared" si="215"/>
        <v>0.89</v>
      </c>
      <c r="E91" s="1">
        <f t="shared" si="111"/>
        <v>2.7960174616949161</v>
      </c>
      <c r="F91" t="str">
        <f t="shared" si="112"/>
        <v>-1.88176153790845-0.677475840490576i</v>
      </c>
      <c r="G91" t="str">
        <f t="shared" si="113"/>
        <v>0.770513242775788+0.637423989748691i</v>
      </c>
      <c r="H91" t="str">
        <f t="shared" si="114"/>
        <v>-0.055624147566331-0.0200259253709425i</v>
      </c>
      <c r="I91" t="str">
        <f t="shared" si="115"/>
        <v>-0.0314145098243611-0.000277559318174401i</v>
      </c>
      <c r="J91" t="str">
        <f t="shared" si="116"/>
        <v>-0.0313949402350898-0.000831490991740248i</v>
      </c>
      <c r="K91" t="str">
        <f t="shared" si="117"/>
        <v>-0.0313560619916006-0.00138187904978869i</v>
      </c>
      <c r="L91" t="str">
        <f t="shared" si="118"/>
        <v>-0.0312983910060704-0.00192641807245279i</v>
      </c>
      <c r="M91" t="str">
        <f t="shared" si="119"/>
        <v>-0.0312226865095098-0.00246288610845516i</v>
      </c>
      <c r="N91" t="str">
        <f t="shared" si="120"/>
        <v>-0.0311299341902844-0.0029891741432718i</v>
      </c>
      <c r="O91" t="str">
        <f t="shared" si="121"/>
        <v>-0.0310213248321128-0.00350331190646921i</v>
      </c>
      <c r="P91" t="str">
        <f t="shared" si="122"/>
        <v>-0.030898229312794-0.00400348931732911i</v>
      </c>
      <c r="Q91" t="str">
        <f t="shared" si="123"/>
        <v>-0.0307621709283404-0.00448807308747469i</v>
      </c>
      <c r="R91" t="str">
        <f t="shared" si="124"/>
        <v>-0.0306147960521567-0.004955618229667i</v>
      </c>
      <c r="S91" t="str">
        <f t="shared" si="125"/>
        <v>-0.0304578441270843-0.00540487444732891i</v>
      </c>
      <c r="T91" t="str">
        <f t="shared" si="126"/>
        <v>-0.030293117925492-0.0058347875856688i</v>
      </c>
      <c r="U91" t="str">
        <f t="shared" si="127"/>
        <v>-0.0301224549084033-0.00624449650151914i</v>
      </c>
      <c r="V91" t="str">
        <f t="shared" si="128"/>
        <v>-0.0299477003801847-0.00663332584780963i</v>
      </c>
      <c r="W91" t="str">
        <f t="shared" si="129"/>
        <v>-0.0297706829826112-0.00700077536639652i</v>
      </c>
      <c r="X91" t="str">
        <f t="shared" si="130"/>
        <v>-0.0295931929127796-0.00734650633973634i</v>
      </c>
      <c r="Y91" t="str">
        <f t="shared" si="131"/>
        <v>-0.0294169630935981-0.00767032587055816i</v>
      </c>
      <c r="Z91" t="str">
        <f t="shared" si="132"/>
        <v>-0.0292436533817289-0.00797216964438213i</v>
      </c>
      <c r="AA91" t="str">
        <f t="shared" si="133"/>
        <v>-0.0290748377718945-0.00825208378895803i</v>
      </c>
      <c r="AB91" t="str">
        <f t="shared" si="134"/>
        <v>-0.0289119944520613-0.00851020638453755i</v>
      </c>
      <c r="AC91" t="str">
        <f t="shared" si="135"/>
        <v>-0.0287564984827708-0.00874674910634588i</v>
      </c>
      <c r="AD91" t="str">
        <f t="shared" si="136"/>
        <v>-0.0286096168155862-0.00896197940207232i</v>
      </c>
      <c r="AE91" t="str">
        <f t="shared" si="137"/>
        <v>-0.0284725053287184-0.00915620352811202i</v>
      </c>
      <c r="AF91" t="str">
        <f t="shared" si="138"/>
        <v>-0.0283462075399145-0.00932975069299509i</v>
      </c>
      <c r="AG91" t="str">
        <f t="shared" si="139"/>
        <v>-0.0282316546546522-0.00948295848811308i</v>
      </c>
      <c r="AH91" t="str">
        <f t="shared" si="140"/>
        <v>-0.0281296666184357-0.00961615972657875i</v>
      </c>
      <c r="AI91" t="str">
        <f t="shared" si="141"/>
        <v>-0.028040953862482-0.00972967076195009i</v>
      </c>
      <c r="AJ91" t="str">
        <f t="shared" si="142"/>
        <v>-0.0279661194595643-0.00982378131993134i</v>
      </c>
      <c r="AK91" t="str">
        <f t="shared" si="143"/>
        <v>-0.0279056614389008-0.00989874584773045i</v>
      </c>
      <c r="AL91" t="str">
        <f t="shared" si="144"/>
        <v>-0.0278599750438459-0.00995477636673796i</v>
      </c>
      <c r="AM91" t="str">
        <f t="shared" si="145"/>
        <v>-0.0278293547523773-0.00999203680353373i</v>
      </c>
      <c r="AN91" t="str">
        <f t="shared" si="146"/>
        <v>-0.0278139959169806-0.0100106387706487i</v>
      </c>
      <c r="AO91" t="str">
        <f t="shared" si="147"/>
        <v>1.98383382587077E-49+2.27102707860847E-49i</v>
      </c>
      <c r="AP91" s="1">
        <f t="shared" si="148"/>
        <v>3.1415735972279653E-2</v>
      </c>
      <c r="AQ91" s="1">
        <f t="shared" si="149"/>
        <v>3.1405949271343561E-2</v>
      </c>
      <c r="AR91" s="1">
        <f t="shared" si="150"/>
        <v>3.1386497309023577E-2</v>
      </c>
      <c r="AS91" s="1">
        <f t="shared" si="151"/>
        <v>3.1357620543637263E-2</v>
      </c>
      <c r="AT91" s="1">
        <f t="shared" si="152"/>
        <v>3.1319673702871594E-2</v>
      </c>
      <c r="AU91" s="1">
        <f t="shared" si="153"/>
        <v>3.1273118884278917E-2</v>
      </c>
      <c r="AV91" s="1">
        <f t="shared" si="154"/>
        <v>3.1218516759344402E-2</v>
      </c>
      <c r="AW91" s="1">
        <f t="shared" si="155"/>
        <v>3.1156516194529367E-2</v>
      </c>
      <c r="AX91" s="1">
        <f t="shared" si="156"/>
        <v>3.1087842644077861E-2</v>
      </c>
      <c r="AY91" s="1">
        <f t="shared" si="157"/>
        <v>3.1013285691028569E-2</v>
      </c>
      <c r="AZ91" s="1">
        <f t="shared" si="158"/>
        <v>3.0933686114996906E-2</v>
      </c>
      <c r="BA91" s="1">
        <f t="shared" si="159"/>
        <v>3.0849922849460084E-2</v>
      </c>
      <c r="BB91" s="1">
        <f t="shared" si="160"/>
        <v>3.0762900160197428E-2</v>
      </c>
      <c r="BC91" s="1">
        <f t="shared" si="161"/>
        <v>3.0673535333647705E-2</v>
      </c>
      <c r="BD91" s="1">
        <f t="shared" si="162"/>
        <v>3.0582747113068187E-2</v>
      </c>
      <c r="BE91" s="1">
        <f t="shared" si="163"/>
        <v>3.0491445065342099E-2</v>
      </c>
      <c r="BF91" s="1">
        <f t="shared" si="164"/>
        <v>3.0400520005596388E-2</v>
      </c>
      <c r="BG91" s="1">
        <f t="shared" si="165"/>
        <v>3.0310835553470181E-2</v>
      </c>
      <c r="BH91" s="1">
        <f t="shared" si="166"/>
        <v>3.0223220846262673E-2</v>
      </c>
      <c r="BI91" s="1">
        <f t="shared" si="167"/>
        <v>3.0138464391926925E-2</v>
      </c>
      <c r="BJ91" s="1">
        <f t="shared" si="168"/>
        <v>3.005730900993903E-2</v>
      </c>
      <c r="BK91" s="1">
        <f t="shared" si="169"/>
        <v>2.9980447780809435E-2</v>
      </c>
      <c r="BL91" s="1">
        <f t="shared" si="170"/>
        <v>2.9908520905288991E-2</v>
      </c>
      <c r="BM91" s="1">
        <f t="shared" si="171"/>
        <v>2.9842113361646289E-2</v>
      </c>
      <c r="BN91" s="1">
        <f t="shared" si="172"/>
        <v>2.9781753242997991E-2</v>
      </c>
      <c r="BO91" s="1">
        <f t="shared" si="173"/>
        <v>2.9727910655668533E-2</v>
      </c>
      <c r="BP91" s="1">
        <f t="shared" si="174"/>
        <v>2.9680997062999596E-2</v>
      </c>
      <c r="BQ91" s="1">
        <f t="shared" si="175"/>
        <v>2.9641364966014185E-2</v>
      </c>
      <c r="BR91" s="1">
        <f t="shared" si="176"/>
        <v>2.9609307822043324E-2</v>
      </c>
      <c r="BS91" s="1">
        <f t="shared" si="177"/>
        <v>2.9585060114109638E-2</v>
      </c>
      <c r="BT91" s="1">
        <f t="shared" si="178"/>
        <v>2.9568797496970313E-2</v>
      </c>
      <c r="BU91" s="1">
        <f t="shared" si="179"/>
        <v>2.9560636959751533E-2</v>
      </c>
      <c r="BV91" s="1">
        <f t="shared" si="179"/>
        <v>3.0154867999117454E-49</v>
      </c>
      <c r="BW91" s="1">
        <f t="shared" si="180"/>
        <v>-30.057055233392855</v>
      </c>
      <c r="BX91" s="1">
        <f t="shared" si="181"/>
        <v>-30.059761502879567</v>
      </c>
      <c r="BY91" s="1">
        <f t="shared" si="182"/>
        <v>-30.06514296554144</v>
      </c>
      <c r="BZ91" s="1">
        <f t="shared" si="183"/>
        <v>-30.073137991164323</v>
      </c>
      <c r="CA91" s="1">
        <f t="shared" si="184"/>
        <v>-30.08365542384032</v>
      </c>
      <c r="CB91" s="1">
        <f t="shared" si="185"/>
        <v>-30.096576083688454</v>
      </c>
      <c r="CC91" s="1">
        <f t="shared" si="186"/>
        <v>-30.111754695897663</v>
      </c>
      <c r="CD91" s="1">
        <f t="shared" si="187"/>
        <v>-30.129022189487301</v>
      </c>
      <c r="CE91" s="1">
        <f t="shared" si="188"/>
        <v>-30.148188299747943</v>
      </c>
      <c r="CF91" s="1">
        <f t="shared" si="189"/>
        <v>-30.169044403153478</v>
      </c>
      <c r="CG91" s="1">
        <f t="shared" si="190"/>
        <v>-30.191366511660732</v>
      </c>
      <c r="CH91" s="1">
        <f t="shared" si="191"/>
        <v>-30.214918354556872</v>
      </c>
      <c r="CI91" s="1">
        <f t="shared" si="192"/>
        <v>-30.239454480014231</v>
      </c>
      <c r="CJ91" s="1">
        <f t="shared" si="193"/>
        <v>-30.26472331477466</v>
      </c>
      <c r="CK91" s="1">
        <f t="shared" si="194"/>
        <v>-30.290470128335585</v>
      </c>
      <c r="CL91" s="1">
        <f t="shared" si="195"/>
        <v>-30.316439857046305</v>
      </c>
      <c r="CM91" s="1">
        <f t="shared" si="196"/>
        <v>-30.34237975306862</v>
      </c>
      <c r="CN91" s="1">
        <f t="shared" si="197"/>
        <v>-30.368041832687254</v>
      </c>
      <c r="CO91" s="1">
        <f t="shared" si="198"/>
        <v>-30.393185107535871</v>
      </c>
      <c r="CP91" s="1">
        <f t="shared" si="199"/>
        <v>-30.417577590595116</v>
      </c>
      <c r="CQ91" s="1">
        <f t="shared" si="200"/>
        <v>-30.440998076078714</v>
      </c>
      <c r="CR91" s="1">
        <f t="shared" si="201"/>
        <v>-30.463237698412318</v>
      </c>
      <c r="CS91" s="1">
        <f t="shared" si="202"/>
        <v>-30.484101280366367</v>
      </c>
      <c r="CT91" s="1">
        <f t="shared" si="203"/>
        <v>-30.503408484040122</v>
      </c>
      <c r="CU91" s="1">
        <f t="shared" si="204"/>
        <v>-30.52099478087321</v>
      </c>
      <c r="CV91" s="1">
        <f t="shared" si="205"/>
        <v>-30.536712258282634</v>
      </c>
      <c r="CW91" s="1">
        <f t="shared" si="206"/>
        <v>-30.550430281010055</v>
      </c>
      <c r="CX91" s="1">
        <f t="shared" si="207"/>
        <v>-30.562036024948135</v>
      </c>
      <c r="CY91" s="1">
        <f t="shared" si="208"/>
        <v>-30.571434900225313</v>
      </c>
      <c r="CZ91" s="1">
        <f t="shared" si="209"/>
        <v>-30.578550878795951</v>
      </c>
      <c r="DA91" s="1">
        <f t="shared" si="210"/>
        <v>-30.583326739812009</v>
      </c>
      <c r="DB91" s="1">
        <f t="shared" si="211"/>
        <v>-30.585724243754701</v>
      </c>
      <c r="DC91" s="1">
        <f t="shared" si="212"/>
        <v>-970.41285136566808</v>
      </c>
      <c r="DD91" s="1">
        <f t="shared" si="213"/>
        <v>-100</v>
      </c>
    </row>
    <row r="92" spans="3:108">
      <c r="C92" s="2">
        <f t="shared" si="214"/>
        <v>90</v>
      </c>
      <c r="D92" s="1">
        <f t="shared" si="215"/>
        <v>0.9</v>
      </c>
      <c r="E92" s="1">
        <f t="shared" si="111"/>
        <v>2.8274333882308138</v>
      </c>
      <c r="F92" t="str">
        <f t="shared" si="112"/>
        <v>-1.9021130325903-0.618033988749902i</v>
      </c>
      <c r="G92" t="str">
        <f t="shared" si="113"/>
        <v>0.809016994374949+0.587785252292471i</v>
      </c>
      <c r="H92" t="str">
        <f t="shared" si="114"/>
        <v>-0.0465480191076755-0.0151243682287155i</v>
      </c>
      <c r="I92" t="str">
        <f t="shared" si="115"/>
        <v>-0.0257294761480594-0.000205165003583621i</v>
      </c>
      <c r="J92" t="str">
        <f t="shared" si="116"/>
        <v>-0.0257164194768774-0.000614688662209968i</v>
      </c>
      <c r="K92" t="str">
        <f t="shared" si="117"/>
        <v>-0.0256904712735736-0.00102180354049006i</v>
      </c>
      <c r="L92" t="str">
        <f t="shared" si="118"/>
        <v>-0.0256519584194585-0.00142493768733151i</v>
      </c>
      <c r="M92" t="str">
        <f t="shared" si="119"/>
        <v>-0.0256013628757522-0.00182256891848634i</v>
      </c>
      <c r="N92" t="str">
        <f t="shared" si="120"/>
        <v>-0.0255393120100243-0.00221324260533512i</v>
      </c>
      <c r="O92" t="str">
        <f t="shared" si="121"/>
        <v>-0.0254665662730108-0.0025955874715576i</v>
      </c>
      <c r="P92" t="str">
        <f t="shared" si="122"/>
        <v>-0.0253840046728428-0.0029683289977017i</v>
      </c>
      <c r="Q92" t="str">
        <f t="shared" si="123"/>
        <v>-0.0252926085531303-0.00333030014323728i</v>
      </c>
      <c r="R92" t="str">
        <f t="shared" si="124"/>
        <v>-0.0251934442126637-0.00368044921260506i</v>
      </c>
      <c r="S92" t="str">
        <f t="shared" si="125"/>
        <v>-0.0250876449078659-0.00401784480861493i</v>
      </c>
      <c r="T92" t="str">
        <f t="shared" si="126"/>
        <v>-0.0249763927566789-0.00434167792652979i</v>
      </c>
      <c r="U92" t="str">
        <f t="shared" si="127"/>
        <v>-0.0248609010180046-0.00465126133967084i</v>
      </c>
      <c r="V92" t="str">
        <f t="shared" si="128"/>
        <v>-0.0247423971590075-0.00494602650826615i</v>
      </c>
      <c r="W92" t="str">
        <f t="shared" si="129"/>
        <v>-0.0246221070489257-0.00522551830505263i</v>
      </c>
      <c r="X92" t="str">
        <f t="shared" si="130"/>
        <v>-0.0245012405380338-0.00548938789296225i</v>
      </c>
      <c r="Y92" t="str">
        <f t="shared" si="131"/>
        <v>-0.0243809785991748-0.00573738411265327i</v>
      </c>
      <c r="Z92" t="str">
        <f t="shared" si="132"/>
        <v>-0.0242624621312409-0.00596934374242891i</v>
      </c>
      <c r="AA92" t="str">
        <f t="shared" si="133"/>
        <v>-0.0241467824526412-0.00618518098280417i</v>
      </c>
      <c r="AB92" t="str">
        <f t="shared" si="134"/>
        <v>-0.0240349734506525-0.00638487649571663i</v>
      </c>
      <c r="AC92" t="str">
        <f t="shared" si="135"/>
        <v>-0.023928005301117-0.00656846629739138i</v>
      </c>
      <c r="AD92" t="str">
        <f t="shared" si="136"/>
        <v>-0.0238267796328389-0.00673603076734264i</v>
      </c>
      <c r="AE92" t="str">
        <f t="shared" si="137"/>
        <v>-0.0237321259821232-0.006887683996819i</v>
      </c>
      <c r="AF92" t="str">
        <f t="shared" si="138"/>
        <v>-0.0236447993644876-0.00702356366064729i</v>
      </c>
      <c r="AG92" t="str">
        <f t="shared" si="139"/>
        <v>-0.0235654787815611-0.00714382155888521i</v>
      </c>
      <c r="AH92" t="str">
        <f t="shared" si="140"/>
        <v>-0.0234947664802569-0.00724861494042411i</v>
      </c>
      <c r="AI92" t="str">
        <f t="shared" si="141"/>
        <v>-0.0234331877870518-0.0073380986906757i</v>
      </c>
      <c r="AJ92" t="str">
        <f t="shared" si="142"/>
        <v>-0.0233811913512714-0.00741241844027324i</v>
      </c>
      <c r="AK92" t="str">
        <f t="shared" si="143"/>
        <v>-0.0233391496463784-0.00747170463148442i</v>
      </c>
      <c r="AL92" t="str">
        <f t="shared" si="144"/>
        <v>-0.0233073595963433-0.00751606756364039i</v>
      </c>
      <c r="AM92" t="str">
        <f t="shared" si="145"/>
        <v>-0.0232860432142951-0.00754559342795451i</v>
      </c>
      <c r="AN92" t="str">
        <f t="shared" si="146"/>
        <v>-0.0232753481621371-0.00756034133509278i</v>
      </c>
      <c r="AO92" t="str">
        <f t="shared" si="147"/>
        <v>5.94038688872918E-52+1.13502289963089E-52i</v>
      </c>
      <c r="AP92" s="1">
        <f t="shared" si="148"/>
        <v>2.5730294120593588E-2</v>
      </c>
      <c r="AQ92" s="1">
        <f t="shared" si="149"/>
        <v>2.5723764749005319E-2</v>
      </c>
      <c r="AR92" s="1">
        <f t="shared" si="150"/>
        <v>2.571078366626868E-2</v>
      </c>
      <c r="AS92" s="1">
        <f t="shared" si="151"/>
        <v>2.5691504785948324E-2</v>
      </c>
      <c r="AT92" s="1">
        <f t="shared" si="152"/>
        <v>2.5666155507955906E-2</v>
      </c>
      <c r="AU92" s="1">
        <f t="shared" si="153"/>
        <v>2.5635032685281327E-2</v>
      </c>
      <c r="AV92" s="1">
        <f t="shared" si="154"/>
        <v>2.5598497457080524E-2</v>
      </c>
      <c r="AW92" s="1">
        <f t="shared" si="155"/>
        <v>2.5556969113521698E-2</v>
      </c>
      <c r="AX92" s="1">
        <f t="shared" si="156"/>
        <v>2.5510918181553686E-2</v>
      </c>
      <c r="AY92" s="1">
        <f t="shared" si="157"/>
        <v>2.5460858934905621E-2</v>
      </c>
      <c r="AZ92" s="1">
        <f t="shared" si="158"/>
        <v>2.5407341536045909E-2</v>
      </c>
      <c r="BA92" s="1">
        <f t="shared" si="159"/>
        <v>2.5350944013065833E-2</v>
      </c>
      <c r="BB92" s="1">
        <f t="shared" si="160"/>
        <v>2.5292264261566989E-2</v>
      </c>
      <c r="BC92" s="1">
        <f t="shared" si="161"/>
        <v>2.5231912242129687E-2</v>
      </c>
      <c r="BD92" s="1">
        <f t="shared" si="162"/>
        <v>2.5170502519520677E-2</v>
      </c>
      <c r="BE92" s="1">
        <f t="shared" si="163"/>
        <v>2.5108647262287773E-2</v>
      </c>
      <c r="BF92" s="1">
        <f t="shared" si="164"/>
        <v>2.504694979253054E-2</v>
      </c>
      <c r="BG92" s="1">
        <f t="shared" si="165"/>
        <v>2.4985998747001765E-2</v>
      </c>
      <c r="BH92" s="1">
        <f t="shared" si="166"/>
        <v>2.4926362883606255E-2</v>
      </c>
      <c r="BI92" s="1">
        <f t="shared" si="167"/>
        <v>2.4868586542848087E-2</v>
      </c>
      <c r="BJ92" s="1">
        <f t="shared" si="168"/>
        <v>2.4813185752543945E-2</v>
      </c>
      <c r="BK92" s="1">
        <f t="shared" si="169"/>
        <v>2.4760644946577086E-2</v>
      </c>
      <c r="BL92" s="1">
        <f t="shared" si="170"/>
        <v>2.4711414254781201E-2</v>
      </c>
      <c r="BM92" s="1">
        <f t="shared" si="171"/>
        <v>2.4665907311145853E-2</v>
      </c>
      <c r="BN92" s="1">
        <f t="shared" si="172"/>
        <v>2.4624499521196355E-2</v>
      </c>
      <c r="BO92" s="1">
        <f t="shared" si="173"/>
        <v>2.4587526726296462E-2</v>
      </c>
      <c r="BP92" s="1">
        <f t="shared" si="174"/>
        <v>2.4555284202332706E-2</v>
      </c>
      <c r="BQ92" s="1">
        <f t="shared" si="175"/>
        <v>2.4528025932358911E-2</v>
      </c>
      <c r="BR92" s="1">
        <f t="shared" si="176"/>
        <v>2.4505964096851823E-2</v>
      </c>
      <c r="BS92" s="1">
        <f t="shared" si="177"/>
        <v>2.448926873090463E-2</v>
      </c>
      <c r="BT92" s="1">
        <f t="shared" si="178"/>
        <v>2.4478067504564348E-2</v>
      </c>
      <c r="BU92" s="1">
        <f t="shared" si="179"/>
        <v>2.4472445590333045E-2</v>
      </c>
      <c r="BV92" s="1">
        <f t="shared" si="179"/>
        <v>6.0478486563795617E-52</v>
      </c>
      <c r="BW92" s="1">
        <f t="shared" si="180"/>
        <v>-31.79110498763081</v>
      </c>
      <c r="BX92" s="1">
        <f t="shared" si="181"/>
        <v>-31.793309416302602</v>
      </c>
      <c r="BY92" s="1">
        <f t="shared" si="182"/>
        <v>-31.797693716657168</v>
      </c>
      <c r="BZ92" s="1">
        <f t="shared" si="183"/>
        <v>-31.804209155549174</v>
      </c>
      <c r="CA92" s="1">
        <f t="shared" si="184"/>
        <v>-31.81278357454207</v>
      </c>
      <c r="CB92" s="1">
        <f t="shared" si="185"/>
        <v>-31.823322489747028</v>
      </c>
      <c r="CC92" s="1">
        <f t="shared" si="186"/>
        <v>-31.835710510364159</v>
      </c>
      <c r="CD92" s="1">
        <f t="shared" si="187"/>
        <v>-31.849813037911062</v>
      </c>
      <c r="CE92" s="1">
        <f t="shared" si="188"/>
        <v>-31.865478202162478</v>
      </c>
      <c r="CF92" s="1">
        <f t="shared" si="189"/>
        <v>-31.882538985840853</v>
      </c>
      <c r="CG92" s="1">
        <f t="shared" si="190"/>
        <v>-31.900815488151398</v>
      </c>
      <c r="CH92" s="1">
        <f t="shared" si="191"/>
        <v>-31.920117277278095</v>
      </c>
      <c r="CI92" s="1">
        <f t="shared" si="192"/>
        <v>-31.940245783783411</v>
      </c>
      <c r="CJ92" s="1">
        <f t="shared" si="193"/>
        <v>-31.960996690215545</v>
      </c>
      <c r="CK92" s="1">
        <f t="shared" si="194"/>
        <v>-31.98216227681478</v>
      </c>
      <c r="CL92" s="1">
        <f t="shared" si="195"/>
        <v>-32.003533688671958</v>
      </c>
      <c r="CM92" s="1">
        <f t="shared" si="196"/>
        <v>-32.024903095678724</v>
      </c>
      <c r="CN92" s="1">
        <f t="shared" si="197"/>
        <v>-32.046065722792846</v>
      </c>
      <c r="CO92" s="1">
        <f t="shared" si="198"/>
        <v>-32.066821734229364</v>
      </c>
      <c r="CP92" s="1">
        <f t="shared" si="199"/>
        <v>-32.086977960935059</v>
      </c>
      <c r="CQ92" s="1">
        <f t="shared" si="200"/>
        <v>-32.106349465922371</v>
      </c>
      <c r="CR92" s="1">
        <f t="shared" si="201"/>
        <v>-32.12476094659926</v>
      </c>
      <c r="CS92" s="1">
        <f t="shared" si="202"/>
        <v>-32.142047977048279</v>
      </c>
      <c r="CT92" s="1">
        <f t="shared" si="203"/>
        <v>-32.158058096251082</v>
      </c>
      <c r="CU92" s="1">
        <f t="shared" si="204"/>
        <v>-32.17265175052907</v>
      </c>
      <c r="CV92" s="1">
        <f t="shared" si="205"/>
        <v>-32.185703100006876</v>
      </c>
      <c r="CW92" s="1">
        <f t="shared" si="206"/>
        <v>-32.197100699765393</v>
      </c>
      <c r="CX92" s="1">
        <f t="shared" si="207"/>
        <v>-32.206748066595679</v>
      </c>
      <c r="CY92" s="1">
        <f t="shared" si="208"/>
        <v>-32.214564141985193</v>
      </c>
      <c r="CZ92" s="1">
        <f t="shared" si="209"/>
        <v>-32.220483661225231</v>
      </c>
      <c r="DA92" s="1">
        <f t="shared" si="210"/>
        <v>-32.224457437418891</v>
      </c>
      <c r="DB92" s="1">
        <f t="shared" si="211"/>
        <v>-32.226452567753384</v>
      </c>
      <c r="DC92" s="1">
        <f t="shared" si="212"/>
        <v>-1024.3679817063592</v>
      </c>
      <c r="DD92" s="1">
        <f t="shared" si="213"/>
        <v>-100</v>
      </c>
    </row>
    <row r="93" spans="3:108">
      <c r="C93" s="2">
        <f t="shared" si="214"/>
        <v>91</v>
      </c>
      <c r="D93" s="1">
        <f t="shared" si="215"/>
        <v>0.91</v>
      </c>
      <c r="E93" s="1">
        <f t="shared" si="111"/>
        <v>2.858849314766712</v>
      </c>
      <c r="F93" t="str">
        <f t="shared" si="112"/>
        <v>-1.92058737135389-0.557982212078462i</v>
      </c>
      <c r="G93" t="str">
        <f t="shared" si="113"/>
        <v>0.844327925502013+0.535826794979i</v>
      </c>
      <c r="H93" t="str">
        <f t="shared" si="114"/>
        <v>-0.0381297229259384-0.011077708549731i</v>
      </c>
      <c r="I93" t="str">
        <f t="shared" si="115"/>
        <v>-0.0206729964678995-0.000147396107744738i</v>
      </c>
      <c r="J93" t="str">
        <f t="shared" si="116"/>
        <v>-0.0206646081444159-0.000441653953813304i</v>
      </c>
      <c r="K93" t="str">
        <f t="shared" si="117"/>
        <v>-0.0206479325236563-0.00073431457969487i</v>
      </c>
      <c r="L93" t="str">
        <f t="shared" si="118"/>
        <v>-0.0206231697869933-0.00102433263596403i</v>
      </c>
      <c r="M93" t="str">
        <f t="shared" si="119"/>
        <v>-0.0205906155930692-0.00131069140644597i</v>
      </c>
      <c r="N93" t="str">
        <f t="shared" si="120"/>
        <v>-0.0205506557178061-0.00159241316183228i</v>
      </c>
      <c r="O93" t="str">
        <f t="shared" si="121"/>
        <v>-0.0205037591907165-0.00186856847228646i</v>
      </c>
      <c r="P93" t="str">
        <f t="shared" si="122"/>
        <v>-0.0204504701498368-0.00213828426100968i</v>
      </c>
      <c r="Q93" t="str">
        <f t="shared" si="123"/>
        <v>-0.0203913986698268-0.00240075043300709i</v>
      </c>
      <c r="R93" t="str">
        <f t="shared" si="124"/>
        <v>-0.0203272108371573-0.00265522496993798i</v>
      </c>
      <c r="S93" t="str">
        <f t="shared" si="125"/>
        <v>-0.0202586183526294-0.00290103743966301i</v>
      </c>
      <c r="T93" t="str">
        <f t="shared" si="126"/>
        <v>-0.0201863679353765-0.00313759092482213i</v>
      </c>
      <c r="U93" t="str">
        <f t="shared" si="127"/>
        <v>-0.0201112307853566-0.00336436242580014i</v>
      </c>
      <c r="V93" t="str">
        <f t="shared" si="128"/>
        <v>-0.0200339923350882-0.00358090183764054i</v>
      </c>
      <c r="W93" t="str">
        <f t="shared" si="129"/>
        <v>-0.019955442488282-0.00378682963639462i</v>
      </c>
      <c r="X93" t="str">
        <f t="shared" si="130"/>
        <v>-0.0198763665055032-0.00398183343726335i</v>
      </c>
      <c r="Y93" t="str">
        <f t="shared" si="131"/>
        <v>-0.0197975366574281-0.00416566360457768i</v>
      </c>
      <c r="Z93" t="str">
        <f t="shared" si="132"/>
        <v>-0.0197197047268039-0.00433812810259938i</v>
      </c>
      <c r="AA93" t="str">
        <f t="shared" si="133"/>
        <v>-0.0196435954027146-0.00449908677718685i</v>
      </c>
      <c r="AB93" t="str">
        <f t="shared" si="134"/>
        <v>-0.019569900576668-0.00464844525274781i</v>
      </c>
      <c r="AC93" t="str">
        <f t="shared" si="135"/>
        <v>-0.019499274520368-0.00478614861796052i</v>
      </c>
      <c r="AD93" t="str">
        <f t="shared" si="136"/>
        <v>-0.0194323299004605-0.00491217505891074i</v>
      </c>
      <c r="AE93" t="str">
        <f t="shared" si="137"/>
        <v>-0.0193696345663177-0.00502652958094555i</v>
      </c>
      <c r="AF93" t="str">
        <f t="shared" si="138"/>
        <v>-0.0193117090329932-0.00512923794194092i</v>
      </c>
      <c r="AG93" t="str">
        <f t="shared" si="139"/>
        <v>-0.019259024572588-0.00522034090089913i</v>
      </c>
      <c r="AH93" t="str">
        <f t="shared" si="140"/>
        <v>-0.0192120018229421-0.00529988886770747i</v>
      </c>
      <c r="AI93" t="str">
        <f t="shared" si="141"/>
        <v>-0.0191710098222871-0.00536793702315796i</v>
      </c>
      <c r="AJ93" t="str">
        <f t="shared" si="142"/>
        <v>-0.0191363653816448-0.00542454096339281i</v>
      </c>
      <c r="AK93" t="str">
        <f t="shared" si="143"/>
        <v>-0.0191083327127548-0.00546975291005318i</v>
      </c>
      <c r="AL93" t="str">
        <f t="shared" si="144"/>
        <v>-0.0190871232375939-0.00550361851664709i</v>
      </c>
      <c r="AM93" t="str">
        <f t="shared" si="145"/>
        <v>-0.0190728955156075-0.00552617429295024i</v>
      </c>
      <c r="AN93" t="str">
        <f t="shared" si="146"/>
        <v>-0.0190657552361722-0.00553744566242649i</v>
      </c>
      <c r="AO93" t="str">
        <f t="shared" si="147"/>
        <v>5.74402400194666E-55-2.92327783889966E-55i</v>
      </c>
      <c r="AP93" s="1">
        <f t="shared" si="148"/>
        <v>2.0673521919942994E-2</v>
      </c>
      <c r="AQ93" s="1">
        <f t="shared" si="149"/>
        <v>2.0669327226041465E-2</v>
      </c>
      <c r="AR93" s="1">
        <f t="shared" si="150"/>
        <v>2.0660985828450103E-2</v>
      </c>
      <c r="AS93" s="1">
        <f t="shared" si="151"/>
        <v>2.0648592916037992E-2</v>
      </c>
      <c r="AT93" s="1">
        <f t="shared" si="152"/>
        <v>2.063228931709896E-2</v>
      </c>
      <c r="AU93" s="1">
        <f t="shared" si="153"/>
        <v>2.0612259218964164E-2</v>
      </c>
      <c r="AV93" s="1">
        <f t="shared" si="154"/>
        <v>2.0588727233282644E-2</v>
      </c>
      <c r="AW93" s="1">
        <f t="shared" si="155"/>
        <v>2.0561954890774555E-2</v>
      </c>
      <c r="AX93" s="1">
        <f t="shared" si="156"/>
        <v>2.0532236662219681E-2</v>
      </c>
      <c r="AY93" s="1">
        <f t="shared" si="157"/>
        <v>2.0499895610934883E-2</v>
      </c>
      <c r="AZ93" s="1">
        <f t="shared" si="158"/>
        <v>2.0465278785880718E-2</v>
      </c>
      <c r="BA93" s="1">
        <f t="shared" si="159"/>
        <v>2.0428752463964181E-2</v>
      </c>
      <c r="BB93" s="1">
        <f t="shared" si="160"/>
        <v>2.03906973454566E-2</v>
      </c>
      <c r="BC93" s="1">
        <f t="shared" si="161"/>
        <v>2.0351503798323851E-2</v>
      </c>
      <c r="BD93" s="1">
        <f t="shared" si="162"/>
        <v>2.0311567236385452E-2</v>
      </c>
      <c r="BE93" s="1">
        <f t="shared" si="163"/>
        <v>2.0271283703386867E-2</v>
      </c>
      <c r="BF93" s="1">
        <f t="shared" si="164"/>
        <v>2.0231045721086995E-2</v>
      </c>
      <c r="BG93" s="1">
        <f t="shared" si="165"/>
        <v>2.0191238445100252E-2</v>
      </c>
      <c r="BH93" s="1">
        <f t="shared" si="166"/>
        <v>2.015223615815892E-2</v>
      </c>
      <c r="BI93" s="1">
        <f t="shared" si="167"/>
        <v>2.0114399117260852E-2</v>
      </c>
      <c r="BJ93" s="1">
        <f t="shared" si="168"/>
        <v>2.0078070759260665E-2</v>
      </c>
      <c r="BK93" s="1">
        <f t="shared" si="169"/>
        <v>2.0043575259162623E-2</v>
      </c>
      <c r="BL93" s="1">
        <f t="shared" si="170"/>
        <v>2.0011215426875256E-2</v>
      </c>
      <c r="BM93" s="1">
        <f t="shared" si="171"/>
        <v>1.9981270921541439E-2</v>
      </c>
      <c r="BN93" s="1">
        <f t="shared" si="172"/>
        <v>1.995399675777133E-2</v>
      </c>
      <c r="BO93" s="1">
        <f t="shared" si="173"/>
        <v>1.9929622075061534E-2</v>
      </c>
      <c r="BP93" s="1">
        <f t="shared" si="174"/>
        <v>1.9908349140268223E-2</v>
      </c>
      <c r="BQ93" s="1">
        <f t="shared" si="175"/>
        <v>1.989035255301776E-2</v>
      </c>
      <c r="BR93" s="1">
        <f t="shared" si="176"/>
        <v>1.9875778625210394E-2</v>
      </c>
      <c r="BS93" s="1">
        <f t="shared" si="177"/>
        <v>1.9864744908099821E-2</v>
      </c>
      <c r="BT93" s="1">
        <f t="shared" si="178"/>
        <v>1.9857339843628221E-2</v>
      </c>
      <c r="BU93" s="1">
        <f t="shared" si="179"/>
        <v>1.985362252058686E-2</v>
      </c>
      <c r="BV93" s="1">
        <f t="shared" si="179"/>
        <v>6.4451039602430912E-55</v>
      </c>
      <c r="BW93" s="1">
        <f t="shared" si="180"/>
        <v>-33.691710622168088</v>
      </c>
      <c r="BX93" s="1">
        <f t="shared" si="181"/>
        <v>-33.693473183248024</v>
      </c>
      <c r="BY93" s="1">
        <f t="shared" si="182"/>
        <v>-33.69697920362556</v>
      </c>
      <c r="BZ93" s="1">
        <f t="shared" si="183"/>
        <v>-33.702190753876458</v>
      </c>
      <c r="CA93" s="1">
        <f t="shared" si="184"/>
        <v>-33.709051618314902</v>
      </c>
      <c r="CB93" s="1">
        <f t="shared" si="185"/>
        <v>-33.717488090124696</v>
      </c>
      <c r="CC93" s="1">
        <f t="shared" si="186"/>
        <v>-33.72741000075937</v>
      </c>
      <c r="CD93" s="1">
        <f t="shared" si="187"/>
        <v>-33.738711958986265</v>
      </c>
      <c r="CE93" s="1">
        <f t="shared" si="188"/>
        <v>-33.751274770844113</v>
      </c>
      <c r="CF93" s="1">
        <f t="shared" si="189"/>
        <v>-33.764967008846256</v>
      </c>
      <c r="CG93" s="1">
        <f t="shared" si="190"/>
        <v>-33.779646697046644</v>
      </c>
      <c r="CH93" s="1">
        <f t="shared" si="191"/>
        <v>-33.795163078079547</v>
      </c>
      <c r="CI93" s="1">
        <f t="shared" si="192"/>
        <v>-33.811358428914829</v>
      </c>
      <c r="CJ93" s="1">
        <f t="shared" si="193"/>
        <v>-33.82806989370448</v>
      </c>
      <c r="CK93" s="1">
        <f t="shared" si="194"/>
        <v>-33.845131304573229</v>
      </c>
      <c r="CL93" s="1">
        <f t="shared" si="195"/>
        <v>-33.862374964329668</v>
      </c>
      <c r="CM93" s="1">
        <f t="shared" si="196"/>
        <v>-33.879633368646978</v>
      </c>
      <c r="CN93" s="1">
        <f t="shared" si="197"/>
        <v>-33.896740849083507</v>
      </c>
      <c r="CO93" s="1">
        <f t="shared" si="198"/>
        <v>-33.913535122203307</v>
      </c>
      <c r="CP93" s="1">
        <f t="shared" si="199"/>
        <v>-33.929858733846153</v>
      </c>
      <c r="CQ93" s="1">
        <f t="shared" si="200"/>
        <v>-33.945560391157606</v>
      </c>
      <c r="CR93" s="1">
        <f t="shared" si="201"/>
        <v>-33.960496178216403</v>
      </c>
      <c r="CS93" s="1">
        <f t="shared" si="202"/>
        <v>-33.974530653907884</v>
      </c>
      <c r="CT93" s="1">
        <f t="shared" si="203"/>
        <v>-33.987537833053281</v>
      </c>
      <c r="CU93" s="1">
        <f t="shared" si="204"/>
        <v>-33.999402053682161</v>
      </c>
      <c r="CV93" s="1">
        <f t="shared" si="205"/>
        <v>-34.010018734742424</v>
      </c>
      <c r="CW93" s="1">
        <f t="shared" si="206"/>
        <v>-34.01929502948424</v>
      </c>
      <c r="CX93" s="1">
        <f t="shared" si="207"/>
        <v>-34.027150380273234</v>
      </c>
      <c r="CY93" s="1">
        <f t="shared" si="208"/>
        <v>-34.03351698071662</v>
      </c>
      <c r="CZ93" s="1">
        <f t="shared" si="209"/>
        <v>-34.03834015077387</v>
      </c>
      <c r="DA93" s="1">
        <f t="shared" si="210"/>
        <v>-34.041578630018357</v>
      </c>
      <c r="DB93" s="1">
        <f t="shared" si="211"/>
        <v>-34.043204793468369</v>
      </c>
      <c r="DC93" s="1">
        <f t="shared" si="212"/>
        <v>-1083.8154014607167</v>
      </c>
      <c r="DD93" s="1">
        <f t="shared" si="213"/>
        <v>-100</v>
      </c>
    </row>
    <row r="94" spans="3:108">
      <c r="C94" s="2">
        <f t="shared" si="214"/>
        <v>92</v>
      </c>
      <c r="D94" s="1">
        <f t="shared" si="215"/>
        <v>0.92</v>
      </c>
      <c r="E94" s="1">
        <f t="shared" si="111"/>
        <v>2.8902652413026098</v>
      </c>
      <c r="F94" t="str">
        <f t="shared" si="112"/>
        <v>-1.93716632225726-0.497379774329708i</v>
      </c>
      <c r="G94" t="str">
        <f t="shared" si="113"/>
        <v>0.876306680043864+0.481753674101715i</v>
      </c>
      <c r="H94" t="str">
        <f t="shared" si="114"/>
        <v>-0.0304298211066979-0.0078130501139965i</v>
      </c>
      <c r="I94" t="str">
        <f t="shared" si="115"/>
        <v>-0.0162172918161905-0.000102187045283264i</v>
      </c>
      <c r="J94" t="str">
        <f t="shared" si="116"/>
        <v>-0.0162121518135476-0.000306217873065745i</v>
      </c>
      <c r="K94" t="str">
        <f t="shared" si="117"/>
        <v>-0.0162019309995029-0.000509222145608238i</v>
      </c>
      <c r="L94" t="str">
        <f t="shared" si="118"/>
        <v>-0.0161867467691351-0.000710526189689962i</v>
      </c>
      <c r="M94" t="str">
        <f t="shared" si="119"/>
        <v>-0.0161667727763527-0.000909472100359349i</v>
      </c>
      <c r="N94" t="str">
        <f t="shared" si="120"/>
        <v>-0.0161422360893935-0.00110542350537028i</v>
      </c>
      <c r="O94" t="str">
        <f t="shared" si="121"/>
        <v>-0.0161134135303588-0.00129777081266651i</v>
      </c>
      <c r="P94" t="str">
        <f t="shared" si="122"/>
        <v>-0.0160806273036709-0.0014859358285064i</v>
      </c>
      <c r="Q94" t="str">
        <f t="shared" si="123"/>
        <v>-0.0160442400347378-0.00166937565740914i</v>
      </c>
      <c r="R94" t="str">
        <f t="shared" si="124"/>
        <v>-0.0160046493509842-0.0018475858210364i</v>
      </c>
      <c r="S94" t="str">
        <f t="shared" si="125"/>
        <v>-0.015962282142555-0.00202010256003621i</v>
      </c>
      <c r="T94" t="str">
        <f t="shared" si="126"/>
        <v>-0.0159175886395557-0.00218650430944998i</v>
      </c>
      <c r="U94" t="str">
        <f t="shared" si="127"/>
        <v>-0.0158710364371197-0.00234641236332628i</v>
      </c>
      <c r="V94" t="str">
        <f t="shared" si="128"/>
        <v>-0.0158231045895643-0.00249949076669814i</v>
      </c>
      <c r="W94" t="str">
        <f t="shared" si="129"/>
        <v>-0.0157742778813225-0.00264544549231127i</v>
      </c>
      <c r="X94" t="str">
        <f t="shared" si="130"/>
        <v>-0.0157250413661644-0.0027840229749475i</v>
      </c>
      <c r="Y94" t="str">
        <f t="shared" si="131"/>
        <v>-0.015675875248481-0.00291500808764623i</v>
      </c>
      <c r="Z94" t="str">
        <f t="shared" si="132"/>
        <v>-0.0156272501620411-0.00303822165160116i</v>
      </c>
      <c r="AA94" t="str">
        <f t="shared" si="133"/>
        <v>-0.0155796228835386-0.00315351757522591i</v>
      </c>
      <c r="AB94" t="str">
        <f t="shared" si="134"/>
        <v>-0.0155334325011522-0.00326077971822491i</v>
      </c>
      <c r="AC94" t="str">
        <f t="shared" si="135"/>
        <v>-0.0154890970428306-0.00335991857397458i</v>
      </c>
      <c r="AD94" t="str">
        <f t="shared" si="136"/>
        <v>-0.0154470105555313-0.00345086785867618i</v>
      </c>
      <c r="AE94" t="str">
        <f t="shared" si="137"/>
        <v>-0.0154075406154232-0.003533581089168i</v>
      </c>
      <c r="AF94" t="str">
        <f t="shared" si="138"/>
        <v>-0.0153710262402708-0.00360802822354316i</v>
      </c>
      <c r="AG94" t="str">
        <f t="shared" si="139"/>
        <v>-0.0153377761688198-0.00367419243032543i</v>
      </c>
      <c r="AH94" t="str">
        <f t="shared" si="140"/>
        <v>-0.0153080674679349-0.00373206704335423i</v>
      </c>
      <c r="AI94" t="str">
        <f t="shared" si="141"/>
        <v>-0.0152821444263174-0.00378165275108479i</v>
      </c>
      <c r="AJ94" t="str">
        <f t="shared" si="142"/>
        <v>-0.0152602176936439-0.00382295506099789i</v>
      </c>
      <c r="AK94" t="str">
        <f t="shared" si="143"/>
        <v>-0.0152424636256786-0.00385598207242303i</v>
      </c>
      <c r="AL94" t="str">
        <f t="shared" si="144"/>
        <v>-0.015229023799066-0.00388074258441931i</v>
      </c>
      <c r="AM94" t="str">
        <f t="shared" si="145"/>
        <v>-0.0152200046638577-0.00389724455945969i</v>
      </c>
      <c r="AN94" t="str">
        <f t="shared" si="146"/>
        <v>-0.0152154773071354-0.00390549395850051i</v>
      </c>
      <c r="AO94" t="str">
        <f t="shared" si="147"/>
        <v>1.34802379603947E-58-2.83071250462164E-58i</v>
      </c>
      <c r="AP94" s="1">
        <f t="shared" si="148"/>
        <v>1.6217613759234219E-2</v>
      </c>
      <c r="AQ94" s="1">
        <f t="shared" si="149"/>
        <v>1.6215043503219458E-2</v>
      </c>
      <c r="AR94" s="1">
        <f t="shared" si="150"/>
        <v>1.6209931378825478E-2</v>
      </c>
      <c r="AS94" s="1">
        <f t="shared" si="151"/>
        <v>1.6202333734198323E-2</v>
      </c>
      <c r="AT94" s="1">
        <f t="shared" si="152"/>
        <v>1.6192334035078169E-2</v>
      </c>
      <c r="AU94" s="1">
        <f t="shared" si="153"/>
        <v>1.6180041628251242E-2</v>
      </c>
      <c r="AV94" s="1">
        <f t="shared" si="154"/>
        <v>1.6165590143343334E-2</v>
      </c>
      <c r="AW94" s="1">
        <f t="shared" si="155"/>
        <v>1.6149135573336582E-2</v>
      </c>
      <c r="AX94" s="1">
        <f t="shared" si="156"/>
        <v>1.6130854080854906E-2</v>
      </c>
      <c r="AY94" s="1">
        <f t="shared" si="157"/>
        <v>1.611093958197515E-2</v>
      </c>
      <c r="AZ94" s="1">
        <f t="shared" si="158"/>
        <v>1.6089601161980216E-2</v>
      </c>
      <c r="BA94" s="1">
        <f t="shared" si="159"/>
        <v>1.6067060378095178E-2</v>
      </c>
      <c r="BB94" s="1">
        <f t="shared" si="160"/>
        <v>1.6043548502970021E-2</v>
      </c>
      <c r="BC94" s="1">
        <f t="shared" si="161"/>
        <v>1.6019303759686316E-2</v>
      </c>
      <c r="BD94" s="1">
        <f t="shared" si="162"/>
        <v>1.5994568594681454E-2</v>
      </c>
      <c r="BE94" s="1">
        <f t="shared" si="163"/>
        <v>1.5969587029495066E-2</v>
      </c>
      <c r="BF94" s="1">
        <f t="shared" si="164"/>
        <v>1.5944602126016883E-2</v>
      </c>
      <c r="BG94" s="1">
        <f t="shared" si="165"/>
        <v>1.5919853593273772E-2</v>
      </c>
      <c r="BH94" s="1">
        <f t="shared" si="166"/>
        <v>1.5895575557070538E-2</v>
      </c>
      <c r="BI94" s="1">
        <f t="shared" si="167"/>
        <v>1.5871994507264623E-2</v>
      </c>
      <c r="BJ94" s="1">
        <f t="shared" si="168"/>
        <v>1.5849327431344304E-2</v>
      </c>
      <c r="BK94" s="1">
        <f t="shared" si="169"/>
        <v>1.5827780137490529E-2</v>
      </c>
      <c r="BL94" s="1">
        <f t="shared" si="170"/>
        <v>1.5807545765539988E-2</v>
      </c>
      <c r="BM94" s="1">
        <f t="shared" si="171"/>
        <v>1.5788803480345732E-2</v>
      </c>
      <c r="BN94" s="1">
        <f t="shared" si="172"/>
        <v>1.5771717338954477E-2</v>
      </c>
      <c r="BO94" s="1">
        <f t="shared" si="173"/>
        <v>1.5756435320812178E-2</v>
      </c>
      <c r="BP94" s="1">
        <f t="shared" si="174"/>
        <v>1.5743088508822251E-2</v>
      </c>
      <c r="BQ94" s="1">
        <f t="shared" si="175"/>
        <v>1.5731790408463103E-2</v>
      </c>
      <c r="BR94" s="1">
        <f t="shared" si="176"/>
        <v>1.572263639225251E-2</v>
      </c>
      <c r="BS94" s="1">
        <f t="shared" si="177"/>
        <v>1.5715703257539706E-2</v>
      </c>
      <c r="BT94" s="1">
        <f t="shared" si="178"/>
        <v>1.5711048886821281E-2</v>
      </c>
      <c r="BU94" s="1">
        <f t="shared" si="179"/>
        <v>1.5708712001428898E-2</v>
      </c>
      <c r="BV94" s="1">
        <f t="shared" si="179"/>
        <v>3.1352992582064602E-58</v>
      </c>
      <c r="BW94" s="1">
        <f t="shared" si="180"/>
        <v>-35.800260940149059</v>
      </c>
      <c r="BX94" s="1">
        <f t="shared" si="181"/>
        <v>-35.801637636480287</v>
      </c>
      <c r="BY94" s="1">
        <f t="shared" si="182"/>
        <v>-35.804376472752736</v>
      </c>
      <c r="BZ94" s="1">
        <f t="shared" si="183"/>
        <v>-35.808448530272884</v>
      </c>
      <c r="CA94" s="1">
        <f t="shared" si="184"/>
        <v>-35.813810911906117</v>
      </c>
      <c r="CB94" s="1">
        <f t="shared" si="185"/>
        <v>-35.82040730726041</v>
      </c>
      <c r="CC94" s="1">
        <f t="shared" si="186"/>
        <v>-35.828168726932454</v>
      </c>
      <c r="CD94" s="1">
        <f t="shared" si="187"/>
        <v>-35.837014390220823</v>
      </c>
      <c r="CE94" s="1">
        <f t="shared" si="188"/>
        <v>-35.846852747964618</v>
      </c>
      <c r="CF94" s="1">
        <f t="shared" si="189"/>
        <v>-35.857582620084813</v>
      </c>
      <c r="CG94" s="1">
        <f t="shared" si="190"/>
        <v>-35.869094426034323</v>
      </c>
      <c r="CH94" s="1">
        <f t="shared" si="191"/>
        <v>-35.881271485708503</v>
      </c>
      <c r="CI94" s="1">
        <f t="shared" si="192"/>
        <v>-35.893991368397401</v>
      </c>
      <c r="CJ94" s="1">
        <f t="shared" si="193"/>
        <v>-35.907127268028354</v>
      </c>
      <c r="CK94" s="1">
        <f t="shared" si="194"/>
        <v>-35.920549384152636</v>
      </c>
      <c r="CL94" s="1">
        <f t="shared" si="195"/>
        <v>-35.934126289791955</v>
      </c>
      <c r="CM94" s="1">
        <f t="shared" si="196"/>
        <v>-35.947726269256137</v>
      </c>
      <c r="CN94" s="1">
        <f t="shared" si="197"/>
        <v>-35.961218611270624</v>
      </c>
      <c r="CO94" s="1">
        <f t="shared" si="198"/>
        <v>-35.974474845095116</v>
      </c>
      <c r="CP94" s="1">
        <f t="shared" si="199"/>
        <v>-35.987369909676303</v>
      </c>
      <c r="CQ94" s="1">
        <f t="shared" si="200"/>
        <v>-35.999783248171639</v>
      </c>
      <c r="CR94" s="1">
        <f t="shared" si="201"/>
        <v>-36.011599822325181</v>
      </c>
      <c r="CS94" s="1">
        <f t="shared" si="202"/>
        <v>-36.022711043127138</v>
      </c>
      <c r="CT94" s="1">
        <f t="shared" si="203"/>
        <v>-36.033015615885787</v>
      </c>
      <c r="CU94" s="1">
        <f t="shared" si="204"/>
        <v>-36.042420299275747</v>
      </c>
      <c r="CV94" s="1">
        <f t="shared" si="205"/>
        <v>-36.050840579071945</v>
      </c>
      <c r="CW94" s="1">
        <f t="shared" si="206"/>
        <v>-36.058201258143107</v>
      </c>
      <c r="CX94" s="1">
        <f t="shared" si="207"/>
        <v>-36.064436964867326</v>
      </c>
      <c r="CY94" s="1">
        <f t="shared" si="208"/>
        <v>-36.069492582462821</v>
      </c>
      <c r="CZ94" s="1">
        <f t="shared" si="209"/>
        <v>-36.073323601823787</v>
      </c>
      <c r="DA94" s="1">
        <f t="shared" si="210"/>
        <v>-36.075896400343005</v>
      </c>
      <c r="DB94" s="1">
        <f t="shared" si="211"/>
        <v>-36.077188448918719</v>
      </c>
      <c r="DC94" s="1">
        <f t="shared" si="212"/>
        <v>-1150.0744200058516</v>
      </c>
      <c r="DD94" s="1">
        <f t="shared" si="213"/>
        <v>-100</v>
      </c>
    </row>
    <row r="95" spans="3:108">
      <c r="C95" s="2">
        <f t="shared" si="214"/>
        <v>93</v>
      </c>
      <c r="D95" s="1">
        <f t="shared" si="215"/>
        <v>0.93</v>
      </c>
      <c r="E95" s="1">
        <f t="shared" si="111"/>
        <v>2.921681167838508</v>
      </c>
      <c r="F95" t="str">
        <f t="shared" si="112"/>
        <v>-1.9518335238775-0.43628648279308i</v>
      </c>
      <c r="G95" t="str">
        <f t="shared" si="113"/>
        <v>0.904827052466022+0.425779291565068i</v>
      </c>
      <c r="H95" t="str">
        <f t="shared" si="114"/>
        <v>-0.023503235705739-0.005253595614006i</v>
      </c>
      <c r="I95" t="str">
        <f t="shared" si="115"/>
        <v>-0.0123384054410687-0.0000676837357658102i</v>
      </c>
      <c r="J95" t="str">
        <f t="shared" si="116"/>
        <v>-0.0123354413121116-0.000202839410215642i</v>
      </c>
      <c r="K95" t="str">
        <f t="shared" si="117"/>
        <v>-0.0123295458366735-0.000337361374666196i</v>
      </c>
      <c r="L95" t="str">
        <f t="shared" si="118"/>
        <v>-0.0123207840862877-0.000470832723026635i</v>
      </c>
      <c r="M95" t="str">
        <f t="shared" si="119"/>
        <v>-0.0123092524476669-0.000602844772184198i</v>
      </c>
      <c r="N95" t="str">
        <f t="shared" si="120"/>
        <v>-0.0122950771937142-0.00073300010011507i</v>
      </c>
      <c r="O95" t="str">
        <f t="shared" si="121"/>
        <v>-0.0122784126360422-0.000860915343604398i</v>
      </c>
      <c r="P95" t="str">
        <f t="shared" si="122"/>
        <v>-0.0122594389053167-0.000986223701531795i</v>
      </c>
      <c r="Q95" t="str">
        <f t="shared" si="123"/>
        <v>-0.0122383594134851-0.00110857709960476i</v>
      </c>
      <c r="R95" t="str">
        <f t="shared" si="124"/>
        <v>-0.0122153980575015-0.00122764798348061i</v>
      </c>
      <c r="S95" t="str">
        <f t="shared" si="125"/>
        <v>-0.0121907962273853-0.00134313071888796i</v>
      </c>
      <c r="T95" t="str">
        <f t="shared" si="126"/>
        <v>-0.0121648096823603-0.00145474258912378i</v>
      </c>
      <c r="U95" t="str">
        <f t="shared" si="127"/>
        <v>-0.0121377053575344-0.00156222439167679i</v>
      </c>
      <c r="V95" t="str">
        <f t="shared" si="128"/>
        <v>-0.0121097581603246-0.00166534064628725i</v>
      </c>
      <c r="W95" t="str">
        <f t="shared" si="129"/>
        <v>-0.0120812478109071-0.00176387943615186i</v>
      </c>
      <c r="X95" t="str">
        <f t="shared" si="130"/>
        <v>-0.0120524557747336-0.00185765191196578i</v>
      </c>
      <c r="Y95" t="str">
        <f t="shared" si="131"/>
        <v>-0.0120236623279973-0.00194649149490317i</v>
      </c>
      <c r="Z95" t="str">
        <f t="shared" si="132"/>
        <v>-0.0119951437892259-0.00203025281940911i</v>
      </c>
      <c r="AA95" t="str">
        <f t="shared" si="133"/>
        <v>-0.0119671699423101-0.00210881045982747i</v>
      </c>
      <c r="AB95" t="str">
        <f t="shared" si="134"/>
        <v>-0.0119400016685645-0.00218205748651453i</v>
      </c>
      <c r="AC95" t="str">
        <f t="shared" si="135"/>
        <v>-0.0119138887981575-0.00224990389733347i</v>
      </c>
      <c r="AD95" t="str">
        <f t="shared" si="136"/>
        <v>-0.0118890681846539-0.00231227496947869i</v>
      </c>
      <c r="AE95" t="str">
        <f t="shared" si="137"/>
        <v>-0.0118657620006728-0.00236910957464893i</v>
      </c>
      <c r="AF95" t="str">
        <f t="shared" si="138"/>
        <v>-0.0118441762478725-0.00242035849789431i</v>
      </c>
      <c r="AG95" t="str">
        <f t="shared" si="139"/>
        <v>-0.0118244994707007-0.00246598279721233i</v>
      </c>
      <c r="AH95" t="str">
        <f t="shared" si="140"/>
        <v>-0.0118069016606011-0.00250595223735873i</v>
      </c>
      <c r="AI95" t="str">
        <f t="shared" si="141"/>
        <v>-0.0117915333356216-0.00254024382753865i</v>
      </c>
      <c r="AJ95" t="str">
        <f t="shared" si="142"/>
        <v>-0.0117785247795644-0.0025688404887942i</v>
      </c>
      <c r="AK95" t="str">
        <f t="shared" si="143"/>
        <v>-0.0117679854248799-0.00259172987311284i</v>
      </c>
      <c r="AL95" t="str">
        <f t="shared" si="144"/>
        <v>-0.0117600033643325-0.00260890335262472i</v>
      </c>
      <c r="AM95" t="str">
        <f t="shared" si="145"/>
        <v>-0.0117546449779536-0.00262035519377945i</v>
      </c>
      <c r="AN95" t="str">
        <f t="shared" si="146"/>
        <v>-0.0117519546638413-0.00262608192811183i</v>
      </c>
      <c r="AO95" t="str">
        <f t="shared" si="147"/>
        <v>-1.16018819297245E-62-5.50612967570527E-62i</v>
      </c>
      <c r="AP95" s="1">
        <f t="shared" si="148"/>
        <v>1.2338591083113214E-2</v>
      </c>
      <c r="AQ95" s="1">
        <f t="shared" si="149"/>
        <v>1.2337108907312367E-2</v>
      </c>
      <c r="AR95" s="1">
        <f t="shared" si="150"/>
        <v>1.233416041876177E-2</v>
      </c>
      <c r="AS95" s="1">
        <f t="shared" si="151"/>
        <v>1.232977712507379E-2</v>
      </c>
      <c r="AT95" s="1">
        <f t="shared" si="152"/>
        <v>1.2324005746499122E-2</v>
      </c>
      <c r="AU95" s="1">
        <f t="shared" si="153"/>
        <v>1.2316907580483009E-2</v>
      </c>
      <c r="AV95" s="1">
        <f t="shared" si="154"/>
        <v>1.2308557677070626E-2</v>
      </c>
      <c r="AW95" s="1">
        <f t="shared" si="155"/>
        <v>1.2299043843431725E-2</v>
      </c>
      <c r="AX95" s="1">
        <f t="shared" si="156"/>
        <v>1.2288465498971279E-2</v>
      </c>
      <c r="AY95" s="1">
        <f t="shared" si="157"/>
        <v>1.2276932404902923E-2</v>
      </c>
      <c r="AZ95" s="1">
        <f t="shared" si="158"/>
        <v>1.2264563293719518E-2</v>
      </c>
      <c r="BA95" s="1">
        <f t="shared" si="159"/>
        <v>1.2251484424699626E-2</v>
      </c>
      <c r="BB95" s="1">
        <f t="shared" si="160"/>
        <v>1.2237828091465789E-2</v>
      </c>
      <c r="BC95" s="1">
        <f t="shared" si="161"/>
        <v>1.2223731106733519E-2</v>
      </c>
      <c r="BD95" s="1">
        <f t="shared" si="162"/>
        <v>1.2209333287851018E-2</v>
      </c>
      <c r="BE95" s="1">
        <f t="shared" si="163"/>
        <v>1.2194775964647299E-2</v>
      </c>
      <c r="BF95" s="1">
        <f t="shared" si="164"/>
        <v>1.2180200528621515E-2</v>
      </c>
      <c r="BG95" s="1">
        <f t="shared" si="165"/>
        <v>1.216574703973921E-2</v>
      </c>
      <c r="BH95" s="1">
        <f t="shared" si="166"/>
        <v>1.2151552904201507E-2</v>
      </c>
      <c r="BI95" s="1">
        <f t="shared" si="167"/>
        <v>1.2137751633633681E-2</v>
      </c>
      <c r="BJ95" s="1">
        <f t="shared" si="168"/>
        <v>1.2124471693319221E-2</v>
      </c>
      <c r="BK95" s="1">
        <f t="shared" si="169"/>
        <v>1.211183544446618E-2</v>
      </c>
      <c r="BL95" s="1">
        <f t="shared" si="170"/>
        <v>1.2099958183122114E-2</v>
      </c>
      <c r="BM95" s="1">
        <f t="shared" si="171"/>
        <v>1.2088947276293179E-2</v>
      </c>
      <c r="BN95" s="1">
        <f t="shared" si="172"/>
        <v>1.2078901394114794E-2</v>
      </c>
      <c r="BO95" s="1">
        <f t="shared" si="173"/>
        <v>1.2069909835579892E-2</v>
      </c>
      <c r="BP95" s="1">
        <f t="shared" si="174"/>
        <v>1.2062051944359369E-2</v>
      </c>
      <c r="BQ95" s="1">
        <f t="shared" si="175"/>
        <v>1.2055396610633803E-2</v>
      </c>
      <c r="BR95" s="1">
        <f t="shared" si="176"/>
        <v>1.2050001854579578E-2</v>
      </c>
      <c r="BS95" s="1">
        <f t="shared" si="177"/>
        <v>1.2045914487179801E-2</v>
      </c>
      <c r="BT95" s="1">
        <f t="shared" si="178"/>
        <v>1.2043169844326566E-2</v>
      </c>
      <c r="BU95" s="1">
        <f t="shared" si="179"/>
        <v>1.2041791590711776E-2</v>
      </c>
      <c r="BV95" s="1">
        <f t="shared" si="179"/>
        <v>5.6270330236097695E-62</v>
      </c>
      <c r="BW95" s="1">
        <f t="shared" si="180"/>
        <v>-38.174688572284005</v>
      </c>
      <c r="BX95" s="1">
        <f t="shared" si="181"/>
        <v>-38.175732029243754</v>
      </c>
      <c r="BY95" s="1">
        <f t="shared" si="182"/>
        <v>-38.177808148306212</v>
      </c>
      <c r="BZ95" s="1">
        <f t="shared" si="183"/>
        <v>-38.180895474128235</v>
      </c>
      <c r="CA95" s="1">
        <f t="shared" si="184"/>
        <v>-38.184962157000875</v>
      </c>
      <c r="CB95" s="1">
        <f t="shared" si="185"/>
        <v>-38.189966345566113</v>
      </c>
      <c r="CC95" s="1">
        <f t="shared" si="186"/>
        <v>-38.195856698625391</v>
      </c>
      <c r="CD95" s="1">
        <f t="shared" si="187"/>
        <v>-38.202573006435479</v>
      </c>
      <c r="CE95" s="1">
        <f t="shared" si="188"/>
        <v>-38.210046910109611</v>
      </c>
      <c r="CF95" s="1">
        <f t="shared" si="189"/>
        <v>-38.218202706324696</v>
      </c>
      <c r="CG95" s="1">
        <f t="shared" si="190"/>
        <v>-38.226958223517009</v>
      </c>
      <c r="CH95" s="1">
        <f t="shared" si="191"/>
        <v>-38.236225755133802</v>
      </c>
      <c r="CI95" s="1">
        <f t="shared" si="192"/>
        <v>-38.245913035293</v>
      </c>
      <c r="CJ95" s="1">
        <f t="shared" si="193"/>
        <v>-38.255924242360955</v>
      </c>
      <c r="CK95" s="1">
        <f t="shared" si="194"/>
        <v>-38.266161016455101</v>
      </c>
      <c r="CL95" s="1">
        <f t="shared" si="195"/>
        <v>-38.276523477667034</v>
      </c>
      <c r="CM95" s="1">
        <f t="shared" si="196"/>
        <v>-38.286911232820025</v>
      </c>
      <c r="CN95" s="1">
        <f t="shared" si="197"/>
        <v>-38.297224359775797</v>
      </c>
      <c r="CO95" s="1">
        <f t="shared" si="198"/>
        <v>-38.307364359617424</v>
      </c>
      <c r="CP95" s="1">
        <f t="shared" si="199"/>
        <v>-38.317235068408728</v>
      </c>
      <c r="CQ95" s="1">
        <f t="shared" si="200"/>
        <v>-38.326743521606623</v>
      </c>
      <c r="CR95" s="1">
        <f t="shared" si="201"/>
        <v>-38.335800765542167</v>
      </c>
      <c r="CS95" s="1">
        <f t="shared" si="202"/>
        <v>-38.344322611639093</v>
      </c>
      <c r="CT95" s="1">
        <f t="shared" si="203"/>
        <v>-38.352230330183652</v>
      </c>
      <c r="CU95" s="1">
        <f t="shared" si="204"/>
        <v>-38.359451281467649</v>
      </c>
      <c r="CV95" s="1">
        <f t="shared" si="205"/>
        <v>-38.365919482984872</v>
      </c>
      <c r="CW95" s="1">
        <f t="shared" si="206"/>
        <v>-38.371576112061618</v>
      </c>
      <c r="CX95" s="1">
        <f t="shared" si="207"/>
        <v>-38.376369943845305</v>
      </c>
      <c r="CY95" s="1">
        <f t="shared" si="208"/>
        <v>-38.380257724962973</v>
      </c>
      <c r="CZ95" s="1">
        <f t="shared" si="209"/>
        <v>-38.383204483407994</v>
      </c>
      <c r="DA95" s="1">
        <f t="shared" si="210"/>
        <v>-38.385183775330773</v>
      </c>
      <c r="DB95" s="1">
        <f t="shared" si="211"/>
        <v>-38.386177869411988</v>
      </c>
      <c r="DC95" s="1">
        <f t="shared" si="212"/>
        <v>-1224.9944107215179</v>
      </c>
      <c r="DD95" s="1">
        <f t="shared" si="213"/>
        <v>-100</v>
      </c>
    </row>
    <row r="96" spans="3:108">
      <c r="C96" s="2">
        <f t="shared" si="214"/>
        <v>94</v>
      </c>
      <c r="D96" s="1">
        <f t="shared" si="215"/>
        <v>0.94</v>
      </c>
      <c r="E96" s="1">
        <f t="shared" si="111"/>
        <v>2.9530970943744053</v>
      </c>
      <c r="F96" t="str">
        <f t="shared" si="112"/>
        <v>-1.96457450145738-0.37476262917144i</v>
      </c>
      <c r="G96" t="str">
        <f t="shared" si="113"/>
        <v>0.929776485888251+0.368124552684679i</v>
      </c>
      <c r="H96" t="str">
        <f t="shared" si="114"/>
        <v>-0.0173990077845645-0.0033190382433805i</v>
      </c>
      <c r="I96" t="str">
        <f t="shared" si="115"/>
        <v>-0.00901587650045297-0.0000422077331123743i</v>
      </c>
      <c r="J96" t="str">
        <f t="shared" si="116"/>
        <v>-0.00901429890557762-0.000126499378526283i</v>
      </c>
      <c r="K96" t="str">
        <f t="shared" si="117"/>
        <v>-0.0090111605513711-0.000210420377375138i</v>
      </c>
      <c r="L96" t="str">
        <f t="shared" si="118"/>
        <v>-0.0090064948794569-0.000293726335955728i</v>
      </c>
      <c r="M96" t="str">
        <f t="shared" si="119"/>
        <v>-0.00900035148378803-0.000376176862450256i</v>
      </c>
      <c r="N96" t="str">
        <f t="shared" si="120"/>
        <v>-0.00899279544277125-0.000457537061192657i</v>
      </c>
      <c r="O96" t="str">
        <f t="shared" si="121"/>
        <v>-0.00898390645201531-0.000537578924474885i</v>
      </c>
      <c r="P96" t="str">
        <f t="shared" si="122"/>
        <v>-0.00897377777648868-0.000616082598165355i</v>
      </c>
      <c r="Q96" t="str">
        <f t="shared" si="123"/>
        <v>-0.00896251504421332-0.000692837501223287i</v>
      </c>
      <c r="R96" t="str">
        <f t="shared" si="124"/>
        <v>-0.00895023490617401-0.000767643283491641i</v>
      </c>
      <c r="S96" t="str">
        <f t="shared" si="125"/>
        <v>-0.00893706358882211-0.000840310610759523i</v>
      </c>
      <c r="T96" t="str">
        <f t="shared" si="126"/>
        <v>-0.00892313536638849-0.00091066177081884i</v>
      </c>
      <c r="U96" t="str">
        <f t="shared" si="127"/>
        <v>-0.00890859098021299-0.000978531098923133i</v>
      </c>
      <c r="V96" t="str">
        <f t="shared" si="128"/>
        <v>-0.0088935760315071-0.00104376522552796i</v>
      </c>
      <c r="W96" t="str">
        <f t="shared" si="129"/>
        <v>-0.00887823937248862-0.00110622315331178i</v>
      </c>
      <c r="X96" t="str">
        <f t="shared" si="130"/>
        <v>-0.00886273151876595-0.0011657761741332i</v>
      </c>
      <c r="Y96" t="str">
        <f t="shared" si="131"/>
        <v>-0.00884720310334452-0.00122230763969192i</v>
      </c>
      <c r="Z96" t="str">
        <f t="shared" si="132"/>
        <v>-0.00883180338980849-0.00127571260217762i</v>
      </c>
      <c r="AA96" t="str">
        <f t="shared" si="133"/>
        <v>-0.00881667885923264-0.00132589734309092i</v>
      </c>
      <c r="AB96" t="str">
        <f t="shared" si="134"/>
        <v>-0.0088019718823368-0.00137277880971185i</v>
      </c>
      <c r="AC96" t="str">
        <f t="shared" si="135"/>
        <v>-0.00878781948541694-0.00141628397940129i</v>
      </c>
      <c r="AD96" t="str">
        <f t="shared" si="136"/>
        <v>-0.00877435221578406-0.00145634917209904i</v>
      </c>
      <c r="AE96" t="str">
        <f t="shared" si="137"/>
        <v>-0.00876169310988484-0.00149291933108728i</v>
      </c>
      <c r="AF96" t="str">
        <f t="shared" si="138"/>
        <v>-0.00874995676504394-0.00152594729139081i</v>
      </c>
      <c r="AG96" t="str">
        <f t="shared" si="139"/>
        <v>-0.00873924851388553-0.00155539305415487i</v>
      </c>
      <c r="AH96" t="str">
        <f t="shared" si="140"/>
        <v>-0.00872966369899904-0.00158122308405025i</v>
      </c>
      <c r="AI96" t="str">
        <f t="shared" si="141"/>
        <v>-0.00872128704431194-0.00160340964526858i</v>
      </c>
      <c r="AJ96" t="str">
        <f t="shared" si="142"/>
        <v>-0.00871419211891456-0.0016219301900469i</v>
      </c>
      <c r="AK96" t="str">
        <f t="shared" si="143"/>
        <v>-0.00870844088873526-0.00163676681195134i</v>
      </c>
      <c r="AL96" t="str">
        <f t="shared" si="144"/>
        <v>-0.00870408335144984-0.00164790577439233i</v>
      </c>
      <c r="AM96" t="str">
        <f t="shared" si="145"/>
        <v>-0.00870115725030205-0.0016553371230715i</v>
      </c>
      <c r="AN96" t="str">
        <f t="shared" si="146"/>
        <v>-0.00869968786305509-0.00165905438928959i</v>
      </c>
      <c r="AO96" t="str">
        <f t="shared" si="147"/>
        <v>-2.06148939740223E-66-1.78645570630007E-66i</v>
      </c>
      <c r="AP96" s="1">
        <f t="shared" si="148"/>
        <v>9.015975297445895E-3</v>
      </c>
      <c r="AQ96" s="1">
        <f t="shared" si="149"/>
        <v>9.0151864568551992E-3</v>
      </c>
      <c r="AR96" s="1">
        <f t="shared" si="150"/>
        <v>9.013616988634553E-3</v>
      </c>
      <c r="AS96" s="1">
        <f t="shared" si="151"/>
        <v>9.0112832146213972E-3</v>
      </c>
      <c r="AT96" s="1">
        <f t="shared" si="152"/>
        <v>9.0082093594436585E-3</v>
      </c>
      <c r="AU96" s="1">
        <f t="shared" si="153"/>
        <v>9.004427246521134E-3</v>
      </c>
      <c r="AV96" s="1">
        <f t="shared" si="154"/>
        <v>8.999975902112288E-3</v>
      </c>
      <c r="AW96" s="1">
        <f t="shared" si="155"/>
        <v>8.9949010750293573E-3</v>
      </c>
      <c r="AX96" s="1">
        <f t="shared" si="156"/>
        <v>8.9892546810540087E-3</v>
      </c>
      <c r="AY96" s="1">
        <f t="shared" si="157"/>
        <v>8.9830941822061239E-3</v>
      </c>
      <c r="AZ96" s="1">
        <f t="shared" si="158"/>
        <v>8.9764819118185145E-3</v>
      </c>
      <c r="BA96" s="1">
        <f t="shared" si="159"/>
        <v>8.96948435684705E-3</v>
      </c>
      <c r="BB96" s="1">
        <f t="shared" si="160"/>
        <v>8.9621714089997157E-3</v>
      </c>
      <c r="BC96" s="1">
        <f t="shared" si="161"/>
        <v>8.9546155961168425E-3</v>
      </c>
      <c r="BD96" s="1">
        <f t="shared" si="162"/>
        <v>8.9468913048125365E-3</v>
      </c>
      <c r="BE96" s="1">
        <f t="shared" si="163"/>
        <v>8.9390740047224151E-3</v>
      </c>
      <c r="BF96" s="1">
        <f t="shared" si="164"/>
        <v>8.9312394838498271E-3</v>
      </c>
      <c r="BG96" s="1">
        <f t="shared" si="165"/>
        <v>8.9234631035034553E-3</v>
      </c>
      <c r="BH96" s="1">
        <f t="shared" si="166"/>
        <v>8.9158190802222596E-3</v>
      </c>
      <c r="BI96" s="1">
        <f t="shared" si="167"/>
        <v>8.908379800942565E-3</v>
      </c>
      <c r="BJ96" s="1">
        <f t="shared" si="168"/>
        <v>8.9012151765128344E-3</v>
      </c>
      <c r="BK96" s="1">
        <f t="shared" si="169"/>
        <v>8.8943920375542367E-3</v>
      </c>
      <c r="BL96" s="1">
        <f t="shared" si="170"/>
        <v>8.8879735756210252E-3</v>
      </c>
      <c r="BM96" s="1">
        <f t="shared" si="171"/>
        <v>8.882018831675666E-3</v>
      </c>
      <c r="BN96" s="1">
        <f t="shared" si="172"/>
        <v>8.876582233064912E-3</v>
      </c>
      <c r="BO96" s="1">
        <f t="shared" si="173"/>
        <v>8.8717131794910364E-3</v>
      </c>
      <c r="BP96" s="1">
        <f t="shared" si="174"/>
        <v>8.867455677917066E-3</v>
      </c>
      <c r="BQ96" s="1">
        <f t="shared" si="175"/>
        <v>8.8638480259274639E-3</v>
      </c>
      <c r="BR96" s="1">
        <f t="shared" si="176"/>
        <v>8.8609225427887309E-3</v>
      </c>
      <c r="BS96" s="1">
        <f t="shared" si="177"/>
        <v>8.8587053472988855E-3</v>
      </c>
      <c r="BT96" s="1">
        <f t="shared" si="178"/>
        <v>8.8572161814817717E-3</v>
      </c>
      <c r="BU96" s="1">
        <f t="shared" si="179"/>
        <v>8.8564682792413984E-3</v>
      </c>
      <c r="BV96" s="1">
        <f t="shared" si="179"/>
        <v>2.7278494324602831E-66</v>
      </c>
      <c r="BW96" s="1">
        <f t="shared" si="180"/>
        <v>-40.899745737370388</v>
      </c>
      <c r="BX96" s="1">
        <f t="shared" si="181"/>
        <v>-40.900505730809591</v>
      </c>
      <c r="BY96" s="1">
        <f t="shared" si="182"/>
        <v>-40.902018002861439</v>
      </c>
      <c r="BZ96" s="1">
        <f t="shared" si="183"/>
        <v>-40.904267214052972</v>
      </c>
      <c r="CA96" s="1">
        <f t="shared" si="184"/>
        <v>-40.907230579085194</v>
      </c>
      <c r="CB96" s="1">
        <f t="shared" si="185"/>
        <v>-40.910878131261498</v>
      </c>
      <c r="CC96" s="1">
        <f t="shared" si="186"/>
        <v>-40.915173068088322</v>
      </c>
      <c r="CD96" s="1">
        <f t="shared" si="187"/>
        <v>-40.920072172338848</v>
      </c>
      <c r="CE96" s="1">
        <f t="shared" si="188"/>
        <v>-40.925526301762503</v>
      </c>
      <c r="CF96" s="1">
        <f t="shared" si="189"/>
        <v>-40.931480939702254</v>
      </c>
      <c r="CG96" s="1">
        <f t="shared" si="190"/>
        <v>-40.937876798172219</v>
      </c>
      <c r="CH96" s="1">
        <f t="shared" si="191"/>
        <v>-40.944650464453417</v>
      </c>
      <c r="CI96" s="1">
        <f t="shared" si="192"/>
        <v>-40.951735081990329</v>
      </c>
      <c r="CJ96" s="1">
        <f t="shared" si="193"/>
        <v>-40.959061056306865</v>
      </c>
      <c r="CK96" s="1">
        <f t="shared" si="194"/>
        <v>-40.966556776788565</v>
      </c>
      <c r="CL96" s="1">
        <f t="shared" si="195"/>
        <v>-40.97414934548685</v>
      </c>
      <c r="CM96" s="1">
        <f t="shared" si="196"/>
        <v>-40.981765304554358</v>
      </c>
      <c r="CN96" s="1">
        <f t="shared" si="197"/>
        <v>-40.989331354496954</v>
      </c>
      <c r="CO96" s="1">
        <f t="shared" si="198"/>
        <v>-40.996775056097839</v>
      </c>
      <c r="CP96" s="1">
        <f t="shared" si="199"/>
        <v>-41.004025509595692</v>
      </c>
      <c r="CQ96" s="1">
        <f t="shared" si="200"/>
        <v>-41.011014005463309</v>
      </c>
      <c r="CR96" s="1">
        <f t="shared" si="201"/>
        <v>-41.017674641896882</v>
      </c>
      <c r="CS96" s="1">
        <f t="shared" si="202"/>
        <v>-41.02394490487896</v>
      </c>
      <c r="CT96" s="1">
        <f t="shared" si="203"/>
        <v>-41.029766207385208</v>
      </c>
      <c r="CU96" s="1">
        <f t="shared" si="204"/>
        <v>-41.035084384964911</v>
      </c>
      <c r="CV96" s="1">
        <f t="shared" si="205"/>
        <v>-41.039850145514016</v>
      </c>
      <c r="CW96" s="1">
        <f t="shared" si="206"/>
        <v>-41.044019471575766</v>
      </c>
      <c r="CX96" s="1">
        <f t="shared" si="207"/>
        <v>-41.047553973944005</v>
      </c>
      <c r="CY96" s="1">
        <f t="shared" si="208"/>
        <v>-41.050421195701638</v>
      </c>
      <c r="CZ96" s="1">
        <f t="shared" si="209"/>
        <v>-41.052594866113992</v>
      </c>
      <c r="DA96" s="1">
        <f t="shared" si="210"/>
        <v>-41.054055104007873</v>
      </c>
      <c r="DB96" s="1">
        <f t="shared" si="211"/>
        <v>-41.054788570423426</v>
      </c>
      <c r="DC96" s="1">
        <f t="shared" si="212"/>
        <v>-1311.2835920971461</v>
      </c>
      <c r="DD96" s="1">
        <f t="shared" si="213"/>
        <v>-100</v>
      </c>
    </row>
    <row r="97" spans="3:108">
      <c r="C97" s="2">
        <f t="shared" si="214"/>
        <v>95</v>
      </c>
      <c r="D97" s="1">
        <f t="shared" si="215"/>
        <v>0.95</v>
      </c>
      <c r="E97" s="1">
        <f t="shared" si="111"/>
        <v>2.9845130209103035</v>
      </c>
      <c r="F97" t="str">
        <f t="shared" si="112"/>
        <v>-1.97537668119027-0.31286893008047i</v>
      </c>
      <c r="G97" t="str">
        <f t="shared" si="113"/>
        <v>0.951056516295154+0.309016994374945i</v>
      </c>
      <c r="H97" t="str">
        <f t="shared" si="114"/>
        <v>-0.012160082447558-0.0019259678527625i</v>
      </c>
      <c r="I97" t="str">
        <f t="shared" si="115"/>
        <v>-0.00623246873155342-0.0000242252865140208i</v>
      </c>
      <c r="J97" t="str">
        <f t="shared" si="116"/>
        <v>-0.00623171689457164-0.0000726087386839177i</v>
      </c>
      <c r="K97" t="str">
        <f t="shared" si="117"/>
        <v>-0.00623022100089574-0.000120791190088136i</v>
      </c>
      <c r="L97" t="str">
        <f t="shared" si="118"/>
        <v>-0.00622799651447848-0.000168639840331281i</v>
      </c>
      <c r="M97" t="str">
        <f t="shared" si="119"/>
        <v>-0.00622506639154223-0.000216023668858992i</v>
      </c>
      <c r="N97" t="str">
        <f t="shared" si="120"/>
        <v>-0.00622146079804855-0.000262814106816063i</v>
      </c>
      <c r="O97" t="str">
        <f t="shared" si="121"/>
        <v>-0.00621721674134031-0.000308885670167126i</v>
      </c>
      <c r="P97" t="str">
        <f t="shared" si="122"/>
        <v>-0.00621237762276244-0.000354116544867964i</v>
      </c>
      <c r="Q97" t="str">
        <f t="shared" si="123"/>
        <v>-0.0062069927193514-0.000398389116166728i</v>
      </c>
      <c r="R97" t="str">
        <f t="shared" si="124"/>
        <v>-0.00620111660371706-0.000441590435587858i</v>
      </c>
      <c r="S97" t="str">
        <f t="shared" si="125"/>
        <v>-0.00619480851200508-0.000483612620753021i</v>
      </c>
      <c r="T97" t="str">
        <f t="shared" si="126"/>
        <v>-0.00618813167030841-0.000524353184867415i</v>
      </c>
      <c r="U97" t="str">
        <f t="shared" si="127"/>
        <v>-0.00618115259009745-0.000563715294389962i</v>
      </c>
      <c r="V97" t="str">
        <f t="shared" si="128"/>
        <v>-0.00617394034317041-0.000601607955059422i</v>
      </c>
      <c r="W97" t="str">
        <f t="shared" si="129"/>
        <v>-0.00616656582631094-0.000637946128017485i</v>
      </c>
      <c r="X97" t="str">
        <f t="shared" si="130"/>
        <v>-0.00615910102530984-0.000672650779212635i</v>
      </c>
      <c r="Y97" t="str">
        <f t="shared" si="131"/>
        <v>-0.00615161828729542-0.000705648866552244i</v>
      </c>
      <c r="Z97" t="str">
        <f t="shared" si="132"/>
        <v>-0.00614418960946725-0.000736873270369688i</v>
      </c>
      <c r="AA97" t="str">
        <f t="shared" si="133"/>
        <v>-0.00613688595137619-0.000766262673672338i</v>
      </c>
      <c r="AB97" t="str">
        <f t="shared" si="134"/>
        <v>-0.00612977657688805-0.000793761399327457i</v>
      </c>
      <c r="AC97" t="str">
        <f t="shared" si="135"/>
        <v>-0.00612292843094309-0.000819319211826101i</v>
      </c>
      <c r="AD97" t="str">
        <f t="shared" si="136"/>
        <v>-0.00611640555521831-0.000842891091546664i</v>
      </c>
      <c r="AE97" t="str">
        <f t="shared" si="137"/>
        <v>-0.00611026854584505-0.00086443698953183i</v>
      </c>
      <c r="AF97" t="str">
        <f t="shared" si="138"/>
        <v>-0.00610457405545608-0.000883921570711069i</v>
      </c>
      <c r="AG97" t="str">
        <f t="shared" si="139"/>
        <v>-0.00609937434105681-0.000901313953264538i</v>
      </c>
      <c r="AH97" t="str">
        <f t="shared" si="140"/>
        <v>-0.00609471685854751-0.000916587451453183i</v>
      </c>
      <c r="AI97" t="str">
        <f t="shared" si="141"/>
        <v>-0.00609064390417665-0.000929719328754548i</v>
      </c>
      <c r="AJ97" t="str">
        <f t="shared" si="142"/>
        <v>-0.00608719230278436-0.000940690567564228i</v>
      </c>
      <c r="AK97" t="str">
        <f t="shared" si="143"/>
        <v>-0.00608439314239645-0.00094948566106734i</v>
      </c>
      <c r="AL97" t="str">
        <f t="shared" si="144"/>
        <v>-0.00608227155454759-0.00095609243216937i</v>
      </c>
      <c r="AM97" t="str">
        <f t="shared" si="145"/>
        <v>-0.00608084653963874-0.000960501883615831i</v>
      </c>
      <c r="AN97" t="str">
        <f t="shared" si="146"/>
        <v>-0.00608013083665312-0.000962708082636931i</v>
      </c>
      <c r="AO97" t="str">
        <f t="shared" si="147"/>
        <v>-2.19783150265174E-71-1.48665676687965E-72i</v>
      </c>
      <c r="AP97" s="1">
        <f t="shared" si="148"/>
        <v>6.2325158125990958E-3</v>
      </c>
      <c r="AQ97" s="1">
        <f t="shared" si="149"/>
        <v>6.2321398799307197E-3</v>
      </c>
      <c r="AR97" s="1">
        <f t="shared" si="150"/>
        <v>6.2313918374312842E-3</v>
      </c>
      <c r="AS97" s="1">
        <f t="shared" si="151"/>
        <v>6.230279285883023E-3</v>
      </c>
      <c r="AT97" s="1">
        <f t="shared" si="152"/>
        <v>6.2288135149975313E-3</v>
      </c>
      <c r="AU97" s="1">
        <f t="shared" si="153"/>
        <v>6.227009371792885E-3</v>
      </c>
      <c r="AV97" s="1">
        <f t="shared" si="154"/>
        <v>6.224885088580899E-3</v>
      </c>
      <c r="AW97" s="1">
        <f t="shared" si="155"/>
        <v>6.2224620734198724E-3</v>
      </c>
      <c r="AX97" s="1">
        <f t="shared" si="156"/>
        <v>6.2197646664452991E-3</v>
      </c>
      <c r="AY97" s="1">
        <f t="shared" si="157"/>
        <v>6.216819865952212E-3</v>
      </c>
      <c r="AZ97" s="1">
        <f t="shared" si="158"/>
        <v>6.2136570284625622E-3</v>
      </c>
      <c r="BA97" s="1">
        <f t="shared" si="159"/>
        <v>6.2103075472600021E-3</v>
      </c>
      <c r="BB97" s="1">
        <f t="shared" si="160"/>
        <v>6.2068045140150473E-3</v>
      </c>
      <c r="BC97" s="1">
        <f t="shared" si="161"/>
        <v>6.2031823681573256E-3</v>
      </c>
      <c r="BD97" s="1">
        <f t="shared" si="162"/>
        <v>6.199476538586015E-3</v>
      </c>
      <c r="BE97" s="1">
        <f t="shared" si="163"/>
        <v>6.1957230821549879E-3</v>
      </c>
      <c r="BF97" s="1">
        <f t="shared" si="164"/>
        <v>6.1919583231360587E-3</v>
      </c>
      <c r="BG97" s="1">
        <f t="shared" si="165"/>
        <v>6.188218497570252E-3</v>
      </c>
      <c r="BH97" s="1">
        <f t="shared" si="166"/>
        <v>6.184539406072366E-3</v>
      </c>
      <c r="BI97" s="1">
        <f t="shared" si="167"/>
        <v>6.1809560782800964E-3</v>
      </c>
      <c r="BJ97" s="1">
        <f t="shared" si="168"/>
        <v>6.1775024517452494E-3</v>
      </c>
      <c r="BK97" s="1">
        <f t="shared" si="169"/>
        <v>6.1742110676680081E-3</v>
      </c>
      <c r="BL97" s="1">
        <f t="shared" si="170"/>
        <v>6.1711127854880629E-3</v>
      </c>
      <c r="BM97" s="1">
        <f t="shared" si="171"/>
        <v>6.1682365179778738E-3</v>
      </c>
      <c r="BN97" s="1">
        <f t="shared" si="172"/>
        <v>6.1656089881447669E-3</v>
      </c>
      <c r="BO97" s="1">
        <f t="shared" si="173"/>
        <v>6.1632545089444967E-3</v>
      </c>
      <c r="BP97" s="1">
        <f t="shared" si="174"/>
        <v>6.1611947865445708E-3</v>
      </c>
      <c r="BQ97" s="1">
        <f t="shared" si="175"/>
        <v>6.1594487476544085E-3</v>
      </c>
      <c r="BR97" s="1">
        <f t="shared" si="176"/>
        <v>6.1580323912604927E-3</v>
      </c>
      <c r="BS97" s="1">
        <f t="shared" si="177"/>
        <v>6.1569586649668443E-3</v>
      </c>
      <c r="BT97" s="1">
        <f t="shared" si="178"/>
        <v>6.1562373660431578E-3</v>
      </c>
      <c r="BU97" s="1">
        <f t="shared" si="179"/>
        <v>6.1558750672178726E-3</v>
      </c>
      <c r="BV97" s="1">
        <f t="shared" si="179"/>
        <v>2.2028537848603337E-71</v>
      </c>
      <c r="BW97" s="1">
        <f t="shared" si="180"/>
        <v>-44.106732219369235</v>
      </c>
      <c r="BX97" s="1">
        <f t="shared" si="181"/>
        <v>-44.107256150354637</v>
      </c>
      <c r="BY97" s="1">
        <f t="shared" si="182"/>
        <v>-44.108298778519725</v>
      </c>
      <c r="BZ97" s="1">
        <f t="shared" si="183"/>
        <v>-44.109849694106387</v>
      </c>
      <c r="CA97" s="1">
        <f t="shared" si="184"/>
        <v>-44.111893426247768</v>
      </c>
      <c r="CB97" s="1">
        <f t="shared" si="185"/>
        <v>-44.114409613097706</v>
      </c>
      <c r="CC97" s="1">
        <f t="shared" si="186"/>
        <v>-44.117373224743631</v>
      </c>
      <c r="CD97" s="1">
        <f t="shared" si="187"/>
        <v>-44.120754835663931</v>
      </c>
      <c r="CE97" s="1">
        <f t="shared" si="188"/>
        <v>-44.124520942832191</v>
      </c>
      <c r="CF97" s="1">
        <f t="shared" si="189"/>
        <v>-44.128634325007269</v>
      </c>
      <c r="CG97" s="1">
        <f t="shared" si="190"/>
        <v>-44.133054438282791</v>
      </c>
      <c r="CH97" s="1">
        <f t="shared" si="191"/>
        <v>-44.137737842617653</v>
      </c>
      <c r="CI97" s="1">
        <f t="shared" si="192"/>
        <v>-44.142638653824193</v>
      </c>
      <c r="CJ97" s="1">
        <f t="shared" si="193"/>
        <v>-44.147709015358856</v>
      </c>
      <c r="CK97" s="1">
        <f t="shared" si="194"/>
        <v>-44.152899584231839</v>
      </c>
      <c r="CL97" s="1">
        <f t="shared" si="195"/>
        <v>-44.158160025421211</v>
      </c>
      <c r="CM97" s="1">
        <f t="shared" si="196"/>
        <v>-44.163439509335795</v>
      </c>
      <c r="CN97" s="1">
        <f t="shared" si="197"/>
        <v>-44.168687207101136</v>
      </c>
      <c r="CO97" s="1">
        <f t="shared" si="198"/>
        <v>-44.173852778740006</v>
      </c>
      <c r="CP97" s="1">
        <f t="shared" si="199"/>
        <v>-44.178886849659577</v>
      </c>
      <c r="CQ97" s="1">
        <f t="shared" si="200"/>
        <v>-44.183741471235678</v>
      </c>
      <c r="CR97" s="1">
        <f t="shared" si="201"/>
        <v>-44.188370561682632</v>
      </c>
      <c r="CS97" s="1">
        <f t="shared" si="202"/>
        <v>-44.192730323802714</v>
      </c>
      <c r="CT97" s="1">
        <f t="shared" si="203"/>
        <v>-44.196779636615098</v>
      </c>
      <c r="CU97" s="1">
        <f t="shared" si="204"/>
        <v>-44.200480418254536</v>
      </c>
      <c r="CV97" s="1">
        <f t="shared" si="205"/>
        <v>-44.203797957903205</v>
      </c>
      <c r="CW97" s="1">
        <f t="shared" si="206"/>
        <v>-44.206701214866399</v>
      </c>
      <c r="CX97" s="1">
        <f t="shared" si="207"/>
        <v>-44.209163083219813</v>
      </c>
      <c r="CY97" s="1">
        <f t="shared" si="208"/>
        <v>-44.21116062074249</v>
      </c>
      <c r="CZ97" s="1">
        <f t="shared" si="209"/>
        <v>-44.212675241105458</v>
      </c>
      <c r="DA97" s="1">
        <f t="shared" si="210"/>
        <v>-44.213692868509192</v>
      </c>
      <c r="DB97" s="1">
        <f t="shared" si="211"/>
        <v>-44.214204054161598</v>
      </c>
      <c r="DC97" s="1">
        <f t="shared" si="212"/>
        <v>-1413.1402865666143</v>
      </c>
      <c r="DD97" s="1">
        <f t="shared" si="213"/>
        <v>-100</v>
      </c>
    </row>
    <row r="98" spans="3:108">
      <c r="C98" s="2">
        <f t="shared" si="214"/>
        <v>96</v>
      </c>
      <c r="D98" s="1">
        <f t="shared" si="215"/>
        <v>0.96</v>
      </c>
      <c r="E98" s="1">
        <f t="shared" si="111"/>
        <v>3.0159289474462012</v>
      </c>
      <c r="F98" t="str">
        <f t="shared" si="112"/>
        <v>-1.98422940262896-0.250666467128612i</v>
      </c>
      <c r="G98" t="str">
        <f t="shared" si="113"/>
        <v>0.96858316112863+0.248689887164858i</v>
      </c>
      <c r="H98" t="str">
        <f t="shared" si="114"/>
        <v>-0.007823120750165-0.000988289981877015i</v>
      </c>
      <c r="I98" t="str">
        <f t="shared" si="115"/>
        <v>-0.00397394720816396-0.0000123203416811554i</v>
      </c>
      <c r="J98" t="str">
        <f t="shared" si="116"/>
        <v>-0.00397364221450716-0.0000369285098438578i</v>
      </c>
      <c r="K98" t="str">
        <f t="shared" si="117"/>
        <v>-0.00397303530374938-0.0000614392742498499i</v>
      </c>
      <c r="L98" t="str">
        <f t="shared" si="118"/>
        <v>-0.00397213259386344-0.0000857881700212667i</v>
      </c>
      <c r="M98" t="str">
        <f t="shared" si="119"/>
        <v>-0.00397094317452533-0.000109911432294007i</v>
      </c>
      <c r="N98" t="str">
        <f t="shared" si="120"/>
        <v>-0.00396947900393817-0.000133746263532907i</v>
      </c>
      <c r="O98" t="str">
        <f t="shared" si="121"/>
        <v>-0.00396775477382498-0.000157231088529009i</v>
      </c>
      <c r="P98" t="str">
        <f t="shared" si="122"/>
        <v>-0.00396578774469673-0.000180305794077407i</v>
      </c>
      <c r="Q98" t="str">
        <f t="shared" si="123"/>
        <v>-0.00396359755392193-0.0002029119506986i</v>
      </c>
      <c r="R98" t="str">
        <f t="shared" si="124"/>
        <v>-0.00396120599947912-0.000224993014186496i</v>
      </c>
      <c r="S98" t="str">
        <f t="shared" si="125"/>
        <v>-0.00395863680255833-0.000246494505228791i</v>
      </c>
      <c r="T98" t="str">
        <f t="shared" si="126"/>
        <v>-0.00395591535238504-0.000267364165836402i</v>
      </c>
      <c r="U98" t="str">
        <f t="shared" si="127"/>
        <v>-0.00395306843677191-0.000287552091823185i</v>
      </c>
      <c r="V98" t="str">
        <f t="shared" si="128"/>
        <v>-0.00395012396195878-0.000307010841081426i</v>
      </c>
      <c r="W98" t="str">
        <f t="shared" si="129"/>
        <v>-0.00394711066528542-0.000325695517888695i</v>
      </c>
      <c r="X98" t="str">
        <f t="shared" si="130"/>
        <v>-0.00394405782415855-0.00034356383394576i</v>
      </c>
      <c r="Y98" t="str">
        <f t="shared" si="131"/>
        <v>-0.00394099496463459-0.000360576147272431i</v>
      </c>
      <c r="Z98" t="str">
        <f t="shared" si="132"/>
        <v>-0.00393795157274911-0.000376695480469745i</v>
      </c>
      <c r="AA98" t="str">
        <f t="shared" si="133"/>
        <v>-0.00393495681149522-0.000391887520185927i</v>
      </c>
      <c r="AB98" t="str">
        <f t="shared" si="134"/>
        <v>-0.0039320392460955-0.000406120599895291i</v>
      </c>
      <c r="AC98" t="str">
        <f t="shared" si="135"/>
        <v>-0.0039292265799348-0.000419365668310676i</v>
      </c>
      <c r="AD98" t="str">
        <f t="shared" si="136"/>
        <v>-0.00392654540323765-0.00043159624590034i</v>
      </c>
      <c r="AE98" t="str">
        <f t="shared" si="137"/>
        <v>-0.00392402095628843-0.000442788372069809i</v>
      </c>
      <c r="AF98" t="str">
        <f t="shared" si="138"/>
        <v>-0.00392167690871787-0.000452920545600282i</v>
      </c>
      <c r="AG98" t="str">
        <f t="shared" si="139"/>
        <v>-0.00391953515611934-0.000461973660910879i</v>
      </c>
      <c r="AH98" t="str">
        <f t="shared" si="140"/>
        <v>-0.00391761563501947-0.000469930942636293i</v>
      </c>
      <c r="AI98" t="str">
        <f t="shared" si="141"/>
        <v>-0.00391593615701405-0.000476777880889098i</v>
      </c>
      <c r="AJ98" t="str">
        <f t="shared" si="142"/>
        <v>-0.00391451226269412-0.000482502169412009i</v>
      </c>
      <c r="AK98" t="str">
        <f t="shared" si="143"/>
        <v>-0.00391335709582949-0.000487093648625062i</v>
      </c>
      <c r="AL98" t="str">
        <f t="shared" si="144"/>
        <v>-0.00391248129814805-0.000490544255341174i</v>
      </c>
      <c r="AM98" t="str">
        <f t="shared" si="145"/>
        <v>-0.00391189292494598-0.000492847980665977i</v>
      </c>
      <c r="AN98" t="str">
        <f t="shared" si="146"/>
        <v>-0.00391159738168666-0.000494000837319146i</v>
      </c>
      <c r="AO98" t="str">
        <f t="shared" si="147"/>
        <v>-1.10526639224401E-77+7.19140122496703E-78i</v>
      </c>
      <c r="AP98" s="1">
        <f t="shared" si="148"/>
        <v>3.9739663063610986E-3</v>
      </c>
      <c r="AQ98" s="1">
        <f t="shared" si="149"/>
        <v>3.9738138058737294E-3</v>
      </c>
      <c r="AR98" s="1">
        <f t="shared" si="150"/>
        <v>3.9735103258025234E-3</v>
      </c>
      <c r="AS98" s="1">
        <f t="shared" si="151"/>
        <v>3.9730588912509088E-3</v>
      </c>
      <c r="AT98" s="1">
        <f t="shared" si="152"/>
        <v>3.9724639983589813E-3</v>
      </c>
      <c r="AU98" s="1">
        <f t="shared" si="153"/>
        <v>3.9717315651633589E-3</v>
      </c>
      <c r="AV98" s="1">
        <f t="shared" si="154"/>
        <v>3.9708688671890105E-3</v>
      </c>
      <c r="AW98" s="1">
        <f t="shared" si="155"/>
        <v>3.9698844586920487E-3</v>
      </c>
      <c r="AX98" s="1">
        <f t="shared" si="156"/>
        <v>3.9687880806604193E-3</v>
      </c>
      <c r="AY98" s="1">
        <f t="shared" si="157"/>
        <v>3.967590556842036E-3</v>
      </c>
      <c r="AZ98" s="1">
        <f t="shared" si="158"/>
        <v>3.9663036792052658E-3</v>
      </c>
      <c r="BA98" s="1">
        <f t="shared" si="159"/>
        <v>3.9649400843403742E-3</v>
      </c>
      <c r="BB98" s="1">
        <f t="shared" si="160"/>
        <v>3.9635131223845089E-3</v>
      </c>
      <c r="BC98" s="1">
        <f t="shared" si="161"/>
        <v>3.9620367200951644E-3</v>
      </c>
      <c r="BD98" s="1">
        <f t="shared" si="162"/>
        <v>3.9605252397103465E-3</v>
      </c>
      <c r="BE98" s="1">
        <f t="shared" si="163"/>
        <v>3.9589933352181571E-3</v>
      </c>
      <c r="BF98" s="1">
        <f t="shared" si="164"/>
        <v>3.9574558076189582E-3</v>
      </c>
      <c r="BG98" s="1">
        <f t="shared" si="165"/>
        <v>3.9559274607004003E-3</v>
      </c>
      <c r="BH98" s="1">
        <f t="shared" si="166"/>
        <v>3.9544229587652989E-3</v>
      </c>
      <c r="BI98" s="1">
        <f t="shared" si="167"/>
        <v>3.9529566876573006E-3</v>
      </c>
      <c r="BJ98" s="1">
        <f t="shared" si="168"/>
        <v>3.9515426203223193E-3</v>
      </c>
      <c r="BK98" s="1">
        <f t="shared" si="169"/>
        <v>3.9501941880320237E-3</v>
      </c>
      <c r="BL98" s="1">
        <f t="shared" si="170"/>
        <v>3.9489241582779224E-3</v>
      </c>
      <c r="BM98" s="1">
        <f t="shared" si="171"/>
        <v>3.9477445202289636E-3</v>
      </c>
      <c r="BN98" s="1">
        <f t="shared" si="172"/>
        <v>3.9466663785314889E-3</v>
      </c>
      <c r="BO98" s="1">
        <f t="shared" si="173"/>
        <v>3.9456998561213496E-3</v>
      </c>
      <c r="BP98" s="1">
        <f t="shared" si="174"/>
        <v>3.9448540066160959E-3</v>
      </c>
      <c r="BQ98" s="1">
        <f t="shared" si="175"/>
        <v>3.9441367367612813E-3</v>
      </c>
      <c r="BR98" s="1">
        <f t="shared" si="176"/>
        <v>3.9435547393195771E-3</v>
      </c>
      <c r="BS98" s="1">
        <f t="shared" si="177"/>
        <v>3.9431134367155195E-3</v>
      </c>
      <c r="BT98" s="1">
        <f t="shared" si="178"/>
        <v>3.9428169356804975E-3</v>
      </c>
      <c r="BU98" s="1">
        <f t="shared" si="179"/>
        <v>3.9426679930841188E-3</v>
      </c>
      <c r="BV98" s="1">
        <f t="shared" si="179"/>
        <v>1.3186266771185326E-77</v>
      </c>
      <c r="BW98" s="1">
        <f t="shared" si="180"/>
        <v>-48.015516388326205</v>
      </c>
      <c r="BX98" s="1">
        <f t="shared" si="181"/>
        <v>-48.015849714710299</v>
      </c>
      <c r="BY98" s="1">
        <f t="shared" si="182"/>
        <v>-48.016513081238074</v>
      </c>
      <c r="BZ98" s="1">
        <f t="shared" si="183"/>
        <v>-48.017499950059381</v>
      </c>
      <c r="CA98" s="1">
        <f t="shared" si="184"/>
        <v>-48.018800600523093</v>
      </c>
      <c r="CB98" s="1">
        <f t="shared" si="185"/>
        <v>-48.020402231266331</v>
      </c>
      <c r="CC98" s="1">
        <f t="shared" si="186"/>
        <v>-48.022289094262774</v>
      </c>
      <c r="CD98" s="1">
        <f t="shared" si="187"/>
        <v>-48.0244426591089</v>
      </c>
      <c r="CE98" s="1">
        <f t="shared" si="188"/>
        <v>-48.026841805464329</v>
      </c>
      <c r="CF98" s="1">
        <f t="shared" si="189"/>
        <v>-48.029463041239353</v>
      </c>
      <c r="CG98" s="1">
        <f t="shared" si="190"/>
        <v>-48.032280743844439</v>
      </c>
      <c r="CH98" s="1">
        <f t="shared" si="191"/>
        <v>-48.035267421590653</v>
      </c>
      <c r="CI98" s="1">
        <f t="shared" si="192"/>
        <v>-48.038393992152912</v>
      </c>
      <c r="CJ98" s="1">
        <f t="shared" si="193"/>
        <v>-48.041630074885298</v>
      </c>
      <c r="CK98" s="1">
        <f t="shared" si="194"/>
        <v>-48.044944293704546</v>
      </c>
      <c r="CL98" s="1">
        <f t="shared" si="195"/>
        <v>-48.048304587236352</v>
      </c>
      <c r="CM98" s="1">
        <f t="shared" si="196"/>
        <v>-48.051678522941387</v>
      </c>
      <c r="CN98" s="1">
        <f t="shared" si="197"/>
        <v>-48.055033612004607</v>
      </c>
      <c r="CO98" s="1">
        <f t="shared" si="198"/>
        <v>-48.058337621873491</v>
      </c>
      <c r="CP98" s="1">
        <f t="shared" si="199"/>
        <v>-48.061558883464315</v>
      </c>
      <c r="CQ98" s="1">
        <f t="shared" si="200"/>
        <v>-48.06466659021838</v>
      </c>
      <c r="CR98" s="1">
        <f t="shared" si="201"/>
        <v>-48.067631086367939</v>
      </c>
      <c r="CS98" s="1">
        <f t="shared" si="202"/>
        <v>-48.070424141970499</v>
      </c>
      <c r="CT98" s="1">
        <f t="shared" si="203"/>
        <v>-48.073019212474151</v>
      </c>
      <c r="CU98" s="1">
        <f t="shared" si="204"/>
        <v>-48.075391680787945</v>
      </c>
      <c r="CV98" s="1">
        <f t="shared" si="205"/>
        <v>-48.077519080044276</v>
      </c>
      <c r="CW98" s="1">
        <f t="shared" si="206"/>
        <v>-48.079381295449934</v>
      </c>
      <c r="CX98" s="1">
        <f t="shared" si="207"/>
        <v>-48.080960743827923</v>
      </c>
      <c r="CY98" s="1">
        <f t="shared" si="208"/>
        <v>-48.082242529651523</v>
      </c>
      <c r="CZ98" s="1">
        <f t="shared" si="209"/>
        <v>-48.083214576562654</v>
      </c>
      <c r="DA98" s="1">
        <f t="shared" si="210"/>
        <v>-48.083867733551713</v>
      </c>
      <c r="DB98" s="1">
        <f t="shared" si="211"/>
        <v>-48.084195855148899</v>
      </c>
      <c r="DC98" s="1">
        <f t="shared" si="212"/>
        <v>-1537.5975628459526</v>
      </c>
      <c r="DD98" s="1">
        <f t="shared" si="213"/>
        <v>-100</v>
      </c>
    </row>
    <row r="99" spans="3:108">
      <c r="C99" s="2">
        <f t="shared" si="214"/>
        <v>97</v>
      </c>
      <c r="D99" s="1">
        <f t="shared" si="215"/>
        <v>0.97</v>
      </c>
      <c r="E99" s="1">
        <f t="shared" si="111"/>
        <v>3.0473448739820994</v>
      </c>
      <c r="F99" t="str">
        <f t="shared" si="112"/>
        <v>-1.99112392920616-0.188216626637028i</v>
      </c>
      <c r="G99" t="str">
        <f t="shared" si="113"/>
        <v>0.982287250728689+0.187381314585724i</v>
      </c>
      <c r="H99" t="str">
        <f t="shared" si="114"/>
        <v>-0.00441833923873547-0.00041765602565201i</v>
      </c>
      <c r="I99" t="str">
        <f t="shared" si="115"/>
        <v>-0.00222889768345809-5.17066172205906E-06i</v>
      </c>
      <c r="J99" t="str">
        <f t="shared" si="116"/>
        <v>-0.00222880190099047-0.0000154988625275912i</v>
      </c>
      <c r="K99" t="str">
        <f t="shared" si="117"/>
        <v>-0.00222861128298921-0.0000257877417327132i</v>
      </c>
      <c r="L99" t="str">
        <f t="shared" si="118"/>
        <v>-0.00222832771324595-0.0000360112388742936i</v>
      </c>
      <c r="M99" t="str">
        <f t="shared" si="119"/>
        <v>-0.00222795399239257-0.0000461435228395871i</v>
      </c>
      <c r="N99" t="str">
        <f t="shared" si="120"/>
        <v>-0.00222749380820992-0.0000561590805293375i</v>
      </c>
      <c r="O99" t="str">
        <f t="shared" si="121"/>
        <v>-0.002226951696657-0.0000660328025211722i</v>
      </c>
      <c r="P99" t="str">
        <f t="shared" si="122"/>
        <v>-0.00222633299413273-0.0000757400649842959i</v>
      </c>
      <c r="Q99" t="str">
        <f t="shared" si="123"/>
        <v>-0.00222564378159052-0.0000852568071732572i</v>
      </c>
      <c r="R99" t="str">
        <f t="shared" si="124"/>
        <v>-0.0022248908212211-0.000094559603917918i</v>
      </c>
      <c r="S99" t="str">
        <f t="shared" si="125"/>
        <v>-0.00222408148649983-0.000103625732626232i</v>
      </c>
      <c r="T99" t="str">
        <f t="shared" si="126"/>
        <v>-0.00222322368646132-0.000112433234423349i</v>
      </c>
      <c r="U99" t="str">
        <f t="shared" si="127"/>
        <v>-0.00222232578511353-0.000120960969162211i</v>
      </c>
      <c r="V99" t="str">
        <f t="shared" si="128"/>
        <v>-0.00222139651693823-0.000129188664154265i</v>
      </c>
      <c r="W99" t="str">
        <f t="shared" si="129"/>
        <v>-0.0022204448994428-0.000137096956581521i</v>
      </c>
      <c r="X99" t="str">
        <f t="shared" si="130"/>
        <v>-0.00221948014373161-0.000144667429660274i</v>
      </c>
      <c r="Y99" t="str">
        <f t="shared" si="131"/>
        <v>-0.00221851156405472-0.00015188264272993i</v>
      </c>
      <c r="Z99" t="str">
        <f t="shared" si="132"/>
        <v>-0.00221754848726819-0.000158726155535468i</v>
      </c>
      <c r="AA99" t="str">
        <f t="shared" si="133"/>
        <v>-0.00221660016310565-0.000165182547057164i</v>
      </c>
      <c r="AB99" t="str">
        <f t="shared" si="134"/>
        <v>-0.00221567567611733-0.000171237429314899i</v>
      </c>
      <c r="AC99" t="str">
        <f t="shared" si="135"/>
        <v>-0.00221478386008118-0.000176877456635464i</v>
      </c>
      <c r="AD99" t="str">
        <f t="shared" si="136"/>
        <v>-0.00221393321563352-0.000182090330918977i</v>
      </c>
      <c r="AE99" t="str">
        <f t="shared" si="137"/>
        <v>-0.00221313183180587-0.000186864803474346i</v>
      </c>
      <c r="AF99" t="str">
        <f t="shared" si="138"/>
        <v>-0.00221238731209126-0.000191190674013634i</v>
      </c>
      <c r="AG99" t="str">
        <f t="shared" si="139"/>
        <v>-0.00221170670559913-0.000195058787401229i</v>
      </c>
      <c r="AH99" t="str">
        <f t="shared" si="140"/>
        <v>-0.00221109644379452-0.000198461028746463i</v>
      </c>
      <c r="AI99" t="str">
        <f t="shared" si="141"/>
        <v>-0.00221056228325504-0.000201390317408341i</v>
      </c>
      <c r="AJ99" t="str">
        <f t="shared" si="142"/>
        <v>-0.00221010925481978-0.000203840600449278i</v>
      </c>
      <c r="AK99" t="str">
        <f t="shared" si="143"/>
        <v>-0.00220974161944749-0.000205806846032147i</v>
      </c>
      <c r="AL99" t="str">
        <f t="shared" si="144"/>
        <v>-0.00220946283104776-0.000207285037202702i</v>
      </c>
      <c r="AM99" t="str">
        <f t="shared" si="145"/>
        <v>-0.00220927550649918-0.000208272166438855i</v>
      </c>
      <c r="AN99" t="str">
        <f t="shared" si="146"/>
        <v>-0.00220918140302106-0.000208766231280545i</v>
      </c>
      <c r="AO99" t="str">
        <f t="shared" si="147"/>
        <v>-4.41285229004076E-86+1.20406433153402E-85i</v>
      </c>
      <c r="AP99" s="1">
        <f t="shared" si="148"/>
        <v>2.2289036809758035E-3</v>
      </c>
      <c r="AQ99" s="1">
        <f t="shared" si="149"/>
        <v>2.228855789098609E-3</v>
      </c>
      <c r="AR99" s="1">
        <f t="shared" si="150"/>
        <v>2.2287604757556356E-3</v>
      </c>
      <c r="AS99" s="1">
        <f t="shared" si="151"/>
        <v>2.2286186768815312E-3</v>
      </c>
      <c r="AT99" s="1">
        <f t="shared" si="152"/>
        <v>2.2284317842191266E-3</v>
      </c>
      <c r="AU99" s="1">
        <f t="shared" si="153"/>
        <v>2.2282016308986566E-3</v>
      </c>
      <c r="AV99" s="1">
        <f t="shared" si="154"/>
        <v>2.2279304724906229E-3</v>
      </c>
      <c r="AW99" s="1">
        <f t="shared" si="155"/>
        <v>2.2276209637655665E-3</v>
      </c>
      <c r="AX99" s="1">
        <f t="shared" si="156"/>
        <v>2.2272761314443995E-3</v>
      </c>
      <c r="AY99" s="1">
        <f t="shared" si="157"/>
        <v>2.2268993432679025E-3</v>
      </c>
      <c r="AZ99" s="1">
        <f t="shared" si="158"/>
        <v>2.2264942737527122E-3</v>
      </c>
      <c r="BA99" s="1">
        <f t="shared" si="159"/>
        <v>2.226064867034552E-3</v>
      </c>
      <c r="BB99" s="1">
        <f t="shared" si="160"/>
        <v>2.2256152972248209E-3</v>
      </c>
      <c r="BC99" s="1">
        <f t="shared" si="161"/>
        <v>2.225149926726571E-3</v>
      </c>
      <c r="BD99" s="1">
        <f t="shared" si="162"/>
        <v>2.2246732629681741E-3</v>
      </c>
      <c r="BE99" s="1">
        <f t="shared" si="163"/>
        <v>2.2241899140188997E-3</v>
      </c>
      <c r="BF99" s="1">
        <f t="shared" si="164"/>
        <v>2.2237045435505023E-3</v>
      </c>
      <c r="BG99" s="1">
        <f t="shared" si="165"/>
        <v>2.2232218256027685E-3</v>
      </c>
      <c r="BH99" s="1">
        <f t="shared" si="166"/>
        <v>2.2227463995994428E-3</v>
      </c>
      <c r="BI99" s="1">
        <f t="shared" si="167"/>
        <v>2.2222828260454073E-3</v>
      </c>
      <c r="BJ99" s="1">
        <f t="shared" si="168"/>
        <v>2.2218355433159141E-3</v>
      </c>
      <c r="BK99" s="1">
        <f t="shared" si="169"/>
        <v>2.2214088259254667E-3</v>
      </c>
      <c r="BL99" s="1">
        <f t="shared" si="170"/>
        <v>2.2210067446385459E-3</v>
      </c>
      <c r="BM99" s="1">
        <f t="shared" si="171"/>
        <v>2.2206331287567918E-3</v>
      </c>
      <c r="BN99" s="1">
        <f t="shared" si="172"/>
        <v>2.2202915308883633E-3</v>
      </c>
      <c r="BO99" s="1">
        <f t="shared" si="173"/>
        <v>2.2199851944758276E-3</v>
      </c>
      <c r="BP99" s="1">
        <f t="shared" si="174"/>
        <v>2.2197170243289052E-3</v>
      </c>
      <c r="BQ99" s="1">
        <f t="shared" si="175"/>
        <v>2.2194895603790447E-3</v>
      </c>
      <c r="BR99" s="1">
        <f t="shared" si="176"/>
        <v>2.2193049548433212E-3</v>
      </c>
      <c r="BS99" s="1">
        <f t="shared" si="177"/>
        <v>2.2191649529563384E-3</v>
      </c>
      <c r="BT99" s="1">
        <f t="shared" si="178"/>
        <v>2.2190708774012476E-3</v>
      </c>
      <c r="BU99" s="1">
        <f t="shared" si="179"/>
        <v>2.2190236165433616E-3</v>
      </c>
      <c r="BV99" s="1">
        <f t="shared" si="179"/>
        <v>1.2823819898180287E-85</v>
      </c>
      <c r="BW99" s="1">
        <f t="shared" si="180"/>
        <v>-53.038173971126774</v>
      </c>
      <c r="BX99" s="1">
        <f t="shared" si="181"/>
        <v>-53.038360604597095</v>
      </c>
      <c r="BY99" s="1">
        <f t="shared" si="182"/>
        <v>-53.038732050288715</v>
      </c>
      <c r="BZ99" s="1">
        <f t="shared" si="183"/>
        <v>-53.039284684170418</v>
      </c>
      <c r="CA99" s="1">
        <f t="shared" si="184"/>
        <v>-53.040013116147989</v>
      </c>
      <c r="CB99" s="1">
        <f t="shared" si="185"/>
        <v>-53.040910244611126</v>
      </c>
      <c r="CC99" s="1">
        <f t="shared" si="186"/>
        <v>-53.04196732817816</v>
      </c>
      <c r="CD99" s="1">
        <f t="shared" si="187"/>
        <v>-53.043174073817013</v>
      </c>
      <c r="CE99" s="1">
        <f t="shared" si="188"/>
        <v>-53.044518740338937</v>
      </c>
      <c r="CF99" s="1">
        <f t="shared" si="189"/>
        <v>-53.045988256097516</v>
      </c>
      <c r="CG99" s="1">
        <f t="shared" si="190"/>
        <v>-53.047568349579912</v>
      </c>
      <c r="CH99" s="1">
        <f t="shared" si="191"/>
        <v>-53.049243691448439</v>
      </c>
      <c r="CI99" s="1">
        <f t="shared" si="192"/>
        <v>-53.05099804648794</v>
      </c>
      <c r="CJ99" s="1">
        <f t="shared" si="193"/>
        <v>-53.052814433828075</v>
      </c>
      <c r="CK99" s="1">
        <f t="shared" si="194"/>
        <v>-53.054675293749575</v>
      </c>
      <c r="CL99" s="1">
        <f t="shared" si="195"/>
        <v>-53.056562659343697</v>
      </c>
      <c r="CM99" s="1">
        <f t="shared" si="196"/>
        <v>-53.058458331275219</v>
      </c>
      <c r="CN99" s="1">
        <f t="shared" si="197"/>
        <v>-53.060344053901929</v>
      </c>
      <c r="CO99" s="1">
        <f t="shared" si="198"/>
        <v>-53.062201691025059</v>
      </c>
      <c r="CP99" s="1">
        <f t="shared" si="199"/>
        <v>-53.064013399582947</v>
      </c>
      <c r="CQ99" s="1">
        <f t="shared" si="200"/>
        <v>-53.065761799654958</v>
      </c>
      <c r="CR99" s="1">
        <f t="shared" si="201"/>
        <v>-53.067430139212021</v>
      </c>
      <c r="CS99" s="1">
        <f t="shared" si="202"/>
        <v>-53.069002452129524</v>
      </c>
      <c r="CT99" s="1">
        <f t="shared" si="203"/>
        <v>-53.070463708069269</v>
      </c>
      <c r="CU99" s="1">
        <f t="shared" si="204"/>
        <v>-53.071799952936729</v>
      </c>
      <c r="CV99" s="1">
        <f t="shared" si="205"/>
        <v>-53.072998438724987</v>
      </c>
      <c r="CW99" s="1">
        <f t="shared" si="206"/>
        <v>-53.07404774166848</v>
      </c>
      <c r="CX99" s="1">
        <f t="shared" si="207"/>
        <v>-53.074937867743557</v>
      </c>
      <c r="CY99" s="1">
        <f t="shared" si="208"/>
        <v>-53.075660344670709</v>
      </c>
      <c r="CZ99" s="1">
        <f t="shared" si="209"/>
        <v>-53.076208299693555</v>
      </c>
      <c r="DA99" s="1">
        <f t="shared" si="210"/>
        <v>-53.076576522528256</v>
      </c>
      <c r="DB99" s="1">
        <f t="shared" si="211"/>
        <v>-53.076761512999447</v>
      </c>
      <c r="DC99" s="1">
        <f t="shared" si="212"/>
        <v>-1697.839651799628</v>
      </c>
      <c r="DD99" s="1">
        <f t="shared" si="213"/>
        <v>-100</v>
      </c>
    </row>
    <row r="100" spans="3:108">
      <c r="C100" s="2">
        <f t="shared" si="214"/>
        <v>98</v>
      </c>
      <c r="D100" s="1">
        <f t="shared" si="215"/>
        <v>0.98</v>
      </c>
      <c r="E100" s="1">
        <f t="shared" si="111"/>
        <v>3.0787608005179972</v>
      </c>
      <c r="F100" t="str">
        <f t="shared" si="112"/>
        <v>-1.99605345685654-0.125581039058622i</v>
      </c>
      <c r="G100" t="str">
        <f t="shared" si="113"/>
        <v>0.992114701314477+0.125333233564309i</v>
      </c>
      <c r="H100" t="str">
        <f t="shared" si="114"/>
        <v>-0.00196937777103151-0.000123902747156498i</v>
      </c>
      <c r="I100" t="str">
        <f t="shared" si="115"/>
        <v>-0.000988584178839078-1.52637715946465E-06i</v>
      </c>
      <c r="J100" t="str">
        <f t="shared" si="116"/>
        <v>-0.00098856535944387-4.57536720518607E-06i</v>
      </c>
      <c r="K100" t="str">
        <f t="shared" si="117"/>
        <v>-0.000988527904026767-7.61307538759931E-06i</v>
      </c>
      <c r="L100" t="str">
        <f t="shared" si="118"/>
        <v>-0.000988472177485894-0.0000106320169638555i</v>
      </c>
      <c r="M100" t="str">
        <f t="shared" si="119"/>
        <v>-0.000988398722568148-0.000013624761701212i</v>
      </c>
      <c r="N100" t="str">
        <f t="shared" si="120"/>
        <v>-0.000988308254407419-0.000016583955207292i</v>
      </c>
      <c r="O100" t="str">
        <f t="shared" si="121"/>
        <v>-0.000988201653338781-0.000019502339795956i</v>
      </c>
      <c r="P100" t="str">
        <f t="shared" si="122"/>
        <v>-0.000988079956069505-0.0000223727747692709i</v>
      </c>
      <c r="Q100" t="str">
        <f t="shared" si="123"/>
        <v>-0.0009879443453056-0.0000251882560055009i</v>
      </c>
      <c r="R100" t="str">
        <f t="shared" si="124"/>
        <v>-0.000987796137948931-0.0000279419347541162i</v>
      </c>
      <c r="S100" t="str">
        <f t="shared" si="125"/>
        <v>-0.000987636771994553-0.0000306271355512529i</v>
      </c>
      <c r="T100" t="str">
        <f t="shared" si="126"/>
        <v>-0.000987467792270756-0.0000332373731825785i</v>
      </c>
      <c r="U100" t="str">
        <f t="shared" si="127"/>
        <v>-0.000987290835175043-0.000035766368634817i</v>
      </c>
      <c r="V100" t="str">
        <f t="shared" si="128"/>
        <v>-0.000987107612567908-0.0000382080639919396i</v>
      </c>
      <c r="W100" t="str">
        <f t="shared" si="129"/>
        <v>-0.000986919894992815-0.0000405566362469111i</v>
      </c>
      <c r="X100" t="str">
        <f t="shared" si="130"/>
        <v>-0.000986729494395285-0.0000428065100145869i</v>
      </c>
      <c r="Y100" t="str">
        <f t="shared" si="131"/>
        <v>-0.00098653824651612-0.0000449523691455619i</v>
      </c>
      <c r="Z100" t="str">
        <f t="shared" si="132"/>
        <v>-0.000986347993134277-0.0000469891672542119i</v>
      </c>
      <c r="AA100" t="str">
        <f t="shared" si="133"/>
        <v>-0.000986160564333199-0.0000489121371865609i</v>
      </c>
      <c r="AB100" t="str">
        <f t="shared" si="134"/>
        <v>-0.000985977760961104-0.0000507167994647486i</v>
      </c>
      <c r="AC100" t="str">
        <f t="shared" si="135"/>
        <v>-0.000985801337450643-0.0000523989697545398i</v>
      </c>
      <c r="AD100" t="str">
        <f t="shared" si="136"/>
        <v>-0.000985632985157093-0.0000539547654103854i</v>
      </c>
      <c r="AE100" t="str">
        <f t="shared" si="137"/>
        <v>-0.000985474316366323-0.0000553806111588626i</v>
      </c>
      <c r="AF100" t="str">
        <f t="shared" si="138"/>
        <v>-0.000985326849115129-0.000056673243985852i</v>
      </c>
      <c r="AG100" t="str">
        <f t="shared" si="139"/>
        <v>-0.000985191992956797-0.0000578297172954831i</v>
      </c>
      <c r="AH100" t="str">
        <f t="shared" si="140"/>
        <v>-0.000985071035794116-0.0000588474044097129i</v>
      </c>
      <c r="AI100" t="str">
        <f t="shared" si="141"/>
        <v>-0.000984965131891154-0.0000597240014764503i</v>
      </c>
      <c r="AJ100" t="str">
        <f t="shared" si="142"/>
        <v>-0.000984875291163381-0.0000604575298514503i</v>
      </c>
      <c r="AK100" t="str">
        <f t="shared" si="143"/>
        <v>-0.000984802369833814-0.0000610463380149057i</v>
      </c>
      <c r="AL100" t="str">
        <f t="shared" si="144"/>
        <v>-0.000984747062530678-0.0000614891030778957i</v>
      </c>
      <c r="AM100" t="str">
        <f t="shared" si="145"/>
        <v>-0.000984709895889658-0.000061784831926762i</v>
      </c>
      <c r="AN100" t="str">
        <f t="shared" si="146"/>
        <v>-0.000984691223711249-0.0000619328620452677i</v>
      </c>
      <c r="AO100" t="str">
        <f t="shared" si="147"/>
        <v>1.91948861694349E-97+6.42984395622996E-97i</v>
      </c>
      <c r="AP100" s="1">
        <f t="shared" si="148"/>
        <v>9.8858535720400351E-4</v>
      </c>
      <c r="AQ100" s="1">
        <f t="shared" si="149"/>
        <v>9.88575947450397E-4</v>
      </c>
      <c r="AR100" s="1">
        <f t="shared" si="150"/>
        <v>9.8855721936386164E-4</v>
      </c>
      <c r="AS100" s="1">
        <f t="shared" si="151"/>
        <v>9.8852935487441364E-4</v>
      </c>
      <c r="AT100" s="1">
        <f t="shared" si="152"/>
        <v>9.8849262460868237E-4</v>
      </c>
      <c r="AU100" s="1">
        <f t="shared" si="153"/>
        <v>9.8844738519567E-4</v>
      </c>
      <c r="AV100" s="1">
        <f t="shared" si="154"/>
        <v>9.8839407572031573E-4</v>
      </c>
      <c r="AW100" s="1">
        <f t="shared" si="155"/>
        <v>9.8833321336338348E-4</v>
      </c>
      <c r="AX100" s="1">
        <f t="shared" si="156"/>
        <v>9.8826538827478374E-4</v>
      </c>
      <c r="AY100" s="1">
        <f t="shared" si="157"/>
        <v>9.8819125773537712E-4</v>
      </c>
      <c r="AZ100" s="1">
        <f t="shared" si="158"/>
        <v>9.8811153966943182E-4</v>
      </c>
      <c r="BA100" s="1">
        <f t="shared" si="159"/>
        <v>9.8802700557634499E-4</v>
      </c>
      <c r="BB100" s="1">
        <f t="shared" si="160"/>
        <v>9.8793847295565711E-4</v>
      </c>
      <c r="BC100" s="1">
        <f t="shared" si="161"/>
        <v>9.8784679730387712E-4</v>
      </c>
      <c r="BD100" s="1">
        <f t="shared" si="162"/>
        <v>9.8775286376516958E-4</v>
      </c>
      <c r="BE100" s="1">
        <f t="shared" si="163"/>
        <v>9.876575785206143E-4</v>
      </c>
      <c r="BF100" s="1">
        <f t="shared" si="164"/>
        <v>9.8756186000214662E-4</v>
      </c>
      <c r="BG100" s="1">
        <f t="shared" si="165"/>
        <v>9.8746663001807807E-4</v>
      </c>
      <c r="BH100" s="1">
        <f t="shared" si="166"/>
        <v>9.8737280487672455E-4</v>
      </c>
      <c r="BI100" s="1">
        <f t="shared" si="167"/>
        <v>9.8728128659355207E-4</v>
      </c>
      <c r="BJ100" s="1">
        <f t="shared" si="168"/>
        <v>9.8719295426518013E-4</v>
      </c>
      <c r="BK100" s="1">
        <f t="shared" si="169"/>
        <v>9.8710865569103987E-4</v>
      </c>
      <c r="BL100" s="1">
        <f t="shared" si="170"/>
        <v>9.8702919931985831E-4</v>
      </c>
      <c r="BM100" s="1">
        <f t="shared" si="171"/>
        <v>9.8695534659427636E-4</v>
      </c>
      <c r="BN100" s="1">
        <f t="shared" si="172"/>
        <v>9.8688780476235537E-4</v>
      </c>
      <c r="BO100" s="1">
        <f t="shared" si="173"/>
        <v>9.8682722021955441E-4</v>
      </c>
      <c r="BP100" s="1">
        <f t="shared" si="174"/>
        <v>9.8677417243952918E-4</v>
      </c>
      <c r="BQ100" s="1">
        <f t="shared" si="175"/>
        <v>9.8672916854620932E-4</v>
      </c>
      <c r="BR100" s="1">
        <f t="shared" si="176"/>
        <v>9.8669263857359673E-4</v>
      </c>
      <c r="BS100" s="1">
        <f t="shared" si="177"/>
        <v>9.8666493145349154E-4</v>
      </c>
      <c r="BT100" s="1">
        <f t="shared" si="178"/>
        <v>9.866463117648792E-4</v>
      </c>
      <c r="BU100" s="1">
        <f t="shared" si="179"/>
        <v>9.866369572720632E-4</v>
      </c>
      <c r="BV100" s="1">
        <f t="shared" si="179"/>
        <v>6.7102406702027139E-97</v>
      </c>
      <c r="BW100" s="1">
        <f t="shared" si="180"/>
        <v>-60.0997165308044</v>
      </c>
      <c r="BX100" s="1">
        <f t="shared" si="181"/>
        <v>-60.0997992069939</v>
      </c>
      <c r="BY100" s="1">
        <f t="shared" si="182"/>
        <v>-60.099963758472285</v>
      </c>
      <c r="BZ100" s="1">
        <f t="shared" si="183"/>
        <v>-60.100208591332247</v>
      </c>
      <c r="CA100" s="1">
        <f t="shared" si="184"/>
        <v>-60.100531334364817</v>
      </c>
      <c r="CB100" s="1">
        <f t="shared" si="185"/>
        <v>-60.100928862410008</v>
      </c>
      <c r="CC100" s="1">
        <f t="shared" si="186"/>
        <v>-60.101397327108728</v>
      </c>
      <c r="CD100" s="1">
        <f t="shared" si="187"/>
        <v>-60.10193219473414</v>
      </c>
      <c r="CE100" s="1">
        <f t="shared" si="188"/>
        <v>-60.102528290708321</v>
      </c>
      <c r="CF100" s="1">
        <f t="shared" si="189"/>
        <v>-60.103179850342265</v>
      </c>
      <c r="CG100" s="1">
        <f t="shared" si="190"/>
        <v>-60.103880575275959</v>
      </c>
      <c r="CH100" s="1">
        <f t="shared" si="191"/>
        <v>-60.104623695038917</v>
      </c>
      <c r="CI100" s="1">
        <f t="shared" si="192"/>
        <v>-60.105402033103559</v>
      </c>
      <c r="CJ100" s="1">
        <f t="shared" si="193"/>
        <v>-60.10620807676267</v>
      </c>
      <c r="CK100" s="1">
        <f t="shared" si="194"/>
        <v>-60.107034050128846</v>
      </c>
      <c r="CL100" s="1">
        <f t="shared" si="195"/>
        <v>-60.107871989527439</v>
      </c>
      <c r="CM100" s="1">
        <f t="shared" si="196"/>
        <v>-60.108713820538384</v>
      </c>
      <c r="CN100" s="1">
        <f t="shared" si="197"/>
        <v>-60.109551435931444</v>
      </c>
      <c r="CO100" s="1">
        <f t="shared" si="198"/>
        <v>-60.11037677373794</v>
      </c>
      <c r="CP100" s="1">
        <f t="shared" si="199"/>
        <v>-60.111181894707229</v>
      </c>
      <c r="CQ100" s="1">
        <f t="shared" si="200"/>
        <v>-60.111959058410207</v>
      </c>
      <c r="CR100" s="1">
        <f t="shared" si="201"/>
        <v>-60.11270079726954</v>
      </c>
      <c r="CS100" s="1">
        <f t="shared" si="202"/>
        <v>-60.113399987824792</v>
      </c>
      <c r="CT100" s="1">
        <f t="shared" si="203"/>
        <v>-60.1140499185707</v>
      </c>
      <c r="CU100" s="1">
        <f t="shared" si="204"/>
        <v>-60.114644353744389</v>
      </c>
      <c r="CV100" s="1">
        <f t="shared" si="205"/>
        <v>-60.115177592480521</v>
      </c>
      <c r="CW100" s="1">
        <f t="shared" si="206"/>
        <v>-60.115644522798533</v>
      </c>
      <c r="CX100" s="1">
        <f t="shared" si="207"/>
        <v>-60.116040669937085</v>
      </c>
      <c r="CY100" s="1">
        <f t="shared" si="208"/>
        <v>-60.116362238604751</v>
      </c>
      <c r="CZ100" s="1">
        <f t="shared" si="209"/>
        <v>-60.116606148771972</v>
      </c>
      <c r="DA100" s="1">
        <f t="shared" si="210"/>
        <v>-60.116770064688367</v>
      </c>
      <c r="DB100" s="1">
        <f t="shared" si="211"/>
        <v>-60.116852416871147</v>
      </c>
      <c r="DC100" s="1">
        <f t="shared" si="212"/>
        <v>-1923.4652380619955</v>
      </c>
      <c r="DD100" s="1">
        <f t="shared" si="213"/>
        <v>-100</v>
      </c>
    </row>
    <row r="101" spans="3:108">
      <c r="C101" s="2">
        <f>1+$C100</f>
        <v>99</v>
      </c>
      <c r="D101" s="1">
        <f>$C101/100</f>
        <v>0.99</v>
      </c>
      <c r="E101" s="1">
        <f t="shared" si="111"/>
        <v>3.1101767270538954</v>
      </c>
      <c r="F101" t="str">
        <f t="shared" si="112"/>
        <v>-1.99901312073146-0.0628215181562476i</v>
      </c>
      <c r="G101" t="str">
        <f t="shared" si="113"/>
        <v>0.998026728428272+0.0627905195293142i</v>
      </c>
      <c r="H101" t="str">
        <f t="shared" si="114"/>
        <v>-0.000493196151594044-0.0000154993134666992i</v>
      </c>
      <c r="I101" t="str">
        <f t="shared" si="115"/>
        <v>-0.000246841471747528-1.90373810993065E-07i</v>
      </c>
      <c r="J101" t="str">
        <f t="shared" si="116"/>
        <v>-0.000246840299285268-5.70660100072208E-07i</v>
      </c>
      <c r="K101" t="str">
        <f t="shared" si="117"/>
        <v>-0.000246837965685345-9.49563546079409E-07i</v>
      </c>
      <c r="L101" t="str">
        <f t="shared" si="118"/>
        <v>-0.000246834493486617-1.32616615022099E-06i</v>
      </c>
      <c r="M101" t="str">
        <f t="shared" si="119"/>
        <v>-0.000246829916222639-1.69955574427386E-06i</v>
      </c>
      <c r="N101" t="str">
        <f t="shared" si="120"/>
        <v>-0.000246824278095083-2.06882829432818E-06i</v>
      </c>
      <c r="O101" t="str">
        <f t="shared" si="121"/>
        <v>-0.000246817633543428-2.43309017636009E-06i</v>
      </c>
      <c r="P101" t="str">
        <f t="shared" si="122"/>
        <v>-0.000246810046715242-0.0000027914604160291i</v>
      </c>
      <c r="Q101" t="str">
        <f t="shared" si="123"/>
        <v>-0.000246801590842367-3.14307288541687E-06i</v>
      </c>
      <c r="R101" t="str">
        <f t="shared" si="124"/>
        <v>-0.000246792347529256-3.48707844980275E-06i</v>
      </c>
      <c r="S101" t="str">
        <f t="shared" si="125"/>
        <v>-0.000246782405960539-3.82264705800405E-06i</v>
      </c>
      <c r="T101" t="str">
        <f t="shared" si="126"/>
        <v>-0.000246771862035727-4.14896977028314E-06i</v>
      </c>
      <c r="U101" t="str">
        <f t="shared" si="127"/>
        <v>-0.000246760817439628-4.46526071833381E-06i</v>
      </c>
      <c r="V101" t="str">
        <f t="shared" si="128"/>
        <v>-0.000246749378657642-4.77075899239518E-06i</v>
      </c>
      <c r="W101" t="str">
        <f t="shared" si="129"/>
        <v>-0.000246737655945636-5.06473045109275E-06i</v>
      </c>
      <c r="X101" t="str">
        <f t="shared" si="130"/>
        <v>-0.000246725762264524-5.34646945016524E-06i</v>
      </c>
      <c r="Y101" t="str">
        <f t="shared" si="131"/>
        <v>-0.000246713812189896-5.61530048679101E-06i</v>
      </c>
      <c r="Z101" t="str">
        <f t="shared" si="132"/>
        <v>-0.000246701920807336-5.87057975677172E-06i</v>
      </c>
      <c r="AA101" t="str">
        <f t="shared" si="133"/>
        <v>-0.0002466902026041-6.11169662235349E-06i</v>
      </c>
      <c r="AB101" t="str">
        <f t="shared" si="134"/>
        <v>-0.000246678770367829-6.33807498896085E-06i</v>
      </c>
      <c r="AC101" t="str">
        <f t="shared" si="135"/>
        <v>-0.00024666773410285-6.54917458957618E-06i</v>
      </c>
      <c r="AD101" t="str">
        <f t="shared" si="136"/>
        <v>-0.000246657199974398-6.74449217591553E-06i</v>
      </c>
      <c r="AE101" t="str">
        <f t="shared" si="137"/>
        <v>-0.000246647269290812-6.92356261592101E-06i</v>
      </c>
      <c r="AF101" t="str">
        <f t="shared" si="138"/>
        <v>-0.000246638037533295-7.08595989740921E-06i</v>
      </c>
      <c r="AG101" t="str">
        <f t="shared" si="139"/>
        <v>-0.000246629593442403-7.23129803798205E-06i</v>
      </c>
      <c r="AH101" t="str">
        <f t="shared" si="140"/>
        <v>-0.000246622018169812-7.35923190151767E-06i</v>
      </c>
      <c r="AI101" t="str">
        <f t="shared" si="141"/>
        <v>-0.00024661538450329-7.46945792171611E-06i</v>
      </c>
      <c r="AJ101" t="str">
        <f t="shared" si="142"/>
        <v>-0.000246609756172095-7.56171473327912E-06i</v>
      </c>
      <c r="AK101" t="str">
        <f t="shared" si="143"/>
        <v>-0.000246605187239236-7.63578371135561E-06i</v>
      </c>
      <c r="AL101" t="str">
        <f t="shared" si="144"/>
        <v>-0.000246601721586225-7.69148941989142E-06i</v>
      </c>
      <c r="AM101" t="str">
        <f t="shared" si="145"/>
        <v>-0.00024659939249507-7.72869996948397E-06i</v>
      </c>
      <c r="AN101" t="str">
        <f t="shared" si="146"/>
        <v>-0.000246598222331359-7.74732728527005E-06i</v>
      </c>
      <c r="AO101" t="str">
        <f t="shared" si="147"/>
        <v>2.87171294934415E-116+2.13871644531984E-116i</v>
      </c>
      <c r="AP101" s="1">
        <f t="shared" si="148"/>
        <v>2.4684154515938674E-4</v>
      </c>
      <c r="AQ101" s="1">
        <f t="shared" si="149"/>
        <v>2.4684095892738407E-4</v>
      </c>
      <c r="AR101" s="1">
        <f t="shared" si="150"/>
        <v>2.4683979212154511E-4</v>
      </c>
      <c r="AS101" s="1">
        <f t="shared" si="151"/>
        <v>2.4683805600322808E-4</v>
      </c>
      <c r="AT101" s="1">
        <f t="shared" si="152"/>
        <v>2.4683576732759555E-4</v>
      </c>
      <c r="AU101" s="1">
        <f t="shared" si="153"/>
        <v>2.4683294818089073E-4</v>
      </c>
      <c r="AV101" s="1">
        <f t="shared" si="154"/>
        <v>2.468296257660012E-4</v>
      </c>
      <c r="AW101" s="1">
        <f t="shared" si="155"/>
        <v>2.468258321384417E-4</v>
      </c>
      <c r="AX101" s="1">
        <f t="shared" si="156"/>
        <v>2.4682160389537656E-4</v>
      </c>
      <c r="AY101" s="1">
        <f t="shared" si="157"/>
        <v>2.4681698182077373E-4</v>
      </c>
      <c r="AZ101" s="1">
        <f t="shared" si="158"/>
        <v>2.4681201049017525E-4</v>
      </c>
      <c r="BA101" s="1">
        <f t="shared" si="159"/>
        <v>2.4680673783901159E-4</v>
      </c>
      <c r="BB101" s="1">
        <f t="shared" si="160"/>
        <v>2.4680121469870461E-4</v>
      </c>
      <c r="BC101" s="1">
        <f t="shared" si="161"/>
        <v>2.4679549430509448E-4</v>
      </c>
      <c r="BD101" s="1">
        <f t="shared" si="162"/>
        <v>2.4678963178401413E-4</v>
      </c>
      <c r="BE101" s="1">
        <f t="shared" si="163"/>
        <v>2.4678368361905929E-4</v>
      </c>
      <c r="BF101" s="1">
        <f t="shared" si="164"/>
        <v>2.4677770710667567E-4</v>
      </c>
      <c r="BG101" s="1">
        <f t="shared" si="165"/>
        <v>2.467717598038918E-4</v>
      </c>
      <c r="BH101" s="1">
        <f t="shared" si="166"/>
        <v>2.4676589897401863E-4</v>
      </c>
      <c r="BI101" s="1">
        <f t="shared" si="167"/>
        <v>2.4676018103565619E-4</v>
      </c>
      <c r="BJ101" s="1">
        <f t="shared" si="168"/>
        <v>2.4675466102029169E-4</v>
      </c>
      <c r="BK101" s="1">
        <f t="shared" si="169"/>
        <v>2.4674939204367079E-4</v>
      </c>
      <c r="BL101" s="1">
        <f t="shared" si="170"/>
        <v>2.4674442479600406E-4</v>
      </c>
      <c r="BM101" s="1">
        <f t="shared" si="171"/>
        <v>2.4673980705581882E-4</v>
      </c>
      <c r="BN101" s="1">
        <f t="shared" si="172"/>
        <v>2.4673558323208902E-4</v>
      </c>
      <c r="BO101" s="1">
        <f t="shared" si="173"/>
        <v>2.4673179393894777E-4</v>
      </c>
      <c r="BP101" s="1">
        <f t="shared" si="174"/>
        <v>2.4672847560699155E-4</v>
      </c>
      <c r="BQ101" s="1">
        <f t="shared" si="175"/>
        <v>2.4672566013482999E-4</v>
      </c>
      <c r="BR101" s="1">
        <f t="shared" si="176"/>
        <v>2.4672337458413873E-4</v>
      </c>
      <c r="BS101" s="1">
        <f t="shared" si="177"/>
        <v>2.467216409210719E-4</v>
      </c>
      <c r="BT101" s="1">
        <f t="shared" si="178"/>
        <v>2.4672047580643946E-4</v>
      </c>
      <c r="BU101" s="1">
        <f t="shared" si="179"/>
        <v>2.4671989043660716E-4</v>
      </c>
      <c r="BV101" s="1">
        <f t="shared" si="179"/>
        <v>3.5806205184175003E-116</v>
      </c>
      <c r="BW101" s="1">
        <f t="shared" si="180"/>
        <v>-72.151634873730643</v>
      </c>
      <c r="BX101" s="1">
        <f t="shared" si="181"/>
        <v>-72.151655502156544</v>
      </c>
      <c r="BY101" s="1">
        <f t="shared" si="182"/>
        <v>-72.151696560053679</v>
      </c>
      <c r="BZ101" s="1">
        <f t="shared" si="183"/>
        <v>-72.151757651440121</v>
      </c>
      <c r="CA101" s="1">
        <f t="shared" si="184"/>
        <v>-72.151838187142133</v>
      </c>
      <c r="CB101" s="1">
        <f t="shared" si="185"/>
        <v>-72.151937390500095</v>
      </c>
      <c r="CC101" s="1">
        <f t="shared" si="186"/>
        <v>-72.152054304888949</v>
      </c>
      <c r="CD101" s="1">
        <f t="shared" si="187"/>
        <v>-72.152187802978688</v>
      </c>
      <c r="CE101" s="1">
        <f t="shared" si="188"/>
        <v>-72.15233659764445</v>
      </c>
      <c r="CF101" s="1">
        <f t="shared" si="189"/>
        <v>-72.152499254418302</v>
      </c>
      <c r="CG101" s="1">
        <f t="shared" si="190"/>
        <v>-72.152674205361663</v>
      </c>
      <c r="CH101" s="1">
        <f t="shared" si="191"/>
        <v>-72.15285976422166</v>
      </c>
      <c r="CI101" s="1">
        <f t="shared" si="192"/>
        <v>-72.153054142723533</v>
      </c>
      <c r="CJ101" s="1">
        <f t="shared" si="193"/>
        <v>-72.153255467840495</v>
      </c>
      <c r="CK101" s="1">
        <f t="shared" si="194"/>
        <v>-72.153461799872872</v>
      </c>
      <c r="CL101" s="1">
        <f t="shared" si="195"/>
        <v>-72.153671151159642</v>
      </c>
      <c r="CM101" s="1">
        <f t="shared" si="196"/>
        <v>-72.153881505243106</v>
      </c>
      <c r="CN101" s="1">
        <f t="shared" si="197"/>
        <v>-72.154090836299417</v>
      </c>
      <c r="CO101" s="1">
        <f t="shared" si="198"/>
        <v>-72.154297128648395</v>
      </c>
      <c r="CP101" s="1">
        <f t="shared" si="199"/>
        <v>-72.154498396154153</v>
      </c>
      <c r="CQ101" s="1">
        <f t="shared" si="200"/>
        <v>-72.154692701330717</v>
      </c>
      <c r="CR101" s="1">
        <f t="shared" si="201"/>
        <v>-72.154878173969294</v>
      </c>
      <c r="CS101" s="1">
        <f t="shared" si="202"/>
        <v>-72.155053029108572</v>
      </c>
      <c r="CT101" s="1">
        <f t="shared" si="203"/>
        <v>-72.15521558417737</v>
      </c>
      <c r="CU101" s="1">
        <f t="shared" si="204"/>
        <v>-72.155364275145516</v>
      </c>
      <c r="CV101" s="1">
        <f t="shared" si="205"/>
        <v>-72.155497671530171</v>
      </c>
      <c r="CW101" s="1">
        <f t="shared" si="206"/>
        <v>-72.1556144901149</v>
      </c>
      <c r="CX101" s="1">
        <f t="shared" si="207"/>
        <v>-72.155713607251442</v>
      </c>
      <c r="CY101" s="1">
        <f t="shared" si="208"/>
        <v>-72.155794069628186</v>
      </c>
      <c r="CZ101" s="1">
        <f t="shared" si="209"/>
        <v>-72.155855103403354</v>
      </c>
      <c r="DA101" s="1">
        <f t="shared" si="210"/>
        <v>-72.155896121617118</v>
      </c>
      <c r="DB101" s="1">
        <f t="shared" si="211"/>
        <v>-72.155916729812603</v>
      </c>
      <c r="DC101" s="1">
        <f t="shared" si="212"/>
        <v>-2308.9208340795681</v>
      </c>
      <c r="DD101" s="1">
        <f t="shared" si="213"/>
        <v>-100</v>
      </c>
    </row>
    <row r="102" spans="3:108">
      <c r="C102" s="2">
        <f t="shared" ref="C102" si="216">1+$C101</f>
        <v>100</v>
      </c>
      <c r="D102" s="1">
        <f t="shared" ref="D102" si="217">$C102/100</f>
        <v>1</v>
      </c>
      <c r="E102" s="1">
        <f t="shared" si="111"/>
        <v>3.1415926535897931</v>
      </c>
      <c r="F102" t="str">
        <f t="shared" si="112"/>
        <v>-2-6.4622786288826E-15i</v>
      </c>
      <c r="G102" t="str">
        <f t="shared" si="113"/>
        <v>1-3.30768398781878E-15i</v>
      </c>
      <c r="H102" t="str">
        <f t="shared" si="114"/>
        <v>-4.88498130835069E-15i</v>
      </c>
      <c r="I102" t="str">
        <f t="shared" si="115"/>
        <v>3.94035947771804E-30-2.44249065417535E-15i</v>
      </c>
      <c r="J102" t="str">
        <f t="shared" si="116"/>
        <v>3.7423300287578E-30-2.44249065417535E-15i</v>
      </c>
      <c r="K102" t="str">
        <f t="shared" si="117"/>
        <v>3.54501647290192E-30-2.44249065417535E-15i</v>
      </c>
      <c r="L102" t="str">
        <f t="shared" si="118"/>
        <v>3.34889415578908E-30-2.44249065417535E-15i</v>
      </c>
      <c r="M102" t="str">
        <f t="shared" si="119"/>
        <v>3.15443555325948E-30-2.44249065417535E-15i</v>
      </c>
      <c r="N102" t="str">
        <f t="shared" si="120"/>
        <v>2.9621091331192E-30-2.44249065417535E-15i</v>
      </c>
      <c r="O102" t="str">
        <f t="shared" si="121"/>
        <v>2.77237822656014E-30-2.44249065417535E-15i</v>
      </c>
      <c r="P102" t="str">
        <f t="shared" si="122"/>
        <v>2.58569991195468E-30-2.44249065417535E-15i</v>
      </c>
      <c r="Q102" t="str">
        <f t="shared" si="123"/>
        <v>2.40252391371378E-30-2.44249065417535E-15i</v>
      </c>
      <c r="R102" t="str">
        <f t="shared" si="124"/>
        <v>2.22329151886154E-30-2.44249065417535E-15i</v>
      </c>
      <c r="S102" t="str">
        <f t="shared" si="125"/>
        <v>2.04843451393605E-30-2.44249065417535E-15i</v>
      </c>
      <c r="T102" t="str">
        <f t="shared" si="126"/>
        <v>1.87837414477785E-30-2.44249065417535E-15i</v>
      </c>
      <c r="U102" t="str">
        <f t="shared" si="127"/>
        <v>1.71352010171176E-30-2.44249065417535E-15i</v>
      </c>
      <c r="V102" t="str">
        <f t="shared" si="128"/>
        <v>1.55426953256705E-30-2.44249065417535E-15i</v>
      </c>
      <c r="W102" t="str">
        <f t="shared" si="129"/>
        <v>1.40100608591348E-30-2.44249065417535E-15i</v>
      </c>
      <c r="X102" t="str">
        <f t="shared" si="130"/>
        <v>1.25409898681834E-30-2.44249065417535E-15i</v>
      </c>
      <c r="Y102" t="str">
        <f t="shared" si="131"/>
        <v>1.11390214735089E-30-2.44249065417535E-15i</v>
      </c>
      <c r="Z102" t="str">
        <f t="shared" si="132"/>
        <v>9.80753313977188E-31-2.44249065417535E-15i</v>
      </c>
      <c r="AA102" t="str">
        <f t="shared" si="133"/>
        <v>8.54973253899305E-31-2.44249065417535E-15i</v>
      </c>
      <c r="AB102" t="str">
        <f t="shared" si="134"/>
        <v>7.36864982298996E-31-2.44249065417535E-15i</v>
      </c>
      <c r="AC102" t="str">
        <f t="shared" si="135"/>
        <v>6.26713032347611E-31-2.44249065417535E-15i</v>
      </c>
      <c r="AD102" t="str">
        <f t="shared" si="136"/>
        <v>5.24782769740752E-31-2.44249065417535E-15i</v>
      </c>
      <c r="AE102" t="str">
        <f t="shared" si="137"/>
        <v>4.31319753409077E-31-2.44249065417535E-15i</v>
      </c>
      <c r="AF102" t="str">
        <f t="shared" si="138"/>
        <v>3.46549143945321E-31-2.44249065417535E-15i</v>
      </c>
      <c r="AG102" t="str">
        <f t="shared" si="139"/>
        <v>2.70675161172712E-31-2.44249065417535E-15i</v>
      </c>
      <c r="AH102" t="str">
        <f t="shared" si="140"/>
        <v>2.03880592161524E-31-2.44249065417535E-15i</v>
      </c>
      <c r="AI102" t="str">
        <f t="shared" si="141"/>
        <v>1.4632635087902E-31-2.44249065417535E-15i</v>
      </c>
      <c r="AJ102" t="str">
        <f t="shared" si="142"/>
        <v>9.81510905336027E-32-2.44249065417535E-15i</v>
      </c>
      <c r="AK102" t="str">
        <f t="shared" si="143"/>
        <v>5.94708695471016E-32-2.44249065417535E-15i</v>
      </c>
      <c r="AL102" t="str">
        <f t="shared" si="144"/>
        <v>3.0378871959859E-32-2.44249065417535E-15i</v>
      </c>
      <c r="AM102" t="str">
        <f t="shared" si="145"/>
        <v>1.09451829422208E-32-2.44249065417535E-15i</v>
      </c>
      <c r="AN102" t="str">
        <f t="shared" si="146"/>
        <v>1.21661995322058E-33-2.44249065417535E-15i</v>
      </c>
      <c r="AO102" t="str">
        <f t="shared" si="147"/>
        <v>0</v>
      </c>
      <c r="AP102" s="1">
        <f t="shared" si="148"/>
        <v>2.4424906541753499E-15</v>
      </c>
      <c r="AQ102" s="1">
        <f t="shared" si="149"/>
        <v>2.4424906541753499E-15</v>
      </c>
      <c r="AR102" s="1">
        <f t="shared" si="150"/>
        <v>2.4424906541753499E-15</v>
      </c>
      <c r="AS102" s="1">
        <f t="shared" si="151"/>
        <v>2.4424906541753499E-15</v>
      </c>
      <c r="AT102" s="1">
        <f t="shared" si="152"/>
        <v>2.4424906541753499E-15</v>
      </c>
      <c r="AU102" s="1">
        <f t="shared" si="153"/>
        <v>2.4424906541753499E-15</v>
      </c>
      <c r="AV102" s="1">
        <f t="shared" si="154"/>
        <v>2.4424906541753499E-15</v>
      </c>
      <c r="AW102" s="1">
        <f t="shared" si="155"/>
        <v>2.4424906541753499E-15</v>
      </c>
      <c r="AX102" s="1">
        <f t="shared" si="156"/>
        <v>2.4424906541753499E-15</v>
      </c>
      <c r="AY102" s="1">
        <f t="shared" si="157"/>
        <v>2.4424906541753499E-15</v>
      </c>
      <c r="AZ102" s="1">
        <f t="shared" si="158"/>
        <v>2.4424906541753499E-15</v>
      </c>
      <c r="BA102" s="1">
        <f t="shared" si="159"/>
        <v>2.4424906541753499E-15</v>
      </c>
      <c r="BB102" s="1">
        <f t="shared" si="160"/>
        <v>2.4424906541753499E-15</v>
      </c>
      <c r="BC102" s="1">
        <f t="shared" si="161"/>
        <v>2.4424906541753499E-15</v>
      </c>
      <c r="BD102" s="1">
        <f t="shared" si="162"/>
        <v>2.4424906541753499E-15</v>
      </c>
      <c r="BE102" s="1">
        <f t="shared" si="163"/>
        <v>2.4424906541753499E-15</v>
      </c>
      <c r="BF102" s="1">
        <f t="shared" si="164"/>
        <v>2.4424906541753499E-15</v>
      </c>
      <c r="BG102" s="1">
        <f t="shared" si="165"/>
        <v>2.4424906541753499E-15</v>
      </c>
      <c r="BH102" s="1">
        <f t="shared" si="166"/>
        <v>2.4424906541753499E-15</v>
      </c>
      <c r="BI102" s="1">
        <f t="shared" si="167"/>
        <v>2.4424906541753499E-15</v>
      </c>
      <c r="BJ102" s="1">
        <f t="shared" si="168"/>
        <v>2.4424906541753499E-15</v>
      </c>
      <c r="BK102" s="1">
        <f t="shared" si="169"/>
        <v>2.4424906541753499E-15</v>
      </c>
      <c r="BL102" s="1">
        <f t="shared" si="170"/>
        <v>2.4424906541753499E-15</v>
      </c>
      <c r="BM102" s="1">
        <f t="shared" si="171"/>
        <v>2.4424906541753499E-15</v>
      </c>
      <c r="BN102" s="1">
        <f t="shared" si="172"/>
        <v>2.4424906541753499E-15</v>
      </c>
      <c r="BO102" s="1">
        <f t="shared" si="173"/>
        <v>2.4424906541753499E-15</v>
      </c>
      <c r="BP102" s="1">
        <f t="shared" si="174"/>
        <v>2.4424906541753499E-15</v>
      </c>
      <c r="BQ102" s="1">
        <f t="shared" si="175"/>
        <v>2.4424906541753499E-15</v>
      </c>
      <c r="BR102" s="1">
        <f t="shared" si="176"/>
        <v>2.4424906541753499E-15</v>
      </c>
      <c r="BS102" s="1">
        <f t="shared" si="177"/>
        <v>2.4424906541753499E-15</v>
      </c>
      <c r="BT102" s="1">
        <f t="shared" si="178"/>
        <v>2.4424906541753499E-15</v>
      </c>
      <c r="BU102" s="1">
        <f t="shared" si="179"/>
        <v>2.4424906541753499E-15</v>
      </c>
      <c r="BV102" s="1">
        <f t="shared" si="179"/>
        <v>0</v>
      </c>
      <c r="BW102" s="1">
        <f t="shared" si="180"/>
        <v>-292.24334178737593</v>
      </c>
      <c r="BX102" s="1">
        <f t="shared" si="181"/>
        <v>-292.24334178737593</v>
      </c>
      <c r="BY102" s="1">
        <f t="shared" si="182"/>
        <v>-292.24334178737593</v>
      </c>
      <c r="BZ102" s="1">
        <f t="shared" si="183"/>
        <v>-292.24334178737593</v>
      </c>
      <c r="CA102" s="1">
        <f t="shared" si="184"/>
        <v>-292.24334178737593</v>
      </c>
      <c r="CB102" s="1">
        <f t="shared" si="185"/>
        <v>-292.24334178737593</v>
      </c>
      <c r="CC102" s="1">
        <f t="shared" si="186"/>
        <v>-292.24334178737593</v>
      </c>
      <c r="CD102" s="1">
        <f t="shared" si="187"/>
        <v>-292.24334178737593</v>
      </c>
      <c r="CE102" s="1">
        <f t="shared" si="188"/>
        <v>-292.24334178737593</v>
      </c>
      <c r="CF102" s="1">
        <f t="shared" si="189"/>
        <v>-292.24334178737593</v>
      </c>
      <c r="CG102" s="1">
        <f t="shared" si="190"/>
        <v>-292.24334178737593</v>
      </c>
      <c r="CH102" s="1">
        <f t="shared" si="191"/>
        <v>-292.24334178737593</v>
      </c>
      <c r="CI102" s="1">
        <f t="shared" si="192"/>
        <v>-292.24334178737593</v>
      </c>
      <c r="CJ102" s="1">
        <f t="shared" si="193"/>
        <v>-292.24334178737593</v>
      </c>
      <c r="CK102" s="1">
        <f t="shared" si="194"/>
        <v>-292.24334178737593</v>
      </c>
      <c r="CL102" s="1">
        <f t="shared" si="195"/>
        <v>-292.24334178737593</v>
      </c>
      <c r="CM102" s="1">
        <f t="shared" si="196"/>
        <v>-292.24334178737593</v>
      </c>
      <c r="CN102" s="1">
        <f t="shared" si="197"/>
        <v>-292.24334178737593</v>
      </c>
      <c r="CO102" s="1">
        <f t="shared" si="198"/>
        <v>-292.24334178737593</v>
      </c>
      <c r="CP102" s="1">
        <f t="shared" si="199"/>
        <v>-292.24334178737593</v>
      </c>
      <c r="CQ102" s="1">
        <f t="shared" si="200"/>
        <v>-292.24334178737593</v>
      </c>
      <c r="CR102" s="1">
        <f t="shared" si="201"/>
        <v>-292.24334178737593</v>
      </c>
      <c r="CS102" s="1">
        <f t="shared" si="202"/>
        <v>-292.24334178737593</v>
      </c>
      <c r="CT102" s="1">
        <f t="shared" si="203"/>
        <v>-292.24334178737593</v>
      </c>
      <c r="CU102" s="1">
        <f t="shared" si="204"/>
        <v>-292.24334178737593</v>
      </c>
      <c r="CV102" s="1">
        <f t="shared" si="205"/>
        <v>-292.24334178737593</v>
      </c>
      <c r="CW102" s="1">
        <f t="shared" si="206"/>
        <v>-292.24334178737593</v>
      </c>
      <c r="CX102" s="1">
        <f t="shared" si="207"/>
        <v>-292.24334178737593</v>
      </c>
      <c r="CY102" s="1">
        <f t="shared" si="208"/>
        <v>-292.24334178737593</v>
      </c>
      <c r="CZ102" s="1">
        <f t="shared" si="209"/>
        <v>-292.24334178737593</v>
      </c>
      <c r="DA102" s="1">
        <f t="shared" si="210"/>
        <v>-292.24334178737593</v>
      </c>
      <c r="DB102" s="1">
        <f t="shared" si="211"/>
        <v>-292.24334178737593</v>
      </c>
      <c r="DC102" s="1">
        <f>DC101</f>
        <v>-2308.9208340795681</v>
      </c>
      <c r="DD102" s="1">
        <f t="shared" si="213"/>
        <v>-100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N=8</vt:lpstr>
      <vt:lpstr>N=16</vt:lpstr>
      <vt:lpstr>N=32</vt:lpstr>
      <vt:lpstr>N=64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kitaoka</dc:creator>
  <cp:lastModifiedBy>kitaoka</cp:lastModifiedBy>
  <dcterms:created xsi:type="dcterms:W3CDTF">2013-02-07T03:35:15Z</dcterms:created>
  <dcterms:modified xsi:type="dcterms:W3CDTF">2013-02-07T07:14:01Z</dcterms:modified>
</cp:coreProperties>
</file>