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<sst xmlns="http://schemas.openxmlformats.org/spreadsheetml/2006/main" count="13" uniqueCount="11">
  <si>
    <t>盒子</t>
  </si>
  <si>
    <t>盒子+干土</t>
  </si>
  <si>
    <t>碗</t>
  </si>
  <si>
    <t>碗+干土</t>
  </si>
  <si>
    <t>标准含水量</t>
  </si>
  <si>
    <t>本系统</t>
  </si>
  <si>
    <t>本系统绝对误差</t>
  </si>
  <si>
    <t>湿度传感器</t>
  </si>
  <si>
    <t>传感器绝对误差</t>
  </si>
  <si>
    <t>高含水量误差</t>
  </si>
  <si>
    <t>低含水量误差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</si>
</sst>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workbookViewId="0">
      <selection activeCell="G20" sqref="G20"/>
    </sheetView>
  </sheetViews>
  <sheetFormatPr defaultColWidth="9" defaultRowHeight="13.5" outlineLevelCol="4"/>
  <cols>
    <col min="1" max="1" width="16.1833333333333" customWidth="1"/>
    <col min="2" max="3" width="18.4583333333333" customWidth="1"/>
    <col min="4" max="4" width="13.9083333333333" customWidth="1"/>
    <col min="5" max="5" width="26" customWidth="1"/>
    <col min="6" max="6" width="16.1833333333333" customWidth="1"/>
    <col min="7" max="7" width="20.9083333333333" customWidth="1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="1" customFormat="1" spans="1:4">
      <c r="A2" s="1">
        <v>80.92</v>
      </c>
      <c r="B2" s="1">
        <v>454.31</v>
      </c>
      <c r="C2" s="1">
        <v>114.29</v>
      </c>
      <c r="D2" s="1">
        <v>262.65</v>
      </c>
    </row>
    <row r="3" s="1" customFormat="1"/>
    <row r="4" s="1" customFormat="1" spans="1: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</row>
    <row r="5" s="1" customFormat="1" spans="1:5">
      <c r="A5" s="2">
        <v>0.2186</v>
      </c>
      <c r="B5" s="2">
        <v>0.2113</v>
      </c>
      <c r="C5" s="2">
        <f>B5-A5</f>
        <v>-0.0073</v>
      </c>
      <c r="D5" s="2">
        <v>0.204</v>
      </c>
      <c r="E5" s="2">
        <f>D5-A5</f>
        <v>-0.0146</v>
      </c>
    </row>
    <row r="6" s="1" customFormat="1" spans="1:5">
      <c r="A6" s="2">
        <v>0.2097</v>
      </c>
      <c r="B6" s="2">
        <v>0.2031</v>
      </c>
      <c r="C6" s="2">
        <f t="shared" ref="C6:C20" si="0">B6-A6</f>
        <v>-0.00660000000000002</v>
      </c>
      <c r="D6" s="2">
        <v>0.188</v>
      </c>
      <c r="E6" s="2">
        <f t="shared" ref="E6:E21" si="1">D6-A6</f>
        <v>-0.0217</v>
      </c>
    </row>
    <row r="7" s="1" customFormat="1" spans="1:5">
      <c r="A7" s="2">
        <v>0.1935</v>
      </c>
      <c r="B7" s="2">
        <v>0.1864</v>
      </c>
      <c r="C7" s="2">
        <f t="shared" si="0"/>
        <v>-0.0071</v>
      </c>
      <c r="D7" s="2">
        <v>0.176</v>
      </c>
      <c r="E7" s="2">
        <f t="shared" si="1"/>
        <v>-0.0175</v>
      </c>
    </row>
    <row r="8" s="1" customFormat="1" spans="1:5">
      <c r="A8" s="2">
        <v>0.1708</v>
      </c>
      <c r="B8" s="2">
        <v>0.1636</v>
      </c>
      <c r="C8" s="2">
        <f t="shared" si="0"/>
        <v>-0.00719999999999998</v>
      </c>
      <c r="D8" s="2">
        <v>0.153</v>
      </c>
      <c r="E8" s="2">
        <f t="shared" si="1"/>
        <v>-0.0178</v>
      </c>
    </row>
    <row r="9" s="1" customFormat="1" spans="1:5">
      <c r="A9" s="2">
        <v>0.1527</v>
      </c>
      <c r="B9" s="2">
        <v>0.1459</v>
      </c>
      <c r="C9" s="2">
        <f t="shared" si="0"/>
        <v>-0.0068</v>
      </c>
      <c r="D9" s="2">
        <v>0.132</v>
      </c>
      <c r="E9" s="2">
        <f t="shared" si="1"/>
        <v>-0.0207</v>
      </c>
    </row>
    <row r="10" s="1" customFormat="1" spans="1:5">
      <c r="A10" s="2">
        <v>0.1341</v>
      </c>
      <c r="B10" s="2">
        <v>0.1291</v>
      </c>
      <c r="C10" s="2">
        <f t="shared" si="0"/>
        <v>-0.005</v>
      </c>
      <c r="D10" s="2">
        <v>0.115</v>
      </c>
      <c r="E10" s="2">
        <f t="shared" si="1"/>
        <v>-0.0191</v>
      </c>
    </row>
    <row r="11" s="1" customFormat="1" spans="1:5">
      <c r="A11" s="2">
        <v>0.1194</v>
      </c>
      <c r="B11" s="2">
        <v>0.115</v>
      </c>
      <c r="C11" s="2">
        <f t="shared" si="0"/>
        <v>-0.00439999999999999</v>
      </c>
      <c r="D11" s="2">
        <v>0.099</v>
      </c>
      <c r="E11" s="2">
        <f t="shared" si="1"/>
        <v>-0.0204</v>
      </c>
    </row>
    <row r="12" s="1" customFormat="1" spans="1:5">
      <c r="A12" s="2">
        <v>0.0967</v>
      </c>
      <c r="B12" s="2">
        <v>0.0943</v>
      </c>
      <c r="C12" s="2">
        <f t="shared" si="0"/>
        <v>-0.0024</v>
      </c>
      <c r="D12" s="2">
        <v>0.078</v>
      </c>
      <c r="E12" s="2">
        <f t="shared" si="1"/>
        <v>-0.0187</v>
      </c>
    </row>
    <row r="13" s="1" customFormat="1" spans="1:5">
      <c r="A13" s="2">
        <v>0.0843</v>
      </c>
      <c r="B13" s="2">
        <v>0.0813</v>
      </c>
      <c r="C13" s="2">
        <f t="shared" si="0"/>
        <v>-0.00299999999999999</v>
      </c>
      <c r="D13" s="2">
        <v>0.069</v>
      </c>
      <c r="E13" s="2">
        <f t="shared" si="1"/>
        <v>-0.0153</v>
      </c>
    </row>
    <row r="14" s="1" customFormat="1" spans="1:5">
      <c r="A14" s="2">
        <v>0.0755</v>
      </c>
      <c r="B14" s="2">
        <v>0.0726</v>
      </c>
      <c r="C14" s="2">
        <f t="shared" si="0"/>
        <v>-0.0029</v>
      </c>
      <c r="D14" s="2">
        <v>0.058</v>
      </c>
      <c r="E14" s="2">
        <f t="shared" si="1"/>
        <v>-0.0175</v>
      </c>
    </row>
    <row r="15" s="1" customFormat="1" spans="1:5">
      <c r="A15" s="2">
        <v>0.0649</v>
      </c>
      <c r="B15" s="2">
        <v>0.0624</v>
      </c>
      <c r="C15" s="2">
        <f t="shared" si="0"/>
        <v>-0.0025</v>
      </c>
      <c r="D15" s="2">
        <v>0.047</v>
      </c>
      <c r="E15" s="2">
        <f t="shared" si="1"/>
        <v>-0.0179</v>
      </c>
    </row>
    <row r="16" s="1" customFormat="1" spans="1:5">
      <c r="A16" s="2">
        <v>0.0532</v>
      </c>
      <c r="B16" s="2">
        <v>0.0504</v>
      </c>
      <c r="C16" s="2">
        <f t="shared" si="0"/>
        <v>-0.0028</v>
      </c>
      <c r="D16" s="2">
        <v>0.036</v>
      </c>
      <c r="E16" s="2">
        <f t="shared" si="1"/>
        <v>-0.0172</v>
      </c>
    </row>
    <row r="17" s="1" customFormat="1" spans="1:5">
      <c r="A17" s="2">
        <v>0.0443</v>
      </c>
      <c r="B17" s="2">
        <v>0.0426</v>
      </c>
      <c r="C17" s="2">
        <f t="shared" si="0"/>
        <v>-0.0017</v>
      </c>
      <c r="D17" s="2">
        <v>0.029</v>
      </c>
      <c r="E17" s="2">
        <f t="shared" si="1"/>
        <v>-0.0153</v>
      </c>
    </row>
    <row r="18" s="1" customFormat="1" spans="1:5">
      <c r="A18" s="2">
        <v>0.0326</v>
      </c>
      <c r="B18" s="2">
        <v>0.0312</v>
      </c>
      <c r="C18" s="2">
        <f t="shared" si="0"/>
        <v>-0.00139999999999999</v>
      </c>
      <c r="D18" s="2">
        <v>0.015</v>
      </c>
      <c r="E18" s="2">
        <f t="shared" si="1"/>
        <v>-0.0176</v>
      </c>
    </row>
    <row r="19" s="1" customFormat="1" spans="1:5">
      <c r="A19" s="2">
        <v>0.0218</v>
      </c>
      <c r="B19" s="2">
        <v>0.0202</v>
      </c>
      <c r="C19" s="2">
        <f t="shared" si="0"/>
        <v>-0.0016</v>
      </c>
      <c r="D19" s="2">
        <v>0.007</v>
      </c>
      <c r="E19" s="2">
        <f t="shared" si="1"/>
        <v>-0.0148</v>
      </c>
    </row>
    <row r="20" s="1" customFormat="1" spans="1:5">
      <c r="A20" s="2">
        <v>0.0107</v>
      </c>
      <c r="B20" s="2">
        <v>0.0084</v>
      </c>
      <c r="C20" s="2">
        <f t="shared" si="0"/>
        <v>-0.0023</v>
      </c>
      <c r="D20" s="2">
        <v>0</v>
      </c>
      <c r="E20" s="2">
        <f t="shared" si="1"/>
        <v>-0.0107</v>
      </c>
    </row>
    <row r="21" s="1" customFormat="1" spans="3:5">
      <c r="C21" s="2"/>
      <c r="E21" s="2"/>
    </row>
    <row r="22" s="1" customFormat="1"/>
    <row r="23" s="1" customFormat="1" spans="2:3">
      <c r="B23" s="1" t="s">
        <v>5</v>
      </c>
      <c r="C23" s="1" t="s">
        <v>7</v>
      </c>
    </row>
    <row r="24" s="1" customFormat="1" spans="1:3">
      <c r="A24" s="1" t="s">
        <v>9</v>
      </c>
      <c r="B24" s="2">
        <f>SUM(C5:C11)/7</f>
        <v>-0.00634285714285714</v>
      </c>
      <c r="C24" s="2">
        <f>SUM(E5:E11)/7</f>
        <v>-0.0188285714285714</v>
      </c>
    </row>
    <row r="25" s="1" customFormat="1" spans="1:3">
      <c r="A25" s="1" t="s">
        <v>10</v>
      </c>
      <c r="B25" s="2">
        <f>SUM(C12:C20)/9</f>
        <v>-0.00228888888888889</v>
      </c>
      <c r="C25" s="2">
        <f>SUM(E12:E20)/9</f>
        <v>-0.0161111111111111</v>
      </c>
    </row>
    <row r="26" s="1" customFormat="1"/>
    <row r="27" s="1" customFormat="1"/>
    <row r="28" s="1" customFormat="1"/>
    <row r="29" s="1" customFormat="1"/>
    <row r="30" s="1" customFormat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李田禹</dc:creator>
  <cp:lastModifiedBy>森屿</cp:lastModifiedBy>
  <dcterms:created xsi:type="dcterms:W3CDTF">2023-05-12T11:15:00Z</dcterms:created>
  <dcterms:modified xsi:type="dcterms:W3CDTF">2023-09-18T07:34:16Z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