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atrick GIS\Environmental.Field.Data\"/>
    </mc:Choice>
  </mc:AlternateContent>
  <bookViews>
    <workbookView xWindow="0" yWindow="0" windowWidth="23040" windowHeight="9192"/>
  </bookViews>
  <sheets>
    <sheet name="Sheet1" sheetId="1" r:id="rId1"/>
    <sheet name="tranquitas_channel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</calcChain>
</file>

<file path=xl/sharedStrings.xml><?xml version="1.0" encoding="utf-8"?>
<sst xmlns="http://schemas.openxmlformats.org/spreadsheetml/2006/main" count="272" uniqueCount="91">
  <si>
    <t>Cond   µ/cm</t>
  </si>
  <si>
    <t>% DO</t>
  </si>
  <si>
    <t>Turb (NTU)</t>
  </si>
  <si>
    <t>Temp (c)</t>
  </si>
  <si>
    <t>pH</t>
  </si>
  <si>
    <t>Right Bank Depth (m)</t>
  </si>
  <si>
    <t>Right Bank Height (m)</t>
  </si>
  <si>
    <t>Mid-Depth (m)</t>
  </si>
  <si>
    <t>Left Bank Depth (m)</t>
  </si>
  <si>
    <t>Left Bank Height (m)</t>
  </si>
  <si>
    <t>Width (m)</t>
  </si>
  <si>
    <t>Canopy Density (L)</t>
  </si>
  <si>
    <t>Canopy Density (M)</t>
  </si>
  <si>
    <t>Canopy Density (R)</t>
  </si>
  <si>
    <t>% silt</t>
  </si>
  <si>
    <t>% sand</t>
  </si>
  <si>
    <t>% gravel</t>
  </si>
  <si>
    <t>% cobble</t>
  </si>
  <si>
    <t>% boulder</t>
  </si>
  <si>
    <t>% bedrock</t>
  </si>
  <si>
    <t>SITE</t>
  </si>
  <si>
    <t>FullName</t>
  </si>
  <si>
    <t>Date</t>
  </si>
  <si>
    <t>Lon</t>
  </si>
  <si>
    <t>Lat</t>
  </si>
  <si>
    <t>Meter</t>
  </si>
  <si>
    <t>AR</t>
  </si>
  <si>
    <t>USGS Gauge</t>
  </si>
  <si>
    <t>Aransas River nr Skidmore, TX</t>
  </si>
  <si>
    <t>28°16'56"</t>
  </si>
  <si>
    <t>97°37'14"</t>
  </si>
  <si>
    <t>Datum</t>
  </si>
  <si>
    <t>NAD27</t>
  </si>
  <si>
    <r>
      <t> </t>
    </r>
    <r>
      <rPr>
        <sz val="12"/>
        <color theme="1"/>
        <rFont val="Arial"/>
        <family val="2"/>
      </rPr>
      <t>08189700</t>
    </r>
  </si>
  <si>
    <t>OC</t>
  </si>
  <si>
    <t>notes</t>
  </si>
  <si>
    <t>Oso Ck at Corpus Christi, TX</t>
  </si>
  <si>
    <t>27°42'40"</t>
  </si>
  <si>
    <t>97°30'06"</t>
  </si>
  <si>
    <t>Placedo Ck nr Placedo, TX</t>
  </si>
  <si>
    <t>28°43'30"</t>
  </si>
  <si>
    <t>96°46'07"</t>
  </si>
  <si>
    <t>GC</t>
  </si>
  <si>
    <t>Garcitas Ck nr Inez, TX</t>
  </si>
  <si>
    <t>28°53'28"</t>
  </si>
  <si>
    <t>96°49'08"</t>
  </si>
  <si>
    <t>MR</t>
  </si>
  <si>
    <t>Mission Rv at Refugio, TX</t>
  </si>
  <si>
    <t>28°17'30"</t>
  </si>
  <si>
    <t>97°16'44"</t>
  </si>
  <si>
    <t>SFC</t>
  </si>
  <si>
    <t>San Fernando Ck at Alice, TX</t>
  </si>
  <si>
    <t>27°46'20"</t>
  </si>
  <si>
    <t>98°02'00"</t>
  </si>
  <si>
    <t>MC</t>
  </si>
  <si>
    <t>Medio Ck nr Beeville, TX</t>
  </si>
  <si>
    <t>28°28'58"</t>
  </si>
  <si>
    <t>97°39'23"</t>
  </si>
  <si>
    <t>BC</t>
  </si>
  <si>
    <t>Big Ck nr Needville, TX</t>
  </si>
  <si>
    <t>29°28'18"</t>
  </si>
  <si>
    <t>95°48'10"</t>
  </si>
  <si>
    <t>TRC</t>
  </si>
  <si>
    <t>Tranquitas Ck at Kingsville, TX</t>
  </si>
  <si>
    <t>27°31'33"</t>
  </si>
  <si>
    <t>97°52'02"</t>
  </si>
  <si>
    <t>8842?</t>
  </si>
  <si>
    <t>8798?</t>
  </si>
  <si>
    <t>8891?</t>
  </si>
  <si>
    <t>9161?</t>
  </si>
  <si>
    <t>7009?</t>
  </si>
  <si>
    <t>6996?</t>
  </si>
  <si>
    <t>6875?</t>
  </si>
  <si>
    <t>7066?</t>
  </si>
  <si>
    <t>Canopy (LMR) under bridge</t>
  </si>
  <si>
    <t>Canopy (LMR) under bridge/ Substrate made of concrete with scattered sand and gravel</t>
  </si>
  <si>
    <t>Perdido Ck at FM 622 nr Fannin, TX</t>
  </si>
  <si>
    <t>28°45'05"</t>
  </si>
  <si>
    <t>97°19'01"</t>
  </si>
  <si>
    <t>Bear Br at Research Blvd, The Woodlands, TX</t>
  </si>
  <si>
    <t>BBW</t>
  </si>
  <si>
    <t>08068390 </t>
  </si>
  <si>
    <t>30°11'26"</t>
  </si>
  <si>
    <t>95°29'28"</t>
  </si>
  <si>
    <t>substrate: 10% gravel (clam shells)</t>
  </si>
  <si>
    <t>PDC</t>
  </si>
  <si>
    <t>PLC</t>
  </si>
  <si>
    <t xml:space="preserve">Trapezoid Distance </t>
  </si>
  <si>
    <t>Left to Right</t>
  </si>
  <si>
    <t>meters per second</t>
  </si>
  <si>
    <t>Turb(NTU).adj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</si>
</sst>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abSelected="1" zoomScale="60" zoomScaleNormal="60" workbookViewId="0">
      <selection activeCell="I62" sqref="I62"/>
    </sheetView>
  </sheetViews>
  <sheetFormatPr defaultColWidth="8.88671875" defaultRowHeight="15" x14ac:dyDescent="0.25"/>
  <cols>
    <col min="1" max="1" width="6.5546875" style="1" bestFit="1" customWidth="1"/>
    <col min="2" max="2" width="35.109375" style="1" bestFit="1" customWidth="1"/>
    <col min="3" max="3" width="16.88671875" style="1" bestFit="1" customWidth="1"/>
    <col min="4" max="4" width="13.109375" style="1" customWidth="1"/>
    <col min="5" max="6" width="11.88671875" style="1" bestFit="1" customWidth="1"/>
    <col min="7" max="7" width="9.44140625" style="1" bestFit="1" customWidth="1"/>
    <col min="8" max="8" width="7.6640625" style="1" bestFit="1" customWidth="1"/>
    <col min="9" max="9" width="14.44140625" style="1" bestFit="1" customWidth="1"/>
    <col min="10" max="10" width="9.44140625" style="1" customWidth="1"/>
    <col min="11" max="11" width="13.33203125" style="1" bestFit="1" customWidth="1"/>
    <col min="12" max="12" width="13.33203125" style="1" customWidth="1"/>
    <col min="13" max="13" width="11.109375" style="1" bestFit="1" customWidth="1"/>
    <col min="14" max="14" width="8" style="1" customWidth="1"/>
    <col min="15" max="15" width="24.88671875" style="1" bestFit="1" customWidth="1"/>
    <col min="16" max="16" width="25.44140625" style="1" bestFit="1" customWidth="1"/>
    <col min="17" max="17" width="17.33203125" style="1" bestFit="1" customWidth="1"/>
    <col min="18" max="18" width="23.44140625" style="1" bestFit="1" customWidth="1"/>
    <col min="19" max="19" width="24" style="1" bestFit="1" customWidth="1"/>
    <col min="20" max="20" width="11.5546875" style="1" bestFit="1" customWidth="1"/>
    <col min="21" max="21" width="22.5546875" style="1" bestFit="1" customWidth="1"/>
    <col min="22" max="22" width="17" style="1" customWidth="1"/>
    <col min="23" max="23" width="22.6640625" style="1" bestFit="1" customWidth="1"/>
    <col min="24" max="24" width="7" style="1" bestFit="1" customWidth="1"/>
    <col min="25" max="25" width="9.6640625" style="1" bestFit="1" customWidth="1"/>
    <col min="26" max="26" width="10.88671875" style="1" bestFit="1" customWidth="1"/>
    <col min="27" max="27" width="11.88671875" style="1" bestFit="1" customWidth="1"/>
    <col min="28" max="28" width="12.5546875" style="1" bestFit="1" customWidth="1"/>
    <col min="29" max="29" width="13.33203125" style="1" bestFit="1" customWidth="1"/>
    <col min="30" max="16384" width="8.88671875" style="1"/>
  </cols>
  <sheetData>
    <row r="1" spans="1:30" x14ac:dyDescent="0.25">
      <c r="A1" s="1" t="s">
        <v>20</v>
      </c>
      <c r="B1" s="1" t="s">
        <v>21</v>
      </c>
      <c r="C1" s="1" t="s">
        <v>27</v>
      </c>
      <c r="D1" s="1" t="s">
        <v>22</v>
      </c>
      <c r="E1" s="1" t="s">
        <v>24</v>
      </c>
      <c r="F1" s="1" t="s">
        <v>23</v>
      </c>
      <c r="G1" s="1" t="s">
        <v>31</v>
      </c>
      <c r="H1" s="1" t="s">
        <v>25</v>
      </c>
      <c r="I1" s="1" t="s">
        <v>0</v>
      </c>
      <c r="J1" s="1" t="s">
        <v>1</v>
      </c>
      <c r="K1" s="1" t="s">
        <v>2</v>
      </c>
      <c r="L1" s="1" t="s">
        <v>90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35</v>
      </c>
    </row>
    <row r="2" spans="1:30" ht="15.6" x14ac:dyDescent="0.3">
      <c r="A2" s="1" t="s">
        <v>26</v>
      </c>
      <c r="B2" s="1" t="s">
        <v>28</v>
      </c>
      <c r="C2" s="2" t="s">
        <v>33</v>
      </c>
      <c r="D2" s="3">
        <v>42808</v>
      </c>
      <c r="E2" s="1" t="s">
        <v>29</v>
      </c>
      <c r="F2" s="1" t="s">
        <v>30</v>
      </c>
      <c r="G2" s="1" t="s">
        <v>32</v>
      </c>
      <c r="H2" s="1">
        <v>0</v>
      </c>
      <c r="I2" s="1">
        <v>975</v>
      </c>
      <c r="J2" s="1">
        <v>81.900000000000006</v>
      </c>
      <c r="K2" s="1">
        <v>-701</v>
      </c>
      <c r="L2" s="1">
        <f>410.44*EXP(0.0026*K2)</f>
        <v>66.329168986918248</v>
      </c>
      <c r="M2" s="1">
        <v>19.3</v>
      </c>
      <c r="N2" s="1">
        <v>6.77</v>
      </c>
      <c r="O2" s="1">
        <v>0.15</v>
      </c>
      <c r="P2" s="1">
        <v>1.1000000000000001</v>
      </c>
      <c r="Q2" s="1">
        <v>0.41</v>
      </c>
      <c r="R2" s="1">
        <v>0.38</v>
      </c>
      <c r="S2" s="1">
        <v>2.2000000000000002</v>
      </c>
      <c r="T2" s="1">
        <v>5.3</v>
      </c>
      <c r="U2" s="1">
        <v>42</v>
      </c>
      <c r="V2" s="1">
        <v>36</v>
      </c>
      <c r="W2" s="1">
        <v>25</v>
      </c>
      <c r="X2" s="1">
        <v>5</v>
      </c>
      <c r="Y2" s="1">
        <v>5</v>
      </c>
      <c r="Z2" s="1">
        <v>90</v>
      </c>
      <c r="AA2" s="1">
        <v>0</v>
      </c>
      <c r="AB2" s="1">
        <v>0</v>
      </c>
      <c r="AC2" s="1">
        <v>0</v>
      </c>
    </row>
    <row r="3" spans="1:30" ht="15.6" x14ac:dyDescent="0.3">
      <c r="A3" s="1" t="s">
        <v>26</v>
      </c>
      <c r="B3" s="1" t="s">
        <v>28</v>
      </c>
      <c r="C3" s="2" t="s">
        <v>33</v>
      </c>
      <c r="D3" s="3">
        <v>42808</v>
      </c>
      <c r="E3" s="1" t="s">
        <v>29</v>
      </c>
      <c r="F3" s="1" t="s">
        <v>30</v>
      </c>
      <c r="G3" s="1" t="s">
        <v>32</v>
      </c>
      <c r="H3" s="1">
        <v>25</v>
      </c>
      <c r="I3" s="1">
        <v>903</v>
      </c>
      <c r="J3" s="1">
        <v>85</v>
      </c>
      <c r="K3" s="1">
        <v>-701</v>
      </c>
      <c r="L3" s="1">
        <f t="shared" ref="L3:L45" si="0">410.44*EXP(0.0026*K3)</f>
        <v>66.329168986918248</v>
      </c>
      <c r="M3" s="1">
        <v>19.3</v>
      </c>
      <c r="N3" s="1">
        <v>7.1</v>
      </c>
      <c r="O3" s="1">
        <v>0.03</v>
      </c>
      <c r="P3" s="1">
        <v>0.3</v>
      </c>
      <c r="Q3" s="1">
        <v>0.21</v>
      </c>
      <c r="R3" s="1">
        <v>0.4</v>
      </c>
      <c r="S3" s="1">
        <v>0.16</v>
      </c>
      <c r="T3" s="1">
        <v>3.2</v>
      </c>
      <c r="U3" s="1">
        <v>39</v>
      </c>
      <c r="V3" s="1">
        <v>34</v>
      </c>
      <c r="W3" s="1">
        <v>23</v>
      </c>
      <c r="X3" s="1">
        <v>10</v>
      </c>
      <c r="Y3" s="1">
        <v>40</v>
      </c>
      <c r="Z3" s="1">
        <v>50</v>
      </c>
      <c r="AA3" s="1">
        <v>0</v>
      </c>
      <c r="AB3" s="1">
        <v>0</v>
      </c>
      <c r="AC3" s="1">
        <v>0</v>
      </c>
    </row>
    <row r="4" spans="1:30" ht="15.6" x14ac:dyDescent="0.3">
      <c r="A4" s="1" t="s">
        <v>26</v>
      </c>
      <c r="B4" s="1" t="s">
        <v>28</v>
      </c>
      <c r="C4" s="2" t="s">
        <v>33</v>
      </c>
      <c r="D4" s="3">
        <v>42808</v>
      </c>
      <c r="E4" s="1" t="s">
        <v>29</v>
      </c>
      <c r="F4" s="1" t="s">
        <v>30</v>
      </c>
      <c r="G4" s="1" t="s">
        <v>32</v>
      </c>
      <c r="H4" s="1">
        <v>50</v>
      </c>
      <c r="I4" s="1">
        <v>985</v>
      </c>
      <c r="J4" s="1">
        <v>84</v>
      </c>
      <c r="K4" s="1">
        <v>-701.3</v>
      </c>
      <c r="L4" s="1">
        <f t="shared" si="0"/>
        <v>66.277452407196591</v>
      </c>
      <c r="M4" s="1">
        <v>19.5</v>
      </c>
      <c r="N4" s="1">
        <v>7.2</v>
      </c>
      <c r="O4" s="1">
        <v>0.1</v>
      </c>
      <c r="P4" s="1">
        <v>1.6</v>
      </c>
      <c r="Q4" s="1">
        <v>0.14499999999999999</v>
      </c>
      <c r="R4" s="1">
        <v>0.1</v>
      </c>
      <c r="S4" s="1">
        <v>0.28000000000000003</v>
      </c>
      <c r="T4" s="1">
        <v>2.2999999999999998</v>
      </c>
      <c r="U4" s="1">
        <v>17</v>
      </c>
      <c r="V4" s="1">
        <v>16</v>
      </c>
      <c r="W4" s="1">
        <v>16</v>
      </c>
      <c r="X4" s="1">
        <v>0</v>
      </c>
      <c r="Y4" s="1">
        <v>0</v>
      </c>
      <c r="Z4" s="1">
        <v>0</v>
      </c>
      <c r="AA4" s="1">
        <v>100</v>
      </c>
      <c r="AB4" s="1">
        <v>0</v>
      </c>
      <c r="AC4" s="1">
        <v>0</v>
      </c>
    </row>
    <row r="5" spans="1:30" ht="15.6" x14ac:dyDescent="0.3">
      <c r="A5" s="1" t="s">
        <v>26</v>
      </c>
      <c r="B5" s="1" t="s">
        <v>28</v>
      </c>
      <c r="C5" s="2" t="s">
        <v>33</v>
      </c>
      <c r="D5" s="3">
        <v>42808</v>
      </c>
      <c r="E5" s="1" t="s">
        <v>29</v>
      </c>
      <c r="F5" s="1" t="s">
        <v>30</v>
      </c>
      <c r="G5" s="1" t="s">
        <v>32</v>
      </c>
      <c r="H5" s="1">
        <v>75</v>
      </c>
      <c r="I5" s="1">
        <v>855</v>
      </c>
      <c r="J5" s="1">
        <v>80.3</v>
      </c>
      <c r="K5" s="1">
        <v>-700.2</v>
      </c>
      <c r="L5" s="1">
        <f t="shared" si="0"/>
        <v>66.467277241202865</v>
      </c>
      <c r="M5" s="1">
        <v>18.100000000000001</v>
      </c>
      <c r="N5" s="1">
        <v>7.24</v>
      </c>
      <c r="O5" s="1">
        <v>0.02</v>
      </c>
      <c r="P5" s="1">
        <v>0.7</v>
      </c>
      <c r="Q5" s="1">
        <v>0.3</v>
      </c>
      <c r="R5" s="1">
        <v>0.15</v>
      </c>
      <c r="S5" s="1">
        <v>0.65</v>
      </c>
      <c r="T5" s="1">
        <v>3.1</v>
      </c>
      <c r="U5" s="1">
        <v>16</v>
      </c>
      <c r="V5" s="1">
        <v>18</v>
      </c>
      <c r="W5" s="1">
        <v>8</v>
      </c>
      <c r="X5" s="1">
        <v>0</v>
      </c>
      <c r="Y5" s="1">
        <v>25</v>
      </c>
      <c r="Z5" s="1">
        <v>40</v>
      </c>
      <c r="AA5" s="1">
        <v>35</v>
      </c>
      <c r="AB5" s="1">
        <v>0</v>
      </c>
      <c r="AC5" s="1">
        <v>0</v>
      </c>
    </row>
    <row r="6" spans="1:30" x14ac:dyDescent="0.25">
      <c r="A6" s="1" t="s">
        <v>34</v>
      </c>
      <c r="B6" s="1" t="s">
        <v>36</v>
      </c>
      <c r="C6" s="1">
        <v>8211520</v>
      </c>
      <c r="D6" s="3">
        <v>42827</v>
      </c>
      <c r="E6" s="1" t="s">
        <v>37</v>
      </c>
      <c r="F6" s="1" t="s">
        <v>38</v>
      </c>
      <c r="G6" s="1" t="s">
        <v>32</v>
      </c>
      <c r="H6" s="1">
        <v>0</v>
      </c>
      <c r="I6" s="1" t="s">
        <v>70</v>
      </c>
      <c r="J6" s="1">
        <v>79.2</v>
      </c>
      <c r="K6" s="1">
        <v>-685.7</v>
      </c>
      <c r="L6" s="1">
        <f t="shared" si="0"/>
        <v>69.020927450344118</v>
      </c>
      <c r="M6" s="1">
        <v>26.2</v>
      </c>
      <c r="N6" s="1">
        <v>7.09</v>
      </c>
      <c r="O6" s="1">
        <v>0.03</v>
      </c>
      <c r="P6" s="1">
        <v>0.02</v>
      </c>
      <c r="Q6" s="1">
        <v>0.25</v>
      </c>
      <c r="R6" s="1">
        <v>0.04</v>
      </c>
      <c r="S6" s="1">
        <v>2.2000000000000002</v>
      </c>
      <c r="T6" s="1">
        <v>3.2</v>
      </c>
      <c r="U6" s="1">
        <v>34</v>
      </c>
      <c r="V6" s="1">
        <v>33</v>
      </c>
      <c r="W6" s="1">
        <v>35</v>
      </c>
      <c r="X6" s="1">
        <v>100</v>
      </c>
      <c r="Y6" s="1">
        <v>0</v>
      </c>
      <c r="Z6" s="1">
        <v>0</v>
      </c>
      <c r="AA6" s="1">
        <v>0</v>
      </c>
      <c r="AB6" s="1">
        <v>0</v>
      </c>
      <c r="AC6" s="1">
        <v>0</v>
      </c>
    </row>
    <row r="7" spans="1:30" x14ac:dyDescent="0.25">
      <c r="A7" s="1" t="s">
        <v>34</v>
      </c>
      <c r="B7" s="1" t="s">
        <v>36</v>
      </c>
      <c r="C7" s="1">
        <v>8211520</v>
      </c>
      <c r="D7" s="3">
        <v>42827</v>
      </c>
      <c r="E7" s="1" t="s">
        <v>37</v>
      </c>
      <c r="F7" s="1" t="s">
        <v>38</v>
      </c>
      <c r="G7" s="1" t="s">
        <v>32</v>
      </c>
      <c r="H7" s="1">
        <v>25</v>
      </c>
      <c r="I7" s="1" t="s">
        <v>71</v>
      </c>
      <c r="J7" s="1">
        <v>80.099999999999994</v>
      </c>
      <c r="K7" s="1">
        <v>-685.8</v>
      </c>
      <c r="L7" s="1">
        <f t="shared" si="0"/>
        <v>69.002984341912224</v>
      </c>
      <c r="M7" s="1">
        <v>26.1</v>
      </c>
      <c r="N7" s="1">
        <v>7.18</v>
      </c>
      <c r="O7" s="1">
        <v>7.0000000000000007E-2</v>
      </c>
      <c r="P7" s="1">
        <v>0.6</v>
      </c>
      <c r="Q7" s="1">
        <v>7.0000000000000007E-2</v>
      </c>
      <c r="R7" s="1">
        <v>0.08</v>
      </c>
      <c r="S7" s="1">
        <v>0.3</v>
      </c>
      <c r="T7" s="1">
        <v>1.35</v>
      </c>
      <c r="U7" s="1">
        <v>0</v>
      </c>
      <c r="V7" s="1">
        <v>0</v>
      </c>
      <c r="W7" s="1">
        <v>0</v>
      </c>
      <c r="X7" s="1">
        <v>40</v>
      </c>
      <c r="Y7" s="1">
        <v>20</v>
      </c>
      <c r="Z7" s="1">
        <v>20</v>
      </c>
      <c r="AA7" s="1">
        <v>20</v>
      </c>
      <c r="AB7" s="1">
        <v>0</v>
      </c>
      <c r="AC7" s="1">
        <v>0</v>
      </c>
      <c r="AD7" s="1" t="s">
        <v>74</v>
      </c>
    </row>
    <row r="8" spans="1:30" x14ac:dyDescent="0.25">
      <c r="A8" s="1" t="s">
        <v>34</v>
      </c>
      <c r="B8" s="1" t="s">
        <v>36</v>
      </c>
      <c r="C8" s="1">
        <v>8211520</v>
      </c>
      <c r="D8" s="3">
        <v>42827</v>
      </c>
      <c r="E8" s="1" t="s">
        <v>37</v>
      </c>
      <c r="F8" s="1" t="s">
        <v>38</v>
      </c>
      <c r="G8" s="1" t="s">
        <v>32</v>
      </c>
      <c r="H8" s="1">
        <v>50</v>
      </c>
      <c r="I8" s="1" t="s">
        <v>72</v>
      </c>
      <c r="J8" s="1">
        <v>79.5</v>
      </c>
      <c r="K8" s="1">
        <v>-661</v>
      </c>
      <c r="L8" s="1">
        <f t="shared" si="0"/>
        <v>73.598876082057046</v>
      </c>
      <c r="M8" s="1">
        <v>26.1</v>
      </c>
      <c r="N8" s="1">
        <v>7.19</v>
      </c>
      <c r="O8" s="1">
        <v>0.01</v>
      </c>
      <c r="P8" s="1">
        <v>1</v>
      </c>
      <c r="Q8" s="1">
        <v>0.1</v>
      </c>
      <c r="R8" s="1">
        <v>0.03</v>
      </c>
      <c r="S8" s="1">
        <v>2</v>
      </c>
      <c r="T8" s="1">
        <v>3</v>
      </c>
      <c r="U8" s="1">
        <v>22</v>
      </c>
      <c r="V8" s="1">
        <v>24</v>
      </c>
      <c r="W8" s="1">
        <v>30</v>
      </c>
      <c r="X8" s="1">
        <v>95</v>
      </c>
      <c r="Y8" s="1">
        <v>0</v>
      </c>
      <c r="Z8" s="1">
        <v>5</v>
      </c>
      <c r="AA8" s="1">
        <v>0</v>
      </c>
      <c r="AB8" s="1">
        <v>0</v>
      </c>
      <c r="AC8" s="1">
        <v>0</v>
      </c>
    </row>
    <row r="9" spans="1:30" x14ac:dyDescent="0.25">
      <c r="A9" s="1" t="s">
        <v>34</v>
      </c>
      <c r="B9" s="1" t="s">
        <v>36</v>
      </c>
      <c r="C9" s="1">
        <v>8211520</v>
      </c>
      <c r="D9" s="3">
        <v>42827</v>
      </c>
      <c r="E9" s="1" t="s">
        <v>37</v>
      </c>
      <c r="F9" s="1" t="s">
        <v>38</v>
      </c>
      <c r="G9" s="1" t="s">
        <v>32</v>
      </c>
      <c r="H9" s="1">
        <v>75</v>
      </c>
      <c r="I9" s="1" t="s">
        <v>73</v>
      </c>
      <c r="J9" s="1">
        <v>78.8</v>
      </c>
      <c r="K9" s="1">
        <v>-444.1</v>
      </c>
      <c r="L9" s="1">
        <f t="shared" si="0"/>
        <v>129.35618907498204</v>
      </c>
      <c r="M9" s="1">
        <v>26.1</v>
      </c>
      <c r="N9" s="1">
        <v>7.21</v>
      </c>
      <c r="O9" s="1">
        <v>0.1</v>
      </c>
      <c r="P9" s="1">
        <v>1.5</v>
      </c>
      <c r="Q9" s="1">
        <v>0.89</v>
      </c>
      <c r="R9" s="1">
        <v>0.155</v>
      </c>
      <c r="S9" s="1">
        <v>1.5</v>
      </c>
      <c r="T9" s="1">
        <v>4.2</v>
      </c>
      <c r="U9" s="1">
        <v>10</v>
      </c>
      <c r="V9" s="1">
        <v>1</v>
      </c>
      <c r="W9" s="1">
        <v>0</v>
      </c>
      <c r="X9" s="1">
        <v>90</v>
      </c>
      <c r="Y9" s="1">
        <v>0</v>
      </c>
      <c r="Z9" s="1">
        <v>0</v>
      </c>
      <c r="AA9" s="1">
        <v>0</v>
      </c>
      <c r="AB9" s="1">
        <v>10</v>
      </c>
      <c r="AC9" s="1">
        <v>0</v>
      </c>
    </row>
    <row r="10" spans="1:30" x14ac:dyDescent="0.25">
      <c r="A10" s="1" t="s">
        <v>86</v>
      </c>
      <c r="B10" s="1" t="s">
        <v>39</v>
      </c>
      <c r="C10" s="1">
        <v>8164800</v>
      </c>
      <c r="D10" s="3">
        <v>42827</v>
      </c>
      <c r="E10" s="1" t="s">
        <v>40</v>
      </c>
      <c r="F10" s="1" t="s">
        <v>41</v>
      </c>
      <c r="G10" s="1" t="s">
        <v>32</v>
      </c>
      <c r="H10" s="1">
        <v>0</v>
      </c>
      <c r="I10" s="1">
        <v>1145</v>
      </c>
      <c r="J10" s="1">
        <v>99.6</v>
      </c>
      <c r="K10" s="1">
        <v>-686.8</v>
      </c>
      <c r="L10" s="1">
        <f t="shared" si="0"/>
        <v>68.823809610708892</v>
      </c>
      <c r="M10" s="1">
        <v>24.5</v>
      </c>
      <c r="N10" s="1">
        <v>7.04</v>
      </c>
      <c r="O10" s="1">
        <v>0.01</v>
      </c>
      <c r="P10" s="1">
        <v>1.3</v>
      </c>
      <c r="Q10" s="1">
        <v>0.42</v>
      </c>
      <c r="R10" s="1">
        <v>0.04</v>
      </c>
      <c r="S10" s="1">
        <v>1.4</v>
      </c>
      <c r="T10" s="1">
        <v>3.9</v>
      </c>
      <c r="U10" s="1">
        <v>0</v>
      </c>
      <c r="V10" s="1">
        <v>0</v>
      </c>
      <c r="W10" s="1">
        <v>1</v>
      </c>
      <c r="X10" s="1">
        <v>60</v>
      </c>
      <c r="Y10" s="1">
        <v>40</v>
      </c>
      <c r="Z10" s="1">
        <v>0</v>
      </c>
      <c r="AA10" s="1">
        <v>0</v>
      </c>
      <c r="AB10" s="1">
        <v>0</v>
      </c>
      <c r="AC10" s="1">
        <v>0</v>
      </c>
    </row>
    <row r="11" spans="1:30" x14ac:dyDescent="0.25">
      <c r="A11" s="1" t="s">
        <v>86</v>
      </c>
      <c r="B11" s="1" t="s">
        <v>39</v>
      </c>
      <c r="C11" s="1">
        <v>8164800</v>
      </c>
      <c r="D11" s="3">
        <v>42827</v>
      </c>
      <c r="E11" s="1" t="s">
        <v>40</v>
      </c>
      <c r="F11" s="1" t="s">
        <v>41</v>
      </c>
      <c r="G11" s="1" t="s">
        <v>32</v>
      </c>
      <c r="H11" s="1">
        <v>25</v>
      </c>
      <c r="I11" s="1">
        <v>1133</v>
      </c>
      <c r="J11" s="1">
        <v>101.7</v>
      </c>
      <c r="K11" s="1">
        <v>-673.2</v>
      </c>
      <c r="L11" s="1">
        <f t="shared" si="0"/>
        <v>71.300957392436672</v>
      </c>
      <c r="M11" s="1">
        <v>24.6</v>
      </c>
      <c r="N11" s="1">
        <v>7.37</v>
      </c>
      <c r="O11" s="1">
        <v>0.22</v>
      </c>
      <c r="P11" s="1">
        <v>2</v>
      </c>
      <c r="Q11" s="1">
        <v>0.45</v>
      </c>
      <c r="R11" s="1">
        <v>0.02</v>
      </c>
      <c r="S11" s="1">
        <v>0.4</v>
      </c>
      <c r="T11" s="1">
        <v>3</v>
      </c>
      <c r="U11" s="1">
        <v>15</v>
      </c>
      <c r="V11" s="1">
        <v>18</v>
      </c>
      <c r="W11" s="1">
        <v>24</v>
      </c>
      <c r="X11" s="1">
        <v>70</v>
      </c>
      <c r="Y11" s="1">
        <v>30</v>
      </c>
      <c r="Z11" s="1">
        <v>0</v>
      </c>
      <c r="AA11" s="1">
        <v>0</v>
      </c>
      <c r="AB11" s="1">
        <v>0</v>
      </c>
      <c r="AC11" s="1">
        <v>0</v>
      </c>
    </row>
    <row r="12" spans="1:30" x14ac:dyDescent="0.25">
      <c r="A12" s="1" t="s">
        <v>86</v>
      </c>
      <c r="B12" s="1" t="s">
        <v>39</v>
      </c>
      <c r="C12" s="1">
        <v>8164800</v>
      </c>
      <c r="D12" s="3">
        <v>42827</v>
      </c>
      <c r="E12" s="1" t="s">
        <v>40</v>
      </c>
      <c r="F12" s="1" t="s">
        <v>41</v>
      </c>
      <c r="G12" s="1" t="s">
        <v>32</v>
      </c>
      <c r="H12" s="1">
        <v>50</v>
      </c>
      <c r="I12" s="1">
        <v>1131</v>
      </c>
      <c r="J12" s="1">
        <v>103.8</v>
      </c>
      <c r="K12" s="1">
        <v>-680.5</v>
      </c>
      <c r="L12" s="1">
        <f t="shared" si="0"/>
        <v>69.960427096162434</v>
      </c>
      <c r="M12" s="1">
        <v>24.6</v>
      </c>
      <c r="N12" s="1">
        <v>7.4</v>
      </c>
      <c r="O12" s="1">
        <v>0.02</v>
      </c>
      <c r="P12" s="1">
        <v>3.2</v>
      </c>
      <c r="Q12" s="1">
        <v>0.28999999999999998</v>
      </c>
      <c r="R12" s="1">
        <v>0.02</v>
      </c>
      <c r="S12" s="1">
        <v>0.8</v>
      </c>
      <c r="T12" s="1">
        <v>3.9</v>
      </c>
      <c r="U12" s="1">
        <v>11</v>
      </c>
      <c r="V12" s="1">
        <v>15</v>
      </c>
      <c r="W12" s="1">
        <v>22</v>
      </c>
      <c r="X12" s="1">
        <v>70</v>
      </c>
      <c r="Y12" s="1">
        <v>10</v>
      </c>
      <c r="Z12" s="1">
        <v>20</v>
      </c>
      <c r="AA12" s="1">
        <v>0</v>
      </c>
      <c r="AB12" s="1">
        <v>0</v>
      </c>
      <c r="AC12" s="1">
        <v>0</v>
      </c>
    </row>
    <row r="13" spans="1:30" x14ac:dyDescent="0.25">
      <c r="A13" s="1" t="s">
        <v>86</v>
      </c>
      <c r="B13" s="1" t="s">
        <v>39</v>
      </c>
      <c r="C13" s="1">
        <v>8164800</v>
      </c>
      <c r="D13" s="3">
        <v>42827</v>
      </c>
      <c r="E13" s="1" t="s">
        <v>40</v>
      </c>
      <c r="F13" s="1" t="s">
        <v>41</v>
      </c>
      <c r="G13" s="1" t="s">
        <v>32</v>
      </c>
      <c r="H13" s="1">
        <v>75</v>
      </c>
      <c r="I13" s="1">
        <v>1133</v>
      </c>
      <c r="J13" s="1">
        <v>109.5</v>
      </c>
      <c r="K13" s="1">
        <v>-666.5</v>
      </c>
      <c r="L13" s="1">
        <f t="shared" si="0"/>
        <v>72.55390152931227</v>
      </c>
      <c r="M13" s="1">
        <v>24.8</v>
      </c>
      <c r="N13" s="1">
        <v>7.44</v>
      </c>
      <c r="O13" s="1">
        <v>0.01</v>
      </c>
      <c r="P13" s="1">
        <v>2.5</v>
      </c>
      <c r="Q13" s="1">
        <v>0.17</v>
      </c>
      <c r="R13" s="1">
        <v>0.12</v>
      </c>
      <c r="S13" s="1">
        <v>0.7</v>
      </c>
      <c r="T13" s="1">
        <v>4.0999999999999996</v>
      </c>
      <c r="U13" s="1">
        <v>11</v>
      </c>
      <c r="V13" s="1">
        <v>13</v>
      </c>
      <c r="W13" s="1">
        <v>10</v>
      </c>
      <c r="X13" s="1">
        <v>10</v>
      </c>
      <c r="Y13" s="1">
        <v>0</v>
      </c>
      <c r="Z13" s="1">
        <v>0</v>
      </c>
      <c r="AA13" s="1">
        <v>90</v>
      </c>
      <c r="AB13" s="1">
        <v>0</v>
      </c>
      <c r="AC13" s="1">
        <v>0</v>
      </c>
    </row>
    <row r="14" spans="1:30" x14ac:dyDescent="0.25">
      <c r="A14" s="1" t="s">
        <v>42</v>
      </c>
      <c r="B14" s="1" t="s">
        <v>43</v>
      </c>
      <c r="C14" s="1">
        <v>8164600</v>
      </c>
      <c r="D14" s="3">
        <v>42827</v>
      </c>
      <c r="E14" s="1" t="s">
        <v>44</v>
      </c>
      <c r="F14" s="1" t="s">
        <v>45</v>
      </c>
      <c r="G14" s="1" t="s">
        <v>32</v>
      </c>
      <c r="H14" s="1">
        <v>0</v>
      </c>
      <c r="I14" s="1">
        <v>520</v>
      </c>
      <c r="J14" s="1">
        <v>63.5</v>
      </c>
      <c r="K14" s="1">
        <v>-697.3</v>
      </c>
      <c r="L14" s="1">
        <f t="shared" si="0"/>
        <v>66.970334654751326</v>
      </c>
      <c r="M14" s="1">
        <v>22.6</v>
      </c>
      <c r="N14" s="1">
        <v>6.97</v>
      </c>
      <c r="O14" s="1">
        <v>0.28999999999999998</v>
      </c>
      <c r="P14" s="1">
        <v>0.55000000000000004</v>
      </c>
      <c r="Q14" s="1">
        <v>0.4</v>
      </c>
      <c r="R14" s="1">
        <v>0.02</v>
      </c>
      <c r="S14" s="1">
        <v>0.5</v>
      </c>
      <c r="T14" s="1">
        <v>4.9000000000000004</v>
      </c>
      <c r="U14" s="1">
        <v>39</v>
      </c>
      <c r="V14" s="1">
        <v>38</v>
      </c>
      <c r="W14" s="1">
        <v>42</v>
      </c>
      <c r="X14" s="1">
        <v>10</v>
      </c>
      <c r="Y14" s="1">
        <v>65</v>
      </c>
      <c r="Z14" s="1">
        <v>25</v>
      </c>
      <c r="AA14" s="1">
        <v>0</v>
      </c>
      <c r="AB14" s="1">
        <v>0</v>
      </c>
      <c r="AC14" s="1">
        <v>0</v>
      </c>
    </row>
    <row r="15" spans="1:30" x14ac:dyDescent="0.25">
      <c r="A15" s="1" t="s">
        <v>42</v>
      </c>
      <c r="B15" s="1" t="s">
        <v>43</v>
      </c>
      <c r="C15" s="1">
        <v>8164600</v>
      </c>
      <c r="D15" s="3">
        <v>42827</v>
      </c>
      <c r="E15" s="1" t="s">
        <v>44</v>
      </c>
      <c r="F15" s="1" t="s">
        <v>45</v>
      </c>
      <c r="G15" s="1" t="s">
        <v>32</v>
      </c>
      <c r="H15" s="1">
        <v>25</v>
      </c>
      <c r="I15" s="1">
        <v>519</v>
      </c>
      <c r="J15" s="1">
        <v>65.099999999999994</v>
      </c>
      <c r="K15" s="1">
        <v>-701</v>
      </c>
      <c r="L15" s="1">
        <f t="shared" si="0"/>
        <v>66.329168986918248</v>
      </c>
      <c r="M15" s="1">
        <v>22.6</v>
      </c>
      <c r="N15" s="1">
        <v>7.16</v>
      </c>
      <c r="O15" s="1">
        <v>0.08</v>
      </c>
      <c r="P15" s="1">
        <v>0.25</v>
      </c>
      <c r="Q15" s="1">
        <v>0.41</v>
      </c>
      <c r="R15" s="1">
        <v>0.03</v>
      </c>
      <c r="S15" s="1">
        <v>0.6</v>
      </c>
      <c r="T15" s="1">
        <v>7.5</v>
      </c>
      <c r="U15" s="1">
        <v>30</v>
      </c>
      <c r="V15" s="1">
        <v>30</v>
      </c>
      <c r="W15" s="1">
        <v>29</v>
      </c>
      <c r="X15" s="1">
        <v>10</v>
      </c>
      <c r="Y15" s="1">
        <v>90</v>
      </c>
      <c r="Z15" s="1">
        <v>0</v>
      </c>
      <c r="AA15" s="1">
        <v>0</v>
      </c>
      <c r="AB15" s="1">
        <v>0</v>
      </c>
      <c r="AC15" s="1">
        <v>0</v>
      </c>
    </row>
    <row r="16" spans="1:30" x14ac:dyDescent="0.25">
      <c r="A16" s="1" t="s">
        <v>42</v>
      </c>
      <c r="B16" s="1" t="s">
        <v>43</v>
      </c>
      <c r="C16" s="1">
        <v>8164600</v>
      </c>
      <c r="D16" s="3">
        <v>42827</v>
      </c>
      <c r="E16" s="1" t="s">
        <v>44</v>
      </c>
      <c r="F16" s="1" t="s">
        <v>45</v>
      </c>
      <c r="G16" s="1" t="s">
        <v>32</v>
      </c>
      <c r="H16" s="1">
        <v>50</v>
      </c>
      <c r="I16" s="1">
        <v>516</v>
      </c>
      <c r="J16" s="1">
        <v>64.099999999999994</v>
      </c>
      <c r="K16" s="1">
        <v>-701.1</v>
      </c>
      <c r="L16" s="1">
        <f t="shared" si="0"/>
        <v>66.311925644713284</v>
      </c>
      <c r="M16" s="1">
        <v>22.5</v>
      </c>
      <c r="N16" s="1">
        <v>7.2</v>
      </c>
      <c r="O16" s="1">
        <v>0.04</v>
      </c>
      <c r="P16" s="1">
        <v>0.9</v>
      </c>
      <c r="Q16" s="1">
        <v>0.25</v>
      </c>
      <c r="R16" s="1">
        <v>0.04</v>
      </c>
      <c r="S16" s="1">
        <v>0.85</v>
      </c>
      <c r="T16" s="1">
        <v>4.9000000000000004</v>
      </c>
      <c r="U16" s="1">
        <v>35</v>
      </c>
      <c r="V16" s="1">
        <v>30</v>
      </c>
      <c r="W16" s="1">
        <v>29</v>
      </c>
      <c r="X16" s="1">
        <v>10</v>
      </c>
      <c r="Y16" s="1">
        <v>60</v>
      </c>
      <c r="Z16" s="1">
        <v>30</v>
      </c>
      <c r="AA16" s="1">
        <v>0</v>
      </c>
      <c r="AB16" s="1">
        <v>0</v>
      </c>
      <c r="AC16" s="1">
        <v>0</v>
      </c>
    </row>
    <row r="17" spans="1:29" x14ac:dyDescent="0.25">
      <c r="A17" s="1" t="s">
        <v>42</v>
      </c>
      <c r="B17" s="1" t="s">
        <v>43</v>
      </c>
      <c r="C17" s="1">
        <v>8164600</v>
      </c>
      <c r="D17" s="3">
        <v>42827</v>
      </c>
      <c r="E17" s="1" t="s">
        <v>44</v>
      </c>
      <c r="F17" s="1" t="s">
        <v>45</v>
      </c>
      <c r="G17" s="1" t="s">
        <v>32</v>
      </c>
      <c r="H17" s="1">
        <v>75</v>
      </c>
      <c r="I17" s="1">
        <v>516</v>
      </c>
      <c r="J17" s="1">
        <v>66.099999999999994</v>
      </c>
      <c r="K17" s="1">
        <v>-691.3</v>
      </c>
      <c r="L17" s="1">
        <f t="shared" si="0"/>
        <v>68.023263366005565</v>
      </c>
      <c r="M17" s="1">
        <v>22.6</v>
      </c>
      <c r="N17" s="1">
        <v>7.21</v>
      </c>
      <c r="O17" s="1">
        <v>0.27</v>
      </c>
      <c r="P17" s="1">
        <v>0.75</v>
      </c>
      <c r="Q17" s="1">
        <v>0.44</v>
      </c>
      <c r="R17" s="1">
        <v>0.02</v>
      </c>
      <c r="S17" s="1">
        <v>0.65</v>
      </c>
      <c r="T17" s="1">
        <v>9.9</v>
      </c>
      <c r="U17" s="1">
        <v>32</v>
      </c>
      <c r="V17" s="1">
        <v>26</v>
      </c>
      <c r="W17" s="1">
        <v>27</v>
      </c>
      <c r="X17" s="1">
        <v>10</v>
      </c>
      <c r="Y17" s="1">
        <v>60</v>
      </c>
      <c r="Z17" s="1">
        <v>30</v>
      </c>
      <c r="AA17" s="1">
        <v>0</v>
      </c>
      <c r="AB17" s="1">
        <v>0</v>
      </c>
      <c r="AC17" s="1">
        <v>0</v>
      </c>
    </row>
    <row r="18" spans="1:29" x14ac:dyDescent="0.25">
      <c r="A18" s="1" t="s">
        <v>46</v>
      </c>
      <c r="B18" s="1" t="s">
        <v>47</v>
      </c>
      <c r="C18" s="1">
        <v>8189500</v>
      </c>
      <c r="D18" s="3">
        <v>42827</v>
      </c>
      <c r="E18" s="1" t="s">
        <v>48</v>
      </c>
      <c r="F18" s="1" t="s">
        <v>49</v>
      </c>
      <c r="G18" s="1" t="s">
        <v>32</v>
      </c>
      <c r="H18" s="1">
        <v>0</v>
      </c>
      <c r="I18" s="1">
        <v>1308</v>
      </c>
      <c r="J18" s="1">
        <v>61.6</v>
      </c>
      <c r="K18" s="1">
        <v>-692.6</v>
      </c>
      <c r="L18" s="1">
        <f t="shared" si="0"/>
        <v>67.793732860902736</v>
      </c>
      <c r="M18" s="1">
        <v>23.6</v>
      </c>
      <c r="N18" s="1">
        <v>6.93</v>
      </c>
      <c r="O18" s="1">
        <v>0.05</v>
      </c>
      <c r="P18" s="1">
        <v>0.3</v>
      </c>
      <c r="Q18" s="1">
        <v>0.78</v>
      </c>
      <c r="R18" s="1">
        <v>0.13</v>
      </c>
      <c r="S18" s="1">
        <v>0.2</v>
      </c>
      <c r="T18" s="1">
        <v>6.5</v>
      </c>
      <c r="U18" s="1">
        <v>38</v>
      </c>
      <c r="V18" s="1">
        <v>39</v>
      </c>
      <c r="W18" s="1">
        <v>46</v>
      </c>
      <c r="X18" s="1">
        <v>33</v>
      </c>
      <c r="Y18" s="1">
        <v>33</v>
      </c>
      <c r="Z18" s="1">
        <v>33</v>
      </c>
      <c r="AA18" s="1">
        <v>0</v>
      </c>
      <c r="AB18" s="1">
        <v>0</v>
      </c>
      <c r="AC18" s="1">
        <v>0</v>
      </c>
    </row>
    <row r="19" spans="1:29" x14ac:dyDescent="0.25">
      <c r="A19" s="1" t="s">
        <v>46</v>
      </c>
      <c r="B19" s="1" t="s">
        <v>47</v>
      </c>
      <c r="C19" s="1">
        <v>8189500</v>
      </c>
      <c r="D19" s="3">
        <v>42827</v>
      </c>
      <c r="E19" s="1" t="s">
        <v>48</v>
      </c>
      <c r="F19" s="1" t="s">
        <v>49</v>
      </c>
      <c r="G19" s="1" t="s">
        <v>32</v>
      </c>
      <c r="H19" s="1">
        <v>25</v>
      </c>
      <c r="I19" s="1">
        <v>1288</v>
      </c>
      <c r="J19" s="1">
        <v>59.3</v>
      </c>
      <c r="K19" s="1">
        <v>-696.5</v>
      </c>
      <c r="L19" s="1">
        <f t="shared" si="0"/>
        <v>67.109777921556727</v>
      </c>
      <c r="M19" s="1">
        <v>23.6</v>
      </c>
      <c r="N19" s="1">
        <v>7.25</v>
      </c>
      <c r="O19" s="1">
        <v>0.04</v>
      </c>
      <c r="P19" s="1">
        <v>0.8</v>
      </c>
      <c r="Q19" s="1">
        <v>0.33</v>
      </c>
      <c r="R19" s="1">
        <v>0.08</v>
      </c>
      <c r="S19" s="1">
        <v>1</v>
      </c>
      <c r="T19" s="1">
        <v>8.25</v>
      </c>
      <c r="U19" s="1">
        <v>40</v>
      </c>
      <c r="V19" s="1">
        <v>23</v>
      </c>
      <c r="W19" s="1">
        <v>22</v>
      </c>
      <c r="X19" s="1">
        <v>28</v>
      </c>
      <c r="Y19" s="1">
        <v>28</v>
      </c>
      <c r="Z19" s="1">
        <v>28</v>
      </c>
      <c r="AA19" s="1">
        <v>10</v>
      </c>
      <c r="AB19" s="1">
        <v>6</v>
      </c>
      <c r="AC19" s="1">
        <v>0</v>
      </c>
    </row>
    <row r="20" spans="1:29" x14ac:dyDescent="0.25">
      <c r="A20" s="1" t="s">
        <v>46</v>
      </c>
      <c r="B20" s="1" t="s">
        <v>47</v>
      </c>
      <c r="C20" s="1">
        <v>8189500</v>
      </c>
      <c r="D20" s="3">
        <v>42827</v>
      </c>
      <c r="E20" s="1" t="s">
        <v>48</v>
      </c>
      <c r="F20" s="1" t="s">
        <v>49</v>
      </c>
      <c r="G20" s="1" t="s">
        <v>32</v>
      </c>
      <c r="H20" s="1">
        <v>50</v>
      </c>
      <c r="I20" s="1">
        <v>1285</v>
      </c>
      <c r="J20" s="1">
        <v>62.9</v>
      </c>
      <c r="K20" s="1">
        <v>-693.4</v>
      </c>
      <c r="L20" s="1">
        <f t="shared" si="0"/>
        <v>67.652868446329535</v>
      </c>
      <c r="M20" s="1">
        <v>23.6</v>
      </c>
      <c r="N20" s="1">
        <v>7.33</v>
      </c>
      <c r="O20" s="1">
        <v>0.04</v>
      </c>
      <c r="P20" s="1">
        <v>0.5</v>
      </c>
      <c r="Q20" s="1">
        <v>0.78</v>
      </c>
      <c r="R20" s="1">
        <v>0.15</v>
      </c>
      <c r="S20" s="1">
        <v>1.2</v>
      </c>
      <c r="T20" s="1">
        <v>8.4</v>
      </c>
      <c r="U20" s="1">
        <v>28</v>
      </c>
      <c r="V20" s="1">
        <v>13</v>
      </c>
      <c r="W20" s="1">
        <v>28</v>
      </c>
      <c r="X20" s="1">
        <v>40</v>
      </c>
      <c r="Y20" s="1">
        <v>30</v>
      </c>
      <c r="Z20" s="1">
        <v>25</v>
      </c>
      <c r="AA20" s="1">
        <v>0</v>
      </c>
      <c r="AB20" s="1">
        <v>5</v>
      </c>
      <c r="AC20" s="1">
        <v>0</v>
      </c>
    </row>
    <row r="21" spans="1:29" x14ac:dyDescent="0.25">
      <c r="A21" s="1" t="s">
        <v>46</v>
      </c>
      <c r="B21" s="1" t="s">
        <v>47</v>
      </c>
      <c r="C21" s="1">
        <v>8189500</v>
      </c>
      <c r="D21" s="3">
        <v>42827</v>
      </c>
      <c r="E21" s="1" t="s">
        <v>48</v>
      </c>
      <c r="F21" s="1" t="s">
        <v>49</v>
      </c>
      <c r="G21" s="1" t="s">
        <v>32</v>
      </c>
      <c r="H21" s="1">
        <v>75</v>
      </c>
      <c r="I21" s="1">
        <v>1283</v>
      </c>
      <c r="J21" s="1">
        <v>66</v>
      </c>
      <c r="K21" s="1">
        <v>-670</v>
      </c>
      <c r="L21" s="1">
        <f t="shared" si="0"/>
        <v>71.896656027962052</v>
      </c>
      <c r="M21" s="1">
        <v>23.6</v>
      </c>
      <c r="N21" s="1">
        <v>7.35</v>
      </c>
      <c r="O21" s="1">
        <v>0.1</v>
      </c>
      <c r="P21" s="1">
        <v>0.75</v>
      </c>
      <c r="W21" s="1">
        <v>15</v>
      </c>
      <c r="X21" s="1">
        <v>90</v>
      </c>
      <c r="Y21" s="1">
        <v>8</v>
      </c>
      <c r="Z21" s="1">
        <v>0</v>
      </c>
      <c r="AA21" s="1">
        <v>0</v>
      </c>
      <c r="AB21" s="1">
        <v>2</v>
      </c>
      <c r="AC21" s="1">
        <v>0</v>
      </c>
    </row>
    <row r="22" spans="1:29" x14ac:dyDescent="0.25">
      <c r="A22" s="1" t="s">
        <v>50</v>
      </c>
      <c r="B22" s="1" t="s">
        <v>51</v>
      </c>
      <c r="C22" s="1">
        <v>8211900</v>
      </c>
      <c r="D22" s="3">
        <v>42800</v>
      </c>
      <c r="E22" s="1" t="s">
        <v>52</v>
      </c>
      <c r="F22" s="1" t="s">
        <v>53</v>
      </c>
      <c r="G22" s="1" t="s">
        <v>32</v>
      </c>
      <c r="H22" s="1">
        <v>0</v>
      </c>
      <c r="I22" s="1">
        <v>978</v>
      </c>
      <c r="J22" s="1">
        <v>63.3</v>
      </c>
      <c r="K22" s="1">
        <v>-695.6</v>
      </c>
      <c r="L22" s="1">
        <f t="shared" si="0"/>
        <v>67.26699867843891</v>
      </c>
      <c r="M22" s="1">
        <v>23.2</v>
      </c>
      <c r="N22" s="1">
        <v>6.26</v>
      </c>
      <c r="O22" s="1">
        <v>0.1</v>
      </c>
      <c r="P22" s="1">
        <v>1</v>
      </c>
      <c r="Q22" s="1">
        <v>0.19</v>
      </c>
      <c r="R22" s="1">
        <v>0</v>
      </c>
      <c r="S22" s="1">
        <v>1.5</v>
      </c>
      <c r="T22" s="1">
        <v>1.1000000000000001</v>
      </c>
      <c r="X22" s="1">
        <v>50</v>
      </c>
      <c r="Y22" s="1">
        <v>50</v>
      </c>
      <c r="Z22" s="1">
        <v>0</v>
      </c>
      <c r="AA22" s="1">
        <v>0</v>
      </c>
      <c r="AB22" s="1">
        <v>0</v>
      </c>
      <c r="AC22" s="1">
        <v>0</v>
      </c>
    </row>
    <row r="23" spans="1:29" x14ac:dyDescent="0.25">
      <c r="A23" s="1" t="s">
        <v>50</v>
      </c>
      <c r="B23" s="1" t="s">
        <v>51</v>
      </c>
      <c r="C23" s="1">
        <v>8211900</v>
      </c>
      <c r="D23" s="3">
        <v>42800</v>
      </c>
      <c r="E23" s="1" t="s">
        <v>52</v>
      </c>
      <c r="F23" s="1" t="s">
        <v>53</v>
      </c>
      <c r="G23" s="1" t="s">
        <v>32</v>
      </c>
      <c r="H23" s="1">
        <v>25</v>
      </c>
      <c r="I23" s="1">
        <v>975</v>
      </c>
      <c r="J23" s="1">
        <v>72</v>
      </c>
      <c r="K23" s="1">
        <v>-698.5</v>
      </c>
      <c r="L23" s="1">
        <f t="shared" si="0"/>
        <v>66.761712829909243</v>
      </c>
      <c r="M23" s="1">
        <v>23.2</v>
      </c>
      <c r="N23" s="1">
        <v>6.46</v>
      </c>
      <c r="O23" s="1">
        <v>0.09</v>
      </c>
      <c r="P23" s="1">
        <v>1.1499999999999999</v>
      </c>
      <c r="Q23" s="1">
        <v>7.0000000000000007E-2</v>
      </c>
      <c r="R23" s="1">
        <v>0</v>
      </c>
      <c r="S23" s="1">
        <v>1.62</v>
      </c>
      <c r="T23" s="1">
        <v>1.72</v>
      </c>
      <c r="X23" s="1">
        <v>25</v>
      </c>
      <c r="Y23" s="1">
        <v>25</v>
      </c>
      <c r="Z23" s="1">
        <v>25</v>
      </c>
      <c r="AA23" s="1">
        <v>25</v>
      </c>
      <c r="AB23" s="1">
        <v>0</v>
      </c>
      <c r="AC23" s="1">
        <v>0</v>
      </c>
    </row>
    <row r="24" spans="1:29" x14ac:dyDescent="0.25">
      <c r="A24" s="1" t="s">
        <v>50</v>
      </c>
      <c r="B24" s="1" t="s">
        <v>51</v>
      </c>
      <c r="C24" s="1">
        <v>8211900</v>
      </c>
      <c r="D24" s="3">
        <v>42800</v>
      </c>
      <c r="E24" s="1" t="s">
        <v>52</v>
      </c>
      <c r="F24" s="1" t="s">
        <v>53</v>
      </c>
      <c r="G24" s="1" t="s">
        <v>32</v>
      </c>
      <c r="H24" s="1">
        <v>50</v>
      </c>
      <c r="I24" s="1">
        <v>979</v>
      </c>
      <c r="J24" s="1">
        <v>69.5</v>
      </c>
      <c r="K24" s="1">
        <v>-698.5</v>
      </c>
      <c r="L24" s="1">
        <f t="shared" si="0"/>
        <v>66.761712829909243</v>
      </c>
      <c r="M24" s="1">
        <v>23.3</v>
      </c>
      <c r="N24" s="1">
        <v>6.48</v>
      </c>
      <c r="O24" s="1">
        <v>0</v>
      </c>
      <c r="P24" s="1">
        <v>0.56999999999999995</v>
      </c>
      <c r="Q24" s="1">
        <v>0.11</v>
      </c>
      <c r="R24" s="1">
        <v>0</v>
      </c>
      <c r="S24" s="1">
        <v>0.86</v>
      </c>
      <c r="T24" s="1">
        <v>3.35</v>
      </c>
      <c r="X24" s="1">
        <v>10</v>
      </c>
      <c r="Y24" s="1">
        <v>30</v>
      </c>
      <c r="Z24" s="1">
        <v>30</v>
      </c>
      <c r="AA24" s="1">
        <v>30</v>
      </c>
      <c r="AB24" s="1">
        <v>0</v>
      </c>
      <c r="AC24" s="1">
        <v>0</v>
      </c>
    </row>
    <row r="25" spans="1:29" x14ac:dyDescent="0.25">
      <c r="A25" s="1" t="s">
        <v>50</v>
      </c>
      <c r="B25" s="1" t="s">
        <v>51</v>
      </c>
      <c r="C25" s="1">
        <v>8211900</v>
      </c>
      <c r="D25" s="3">
        <v>42800</v>
      </c>
      <c r="E25" s="1" t="s">
        <v>52</v>
      </c>
      <c r="F25" s="1" t="s">
        <v>53</v>
      </c>
      <c r="G25" s="1" t="s">
        <v>32</v>
      </c>
      <c r="H25" s="1">
        <v>75</v>
      </c>
      <c r="I25" s="1">
        <v>984</v>
      </c>
      <c r="J25" s="1">
        <v>69.2</v>
      </c>
      <c r="K25" s="1">
        <v>-692</v>
      </c>
      <c r="L25" s="1">
        <f t="shared" si="0"/>
        <v>67.899573618492155</v>
      </c>
      <c r="M25" s="1">
        <v>23.4</v>
      </c>
      <c r="N25" s="1">
        <v>6.51</v>
      </c>
      <c r="O25" s="1">
        <v>0.04</v>
      </c>
      <c r="P25" s="1">
        <v>0.76</v>
      </c>
      <c r="Q25" s="1">
        <v>0.4</v>
      </c>
      <c r="R25" s="1">
        <v>0.65</v>
      </c>
      <c r="S25" s="1">
        <v>0.1</v>
      </c>
      <c r="T25" s="1">
        <v>5</v>
      </c>
      <c r="X25" s="1">
        <v>75</v>
      </c>
      <c r="Y25" s="1">
        <v>0</v>
      </c>
      <c r="Z25" s="1">
        <v>25</v>
      </c>
      <c r="AA25" s="1">
        <v>0</v>
      </c>
      <c r="AB25" s="1">
        <v>0</v>
      </c>
      <c r="AC25" s="1">
        <v>0</v>
      </c>
    </row>
    <row r="26" spans="1:29" x14ac:dyDescent="0.25">
      <c r="A26" s="1" t="s">
        <v>54</v>
      </c>
      <c r="B26" s="1" t="s">
        <v>55</v>
      </c>
      <c r="C26" s="1">
        <v>8189300</v>
      </c>
      <c r="D26" s="3">
        <v>42806</v>
      </c>
      <c r="E26" s="1" t="s">
        <v>56</v>
      </c>
      <c r="F26" s="1" t="s">
        <v>57</v>
      </c>
      <c r="G26" s="1" t="s">
        <v>32</v>
      </c>
      <c r="H26" s="1">
        <v>0</v>
      </c>
      <c r="I26" s="1">
        <v>826</v>
      </c>
      <c r="J26" s="1">
        <v>58</v>
      </c>
      <c r="K26" s="1">
        <v>-650</v>
      </c>
      <c r="L26" s="1">
        <f t="shared" si="0"/>
        <v>75.734193427682513</v>
      </c>
      <c r="M26" s="1">
        <v>21.2</v>
      </c>
      <c r="N26" s="1">
        <v>6.31</v>
      </c>
      <c r="O26" s="1">
        <v>0.17</v>
      </c>
      <c r="P26" s="1">
        <v>1.65</v>
      </c>
      <c r="Q26" s="1">
        <v>0.72</v>
      </c>
      <c r="R26" s="1">
        <v>2</v>
      </c>
      <c r="S26" s="1">
        <v>1.2</v>
      </c>
      <c r="T26" s="1">
        <v>11.8</v>
      </c>
      <c r="U26" s="1">
        <v>23</v>
      </c>
      <c r="V26" s="1">
        <v>0</v>
      </c>
      <c r="W26" s="1">
        <v>16</v>
      </c>
      <c r="X26" s="1">
        <v>50</v>
      </c>
      <c r="Y26" s="1">
        <v>50</v>
      </c>
      <c r="Z26" s="1">
        <v>0</v>
      </c>
      <c r="AA26" s="1">
        <v>0</v>
      </c>
      <c r="AB26" s="1">
        <v>0</v>
      </c>
      <c r="AC26" s="1">
        <v>0</v>
      </c>
    </row>
    <row r="27" spans="1:29" x14ac:dyDescent="0.25">
      <c r="A27" s="1" t="s">
        <v>54</v>
      </c>
      <c r="B27" s="1" t="s">
        <v>55</v>
      </c>
      <c r="C27" s="1">
        <v>8189300</v>
      </c>
      <c r="D27" s="3">
        <v>42806</v>
      </c>
      <c r="E27" s="1" t="s">
        <v>56</v>
      </c>
      <c r="F27" s="1" t="s">
        <v>57</v>
      </c>
      <c r="G27" s="1" t="s">
        <v>32</v>
      </c>
      <c r="H27" s="1">
        <v>25</v>
      </c>
      <c r="I27" s="1">
        <v>812</v>
      </c>
      <c r="J27" s="1">
        <v>48</v>
      </c>
      <c r="K27" s="1">
        <v>-703.4</v>
      </c>
      <c r="L27" s="1">
        <f t="shared" si="0"/>
        <v>65.916563639943419</v>
      </c>
      <c r="M27" s="1">
        <v>19.7</v>
      </c>
      <c r="N27" s="1">
        <v>7.13</v>
      </c>
      <c r="O27" s="1">
        <v>0.02</v>
      </c>
      <c r="P27" s="1">
        <v>0.6</v>
      </c>
      <c r="Q27" s="1">
        <v>0.42499999999999999</v>
      </c>
      <c r="R27" s="1">
        <v>0.03</v>
      </c>
      <c r="S27" s="1">
        <v>2</v>
      </c>
      <c r="T27" s="1">
        <v>7</v>
      </c>
      <c r="U27" s="1">
        <v>0</v>
      </c>
      <c r="V27" s="1">
        <v>0</v>
      </c>
      <c r="W27" s="1">
        <v>0</v>
      </c>
      <c r="X27" s="1">
        <v>50</v>
      </c>
      <c r="Y27" s="1">
        <v>50</v>
      </c>
      <c r="Z27" s="1">
        <v>0</v>
      </c>
      <c r="AA27" s="1">
        <v>0</v>
      </c>
      <c r="AB27" s="1">
        <v>0</v>
      </c>
      <c r="AC27" s="1">
        <v>0</v>
      </c>
    </row>
    <row r="28" spans="1:29" x14ac:dyDescent="0.25">
      <c r="A28" s="1" t="s">
        <v>54</v>
      </c>
      <c r="B28" s="1" t="s">
        <v>55</v>
      </c>
      <c r="C28" s="1">
        <v>8189300</v>
      </c>
      <c r="D28" s="3">
        <v>42806</v>
      </c>
      <c r="E28" s="1" t="s">
        <v>56</v>
      </c>
      <c r="F28" s="1" t="s">
        <v>57</v>
      </c>
      <c r="G28" s="1" t="s">
        <v>32</v>
      </c>
      <c r="H28" s="1">
        <v>50</v>
      </c>
      <c r="I28" s="1">
        <v>877</v>
      </c>
      <c r="J28" s="1">
        <v>40</v>
      </c>
      <c r="K28" s="1">
        <v>-697.6</v>
      </c>
      <c r="L28" s="1">
        <f t="shared" si="0"/>
        <v>66.918118160800617</v>
      </c>
      <c r="M28" s="1">
        <v>18.100000000000001</v>
      </c>
      <c r="N28" s="1">
        <v>7.11</v>
      </c>
      <c r="O28" s="1">
        <v>2.5000000000000001E-2</v>
      </c>
      <c r="P28" s="1">
        <v>1</v>
      </c>
      <c r="Q28" s="1">
        <v>0.2</v>
      </c>
      <c r="R28" s="1">
        <v>0.1</v>
      </c>
      <c r="S28" s="1">
        <v>0.2</v>
      </c>
      <c r="T28" s="1">
        <v>2.0499999999999998</v>
      </c>
      <c r="U28" s="1">
        <v>11</v>
      </c>
      <c r="V28" s="1">
        <v>8</v>
      </c>
      <c r="W28" s="1">
        <v>11</v>
      </c>
      <c r="X28" s="1">
        <v>25</v>
      </c>
      <c r="Y28" s="1">
        <v>25</v>
      </c>
      <c r="Z28" s="1">
        <v>0</v>
      </c>
      <c r="AA28" s="1">
        <v>50</v>
      </c>
      <c r="AB28" s="1">
        <v>0</v>
      </c>
      <c r="AC28" s="1">
        <v>0</v>
      </c>
    </row>
    <row r="29" spans="1:29" x14ac:dyDescent="0.25">
      <c r="A29" s="1" t="s">
        <v>54</v>
      </c>
      <c r="B29" s="1" t="s">
        <v>55</v>
      </c>
      <c r="C29" s="1">
        <v>8189300</v>
      </c>
      <c r="D29" s="3">
        <v>42806</v>
      </c>
      <c r="E29" s="1" t="s">
        <v>56</v>
      </c>
      <c r="F29" s="1" t="s">
        <v>57</v>
      </c>
      <c r="G29" s="1" t="s">
        <v>32</v>
      </c>
      <c r="H29" s="1">
        <v>75</v>
      </c>
      <c r="I29" s="1">
        <v>894</v>
      </c>
      <c r="J29" s="1">
        <v>36.799999999999997</v>
      </c>
      <c r="K29" s="1">
        <v>-699.3</v>
      </c>
      <c r="L29" s="1">
        <f t="shared" si="0"/>
        <v>66.622992786081809</v>
      </c>
      <c r="M29" s="1">
        <v>17.100000000000001</v>
      </c>
      <c r="N29" s="1">
        <v>7.03</v>
      </c>
      <c r="O29" s="1">
        <v>0</v>
      </c>
      <c r="P29" s="1">
        <v>0</v>
      </c>
      <c r="Q29" s="1">
        <v>0.05</v>
      </c>
      <c r="R29" s="1">
        <v>0</v>
      </c>
      <c r="S29" s="1">
        <v>0</v>
      </c>
      <c r="T29" s="1">
        <v>2.0499999999999998</v>
      </c>
      <c r="U29" s="1">
        <v>0</v>
      </c>
      <c r="V29" s="1">
        <v>0</v>
      </c>
      <c r="W29" s="1">
        <v>0</v>
      </c>
      <c r="X29" s="1">
        <v>25</v>
      </c>
      <c r="Y29" s="1">
        <v>50</v>
      </c>
      <c r="Z29" s="1">
        <v>25</v>
      </c>
      <c r="AA29" s="1">
        <v>0</v>
      </c>
      <c r="AB29" s="1">
        <v>0</v>
      </c>
      <c r="AC29" s="1">
        <v>0</v>
      </c>
    </row>
    <row r="30" spans="1:29" x14ac:dyDescent="0.25">
      <c r="A30" s="1" t="s">
        <v>58</v>
      </c>
      <c r="B30" s="1" t="s">
        <v>59</v>
      </c>
      <c r="C30" s="1">
        <v>8115000</v>
      </c>
      <c r="D30" s="3">
        <v>42808</v>
      </c>
      <c r="E30" s="1" t="s">
        <v>60</v>
      </c>
      <c r="F30" s="1" t="s">
        <v>61</v>
      </c>
      <c r="G30" s="1" t="s">
        <v>32</v>
      </c>
      <c r="H30" s="1">
        <v>0</v>
      </c>
      <c r="I30" s="1">
        <v>221</v>
      </c>
      <c r="J30" s="1">
        <v>80.3</v>
      </c>
      <c r="K30" s="1">
        <v>-570</v>
      </c>
      <c r="L30" s="1">
        <f t="shared" si="0"/>
        <v>93.244936333324006</v>
      </c>
      <c r="M30" s="1">
        <v>16</v>
      </c>
      <c r="N30" s="1">
        <v>6.53</v>
      </c>
      <c r="O30" s="1">
        <v>0.01</v>
      </c>
      <c r="P30" s="1">
        <v>0.6</v>
      </c>
      <c r="Q30" s="1">
        <v>0.15</v>
      </c>
      <c r="R30" s="1">
        <v>0.04</v>
      </c>
      <c r="S30" s="1">
        <v>0.5</v>
      </c>
      <c r="T30" s="1">
        <v>7</v>
      </c>
      <c r="U30" s="1">
        <v>0</v>
      </c>
      <c r="V30" s="1">
        <v>0</v>
      </c>
      <c r="W30" s="1">
        <v>0</v>
      </c>
      <c r="X30" s="1">
        <v>0</v>
      </c>
      <c r="Y30" s="1">
        <v>15</v>
      </c>
      <c r="Z30" s="1">
        <v>10</v>
      </c>
      <c r="AA30" s="1">
        <v>25</v>
      </c>
      <c r="AB30" s="1">
        <v>50</v>
      </c>
      <c r="AC30" s="1">
        <v>0</v>
      </c>
    </row>
    <row r="31" spans="1:29" x14ac:dyDescent="0.25">
      <c r="A31" s="1" t="s">
        <v>58</v>
      </c>
      <c r="B31" s="1" t="s">
        <v>59</v>
      </c>
      <c r="C31" s="1">
        <v>8115000</v>
      </c>
      <c r="D31" s="3">
        <v>42808</v>
      </c>
      <c r="E31" s="1" t="s">
        <v>60</v>
      </c>
      <c r="F31" s="1" t="s">
        <v>61</v>
      </c>
      <c r="G31" s="1" t="s">
        <v>32</v>
      </c>
      <c r="H31" s="1">
        <v>25</v>
      </c>
      <c r="I31" s="1">
        <v>217.4</v>
      </c>
      <c r="J31" s="1">
        <v>80</v>
      </c>
      <c r="K31" s="1">
        <v>-575</v>
      </c>
      <c r="L31" s="1">
        <f t="shared" si="0"/>
        <v>92.040597325600942</v>
      </c>
      <c r="M31" s="1">
        <v>15.9</v>
      </c>
      <c r="N31" s="1">
        <v>6.93</v>
      </c>
      <c r="O31" s="1">
        <v>0.05</v>
      </c>
      <c r="P31" s="1">
        <v>1.1000000000000001</v>
      </c>
      <c r="Q31" s="1">
        <v>0.47</v>
      </c>
      <c r="R31" s="1">
        <v>0.1</v>
      </c>
      <c r="S31" s="1">
        <v>0.56999999999999995</v>
      </c>
      <c r="T31" s="1">
        <v>9.5</v>
      </c>
      <c r="U31" s="1">
        <v>0</v>
      </c>
      <c r="V31" s="1">
        <v>0</v>
      </c>
      <c r="W31" s="1">
        <v>0</v>
      </c>
      <c r="X31" s="1">
        <v>0</v>
      </c>
      <c r="Y31" s="1">
        <v>20</v>
      </c>
      <c r="Z31" s="1">
        <v>5</v>
      </c>
      <c r="AA31" s="1">
        <v>25</v>
      </c>
      <c r="AB31" s="1">
        <v>50</v>
      </c>
      <c r="AC31" s="1">
        <v>0</v>
      </c>
    </row>
    <row r="32" spans="1:29" x14ac:dyDescent="0.25">
      <c r="A32" s="1" t="s">
        <v>58</v>
      </c>
      <c r="B32" s="1" t="s">
        <v>59</v>
      </c>
      <c r="C32" s="1">
        <v>8115000</v>
      </c>
      <c r="D32" s="3">
        <v>42808</v>
      </c>
      <c r="E32" s="1" t="s">
        <v>60</v>
      </c>
      <c r="F32" s="1" t="s">
        <v>61</v>
      </c>
      <c r="G32" s="1" t="s">
        <v>32</v>
      </c>
      <c r="H32" s="1">
        <v>50</v>
      </c>
      <c r="I32" s="1">
        <v>218.7</v>
      </c>
      <c r="J32" s="1">
        <v>81.5</v>
      </c>
      <c r="K32" s="1">
        <v>-570.1</v>
      </c>
      <c r="L32" s="1">
        <f t="shared" si="0"/>
        <v>93.220695801283071</v>
      </c>
      <c r="M32" s="1">
        <v>15.8</v>
      </c>
      <c r="N32" s="1">
        <v>7.12</v>
      </c>
      <c r="O32" s="1">
        <v>0.2</v>
      </c>
      <c r="P32" s="1">
        <v>0.6</v>
      </c>
      <c r="Q32" s="1">
        <v>0.79</v>
      </c>
      <c r="R32" s="1">
        <v>0.17</v>
      </c>
      <c r="S32" s="1">
        <v>0.75</v>
      </c>
      <c r="T32" s="1">
        <v>9.9</v>
      </c>
      <c r="U32" s="1">
        <v>0</v>
      </c>
      <c r="V32" s="1">
        <v>0</v>
      </c>
      <c r="W32" s="1">
        <v>0</v>
      </c>
      <c r="X32" s="1">
        <v>10</v>
      </c>
      <c r="Y32" s="1">
        <v>70</v>
      </c>
      <c r="Z32" s="1">
        <v>0</v>
      </c>
      <c r="AA32" s="1">
        <v>0</v>
      </c>
      <c r="AB32" s="1">
        <v>20</v>
      </c>
      <c r="AC32" s="1">
        <v>0</v>
      </c>
    </row>
    <row r="33" spans="1:30" x14ac:dyDescent="0.25">
      <c r="A33" s="1" t="s">
        <v>58</v>
      </c>
      <c r="B33" s="1" t="s">
        <v>59</v>
      </c>
      <c r="C33" s="1">
        <v>8115000</v>
      </c>
      <c r="D33" s="3">
        <v>42808</v>
      </c>
      <c r="E33" s="1" t="s">
        <v>60</v>
      </c>
      <c r="F33" s="1" t="s">
        <v>61</v>
      </c>
      <c r="G33" s="1" t="s">
        <v>32</v>
      </c>
      <c r="H33" s="1">
        <v>75</v>
      </c>
      <c r="I33" s="1">
        <v>219.9</v>
      </c>
      <c r="J33" s="1">
        <v>77</v>
      </c>
      <c r="K33" s="1">
        <v>-480</v>
      </c>
      <c r="L33" s="1">
        <f t="shared" si="0"/>
        <v>117.82845022386979</v>
      </c>
      <c r="M33" s="1">
        <v>15.8</v>
      </c>
      <c r="N33" s="1">
        <v>7.27</v>
      </c>
      <c r="O33" s="1">
        <v>0.15</v>
      </c>
      <c r="P33" s="1">
        <v>0.45</v>
      </c>
      <c r="Q33" s="1">
        <v>0.69</v>
      </c>
      <c r="R33" s="1">
        <v>0.14000000000000001</v>
      </c>
      <c r="S33" s="1">
        <v>0.62</v>
      </c>
      <c r="T33" s="1">
        <v>9.1</v>
      </c>
      <c r="U33" s="1">
        <v>0</v>
      </c>
      <c r="V33" s="1">
        <v>0</v>
      </c>
      <c r="W33" s="1">
        <v>0</v>
      </c>
      <c r="X33" s="1">
        <v>65</v>
      </c>
      <c r="Y33" s="1">
        <v>25</v>
      </c>
      <c r="Z33" s="1">
        <v>0</v>
      </c>
      <c r="AA33" s="1">
        <v>0</v>
      </c>
      <c r="AB33" s="1">
        <v>10</v>
      </c>
      <c r="AC33" s="1">
        <v>0</v>
      </c>
    </row>
    <row r="34" spans="1:30" x14ac:dyDescent="0.25">
      <c r="A34" s="1" t="s">
        <v>62</v>
      </c>
      <c r="B34" s="1" t="s">
        <v>63</v>
      </c>
      <c r="C34" s="1">
        <v>8212300</v>
      </c>
      <c r="D34" s="3">
        <v>42816</v>
      </c>
      <c r="E34" s="1" t="s">
        <v>64</v>
      </c>
      <c r="F34" s="1" t="s">
        <v>65</v>
      </c>
      <c r="G34" s="1" t="s">
        <v>32</v>
      </c>
      <c r="H34" s="1">
        <v>0</v>
      </c>
      <c r="I34" s="1" t="s">
        <v>66</v>
      </c>
      <c r="J34" s="1">
        <v>49.4</v>
      </c>
      <c r="K34" s="1">
        <v>-701.6</v>
      </c>
      <c r="L34" s="1">
        <f t="shared" si="0"/>
        <v>66.225776150678982</v>
      </c>
      <c r="M34" s="1">
        <v>21.2</v>
      </c>
      <c r="N34" s="1">
        <v>7.7</v>
      </c>
      <c r="O34" s="1">
        <v>0</v>
      </c>
      <c r="P34" s="1">
        <v>1.3</v>
      </c>
      <c r="Q34" s="1">
        <v>0.16</v>
      </c>
      <c r="R34" s="1">
        <v>0</v>
      </c>
      <c r="S34" s="1">
        <v>1.9</v>
      </c>
      <c r="T34" s="1">
        <v>4.8</v>
      </c>
      <c r="U34" s="1">
        <v>40</v>
      </c>
      <c r="V34" s="1">
        <v>37</v>
      </c>
      <c r="W34" s="1">
        <v>35</v>
      </c>
      <c r="X34" s="1">
        <v>10</v>
      </c>
      <c r="Y34" s="1">
        <v>45</v>
      </c>
      <c r="Z34" s="1">
        <v>45</v>
      </c>
      <c r="AA34" s="1">
        <v>0</v>
      </c>
      <c r="AB34" s="1">
        <v>0</v>
      </c>
      <c r="AC34" s="1">
        <v>0</v>
      </c>
    </row>
    <row r="35" spans="1:30" x14ac:dyDescent="0.25">
      <c r="A35" s="1" t="s">
        <v>62</v>
      </c>
      <c r="B35" s="1" t="s">
        <v>63</v>
      </c>
      <c r="C35" s="1">
        <v>8212300</v>
      </c>
      <c r="D35" s="3">
        <v>42816</v>
      </c>
      <c r="E35" s="1" t="s">
        <v>64</v>
      </c>
      <c r="F35" s="1" t="s">
        <v>65</v>
      </c>
      <c r="G35" s="1" t="s">
        <v>32</v>
      </c>
      <c r="H35" s="1">
        <v>25</v>
      </c>
      <c r="I35" s="1" t="s">
        <v>67</v>
      </c>
      <c r="J35" s="1">
        <v>89.8</v>
      </c>
      <c r="K35" s="1">
        <v>-702.7</v>
      </c>
      <c r="L35" s="1">
        <f t="shared" si="0"/>
        <v>66.036641023041355</v>
      </c>
      <c r="M35" s="1">
        <v>21.4</v>
      </c>
      <c r="N35" s="1">
        <v>7.86</v>
      </c>
      <c r="O35" s="1">
        <v>0</v>
      </c>
      <c r="P35" s="1">
        <v>1.6</v>
      </c>
      <c r="Q35" s="1">
        <v>0.42</v>
      </c>
      <c r="R35" s="1">
        <v>0</v>
      </c>
      <c r="S35" s="1">
        <v>1.7</v>
      </c>
      <c r="T35" s="1">
        <v>5.3</v>
      </c>
      <c r="U35" s="1">
        <v>16</v>
      </c>
      <c r="V35" s="1">
        <v>18</v>
      </c>
      <c r="W35" s="1">
        <v>20</v>
      </c>
      <c r="X35" s="1">
        <v>25</v>
      </c>
      <c r="Y35" s="1">
        <v>37.5</v>
      </c>
      <c r="Z35" s="1">
        <v>37.5</v>
      </c>
      <c r="AA35" s="1">
        <v>0</v>
      </c>
      <c r="AB35" s="1">
        <v>0</v>
      </c>
      <c r="AC35" s="1">
        <v>0</v>
      </c>
    </row>
    <row r="36" spans="1:30" x14ac:dyDescent="0.25">
      <c r="A36" s="1" t="s">
        <v>62</v>
      </c>
      <c r="B36" s="1" t="s">
        <v>63</v>
      </c>
      <c r="C36" s="1">
        <v>8212300</v>
      </c>
      <c r="D36" s="3">
        <v>42816</v>
      </c>
      <c r="E36" s="1" t="s">
        <v>64</v>
      </c>
      <c r="F36" s="1" t="s">
        <v>65</v>
      </c>
      <c r="G36" s="1" t="s">
        <v>32</v>
      </c>
      <c r="H36" s="1">
        <v>50</v>
      </c>
      <c r="I36" s="1" t="s">
        <v>68</v>
      </c>
      <c r="J36" s="1">
        <v>130</v>
      </c>
      <c r="K36" s="1">
        <v>-700</v>
      </c>
      <c r="L36" s="1">
        <f t="shared" si="0"/>
        <v>66.501849213302037</v>
      </c>
      <c r="M36" s="1">
        <v>22.7</v>
      </c>
      <c r="N36" s="1">
        <v>8.07</v>
      </c>
      <c r="O36" s="1">
        <v>0</v>
      </c>
      <c r="P36" s="1">
        <v>1.4</v>
      </c>
      <c r="Q36" s="1">
        <v>0.18</v>
      </c>
      <c r="R36" s="1">
        <v>0</v>
      </c>
      <c r="S36" s="1">
        <v>2</v>
      </c>
      <c r="T36" s="1">
        <v>4.6500000000000004</v>
      </c>
      <c r="U36" s="1">
        <v>34</v>
      </c>
      <c r="V36" s="1">
        <v>27</v>
      </c>
      <c r="W36" s="1">
        <v>32</v>
      </c>
      <c r="X36" s="1">
        <v>10</v>
      </c>
      <c r="Y36" s="1">
        <v>45</v>
      </c>
      <c r="Z36" s="1">
        <v>45</v>
      </c>
      <c r="AA36" s="1">
        <v>0</v>
      </c>
      <c r="AB36" s="1">
        <v>0</v>
      </c>
      <c r="AC36" s="1">
        <v>0</v>
      </c>
    </row>
    <row r="37" spans="1:30" x14ac:dyDescent="0.25">
      <c r="A37" s="1" t="s">
        <v>62</v>
      </c>
      <c r="B37" s="1" t="s">
        <v>63</v>
      </c>
      <c r="C37" s="1">
        <v>8212300</v>
      </c>
      <c r="D37" s="3">
        <v>42816</v>
      </c>
      <c r="E37" s="1" t="s">
        <v>64</v>
      </c>
      <c r="F37" s="1" t="s">
        <v>65</v>
      </c>
      <c r="G37" s="1" t="s">
        <v>32</v>
      </c>
      <c r="H37" s="1">
        <v>75</v>
      </c>
      <c r="I37" s="1" t="s">
        <v>69</v>
      </c>
      <c r="J37" s="1">
        <v>211.7</v>
      </c>
      <c r="K37" s="1">
        <v>-704.3</v>
      </c>
      <c r="L37" s="1">
        <f t="shared" si="0"/>
        <v>65.762499206712434</v>
      </c>
      <c r="M37" s="1">
        <v>24.8</v>
      </c>
      <c r="N37" s="1">
        <v>8.32</v>
      </c>
      <c r="O37" s="1">
        <v>0</v>
      </c>
      <c r="P37" s="1">
        <v>0.4</v>
      </c>
      <c r="Q37" s="1">
        <v>0.05</v>
      </c>
      <c r="R37" s="1">
        <v>0.4</v>
      </c>
      <c r="S37" s="1">
        <v>0</v>
      </c>
      <c r="T37" s="1">
        <v>1.4</v>
      </c>
      <c r="U37" s="1">
        <v>0</v>
      </c>
      <c r="V37" s="1">
        <v>0</v>
      </c>
      <c r="W37" s="1">
        <v>0</v>
      </c>
      <c r="AD37" s="1" t="s">
        <v>75</v>
      </c>
    </row>
    <row r="38" spans="1:30" x14ac:dyDescent="0.25">
      <c r="A38" s="1" t="s">
        <v>85</v>
      </c>
      <c r="B38" s="1" t="s">
        <v>76</v>
      </c>
      <c r="C38" s="1">
        <v>8177300</v>
      </c>
      <c r="D38" s="3">
        <v>42806</v>
      </c>
      <c r="E38" s="1" t="s">
        <v>77</v>
      </c>
      <c r="F38" s="1" t="s">
        <v>78</v>
      </c>
      <c r="G38" s="1" t="s">
        <v>32</v>
      </c>
      <c r="H38" s="1">
        <v>0</v>
      </c>
      <c r="I38" s="1">
        <v>741</v>
      </c>
      <c r="J38" s="1">
        <v>79.3</v>
      </c>
      <c r="K38" s="1">
        <v>-695.6</v>
      </c>
      <c r="L38" s="1">
        <f t="shared" si="0"/>
        <v>67.26699867843891</v>
      </c>
      <c r="M38" s="1">
        <v>19</v>
      </c>
      <c r="N38" s="1">
        <v>6.75</v>
      </c>
      <c r="O38" s="1">
        <v>0.02</v>
      </c>
      <c r="P38" s="1">
        <v>0.03</v>
      </c>
      <c r="Q38" s="1">
        <v>0.05</v>
      </c>
      <c r="R38" s="1">
        <v>-0.01</v>
      </c>
      <c r="S38" s="1">
        <v>0.05</v>
      </c>
      <c r="T38" s="1">
        <v>1.02</v>
      </c>
      <c r="U38" s="1">
        <v>0</v>
      </c>
      <c r="V38" s="1">
        <v>1</v>
      </c>
      <c r="W38" s="1">
        <v>2</v>
      </c>
      <c r="X38" s="1">
        <v>0</v>
      </c>
      <c r="Y38" s="1">
        <v>75</v>
      </c>
      <c r="Z38" s="1">
        <v>25</v>
      </c>
      <c r="AA38" s="1">
        <v>0</v>
      </c>
      <c r="AB38" s="1">
        <v>0</v>
      </c>
      <c r="AC38" s="1">
        <v>0</v>
      </c>
    </row>
    <row r="39" spans="1:30" x14ac:dyDescent="0.25">
      <c r="A39" s="1" t="s">
        <v>85</v>
      </c>
      <c r="B39" s="1" t="s">
        <v>76</v>
      </c>
      <c r="C39" s="1">
        <v>8177300</v>
      </c>
      <c r="D39" s="3">
        <v>42806</v>
      </c>
      <c r="E39" s="1" t="s">
        <v>77</v>
      </c>
      <c r="F39" s="1" t="s">
        <v>78</v>
      </c>
      <c r="G39" s="1" t="s">
        <v>32</v>
      </c>
      <c r="H39" s="1">
        <v>25</v>
      </c>
      <c r="I39" s="1">
        <v>735</v>
      </c>
      <c r="J39" s="1">
        <v>74.8</v>
      </c>
      <c r="K39" s="1">
        <v>-703.9</v>
      </c>
      <c r="L39" s="1">
        <f t="shared" si="0"/>
        <v>65.830927782579153</v>
      </c>
      <c r="M39" s="1">
        <v>18.8</v>
      </c>
      <c r="N39" s="1">
        <v>7.21</v>
      </c>
      <c r="O39" s="1">
        <v>0</v>
      </c>
      <c r="P39" s="1">
        <v>0.25</v>
      </c>
      <c r="Q39" s="1">
        <v>0.46500000000000002</v>
      </c>
      <c r="R39" s="1">
        <v>0.02</v>
      </c>
      <c r="S39" s="1">
        <v>0.1</v>
      </c>
      <c r="T39" s="1">
        <v>4.0999999999999996</v>
      </c>
      <c r="U39" s="1">
        <v>0</v>
      </c>
      <c r="V39" s="1">
        <v>0</v>
      </c>
      <c r="W39" s="1">
        <v>0</v>
      </c>
      <c r="X39" s="1">
        <v>0</v>
      </c>
      <c r="Y39" s="1">
        <v>50</v>
      </c>
      <c r="Z39" s="1">
        <v>25</v>
      </c>
      <c r="AA39" s="1">
        <v>25</v>
      </c>
      <c r="AB39" s="1">
        <v>0</v>
      </c>
      <c r="AC39" s="1">
        <v>0</v>
      </c>
    </row>
    <row r="40" spans="1:30" x14ac:dyDescent="0.25">
      <c r="A40" s="1" t="s">
        <v>85</v>
      </c>
      <c r="B40" s="1" t="s">
        <v>76</v>
      </c>
      <c r="C40" s="1">
        <v>8177300</v>
      </c>
      <c r="D40" s="3">
        <v>42806</v>
      </c>
      <c r="E40" s="1" t="s">
        <v>77</v>
      </c>
      <c r="F40" s="1" t="s">
        <v>78</v>
      </c>
      <c r="G40" s="1" t="s">
        <v>32</v>
      </c>
      <c r="H40" s="1">
        <v>50</v>
      </c>
      <c r="I40" s="1">
        <v>733</v>
      </c>
      <c r="J40" s="1">
        <v>79.7</v>
      </c>
      <c r="K40" s="1">
        <v>-703.7</v>
      </c>
      <c r="L40" s="1">
        <f t="shared" si="0"/>
        <v>65.865168766910443</v>
      </c>
      <c r="M40" s="1">
        <v>18.8</v>
      </c>
      <c r="N40" s="1">
        <v>7.36</v>
      </c>
      <c r="O40" s="1">
        <v>0</v>
      </c>
      <c r="P40" s="1">
        <v>0.35</v>
      </c>
      <c r="Q40" s="1">
        <v>0.38</v>
      </c>
      <c r="R40" s="1">
        <v>0</v>
      </c>
      <c r="S40" s="1">
        <v>1.2</v>
      </c>
      <c r="T40" s="1">
        <v>6</v>
      </c>
      <c r="U40" s="1">
        <v>0</v>
      </c>
      <c r="V40" s="1">
        <v>0</v>
      </c>
      <c r="W40" s="1">
        <v>0</v>
      </c>
      <c r="X40" s="1">
        <v>0</v>
      </c>
      <c r="Y40" s="1">
        <v>15</v>
      </c>
      <c r="Z40" s="1">
        <v>10</v>
      </c>
      <c r="AA40" s="1">
        <v>25</v>
      </c>
      <c r="AB40" s="1">
        <v>50</v>
      </c>
      <c r="AC40" s="1">
        <v>0</v>
      </c>
    </row>
    <row r="41" spans="1:30" x14ac:dyDescent="0.25">
      <c r="A41" s="1" t="s">
        <v>85</v>
      </c>
      <c r="B41" s="1" t="s">
        <v>76</v>
      </c>
      <c r="C41" s="1">
        <v>8177300</v>
      </c>
      <c r="D41" s="3">
        <v>42806</v>
      </c>
      <c r="E41" s="1" t="s">
        <v>77</v>
      </c>
      <c r="F41" s="1" t="s">
        <v>78</v>
      </c>
      <c r="G41" s="1" t="s">
        <v>32</v>
      </c>
      <c r="H41" s="1">
        <v>75</v>
      </c>
      <c r="I41" s="1">
        <v>738</v>
      </c>
      <c r="J41" s="1">
        <v>76.8</v>
      </c>
      <c r="K41" s="1">
        <v>-703.9</v>
      </c>
      <c r="L41" s="1">
        <f t="shared" si="0"/>
        <v>65.830927782579153</v>
      </c>
      <c r="M41" s="1">
        <v>18.899999999999999</v>
      </c>
      <c r="N41" s="1">
        <v>7.41</v>
      </c>
      <c r="O41" s="1">
        <v>0</v>
      </c>
      <c r="P41" s="1">
        <v>0.05</v>
      </c>
      <c r="Q41" s="1">
        <v>0.25</v>
      </c>
      <c r="R41" s="1">
        <v>0.09</v>
      </c>
      <c r="S41" s="1">
        <v>0.85</v>
      </c>
      <c r="T41" s="1">
        <v>3.9</v>
      </c>
      <c r="U41" s="1">
        <v>1</v>
      </c>
      <c r="V41" s="1">
        <v>0</v>
      </c>
      <c r="W41" s="1">
        <v>0</v>
      </c>
      <c r="X41" s="1">
        <v>0</v>
      </c>
      <c r="Y41" s="1">
        <v>90</v>
      </c>
      <c r="Z41" s="1">
        <v>10</v>
      </c>
      <c r="AA41" s="1">
        <v>0</v>
      </c>
      <c r="AB41" s="1">
        <v>0</v>
      </c>
      <c r="AC41" s="1">
        <v>0</v>
      </c>
    </row>
    <row r="42" spans="1:30" x14ac:dyDescent="0.25">
      <c r="A42" s="1" t="s">
        <v>80</v>
      </c>
      <c r="B42" s="1" t="s">
        <v>79</v>
      </c>
      <c r="C42" s="1" t="s">
        <v>81</v>
      </c>
      <c r="D42" s="3">
        <v>42807</v>
      </c>
      <c r="E42" s="1" t="s">
        <v>82</v>
      </c>
      <c r="F42" s="1" t="s">
        <v>83</v>
      </c>
      <c r="G42" s="1" t="s">
        <v>32</v>
      </c>
      <c r="H42" s="1">
        <v>0</v>
      </c>
      <c r="I42" s="1">
        <v>227</v>
      </c>
      <c r="J42" s="1">
        <v>86.1</v>
      </c>
      <c r="K42" s="1">
        <v>-694.5</v>
      </c>
      <c r="L42" s="1">
        <f t="shared" si="0"/>
        <v>67.459657665688241</v>
      </c>
      <c r="M42" s="1">
        <v>17</v>
      </c>
      <c r="N42" s="1">
        <v>6.08</v>
      </c>
      <c r="O42" s="1">
        <v>2.2499999999999999E-2</v>
      </c>
      <c r="P42" s="1">
        <v>1.8</v>
      </c>
      <c r="Q42" s="1">
        <v>0.45</v>
      </c>
      <c r="R42" s="1">
        <v>5.5E-2</v>
      </c>
      <c r="S42" s="1">
        <v>1.6</v>
      </c>
      <c r="T42" s="1">
        <v>2.6</v>
      </c>
      <c r="U42" s="1">
        <v>9</v>
      </c>
      <c r="V42" s="1">
        <v>12</v>
      </c>
      <c r="W42" s="1">
        <v>17</v>
      </c>
      <c r="X42" s="1">
        <v>50</v>
      </c>
      <c r="Y42" s="1">
        <v>50</v>
      </c>
      <c r="Z42" s="1">
        <v>0</v>
      </c>
      <c r="AA42" s="1">
        <v>0</v>
      </c>
      <c r="AB42" s="1">
        <v>0</v>
      </c>
      <c r="AC42" s="1">
        <v>0</v>
      </c>
    </row>
    <row r="43" spans="1:30" x14ac:dyDescent="0.25">
      <c r="A43" s="1" t="s">
        <v>80</v>
      </c>
      <c r="B43" s="1" t="s">
        <v>79</v>
      </c>
      <c r="C43" s="1" t="s">
        <v>81</v>
      </c>
      <c r="D43" s="3">
        <v>42807</v>
      </c>
      <c r="E43" s="1" t="s">
        <v>82</v>
      </c>
      <c r="F43" s="1" t="s">
        <v>83</v>
      </c>
      <c r="G43" s="1" t="s">
        <v>32</v>
      </c>
      <c r="H43" s="1">
        <v>25</v>
      </c>
      <c r="I43" s="1">
        <v>227.3</v>
      </c>
      <c r="J43" s="1">
        <v>82.9</v>
      </c>
      <c r="K43" s="1">
        <v>-695</v>
      </c>
      <c r="L43" s="1">
        <f t="shared" si="0"/>
        <v>67.372017089440106</v>
      </c>
      <c r="M43" s="1">
        <v>17</v>
      </c>
      <c r="N43" s="1">
        <v>6.9</v>
      </c>
      <c r="O43" s="1">
        <v>0.05</v>
      </c>
      <c r="P43" s="1">
        <v>1.7</v>
      </c>
      <c r="Q43" s="1">
        <v>0.33</v>
      </c>
      <c r="R43" s="1">
        <v>0.03</v>
      </c>
      <c r="S43" s="1">
        <v>1.8</v>
      </c>
      <c r="T43" s="1">
        <v>2.7</v>
      </c>
      <c r="U43" s="1">
        <v>9</v>
      </c>
      <c r="V43" s="1">
        <v>12</v>
      </c>
      <c r="W43" s="1">
        <v>13</v>
      </c>
      <c r="X43" s="1">
        <v>0</v>
      </c>
      <c r="Y43" s="1">
        <v>100</v>
      </c>
      <c r="Z43" s="1">
        <v>0</v>
      </c>
      <c r="AA43" s="1">
        <v>0</v>
      </c>
      <c r="AB43" s="1">
        <v>0</v>
      </c>
      <c r="AC43" s="1">
        <v>0</v>
      </c>
    </row>
    <row r="44" spans="1:30" x14ac:dyDescent="0.25">
      <c r="A44" s="1" t="s">
        <v>80</v>
      </c>
      <c r="B44" s="1" t="s">
        <v>79</v>
      </c>
      <c r="C44" s="1" t="s">
        <v>81</v>
      </c>
      <c r="D44" s="3">
        <v>42807</v>
      </c>
      <c r="E44" s="1" t="s">
        <v>82</v>
      </c>
      <c r="F44" s="1" t="s">
        <v>83</v>
      </c>
      <c r="G44" s="1" t="s">
        <v>32</v>
      </c>
      <c r="H44" s="1">
        <v>50</v>
      </c>
      <c r="I44" s="1">
        <v>227.4</v>
      </c>
      <c r="J44" s="1">
        <v>82.9</v>
      </c>
      <c r="K44" s="1">
        <v>-694.2</v>
      </c>
      <c r="L44" s="1">
        <f t="shared" si="0"/>
        <v>67.512296725231877</v>
      </c>
      <c r="M44" s="1">
        <v>17</v>
      </c>
      <c r="N44" s="1">
        <v>6.96</v>
      </c>
      <c r="O44" s="1">
        <v>0.12</v>
      </c>
      <c r="P44" s="1">
        <v>1.8</v>
      </c>
      <c r="Q44" s="1">
        <v>0.2</v>
      </c>
      <c r="R44" s="1">
        <v>0.02</v>
      </c>
      <c r="S44" s="1">
        <v>1.8</v>
      </c>
      <c r="T44" s="1">
        <v>4.1500000000000004</v>
      </c>
      <c r="U44" s="1">
        <v>22</v>
      </c>
      <c r="V44" s="1">
        <v>20</v>
      </c>
      <c r="W44" s="1">
        <v>24</v>
      </c>
      <c r="X44" s="1">
        <v>0</v>
      </c>
      <c r="Y44" s="1">
        <v>100</v>
      </c>
      <c r="Z44" s="1">
        <v>0</v>
      </c>
      <c r="AA44" s="1">
        <v>0</v>
      </c>
      <c r="AB44" s="1">
        <v>0</v>
      </c>
      <c r="AC44" s="1">
        <v>0</v>
      </c>
    </row>
    <row r="45" spans="1:30" x14ac:dyDescent="0.25">
      <c r="A45" s="1" t="s">
        <v>80</v>
      </c>
      <c r="B45" s="1" t="s">
        <v>79</v>
      </c>
      <c r="C45" s="1" t="s">
        <v>81</v>
      </c>
      <c r="D45" s="3">
        <v>42807</v>
      </c>
      <c r="E45" s="1" t="s">
        <v>82</v>
      </c>
      <c r="F45" s="1" t="s">
        <v>83</v>
      </c>
      <c r="G45" s="1" t="s">
        <v>32</v>
      </c>
      <c r="H45" s="1">
        <v>75</v>
      </c>
      <c r="I45" s="1">
        <v>226.8</v>
      </c>
      <c r="J45" s="1">
        <v>86.6</v>
      </c>
      <c r="K45" s="1">
        <v>-694.4</v>
      </c>
      <c r="L45" s="1">
        <f t="shared" si="0"/>
        <v>67.477199457015359</v>
      </c>
      <c r="M45" s="1">
        <v>17</v>
      </c>
      <c r="N45" s="1">
        <v>7.11</v>
      </c>
      <c r="O45" s="1">
        <v>0.04</v>
      </c>
      <c r="P45" s="1">
        <v>1.7</v>
      </c>
      <c r="Q45" s="1">
        <v>0.3</v>
      </c>
      <c r="R45" s="1">
        <v>0.04</v>
      </c>
      <c r="S45" s="1">
        <v>1.8</v>
      </c>
      <c r="T45" s="1">
        <v>4</v>
      </c>
      <c r="U45" s="1">
        <v>23</v>
      </c>
      <c r="V45" s="1">
        <v>26</v>
      </c>
      <c r="W45" s="1">
        <v>34</v>
      </c>
      <c r="X45" s="1">
        <v>10</v>
      </c>
      <c r="Y45" s="1">
        <v>80</v>
      </c>
      <c r="Z45" s="1">
        <v>10</v>
      </c>
      <c r="AA45" s="1">
        <v>0</v>
      </c>
      <c r="AB45" s="1">
        <v>0</v>
      </c>
      <c r="AC45" s="1">
        <v>0</v>
      </c>
      <c r="AD45" s="1" t="s">
        <v>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9" sqref="A9"/>
    </sheetView>
  </sheetViews>
  <sheetFormatPr defaultRowHeight="14.4" x14ac:dyDescent="0.3"/>
  <sheetData>
    <row r="1" spans="1:6" x14ac:dyDescent="0.3">
      <c r="A1" t="s">
        <v>87</v>
      </c>
      <c r="C1">
        <v>0.9</v>
      </c>
    </row>
    <row r="4" spans="1:6" x14ac:dyDescent="0.3">
      <c r="A4" t="s">
        <v>88</v>
      </c>
    </row>
    <row r="5" spans="1:6" x14ac:dyDescent="0.3">
      <c r="A5">
        <v>0</v>
      </c>
      <c r="B5">
        <v>20</v>
      </c>
      <c r="C5">
        <v>40</v>
      </c>
      <c r="D5">
        <v>60</v>
      </c>
      <c r="E5">
        <v>80</v>
      </c>
      <c r="F5">
        <v>100</v>
      </c>
    </row>
    <row r="6" spans="1:6" x14ac:dyDescent="0.3">
      <c r="A6">
        <v>0.05</v>
      </c>
      <c r="B6">
        <v>0.106</v>
      </c>
      <c r="C6">
        <v>6.4000000000000001E-2</v>
      </c>
      <c r="D6">
        <v>4.2000000000000003E-2</v>
      </c>
      <c r="E6">
        <v>6.0999999999999999E-2</v>
      </c>
      <c r="F6">
        <v>3.5000000000000003E-2</v>
      </c>
    </row>
    <row r="8" spans="1:6" x14ac:dyDescent="0.3">
      <c r="A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tranquitas_channel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Patrick, Christopher</cp:lastModifiedBy>
  <dcterms:created xsi:type="dcterms:W3CDTF">2017-05-25T18:10:14Z</dcterms:created>
  <dcterms:modified xsi:type="dcterms:W3CDTF">2017-11-20T16:24:54Z</dcterms:modified>
</cp:coreProperties>
</file>