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Sean\Desktop\"/>
    </mc:Choice>
  </mc:AlternateContent>
  <xr:revisionPtr revIDLastSave="0" documentId="8_{C7EBB8B9-17CF-4007-A5A0-33767CB97A3B}" xr6:coauthVersionLast="31" xr6:coauthVersionMax="31" xr10:uidLastSave="{00000000-0000-0000-0000-000000000000}"/>
  <bookViews>
    <workbookView xWindow="0" yWindow="0" windowWidth="17370" windowHeight="9165" activeTab="5" xr2:uid="{00000000-000D-0000-FFFF-FFFF00000000}"/>
  </bookViews>
  <sheets>
    <sheet name="Sheet2" sheetId="2" r:id="rId1"/>
    <sheet name="Sheet3" sheetId="3" r:id="rId2"/>
    <sheet name="Sheet1" sheetId="1" r:id="rId3"/>
    <sheet name="Sheet4" sheetId="4" r:id="rId4"/>
    <sheet name="Plots" sheetId="5" r:id="rId5"/>
    <sheet name="Sheet5" sheetId="6" r:id="rId6"/>
  </sheets>
  <calcPr calcId="179017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3" i="3" l="1"/>
  <c r="BB3" i="3"/>
  <c r="BC3" i="3"/>
  <c r="BA4" i="3"/>
  <c r="BB4" i="3"/>
  <c r="BC4" i="3"/>
  <c r="BD4" i="3"/>
  <c r="BE4" i="3"/>
  <c r="BF4" i="3"/>
  <c r="BA5" i="3"/>
  <c r="BB5" i="3"/>
  <c r="BC5" i="3"/>
  <c r="BA6" i="3"/>
  <c r="BB6" i="3"/>
  <c r="BC6" i="3"/>
  <c r="BD6" i="3"/>
  <c r="BE6" i="3"/>
  <c r="BF6" i="3"/>
  <c r="BA7" i="3"/>
  <c r="BB7" i="3"/>
  <c r="BC7" i="3"/>
  <c r="BD7" i="3"/>
  <c r="BE7" i="3"/>
  <c r="BF7" i="3"/>
  <c r="BA8" i="3"/>
  <c r="BB8" i="3"/>
  <c r="BC8" i="3"/>
  <c r="BD8" i="3"/>
  <c r="BE8" i="3"/>
  <c r="BF8" i="3"/>
  <c r="BA9" i="3"/>
  <c r="BB9" i="3"/>
  <c r="BC9" i="3"/>
  <c r="BD9" i="3"/>
  <c r="BE9" i="3"/>
  <c r="BF9" i="3"/>
  <c r="BA10" i="3"/>
  <c r="BB10" i="3"/>
  <c r="BC10" i="3"/>
  <c r="BA11" i="3"/>
  <c r="BB11" i="3"/>
  <c r="BC11" i="3"/>
  <c r="BD11" i="3"/>
  <c r="BE11" i="3"/>
  <c r="BF11" i="3"/>
  <c r="BA12" i="3"/>
  <c r="BB12" i="3"/>
  <c r="BC12" i="3"/>
  <c r="BA13" i="3"/>
  <c r="BB13" i="3"/>
  <c r="BC13" i="3"/>
  <c r="BD13" i="3"/>
  <c r="BE13" i="3"/>
  <c r="BF13" i="3"/>
  <c r="BA14" i="3"/>
  <c r="BB14" i="3"/>
  <c r="BC14" i="3"/>
  <c r="BF2" i="3"/>
  <c r="BE2" i="3"/>
  <c r="BD2" i="3"/>
  <c r="BC2" i="3"/>
  <c r="BB2" i="3"/>
  <c r="BA2" i="3"/>
</calcChain>
</file>

<file path=xl/sharedStrings.xml><?xml version="1.0" encoding="utf-8"?>
<sst xmlns="http://schemas.openxmlformats.org/spreadsheetml/2006/main" count="1130" uniqueCount="151">
  <si>
    <t>Site Code</t>
  </si>
  <si>
    <t>Collection Date</t>
  </si>
  <si>
    <t>Kingdom</t>
  </si>
  <si>
    <t>Phylum</t>
  </si>
  <si>
    <t>Class</t>
  </si>
  <si>
    <t>Order</t>
  </si>
  <si>
    <t>Family</t>
  </si>
  <si>
    <t>Genus</t>
  </si>
  <si>
    <t>Species</t>
  </si>
  <si>
    <t>Number</t>
  </si>
  <si>
    <t>AR</t>
  </si>
  <si>
    <t>Animalia</t>
  </si>
  <si>
    <t>Chordata</t>
  </si>
  <si>
    <t>Actinopterygii</t>
  </si>
  <si>
    <t>Cypriniformes</t>
  </si>
  <si>
    <t>Cyprinidae</t>
  </si>
  <si>
    <t>Cyprinella</t>
  </si>
  <si>
    <t>C. lutrensis</t>
  </si>
  <si>
    <t>Perciformes</t>
  </si>
  <si>
    <t>Centrarchidae</t>
  </si>
  <si>
    <t>Lepomis</t>
  </si>
  <si>
    <t>L. macrochirus</t>
  </si>
  <si>
    <t>Arthropoda</t>
  </si>
  <si>
    <t>Malacostraca</t>
  </si>
  <si>
    <t>Decapoda</t>
  </si>
  <si>
    <t>Palaemonidae</t>
  </si>
  <si>
    <t>Macrobrachium</t>
  </si>
  <si>
    <t>M. ohione</t>
  </si>
  <si>
    <t>L. auritis</t>
  </si>
  <si>
    <t>L. megalotis</t>
  </si>
  <si>
    <t>Cichlidae</t>
  </si>
  <si>
    <t>Cichlasoma</t>
  </si>
  <si>
    <t>C. cyanoguttatum</t>
  </si>
  <si>
    <t>Insecta</t>
  </si>
  <si>
    <t>Odonata</t>
  </si>
  <si>
    <t>N/A</t>
  </si>
  <si>
    <t>BBW</t>
  </si>
  <si>
    <t>Semotilus</t>
  </si>
  <si>
    <t>S. atromaculatus</t>
  </si>
  <si>
    <t>L. microlophus</t>
  </si>
  <si>
    <t>L. gulosus</t>
  </si>
  <si>
    <t>Cyprinodontiformes</t>
  </si>
  <si>
    <t>Fundulidae</t>
  </si>
  <si>
    <t>Fundulus</t>
  </si>
  <si>
    <t>F. notatus</t>
  </si>
  <si>
    <t>Cambaridae</t>
  </si>
  <si>
    <t>Orconectes</t>
  </si>
  <si>
    <t>Poeciliidae</t>
  </si>
  <si>
    <t>Gambusia</t>
  </si>
  <si>
    <t>G. nobilis</t>
  </si>
  <si>
    <t>Percopsiformes</t>
  </si>
  <si>
    <t>Aphredoderidae</t>
  </si>
  <si>
    <t>Aphredoderus</t>
  </si>
  <si>
    <t>A. sayanus</t>
  </si>
  <si>
    <t>Palaemonetes</t>
  </si>
  <si>
    <t>P. vulgaris</t>
  </si>
  <si>
    <t>BC</t>
  </si>
  <si>
    <t>Pimephales</t>
  </si>
  <si>
    <t>P. vigilax</t>
  </si>
  <si>
    <t>L. marginatus</t>
  </si>
  <si>
    <t>CC</t>
  </si>
  <si>
    <t>Palaemon</t>
  </si>
  <si>
    <t>P. modestus</t>
  </si>
  <si>
    <t>Cambarellus</t>
  </si>
  <si>
    <t>C. shufeldtii</t>
  </si>
  <si>
    <t>L. cyanellus</t>
  </si>
  <si>
    <t>GC</t>
  </si>
  <si>
    <t>L. humilis</t>
  </si>
  <si>
    <t>Gomphidae</t>
  </si>
  <si>
    <t>Progomphus</t>
  </si>
  <si>
    <t>MC</t>
  </si>
  <si>
    <t>Mollusca</t>
  </si>
  <si>
    <t>Gastropoda</t>
  </si>
  <si>
    <t>Planorbidae</t>
  </si>
  <si>
    <t>Biomphalaria</t>
  </si>
  <si>
    <t>B. havanensis</t>
  </si>
  <si>
    <t>P. kadiakensis</t>
  </si>
  <si>
    <t>Physidae</t>
  </si>
  <si>
    <t>Physa</t>
  </si>
  <si>
    <t>Libellulidae</t>
  </si>
  <si>
    <t>Erythemis</t>
  </si>
  <si>
    <t>Amphipoda</t>
  </si>
  <si>
    <t>Hyalellidae</t>
  </si>
  <si>
    <t>Hyalella</t>
  </si>
  <si>
    <t>MR</t>
  </si>
  <si>
    <t>G. affinis</t>
  </si>
  <si>
    <t>Percidae</t>
  </si>
  <si>
    <t>Etheostoma</t>
  </si>
  <si>
    <t>E. gracile</t>
  </si>
  <si>
    <t>OSO</t>
  </si>
  <si>
    <t>Poecilia</t>
  </si>
  <si>
    <t>P. formosa</t>
  </si>
  <si>
    <t>PBW</t>
  </si>
  <si>
    <t>G. geiseri</t>
  </si>
  <si>
    <t>Gobiidae</t>
  </si>
  <si>
    <t>Microgobius</t>
  </si>
  <si>
    <t>M. gulosus</t>
  </si>
  <si>
    <t>Pleuronectiformes</t>
  </si>
  <si>
    <t>Achiridae</t>
  </si>
  <si>
    <t>Trinectes</t>
  </si>
  <si>
    <t>T. maculatus</t>
  </si>
  <si>
    <t>M. carcinus</t>
  </si>
  <si>
    <t>P. paludosus</t>
  </si>
  <si>
    <t>Coenagrionidae</t>
  </si>
  <si>
    <t>Chromagrion</t>
  </si>
  <si>
    <t>SFC</t>
  </si>
  <si>
    <t>TRC</t>
  </si>
  <si>
    <t>Cyprinodontidae</t>
  </si>
  <si>
    <t>Cyprinodon</t>
  </si>
  <si>
    <t>C. variegatus</t>
  </si>
  <si>
    <t>Lymnaeidae</t>
  </si>
  <si>
    <t>Lymnaea</t>
  </si>
  <si>
    <t>PDC</t>
  </si>
  <si>
    <t>PLC</t>
  </si>
  <si>
    <t>Column Labels</t>
  </si>
  <si>
    <t>(blank)</t>
  </si>
  <si>
    <t>Grand Total</t>
  </si>
  <si>
    <t>Row Labels</t>
  </si>
  <si>
    <t>Sum of Number</t>
  </si>
  <si>
    <t>NH3-N</t>
  </si>
  <si>
    <t>NO3&amp;NO2</t>
  </si>
  <si>
    <t>PO43-</t>
  </si>
  <si>
    <t>W/D</t>
  </si>
  <si>
    <t>COND</t>
  </si>
  <si>
    <t xml:space="preserve"> DO</t>
  </si>
  <si>
    <t>TURB</t>
  </si>
  <si>
    <t>TEMP</t>
  </si>
  <si>
    <t>PH</t>
  </si>
  <si>
    <t>&lt;2mm</t>
  </si>
  <si>
    <t>CANOPY</t>
  </si>
  <si>
    <t>Med.Flow</t>
  </si>
  <si>
    <t>Mean.Flow</t>
  </si>
  <si>
    <t>Drain(sqkm)</t>
  </si>
  <si>
    <t>Avg.Temp</t>
  </si>
  <si>
    <t>AvgPPT</t>
  </si>
  <si>
    <t>Forest</t>
  </si>
  <si>
    <t>SITE</t>
  </si>
  <si>
    <t>Shannon Index</t>
  </si>
  <si>
    <t>L. margiNAtus</t>
  </si>
  <si>
    <t>NA</t>
  </si>
  <si>
    <t>Log.NH3</t>
  </si>
  <si>
    <t>Log.NO3</t>
  </si>
  <si>
    <t>Log.PO4</t>
  </si>
  <si>
    <t>Log.PPT</t>
  </si>
  <si>
    <t>Log.MeanFlow</t>
  </si>
  <si>
    <t>Log.DrainageArea</t>
  </si>
  <si>
    <t>Correlating log PPT with Fish Shannon Index</t>
  </si>
  <si>
    <t>Correlating Log of Nitrate concentrations with Shannon Index of Fish Diversity</t>
  </si>
  <si>
    <t>D/W</t>
  </si>
  <si>
    <t>Correlating Depth/Width Ratio with Shannon Index of Fish Diversity</t>
  </si>
  <si>
    <t>Relationship between the Annual Average Air temperature and the Shannon Index of Fish Diversity.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</si>
</sst>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26">
    <xf numFmtId="0" fontId="0" fillId="0" borderId="0" xfId="0"/>
    <xf numFmtId="0" fontId="0" fillId="0" borderId="0" xfId="0" applyFont="1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Alignment="1">
      <alignment horizontal="left"/>
    </xf>
    <xf numFmtId="0" fontId="3" fillId="2" borderId="1" xfId="1" applyFont="1" applyBorder="1"/>
    <xf numFmtId="0" fontId="2" fillId="3" borderId="1" xfId="2" applyBorder="1"/>
    <xf numFmtId="0" fontId="2" fillId="3" borderId="1" xfId="2" applyBorder="1" applyAlignment="1">
      <alignment horizontal="left"/>
    </xf>
    <xf numFmtId="0" fontId="3" fillId="2" borderId="3" xfId="1" applyFont="1" applyBorder="1"/>
    <xf numFmtId="0" fontId="0" fillId="0" borderId="2" xfId="0" applyBorder="1"/>
    <xf numFmtId="0" fontId="2" fillId="3" borderId="3" xfId="2" applyBorder="1"/>
    <xf numFmtId="0" fontId="0" fillId="0" borderId="4" xfId="0" applyBorder="1"/>
    <xf numFmtId="0" fontId="0" fillId="0" borderId="5" xfId="0" applyBorder="1"/>
    <xf numFmtId="0" fontId="0" fillId="0" borderId="4" xfId="0" applyNumberFormat="1" applyBorder="1" applyAlignment="1">
      <alignment horizontal="left"/>
    </xf>
    <xf numFmtId="0" fontId="0" fillId="0" borderId="0" xfId="0" applyFill="1" applyBorder="1"/>
    <xf numFmtId="0" fontId="2" fillId="4" borderId="0" xfId="3"/>
    <xf numFmtId="0" fontId="0" fillId="5" borderId="1" xfId="3" applyFont="1" applyFill="1" applyBorder="1"/>
    <xf numFmtId="0" fontId="3" fillId="5" borderId="1" xfId="1" applyFont="1" applyFill="1" applyBorder="1"/>
    <xf numFmtId="0" fontId="2" fillId="5" borderId="0" xfId="3" applyFill="1"/>
    <xf numFmtId="0" fontId="0" fillId="5" borderId="0" xfId="0" applyFill="1"/>
    <xf numFmtId="0" fontId="2" fillId="5" borderId="0" xfId="3" applyNumberFormat="1" applyFill="1" applyAlignment="1">
      <alignment horizontal="left"/>
    </xf>
    <xf numFmtId="0" fontId="2" fillId="5" borderId="4" xfId="3" applyNumberFormat="1" applyFill="1" applyBorder="1" applyAlignment="1">
      <alignment horizontal="left"/>
    </xf>
    <xf numFmtId="0" fontId="0" fillId="3" borderId="1" xfId="2" applyFont="1" applyBorder="1" applyAlignment="1">
      <alignment horizontal="left"/>
    </xf>
  </cellXfs>
  <cellStyles count="4">
    <cellStyle name="20% - Accent1" xfId="1" builtinId="30"/>
    <cellStyle name="20% - Accent2" xfId="3" builtinId="34"/>
    <cellStyle name="20% - Accent6" xfId="2" builtinId="5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178696412948384E-2"/>
                  <c:y val="-0.1170049577136191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sz="140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y = 3.0861x - 4.6493</a:t>
                    </a:r>
                    <a:br>
                      <a:rPr lang="en-US" sz="140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</a:br>
                    <a:r>
                      <a:rPr lang="en-US" sz="140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R² = 0.1714</a:t>
                    </a:r>
                    <a:endParaRPr lang="en-US" sz="1400"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Plots!$C$21:$C$33</c:f>
              <c:numCache>
                <c:formatCode>General</c:formatCode>
                <c:ptCount val="13"/>
                <c:pt idx="0">
                  <c:v>1.8358972635635449</c:v>
                </c:pt>
                <c:pt idx="2">
                  <c:v>1.9977908182138171</c:v>
                </c:pt>
                <c:pt idx="4">
                  <c:v>1.92557513905023</c:v>
                </c:pt>
                <c:pt idx="5">
                  <c:v>1.8252322644465138</c:v>
                </c:pt>
                <c:pt idx="6">
                  <c:v>1.8624312840704302</c:v>
                </c:pt>
                <c:pt idx="7">
                  <c:v>1.8383607937581816</c:v>
                </c:pt>
                <c:pt idx="9">
                  <c:v>1.896134655208773</c:v>
                </c:pt>
                <c:pt idx="11">
                  <c:v>1.7533709828738087</c:v>
                </c:pt>
              </c:numCache>
            </c:numRef>
          </c:xVal>
          <c:yVal>
            <c:numRef>
              <c:f>Plots!$D$21:$D$33</c:f>
              <c:numCache>
                <c:formatCode>General</c:formatCode>
                <c:ptCount val="13"/>
                <c:pt idx="0">
                  <c:v>1.3030161</c:v>
                </c:pt>
                <c:pt idx="2">
                  <c:v>1.1068382999999999</c:v>
                </c:pt>
                <c:pt idx="4">
                  <c:v>1.1844878999999999</c:v>
                </c:pt>
                <c:pt idx="5">
                  <c:v>1.6058603</c:v>
                </c:pt>
                <c:pt idx="6">
                  <c:v>1.4868771999999999</c:v>
                </c:pt>
                <c:pt idx="7">
                  <c:v>0.3767702</c:v>
                </c:pt>
                <c:pt idx="9">
                  <c:v>1.6434177000000001</c:v>
                </c:pt>
                <c:pt idx="11">
                  <c:v>0.1881129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69-4E63-A94D-8D9C2D1AB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154552"/>
        <c:axId val="417157176"/>
      </c:scatterChart>
      <c:valAx>
        <c:axId val="417154552"/>
        <c:scaling>
          <c:orientation val="minMax"/>
          <c:max val="2"/>
          <c:min val="1.750000000000000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Log of Average Precipitation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57176"/>
        <c:crosses val="autoZero"/>
        <c:crossBetween val="midCat"/>
      </c:valAx>
      <c:valAx>
        <c:axId val="417157176"/>
        <c:scaling>
          <c:orientation val="minMax"/>
          <c:max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Fish Diversity (SI)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148290682414698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54552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58565399171907"/>
          <c:y val="5.0925925925925923E-2"/>
          <c:w val="0.8664138511163495"/>
          <c:h val="0.80381993260306184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Plots!$D$37</c:f>
              <c:strCache>
                <c:ptCount val="1"/>
                <c:pt idx="0">
                  <c:v>Shannon Index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6635940869674586E-2"/>
                  <c:y val="-0.512020997375328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Plots!$C$38:$C$50</c:f>
              <c:numCache>
                <c:formatCode>General</c:formatCode>
                <c:ptCount val="13"/>
                <c:pt idx="0">
                  <c:v>-0.19551981089400716</c:v>
                </c:pt>
                <c:pt idx="1">
                  <c:v>-1.6989700043360187</c:v>
                </c:pt>
                <c:pt idx="2">
                  <c:v>0.46239799789895614</c:v>
                </c:pt>
                <c:pt idx="3">
                  <c:v>0.73439974252056706</c:v>
                </c:pt>
                <c:pt idx="4">
                  <c:v>-1.3233063903751334</c:v>
                </c:pt>
                <c:pt idx="5">
                  <c:v>-2.1249387366082999</c:v>
                </c:pt>
                <c:pt idx="6">
                  <c:v>-1.3979400086720375</c:v>
                </c:pt>
                <c:pt idx="7">
                  <c:v>-0.21289390696342989</c:v>
                </c:pt>
                <c:pt idx="8">
                  <c:v>-7.6674409525357241E-3</c:v>
                </c:pt>
                <c:pt idx="9">
                  <c:v>-1.6478174818886375</c:v>
                </c:pt>
                <c:pt idx="10">
                  <c:v>-0.35654732351381258</c:v>
                </c:pt>
                <c:pt idx="11">
                  <c:v>0.25527250510330601</c:v>
                </c:pt>
                <c:pt idx="12">
                  <c:v>-1.1549019599857433</c:v>
                </c:pt>
              </c:numCache>
            </c:numRef>
          </c:xVal>
          <c:yVal>
            <c:numRef>
              <c:f>Plots!$D$38:$D$50</c:f>
              <c:numCache>
                <c:formatCode>General</c:formatCode>
                <c:ptCount val="13"/>
                <c:pt idx="0">
                  <c:v>1.3030161</c:v>
                </c:pt>
                <c:pt idx="1">
                  <c:v>2.0149853000000002</c:v>
                </c:pt>
                <c:pt idx="2">
                  <c:v>1.1068382999999999</c:v>
                </c:pt>
                <c:pt idx="3">
                  <c:v>0.89053970000000005</c:v>
                </c:pt>
                <c:pt idx="4">
                  <c:v>1.1844878999999999</c:v>
                </c:pt>
                <c:pt idx="5">
                  <c:v>1.6058603</c:v>
                </c:pt>
                <c:pt idx="6">
                  <c:v>1.4868771999999999</c:v>
                </c:pt>
                <c:pt idx="7">
                  <c:v>0.3767702</c:v>
                </c:pt>
                <c:pt idx="8">
                  <c:v>1.1082154</c:v>
                </c:pt>
                <c:pt idx="9">
                  <c:v>1.6434177000000001</c:v>
                </c:pt>
                <c:pt idx="10">
                  <c:v>1.7935004000000001</c:v>
                </c:pt>
                <c:pt idx="11">
                  <c:v>0.1881129</c:v>
                </c:pt>
                <c:pt idx="12">
                  <c:v>1.072017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1-41FA-93ED-9C0E59427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690464"/>
        <c:axId val="479692104"/>
      </c:scatterChart>
      <c:valAx>
        <c:axId val="47969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Log of Nitrates (ml/L)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92104"/>
        <c:crossesAt val="-2.5"/>
        <c:crossBetween val="midCat"/>
      </c:valAx>
      <c:valAx>
        <c:axId val="479692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Fish Diversity (SI)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90464"/>
        <c:crossesAt val="-2.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2445538057742782E-2"/>
                  <c:y val="-0.177771945173519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Plots!$N$20:$N$30</c:f>
              <c:numCache>
                <c:formatCode>General</c:formatCode>
                <c:ptCount val="11"/>
                <c:pt idx="0">
                  <c:v>7.3583074920265834E-2</c:v>
                </c:pt>
                <c:pt idx="1">
                  <c:v>8.3258869908015773E-2</c:v>
                </c:pt>
                <c:pt idx="2">
                  <c:v>4.3196784988519921E-2</c:v>
                </c:pt>
                <c:pt idx="3">
                  <c:v>5.5064045528564476E-2</c:v>
                </c:pt>
                <c:pt idx="4">
                  <c:v>4.7557066537153962E-2</c:v>
                </c:pt>
                <c:pt idx="5">
                  <c:v>6.8023255813953493E-2</c:v>
                </c:pt>
                <c:pt idx="6">
                  <c:v>5.9875923247331771E-2</c:v>
                </c:pt>
                <c:pt idx="7">
                  <c:v>6.5999327680872522E-2</c:v>
                </c:pt>
                <c:pt idx="8">
                  <c:v>7.4740784189866002E-2</c:v>
                </c:pt>
                <c:pt idx="9">
                  <c:v>5.4558761146927336E-2</c:v>
                </c:pt>
                <c:pt idx="10">
                  <c:v>4.147124166872377E-2</c:v>
                </c:pt>
              </c:numCache>
            </c:numRef>
          </c:xVal>
          <c:yVal>
            <c:numRef>
              <c:f>Plots!$M$20:$M$30</c:f>
              <c:numCache>
                <c:formatCode>General</c:formatCode>
                <c:ptCount val="11"/>
                <c:pt idx="0">
                  <c:v>1.3030161</c:v>
                </c:pt>
                <c:pt idx="1">
                  <c:v>2.0149853000000002</c:v>
                </c:pt>
                <c:pt idx="2">
                  <c:v>1.1068382999999999</c:v>
                </c:pt>
                <c:pt idx="3">
                  <c:v>1.1844878999999999</c:v>
                </c:pt>
                <c:pt idx="4">
                  <c:v>1.6058603</c:v>
                </c:pt>
                <c:pt idx="5">
                  <c:v>1.4868771999999999</c:v>
                </c:pt>
                <c:pt idx="6">
                  <c:v>0.3767702</c:v>
                </c:pt>
                <c:pt idx="7">
                  <c:v>1.6434177000000001</c:v>
                </c:pt>
                <c:pt idx="8">
                  <c:v>1.7935004000000001</c:v>
                </c:pt>
                <c:pt idx="9">
                  <c:v>0.1881129</c:v>
                </c:pt>
                <c:pt idx="10">
                  <c:v>1.072017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94-427D-9F33-0E530E9B4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266608"/>
        <c:axId val="481273496"/>
      </c:scatterChart>
      <c:valAx>
        <c:axId val="481266608"/>
        <c:scaling>
          <c:orientation val="minMax"/>
          <c:min val="3.0000000000000006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Depth/Width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73496"/>
        <c:crosses val="autoZero"/>
        <c:crossBetween val="midCat"/>
      </c:valAx>
      <c:valAx>
        <c:axId val="4812734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Fish Diversity (SI)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27376421697287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26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Plots!$N$37</c:f>
              <c:strCache>
                <c:ptCount val="1"/>
                <c:pt idx="0">
                  <c:v>Avg.Temp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928827646544183"/>
                  <c:y val="0.12392388451443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Plots!$N$38:$N$45</c:f>
              <c:numCache>
                <c:formatCode>General</c:formatCode>
                <c:ptCount val="8"/>
                <c:pt idx="0">
                  <c:v>21.547333333333324</c:v>
                </c:pt>
                <c:pt idx="1">
                  <c:v>20.668166666666657</c:v>
                </c:pt>
                <c:pt idx="2">
                  <c:v>21.208999999999996</c:v>
                </c:pt>
                <c:pt idx="3">
                  <c:v>21.395333333333337</c:v>
                </c:pt>
                <c:pt idx="4">
                  <c:v>21.516166666666678</c:v>
                </c:pt>
                <c:pt idx="5">
                  <c:v>22.187999999999992</c:v>
                </c:pt>
                <c:pt idx="6">
                  <c:v>21.5275</c:v>
                </c:pt>
                <c:pt idx="7">
                  <c:v>22.214500000000005</c:v>
                </c:pt>
              </c:numCache>
            </c:numRef>
          </c:xVal>
          <c:yVal>
            <c:numRef>
              <c:f>Plots!$M$38:$M$45</c:f>
              <c:numCache>
                <c:formatCode>General</c:formatCode>
                <c:ptCount val="8"/>
                <c:pt idx="0">
                  <c:v>1.3030161</c:v>
                </c:pt>
                <c:pt idx="1">
                  <c:v>1.1068382999999999</c:v>
                </c:pt>
                <c:pt idx="2">
                  <c:v>1.1844878999999999</c:v>
                </c:pt>
                <c:pt idx="3">
                  <c:v>1.6058603</c:v>
                </c:pt>
                <c:pt idx="4">
                  <c:v>1.4868771999999999</c:v>
                </c:pt>
                <c:pt idx="5">
                  <c:v>0.3767702</c:v>
                </c:pt>
                <c:pt idx="6">
                  <c:v>1.6434177000000001</c:v>
                </c:pt>
                <c:pt idx="7">
                  <c:v>0.1881129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5D-4AE7-B957-6ED44C6B4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680296"/>
        <c:axId val="479680624"/>
      </c:scatterChart>
      <c:valAx>
        <c:axId val="479680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Average Air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80624"/>
        <c:crosses val="autoZero"/>
        <c:crossBetween val="midCat"/>
      </c:valAx>
      <c:valAx>
        <c:axId val="479680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Fish Diversity (SI)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80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828675</xdr:colOff>
      <xdr:row>18</xdr:row>
      <xdr:rowOff>19050</xdr:rowOff>
    </xdr:from>
    <xdr:to>
      <xdr:col>10</xdr:col>
      <xdr:colOff>485775</xdr:colOff>
      <xdr:row>32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BCCE90-4867-46A3-8729-33FD724BF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37</xdr:row>
      <xdr:rowOff>9524</xdr:rowOff>
    </xdr:from>
    <xdr:to>
      <xdr:col>10</xdr:col>
      <xdr:colOff>581025</xdr:colOff>
      <xdr:row>52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E1F11D-3B6E-4ABF-81C0-70F4CA3C9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23812</xdr:colOff>
      <xdr:row>18</xdr:row>
      <xdr:rowOff>0</xdr:rowOff>
    </xdr:from>
    <xdr:to>
      <xdr:col>22</xdr:col>
      <xdr:colOff>328612</xdr:colOff>
      <xdr:row>32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A29BBE-B105-45D3-BCA0-9D0DF79B5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14287</xdr:colOff>
      <xdr:row>37</xdr:row>
      <xdr:rowOff>19050</xdr:rowOff>
    </xdr:from>
    <xdr:to>
      <xdr:col>22</xdr:col>
      <xdr:colOff>319087</xdr:colOff>
      <xdr:row>51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7D94438-4CA0-4508-97F7-BFD32BA2C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an" refreshedDate="43082.706260995372" createdVersion="6" refreshedVersion="6" minRefreshableVersion="3" recordCount="85" xr:uid="{D1E76438-74A4-4683-9724-9A6515A8F1EB}">
  <cacheSource type="worksheet">
    <worksheetSource ref="A1:J1048576" sheet="Sheet1"/>
  </cacheSource>
  <cacheFields count="10">
    <cacheField name="Site Code" numFmtId="0">
      <sharedItems containsBlank="1" count="14">
        <s v="AR"/>
        <s v="BBW"/>
        <s v="BC"/>
        <s v="CC"/>
        <s v="GC"/>
        <s v="MC"/>
        <s v="MR"/>
        <s v="OSO"/>
        <s v="PBW"/>
        <s v="PDC"/>
        <s v="PLC"/>
        <s v="SFC"/>
        <s v="TRC"/>
        <m/>
      </sharedItems>
    </cacheField>
    <cacheField name="Collection Date" numFmtId="0">
      <sharedItems containsNonDate="0" containsDate="1" containsString="0" containsBlank="1" minDate="2016-04-02T00:00:00" maxDate="2017-04-13T00:00:00"/>
    </cacheField>
    <cacheField name="Kingdom" numFmtId="0">
      <sharedItems containsBlank="1"/>
    </cacheField>
    <cacheField name="Phylum" numFmtId="0">
      <sharedItems containsBlank="1"/>
    </cacheField>
    <cacheField name="Class" numFmtId="0">
      <sharedItems containsBlank="1"/>
    </cacheField>
    <cacheField name="Order" numFmtId="0">
      <sharedItems containsBlank="1"/>
    </cacheField>
    <cacheField name="Family" numFmtId="0">
      <sharedItems containsBlank="1"/>
    </cacheField>
    <cacheField name="Genus" numFmtId="0">
      <sharedItems containsBlank="1"/>
    </cacheField>
    <cacheField name="Species" numFmtId="0">
      <sharedItems containsBlank="1" count="32">
        <s v="C. lutrensis"/>
        <s v="L. macrochirus"/>
        <s v="M. ohione"/>
        <s v="L. auritis"/>
        <s v="L. megalotis"/>
        <s v="C. cyanoguttatum"/>
        <s v="N/A"/>
        <s v="S. atromaculatus"/>
        <s v="L. microlophus"/>
        <s v="L. gulosus"/>
        <s v="F. notatus"/>
        <s v="G. nobilis"/>
        <s v="A. sayanus"/>
        <s v="P. vulgaris"/>
        <s v="P. vigilax"/>
        <s v="L. marginatus"/>
        <s v="P. modestus"/>
        <s v="C. shufeldtii"/>
        <s v="L. cyanellus"/>
        <s v="L. humilis"/>
        <s v="B. havanensis"/>
        <s v="P. kadiakensis"/>
        <s v="G. affinis"/>
        <s v="E. gracile"/>
        <s v="P. formosa"/>
        <s v="G. geiseri"/>
        <s v="M. gulosus"/>
        <s v="T. maculatus"/>
        <s v="M. carcinus"/>
        <s v="P. paludosus"/>
        <s v="C. variegatus"/>
        <m/>
      </sharedItems>
    </cacheField>
    <cacheField name="Number" numFmtId="0">
      <sharedItems containsString="0" containsBlank="1" containsNumber="1" containsInteger="1" minValue="1" maxValue="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x v="0"/>
    <d v="2017-03-14T00:00:00"/>
    <s v="Animalia"/>
    <s v="Chordata"/>
    <s v="Actinopterygii"/>
    <s v="Cypriniformes"/>
    <s v="Cyprinidae"/>
    <s v="Cyprinella"/>
    <x v="0"/>
    <n v="27"/>
  </r>
  <r>
    <x v="0"/>
    <d v="2017-03-14T00:00:00"/>
    <s v="Animalia"/>
    <s v="Chordata"/>
    <s v="Actinopterygii"/>
    <s v="Perciformes"/>
    <s v="Centrarchidae"/>
    <s v="Lepomis"/>
    <x v="1"/>
    <n v="5"/>
  </r>
  <r>
    <x v="0"/>
    <d v="2017-03-14T00:00:00"/>
    <s v="Animalia"/>
    <s v="Arthropoda"/>
    <s v="Malacostraca"/>
    <s v="Decapoda"/>
    <s v="Palaemonidae"/>
    <s v="Macrobrachium"/>
    <x v="2"/>
    <n v="4"/>
  </r>
  <r>
    <x v="0"/>
    <d v="2017-03-14T00:00:00"/>
    <s v="Animalia"/>
    <s v="Chordata"/>
    <s v="Actinopterygii"/>
    <s v="Perciformes"/>
    <s v="Centrarchidae"/>
    <s v="Lepomis"/>
    <x v="3"/>
    <n v="3"/>
  </r>
  <r>
    <x v="0"/>
    <d v="2017-03-14T00:00:00"/>
    <s v="Animalia"/>
    <s v="Chordata"/>
    <s v="Actinopterygii"/>
    <s v="Perciformes"/>
    <s v="Centrarchidae"/>
    <s v="Lepomis"/>
    <x v="4"/>
    <n v="3"/>
  </r>
  <r>
    <x v="0"/>
    <d v="2017-03-14T00:00:00"/>
    <s v="Animalia"/>
    <s v="Chordata"/>
    <s v="Actinopterygii"/>
    <s v="Perciformes"/>
    <s v="Cichlidae"/>
    <s v="Cichlasoma"/>
    <x v="5"/>
    <n v="1"/>
  </r>
  <r>
    <x v="0"/>
    <d v="2017-03-14T00:00:00"/>
    <s v="Animalia"/>
    <s v="Arthropoda"/>
    <s v="Insecta"/>
    <s v="Odonata"/>
    <s v="N/A"/>
    <s v="N/A"/>
    <x v="6"/>
    <n v="1"/>
  </r>
  <r>
    <x v="1"/>
    <d v="2017-03-13T00:00:00"/>
    <s v="Animalia"/>
    <s v="Chordata"/>
    <s v="Actinopterygii"/>
    <s v="Perciformes"/>
    <s v="Centrarchidae"/>
    <s v="Lepomis"/>
    <x v="1"/>
    <n v="6"/>
  </r>
  <r>
    <x v="1"/>
    <d v="2017-03-13T00:00:00"/>
    <s v="Animalia"/>
    <s v="Chordata"/>
    <s v="Actinopterygii"/>
    <s v="Cypriniformes"/>
    <s v="Cyprinidae"/>
    <s v="Semotilus"/>
    <x v="7"/>
    <n v="5"/>
  </r>
  <r>
    <x v="1"/>
    <d v="2017-03-13T00:00:00"/>
    <s v="Animalia"/>
    <s v="Chordata"/>
    <s v="Actinopterygii"/>
    <s v="Perciformes"/>
    <s v="Centrarchidae"/>
    <s v="Lepomis"/>
    <x v="8"/>
    <n v="4"/>
  </r>
  <r>
    <x v="1"/>
    <d v="2017-03-13T00:00:00"/>
    <s v="Animalia"/>
    <s v="Chordata"/>
    <s v="Actinopterygii"/>
    <s v="Perciformes"/>
    <s v="Centrarchidae"/>
    <s v="Lepomis"/>
    <x v="9"/>
    <n v="3"/>
  </r>
  <r>
    <x v="1"/>
    <d v="2017-03-13T00:00:00"/>
    <s v="Animalia"/>
    <s v="Chordata"/>
    <s v="Actinopterygii"/>
    <s v="Cyprinodontiformes"/>
    <s v="Fundulidae"/>
    <s v="Fundulus"/>
    <x v="10"/>
    <n v="3"/>
  </r>
  <r>
    <x v="1"/>
    <d v="2017-03-13T00:00:00"/>
    <s v="Animalia"/>
    <s v="Arthropoda"/>
    <s v="Malacostraca"/>
    <s v="Decapoda"/>
    <s v="Cambaridae"/>
    <s v="Orconectes"/>
    <x v="6"/>
    <n v="2"/>
  </r>
  <r>
    <x v="1"/>
    <d v="2017-03-13T00:00:00"/>
    <s v="Animalia"/>
    <s v="Chordata"/>
    <s v="Actinopterygii"/>
    <s v="Cyprinodontiformes"/>
    <s v="Poeciliidae"/>
    <s v="Gambusia"/>
    <x v="11"/>
    <n v="1"/>
  </r>
  <r>
    <x v="1"/>
    <d v="2017-03-13T00:00:00"/>
    <s v="Animalia"/>
    <s v="Chordata"/>
    <s v="Actinopterygii"/>
    <s v="Percopsiformes"/>
    <s v="Aphredoderidae"/>
    <s v="Aphredoderus"/>
    <x v="12"/>
    <n v="1"/>
  </r>
  <r>
    <x v="1"/>
    <d v="2017-03-13T00:00:00"/>
    <s v="Animalia"/>
    <s v="Arthropoda"/>
    <s v="Malacostraca"/>
    <s v="Decapoda"/>
    <s v="Palaemonidae"/>
    <s v="Palaemonetes"/>
    <x v="13"/>
    <n v="1"/>
  </r>
  <r>
    <x v="2"/>
    <d v="2017-03-14T00:00:00"/>
    <s v="Animalia"/>
    <s v="Arthropoda"/>
    <s v="Malacostraca"/>
    <s v="Decapoda"/>
    <s v="Palaemonidae"/>
    <s v="N/A"/>
    <x v="6"/>
    <n v="22"/>
  </r>
  <r>
    <x v="2"/>
    <d v="2017-03-14T00:00:00"/>
    <s v="Animalia"/>
    <s v="Chordata"/>
    <s v="Actinopterygii"/>
    <s v="Cypriniformes"/>
    <s v="Cyprinidae"/>
    <s v="Pimephales"/>
    <x v="14"/>
    <n v="14"/>
  </r>
  <r>
    <x v="2"/>
    <d v="2017-03-14T00:00:00"/>
    <s v="Animalia"/>
    <s v="Chordata"/>
    <s v="Actinopterygii"/>
    <s v="Perciformes"/>
    <s v="Centrarchidae"/>
    <s v="Lepomis"/>
    <x v="4"/>
    <n v="4"/>
  </r>
  <r>
    <x v="2"/>
    <d v="2017-03-14T00:00:00"/>
    <s v="Animalia"/>
    <s v="Chordata"/>
    <s v="Actinopterygii"/>
    <s v="Perciformes"/>
    <s v="Centrarchidae"/>
    <s v="Lepomis"/>
    <x v="9"/>
    <n v="1"/>
  </r>
  <r>
    <x v="2"/>
    <d v="2017-03-14T00:00:00"/>
    <s v="Animalia"/>
    <s v="Chordata"/>
    <s v="Actinopterygii"/>
    <s v="Perciformes"/>
    <s v="Centrarchidae"/>
    <s v="Lepomis"/>
    <x v="15"/>
    <n v="1"/>
  </r>
  <r>
    <x v="3"/>
    <d v="2017-03-14T00:00:00"/>
    <s v="Animalia"/>
    <s v="Arthropoda"/>
    <s v="Malacostraca"/>
    <s v="Decapoda"/>
    <s v="Palaemonidae"/>
    <s v="Palaemon"/>
    <x v="16"/>
    <n v="15"/>
  </r>
  <r>
    <x v="3"/>
    <d v="2017-03-14T00:00:00"/>
    <s v="Animalia"/>
    <s v="Arthropoda"/>
    <s v="Malacostraca"/>
    <s v="Decapoda"/>
    <s v="Cambaridae"/>
    <s v="Cambarellus"/>
    <x v="17"/>
    <n v="12"/>
  </r>
  <r>
    <x v="3"/>
    <d v="2017-03-14T00:00:00"/>
    <s v="Animalia"/>
    <s v="Chordata"/>
    <s v="Actinopterygii"/>
    <s v="Perciformes"/>
    <s v="Centrarchidae"/>
    <s v="Lepomis"/>
    <x v="18"/>
    <n v="2"/>
  </r>
  <r>
    <x v="4"/>
    <d v="2017-04-12T00:00:00"/>
    <s v="Animalia"/>
    <s v="Arthropoda"/>
    <s v="Malacostraca"/>
    <s v="Decapoda"/>
    <s v="Palaemonidae"/>
    <s v="Palaemonetes"/>
    <x v="13"/>
    <n v="44"/>
  </r>
  <r>
    <x v="4"/>
    <d v="2017-04-12T00:00:00"/>
    <s v="Animalia"/>
    <s v="Chordata"/>
    <s v="Actinopterygii"/>
    <s v="Cyprinodontiformes"/>
    <s v="Poeciliidae"/>
    <s v="Gambusia"/>
    <x v="11"/>
    <n v="31"/>
  </r>
  <r>
    <x v="4"/>
    <d v="2017-04-12T00:00:00"/>
    <s v="Animalia"/>
    <s v="Chordata"/>
    <s v="Actinopterygii"/>
    <s v="Perciformes"/>
    <s v="Centrarchidae"/>
    <s v="Lepomis"/>
    <x v="19"/>
    <n v="16"/>
  </r>
  <r>
    <x v="4"/>
    <d v="2017-04-12T00:00:00"/>
    <s v="Animalia"/>
    <s v="Chordata"/>
    <s v="Actinopterygii"/>
    <s v="Perciformes"/>
    <s v="Centrarchidae"/>
    <s v="Lepomis"/>
    <x v="8"/>
    <n v="2"/>
  </r>
  <r>
    <x v="4"/>
    <d v="2017-04-12T00:00:00"/>
    <s v="Animalia"/>
    <s v="Arthropoda"/>
    <s v="Insecta"/>
    <s v="Odonata"/>
    <s v="Gomphidae"/>
    <s v="Progomphus"/>
    <x v="6"/>
    <n v="2"/>
  </r>
  <r>
    <x v="5"/>
    <d v="2017-03-12T00:00:00"/>
    <s v="Animalia"/>
    <s v="Mollusca"/>
    <s v="Gastropoda"/>
    <s v="N/A"/>
    <s v="Planorbidae"/>
    <s v="Biomphalaria"/>
    <x v="20"/>
    <n v="30"/>
  </r>
  <r>
    <x v="5"/>
    <d v="2017-03-12T00:00:00"/>
    <s v="Animalia"/>
    <s v="Arthropoda"/>
    <s v="Malacostraca"/>
    <s v="Decapoda"/>
    <s v="Palaemonidae"/>
    <s v="Palaemonetes"/>
    <x v="21"/>
    <n v="24"/>
  </r>
  <r>
    <x v="5"/>
    <d v="2017-03-12T00:00:00"/>
    <s v="Animalia"/>
    <s v="Mollusca"/>
    <s v="Gastropoda"/>
    <s v="N/A"/>
    <s v="Physidae"/>
    <s v="Physa"/>
    <x v="6"/>
    <n v="20"/>
  </r>
  <r>
    <x v="5"/>
    <d v="2017-03-12T00:00:00"/>
    <s v="Animalia"/>
    <s v="Chordata"/>
    <s v="Actinopterygii"/>
    <s v="Perciformes"/>
    <s v="Centrarchidae"/>
    <s v="Lepomis"/>
    <x v="19"/>
    <n v="11"/>
  </r>
  <r>
    <x v="5"/>
    <d v="2017-03-12T00:00:00"/>
    <s v="Animalia"/>
    <s v="Chordata"/>
    <s v="Actinopterygii"/>
    <s v="Cyprinodontiformes"/>
    <s v="Poeciliidae"/>
    <s v="Gambusia"/>
    <x v="11"/>
    <n v="11"/>
  </r>
  <r>
    <x v="5"/>
    <d v="2017-03-12T00:00:00"/>
    <s v="Animalia"/>
    <s v="Arthropoda"/>
    <s v="Malacostraca"/>
    <s v="Decapoda"/>
    <s v="Cambaridae"/>
    <s v="Orconectes"/>
    <x v="6"/>
    <n v="5"/>
  </r>
  <r>
    <x v="5"/>
    <d v="2017-03-12T00:00:00"/>
    <s v="Animalia"/>
    <s v="Chordata"/>
    <s v="Actinopterygii"/>
    <s v="Perciformes"/>
    <s v="Centrarchidae"/>
    <s v="Lepomis"/>
    <x v="1"/>
    <n v="1"/>
  </r>
  <r>
    <x v="5"/>
    <d v="2017-03-12T00:00:00"/>
    <s v="Animalia"/>
    <s v="Chordata"/>
    <s v="Actinopterygii"/>
    <s v="Perciformes"/>
    <s v="Centrarchidae"/>
    <s v="Lepomis"/>
    <x v="9"/>
    <n v="1"/>
  </r>
  <r>
    <x v="5"/>
    <d v="2017-03-12T00:00:00"/>
    <s v="Animalia"/>
    <s v="Arthropoda"/>
    <s v="Insecta"/>
    <s v="Odonata"/>
    <s v="Libellulidae"/>
    <s v="Erythemis"/>
    <x v="6"/>
    <n v="1"/>
  </r>
  <r>
    <x v="5"/>
    <d v="2017-03-12T00:00:00"/>
    <s v="Animalia"/>
    <s v="Arthropoda"/>
    <s v="Malacostraca"/>
    <s v="Amphipoda"/>
    <s v="Hyalellidae"/>
    <s v="Hyalella"/>
    <x v="6"/>
    <n v="1"/>
  </r>
  <r>
    <x v="6"/>
    <d v="2017-04-02T00:00:00"/>
    <s v="Animalia"/>
    <s v="Arthropoda"/>
    <s v="Malacostraca"/>
    <s v="Decapoda"/>
    <s v="Palaemonidae"/>
    <s v="Macrobrachium"/>
    <x v="2"/>
    <n v="10"/>
  </r>
  <r>
    <x v="6"/>
    <d v="2017-04-02T00:00:00"/>
    <s v="Animalia"/>
    <s v="Arthropoda"/>
    <s v="Malacostraca"/>
    <s v="Decapoda"/>
    <s v="Palaemonidae"/>
    <s v="Palaemon"/>
    <x v="16"/>
    <n v="10"/>
  </r>
  <r>
    <x v="6"/>
    <d v="2017-04-02T00:00:00"/>
    <s v="Animalia"/>
    <s v="Chordata"/>
    <s v="Actinopterygii"/>
    <s v="Perciformes"/>
    <s v="Cichlidae"/>
    <s v="Cichlasoma"/>
    <x v="5"/>
    <n v="1"/>
  </r>
  <r>
    <x v="6"/>
    <d v="2017-04-02T00:00:00"/>
    <s v="Animalia"/>
    <s v="Chordata"/>
    <s v="Actinopterygii"/>
    <s v="Perciformes"/>
    <s v="Centrarchidae"/>
    <s v="Lepomis"/>
    <x v="8"/>
    <n v="1"/>
  </r>
  <r>
    <x v="6"/>
    <d v="2017-04-02T00:00:00"/>
    <s v="Animalia"/>
    <s v="Chordata"/>
    <s v="Actinopterygii"/>
    <s v="Perciformes"/>
    <s v="Centrarchidae"/>
    <s v="Lepomis"/>
    <x v="4"/>
    <n v="1"/>
  </r>
  <r>
    <x v="6"/>
    <d v="2017-04-02T00:00:00"/>
    <s v="Animalia"/>
    <s v="Chordata"/>
    <s v="Actinopterygii"/>
    <s v="Perciformes"/>
    <s v="Centrarchidae"/>
    <s v="Lepomis"/>
    <x v="1"/>
    <n v="1"/>
  </r>
  <r>
    <x v="6"/>
    <d v="2017-04-02T00:00:00"/>
    <s v="Animalia"/>
    <s v="Chordata"/>
    <s v="Actinopterygii"/>
    <s v="Cyprinodontiformes"/>
    <s v="Poeciliidae"/>
    <s v="Gambusia"/>
    <x v="22"/>
    <n v="1"/>
  </r>
  <r>
    <x v="6"/>
    <d v="2017-04-02T00:00:00"/>
    <s v="Animalia"/>
    <s v="Chordata"/>
    <s v="Actinopterygii"/>
    <s v="Perciformes"/>
    <s v="Percidae"/>
    <s v="Etheostoma"/>
    <x v="23"/>
    <n v="1"/>
  </r>
  <r>
    <x v="7"/>
    <d v="2017-04-02T00:00:00"/>
    <s v="Animalia"/>
    <s v="Chordata"/>
    <s v="Actinopterygii"/>
    <s v="Cyprinodontiformes"/>
    <s v="Poeciliidae"/>
    <s v="Gambusia"/>
    <x v="22"/>
    <n v="7"/>
  </r>
  <r>
    <x v="7"/>
    <d v="2017-04-02T00:00:00"/>
    <s v="Animalia"/>
    <s v="Chordata"/>
    <s v="Actinopterygii"/>
    <s v="Cyprinodontiformes"/>
    <s v="Poeciliidae"/>
    <s v="Poecilia"/>
    <x v="24"/>
    <n v="1"/>
  </r>
  <r>
    <x v="8"/>
    <d v="2017-03-13T00:00:00"/>
    <s v="Animalia"/>
    <s v="Chordata"/>
    <s v="Actinopterygii"/>
    <s v="Perciformes"/>
    <s v="Centrarchidae"/>
    <s v="Lepomis"/>
    <x v="3"/>
    <n v="14"/>
  </r>
  <r>
    <x v="8"/>
    <d v="2017-03-13T00:00:00"/>
    <s v="Animalia"/>
    <s v="Chordata"/>
    <s v="Actinopterygii"/>
    <s v="Perciformes"/>
    <s v="Centrarchidae"/>
    <s v="Lepomis"/>
    <x v="4"/>
    <n v="3"/>
  </r>
  <r>
    <x v="8"/>
    <d v="2017-03-13T00:00:00"/>
    <s v="Animalia"/>
    <s v="Arthropoda"/>
    <s v="Malacostraca"/>
    <s v="Decapoda"/>
    <s v="Palaemonidae"/>
    <s v="N/A"/>
    <x v="6"/>
    <n v="3"/>
  </r>
  <r>
    <x v="8"/>
    <d v="2017-03-13T00:00:00"/>
    <s v="Animalia"/>
    <s v="Chordata"/>
    <s v="Actinopterygii"/>
    <s v="Perciformes"/>
    <s v="Centrarchidae"/>
    <s v="Lepomis"/>
    <x v="1"/>
    <n v="2"/>
  </r>
  <r>
    <x v="8"/>
    <d v="2017-03-13T00:00:00"/>
    <s v="Animalia"/>
    <s v="Arthropoda"/>
    <s v="Insecta"/>
    <s v="Odonata"/>
    <s v="N/A"/>
    <s v="N/A"/>
    <x v="6"/>
    <n v="1"/>
  </r>
  <r>
    <x v="8"/>
    <d v="2017-03-13T00:00:00"/>
    <s v="Animalia"/>
    <s v="Arthropoda"/>
    <s v="Malacostraca"/>
    <s v="Decapoda"/>
    <s v="Cambaridae"/>
    <s v="N/A"/>
    <x v="6"/>
    <n v="1"/>
  </r>
  <r>
    <x v="9"/>
    <d v="2017-03-12T00:00:00"/>
    <s v="Animalia"/>
    <s v="Chordata"/>
    <s v="Actinopterygii"/>
    <s v="Perciformes"/>
    <s v="Centrarchidae"/>
    <s v="Lepomis"/>
    <x v="18"/>
    <n v="3"/>
  </r>
  <r>
    <x v="9"/>
    <d v="2017-03-12T00:00:00"/>
    <s v="Animalia"/>
    <s v="Chordata"/>
    <s v="Actinopterygii"/>
    <s v="Perciformes"/>
    <s v="Centrarchidae"/>
    <s v="Lepomis"/>
    <x v="8"/>
    <n v="3"/>
  </r>
  <r>
    <x v="9"/>
    <d v="2017-03-12T00:00:00"/>
    <s v="Animalia"/>
    <s v="Chordata"/>
    <s v="Actinopterygii"/>
    <s v="Perciformes"/>
    <s v="Centrarchidae"/>
    <s v="Lepomis"/>
    <x v="1"/>
    <n v="1"/>
  </r>
  <r>
    <x v="9"/>
    <d v="2017-03-12T00:00:00"/>
    <s v="Animalia"/>
    <s v="Chordata"/>
    <s v="Actinopterygii"/>
    <s v="Perciformes"/>
    <s v="Centrarchidae"/>
    <s v="Lepomis"/>
    <x v="3"/>
    <n v="1"/>
  </r>
  <r>
    <x v="9"/>
    <d v="2017-03-12T00:00:00"/>
    <s v="Animalia"/>
    <s v="Chordata"/>
    <s v="Actinopterygii"/>
    <s v="Cyprinodontiformes"/>
    <s v="Fundulidae"/>
    <s v="Fundulus"/>
    <x v="10"/>
    <n v="1"/>
  </r>
  <r>
    <x v="9"/>
    <d v="2017-03-12T00:00:00"/>
    <s v="Animalia"/>
    <s v="Chordata"/>
    <s v="Actinopterygii"/>
    <s v="Cyprinodontiformes"/>
    <s v="Poeciliidae"/>
    <s v="Gambusia"/>
    <x v="22"/>
    <n v="1"/>
  </r>
  <r>
    <x v="10"/>
    <d v="2016-04-02T00:00:00"/>
    <s v="Animalia"/>
    <s v="Chordata"/>
    <s v="Actinopterygii"/>
    <s v="Cypriniformes"/>
    <s v="Cyprinidae"/>
    <s v="Cyprinella"/>
    <x v="0"/>
    <n v="67"/>
  </r>
  <r>
    <x v="10"/>
    <d v="2016-04-02T00:00:00"/>
    <s v="Animalia"/>
    <s v="Chordata"/>
    <s v="Actinopterygii"/>
    <s v="Cyprinodontiformes"/>
    <s v="Poeciliidae"/>
    <s v="Gambusia"/>
    <x v="25"/>
    <n v="6"/>
  </r>
  <r>
    <x v="10"/>
    <d v="2016-04-02T00:00:00"/>
    <s v="Animalia"/>
    <s v="Arthropoda"/>
    <s v="Malacostraca"/>
    <s v="Decapoda"/>
    <s v="Palaemonidae"/>
    <s v="Palaemonetes"/>
    <x v="21"/>
    <n v="6"/>
  </r>
  <r>
    <x v="10"/>
    <d v="2016-04-02T00:00:00"/>
    <s v="Animalia"/>
    <s v="Chordata"/>
    <s v="Actinopterygii"/>
    <s v="Perciformes"/>
    <s v="Centrarchidae"/>
    <s v="Lepomis"/>
    <x v="8"/>
    <n v="4"/>
  </r>
  <r>
    <x v="10"/>
    <d v="2016-04-02T00:00:00"/>
    <s v="Animalia"/>
    <s v="Chordata"/>
    <s v="Actinopterygii"/>
    <s v="Perciformes"/>
    <s v="Centrarchidae"/>
    <s v="Lepomis"/>
    <x v="1"/>
    <n v="2"/>
  </r>
  <r>
    <x v="10"/>
    <d v="2016-04-02T00:00:00"/>
    <s v="Animalia"/>
    <s v="Chordata"/>
    <s v="Actinopterygii"/>
    <s v="Perciformes"/>
    <s v="Centrarchidae"/>
    <s v="Lepomis"/>
    <x v="19"/>
    <n v="2"/>
  </r>
  <r>
    <x v="10"/>
    <d v="2016-04-02T00:00:00"/>
    <s v="Animalia"/>
    <s v="Chordata"/>
    <s v="Actinopterygii"/>
    <s v="Perciformes"/>
    <s v="Gobiidae"/>
    <s v="Microgobius"/>
    <x v="26"/>
    <n v="2"/>
  </r>
  <r>
    <x v="10"/>
    <d v="2016-04-02T00:00:00"/>
    <s v="Animalia"/>
    <s v="Chordata"/>
    <s v="Actinopterygii"/>
    <s v="Perciformes"/>
    <s v="Centrarchidae"/>
    <s v="Lepomis"/>
    <x v="18"/>
    <n v="2"/>
  </r>
  <r>
    <x v="10"/>
    <d v="2016-04-02T00:00:00"/>
    <s v="Animalia"/>
    <s v="Chordata"/>
    <s v="Actinopterygii"/>
    <s v="Pleuronectiformes"/>
    <s v="Achiridae"/>
    <s v="Trinectes"/>
    <x v="27"/>
    <n v="1"/>
  </r>
  <r>
    <x v="10"/>
    <d v="2016-04-02T00:00:00"/>
    <s v="Animalia"/>
    <s v="Arthropoda"/>
    <s v="Malacostraca"/>
    <s v="Decapoda"/>
    <s v="Palaemonidae"/>
    <s v="Macrobrachium"/>
    <x v="28"/>
    <n v="1"/>
  </r>
  <r>
    <x v="10"/>
    <d v="2017-04-02T00:00:00"/>
    <s v="Animalia"/>
    <s v="Arthropoda"/>
    <s v="Malacostraca"/>
    <s v="Decapoda"/>
    <s v="Palaemonidae"/>
    <s v="Macrobrachium"/>
    <x v="28"/>
    <n v="22"/>
  </r>
  <r>
    <x v="10"/>
    <d v="2017-04-02T00:00:00"/>
    <s v="Animalia"/>
    <s v="Arthropoda"/>
    <s v="Malacostraca"/>
    <s v="Decapoda"/>
    <s v="Palaemonidae"/>
    <s v="Palaemonetes"/>
    <x v="21"/>
    <n v="11"/>
  </r>
  <r>
    <x v="10"/>
    <d v="2017-04-02T00:00:00"/>
    <s v="Animalia"/>
    <s v="Arthropoda"/>
    <s v="Malacostraca"/>
    <s v="Decapoda"/>
    <s v="Palaemonidae"/>
    <s v="Palaemonetes"/>
    <x v="29"/>
    <n v="8"/>
  </r>
  <r>
    <x v="10"/>
    <d v="2017-04-02T00:00:00"/>
    <s v="Animalia"/>
    <s v="Arthropoda"/>
    <s v="Malacostraca"/>
    <s v="Decapoda"/>
    <s v="Cambaridae"/>
    <s v="Orconectes"/>
    <x v="6"/>
    <n v="6"/>
  </r>
  <r>
    <x v="10"/>
    <d v="2017-04-02T00:00:00"/>
    <s v="Animalia"/>
    <s v="Chordata"/>
    <s v="Actinopterygii"/>
    <s v="Cypriniformes"/>
    <s v="Cyprinidae"/>
    <s v="Pimephales"/>
    <x v="14"/>
    <n v="3"/>
  </r>
  <r>
    <x v="10"/>
    <d v="2017-04-02T00:00:00"/>
    <s v="Animalia"/>
    <s v="Arthropoda"/>
    <s v="Insecta"/>
    <s v="Odonata"/>
    <s v="Coenagrionidae"/>
    <s v="Chromagrion"/>
    <x v="6"/>
    <n v="1"/>
  </r>
  <r>
    <x v="11"/>
    <d v="2017-03-06T00:00:00"/>
    <s v="Animalia"/>
    <s v="Chordata"/>
    <s v="Actinopterygii"/>
    <s v="Cyprinodontiformes"/>
    <s v="Poeciliidae"/>
    <s v="Gambusia"/>
    <x v="22"/>
    <n v="41"/>
  </r>
  <r>
    <x v="11"/>
    <d v="2017-03-06T00:00:00"/>
    <s v="Animalia"/>
    <s v="Arthropoda"/>
    <s v="Malacostraca"/>
    <s v="Decapoda"/>
    <s v="Cambaridae"/>
    <s v="N/A"/>
    <x v="6"/>
    <n v="1"/>
  </r>
  <r>
    <x v="11"/>
    <d v="2017-03-06T00:00:00"/>
    <s v="Animalia"/>
    <s v="Arthropoda"/>
    <s v="Malacostraca"/>
    <s v="Decapoda"/>
    <s v="Palaemonidae"/>
    <s v="N/A"/>
    <x v="6"/>
    <n v="1"/>
  </r>
  <r>
    <x v="12"/>
    <d v="2017-03-22T00:00:00"/>
    <s v="Animalia"/>
    <s v="Chordata"/>
    <s v="Actinopterygii"/>
    <s v="Cyprinodontiformes"/>
    <s v="Poeciliidae"/>
    <s v="Gambusia"/>
    <x v="22"/>
    <n v="8"/>
  </r>
  <r>
    <x v="12"/>
    <d v="2017-03-22T00:00:00"/>
    <s v="Animalia"/>
    <s v="Chordata"/>
    <s v="Actinopterygii"/>
    <s v="Cyprinodontiformes"/>
    <s v="Poeciliidae"/>
    <s v="Poecilia"/>
    <x v="24"/>
    <n v="2"/>
  </r>
  <r>
    <x v="12"/>
    <d v="2017-03-22T00:00:00"/>
    <s v="Animalia"/>
    <s v="Chordata"/>
    <s v="Actinopterygii"/>
    <s v="Cyprinodontiformes"/>
    <s v="Cyprinodontidae"/>
    <s v="Cyprinodon"/>
    <x v="30"/>
    <n v="2"/>
  </r>
  <r>
    <x v="12"/>
    <d v="2017-03-22T00:00:00"/>
    <s v="Animalia"/>
    <s v="Mollusca"/>
    <s v="Gastropoda"/>
    <s v="N/A"/>
    <s v="Lymnaeidae"/>
    <s v="Lymnaea"/>
    <x v="6"/>
    <n v="1"/>
  </r>
  <r>
    <x v="13"/>
    <m/>
    <m/>
    <m/>
    <m/>
    <m/>
    <m/>
    <m/>
    <x v="3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462C4A-CDD1-4312-BF97-35E951AA1AD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H19" firstHeaderRow="1" firstDataRow="2" firstDataCol="1"/>
  <pivotFields count="10">
    <pivotField axis="axisRow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Col" subtotalTop="0" showAll="0">
      <items count="33">
        <item x="12"/>
        <item x="20"/>
        <item x="5"/>
        <item x="0"/>
        <item x="17"/>
        <item x="30"/>
        <item x="23"/>
        <item x="10"/>
        <item x="22"/>
        <item x="25"/>
        <item x="11"/>
        <item x="3"/>
        <item x="18"/>
        <item x="9"/>
        <item x="19"/>
        <item x="1"/>
        <item x="15"/>
        <item x="4"/>
        <item x="8"/>
        <item x="28"/>
        <item x="26"/>
        <item x="2"/>
        <item x="6"/>
        <item x="24"/>
        <item x="21"/>
        <item x="16"/>
        <item x="29"/>
        <item x="14"/>
        <item x="13"/>
        <item x="7"/>
        <item x="27"/>
        <item x="31"/>
        <item t="default"/>
      </items>
    </pivotField>
    <pivotField dataField="1" subtotalTop="0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8"/>
  </colFields>
  <col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colItems>
  <dataFields count="1">
    <dataField name="Sum of Number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E254A-7F99-469C-B98C-DEA4ECB8EA40}">
  <dimension ref="A3:AH19"/>
  <sheetViews>
    <sheetView workbookViewId="0">
      <selection activeCell="A4" sqref="A4:AH17"/>
    </sheetView>
  </sheetViews>
  <sheetFormatPr defaultRowHeight="15" x14ac:dyDescent="0.25"/>
  <cols>
    <col min="1" max="1" width="15" bestFit="1" customWidth="1"/>
    <col min="2" max="2" width="16.28515625" bestFit="1" customWidth="1"/>
    <col min="3" max="3" width="13.140625" bestFit="1" customWidth="1"/>
    <col min="4" max="4" width="16.5703125" bestFit="1" customWidth="1"/>
    <col min="5" max="5" width="10.85546875" bestFit="1" customWidth="1"/>
    <col min="6" max="6" width="11.7109375" bestFit="1" customWidth="1"/>
    <col min="7" max="7" width="12.28515625" bestFit="1" customWidth="1"/>
    <col min="8" max="8" width="8.85546875" bestFit="1" customWidth="1"/>
    <col min="9" max="9" width="9.7109375" bestFit="1" customWidth="1"/>
    <col min="10" max="10" width="9" bestFit="1" customWidth="1"/>
    <col min="11" max="12" width="9.42578125" bestFit="1" customWidth="1"/>
    <col min="13" max="13" width="8.42578125" bestFit="1" customWidth="1"/>
    <col min="14" max="14" width="11.140625" bestFit="1" customWidth="1"/>
    <col min="15" max="15" width="9.5703125" bestFit="1" customWidth="1"/>
    <col min="16" max="16" width="9.42578125" bestFit="1" customWidth="1"/>
    <col min="17" max="17" width="13.7109375" bestFit="1" customWidth="1"/>
    <col min="18" max="18" width="12.7109375" bestFit="1" customWidth="1"/>
    <col min="19" max="19" width="11.5703125" bestFit="1" customWidth="1"/>
    <col min="20" max="20" width="14" bestFit="1" customWidth="1"/>
    <col min="21" max="21" width="11" bestFit="1" customWidth="1"/>
    <col min="22" max="22" width="10.5703125" bestFit="1" customWidth="1"/>
    <col min="23" max="23" width="10.140625" bestFit="1" customWidth="1"/>
    <col min="24" max="24" width="4.5703125" bestFit="1" customWidth="1"/>
    <col min="25" max="25" width="10.42578125" bestFit="1" customWidth="1"/>
    <col min="26" max="26" width="13.5703125" bestFit="1" customWidth="1"/>
    <col min="27" max="27" width="11.85546875" bestFit="1" customWidth="1"/>
    <col min="28" max="28" width="12.140625" bestFit="1" customWidth="1"/>
    <col min="29" max="29" width="8.85546875" bestFit="1" customWidth="1"/>
    <col min="30" max="30" width="10" bestFit="1" customWidth="1"/>
    <col min="31" max="31" width="15.7109375" bestFit="1" customWidth="1"/>
    <col min="32" max="32" width="12" bestFit="1" customWidth="1"/>
    <col min="33" max="33" width="7.28515625" bestFit="1" customWidth="1"/>
    <col min="34" max="34" width="11.28515625" bestFit="1" customWidth="1"/>
  </cols>
  <sheetData>
    <row r="3" spans="1:34" x14ac:dyDescent="0.25">
      <c r="A3" s="4" t="s">
        <v>118</v>
      </c>
      <c r="B3" s="4" t="s">
        <v>114</v>
      </c>
    </row>
    <row r="4" spans="1:34" x14ac:dyDescent="0.25">
      <c r="A4" s="4" t="s">
        <v>117</v>
      </c>
      <c r="B4" t="s">
        <v>53</v>
      </c>
      <c r="C4" t="s">
        <v>75</v>
      </c>
      <c r="D4" t="s">
        <v>32</v>
      </c>
      <c r="E4" t="s">
        <v>17</v>
      </c>
      <c r="F4" t="s">
        <v>64</v>
      </c>
      <c r="G4" t="s">
        <v>109</v>
      </c>
      <c r="H4" t="s">
        <v>88</v>
      </c>
      <c r="I4" t="s">
        <v>44</v>
      </c>
      <c r="J4" t="s">
        <v>85</v>
      </c>
      <c r="K4" t="s">
        <v>93</v>
      </c>
      <c r="L4" t="s">
        <v>49</v>
      </c>
      <c r="M4" t="s">
        <v>28</v>
      </c>
      <c r="N4" t="s">
        <v>65</v>
      </c>
      <c r="O4" t="s">
        <v>40</v>
      </c>
      <c r="P4" t="s">
        <v>67</v>
      </c>
      <c r="Q4" t="s">
        <v>21</v>
      </c>
      <c r="R4" t="s">
        <v>59</v>
      </c>
      <c r="S4" t="s">
        <v>29</v>
      </c>
      <c r="T4" t="s">
        <v>39</v>
      </c>
      <c r="U4" t="s">
        <v>101</v>
      </c>
      <c r="V4" t="s">
        <v>96</v>
      </c>
      <c r="W4" t="s">
        <v>27</v>
      </c>
      <c r="X4" t="s">
        <v>35</v>
      </c>
      <c r="Y4" t="s">
        <v>91</v>
      </c>
      <c r="Z4" t="s">
        <v>76</v>
      </c>
      <c r="AA4" t="s">
        <v>62</v>
      </c>
      <c r="AB4" t="s">
        <v>102</v>
      </c>
      <c r="AC4" t="s">
        <v>58</v>
      </c>
      <c r="AD4" t="s">
        <v>55</v>
      </c>
      <c r="AE4" t="s">
        <v>38</v>
      </c>
      <c r="AF4" t="s">
        <v>100</v>
      </c>
      <c r="AG4" t="s">
        <v>115</v>
      </c>
      <c r="AH4" t="s">
        <v>116</v>
      </c>
    </row>
    <row r="5" spans="1:34" x14ac:dyDescent="0.25">
      <c r="A5" s="5" t="s">
        <v>10</v>
      </c>
      <c r="B5" s="6"/>
      <c r="C5" s="6"/>
      <c r="D5" s="6">
        <v>1</v>
      </c>
      <c r="E5" s="6">
        <v>27</v>
      </c>
      <c r="F5" s="6"/>
      <c r="G5" s="6"/>
      <c r="H5" s="6"/>
      <c r="I5" s="6"/>
      <c r="J5" s="6"/>
      <c r="K5" s="6"/>
      <c r="L5" s="6"/>
      <c r="M5" s="6">
        <v>3</v>
      </c>
      <c r="N5" s="6"/>
      <c r="O5" s="6"/>
      <c r="P5" s="6"/>
      <c r="Q5" s="6">
        <v>5</v>
      </c>
      <c r="R5" s="6"/>
      <c r="S5" s="6">
        <v>3</v>
      </c>
      <c r="T5" s="6"/>
      <c r="U5" s="6"/>
      <c r="V5" s="6"/>
      <c r="W5" s="6">
        <v>4</v>
      </c>
      <c r="X5" s="6">
        <v>1</v>
      </c>
      <c r="Y5" s="6"/>
      <c r="Z5" s="6"/>
      <c r="AA5" s="6"/>
      <c r="AB5" s="6"/>
      <c r="AC5" s="6"/>
      <c r="AD5" s="6"/>
      <c r="AE5" s="6"/>
      <c r="AF5" s="6"/>
      <c r="AG5" s="6"/>
      <c r="AH5" s="6">
        <v>44</v>
      </c>
    </row>
    <row r="6" spans="1:34" x14ac:dyDescent="0.25">
      <c r="A6" s="5" t="s">
        <v>36</v>
      </c>
      <c r="B6" s="6">
        <v>1</v>
      </c>
      <c r="C6" s="6"/>
      <c r="D6" s="6"/>
      <c r="E6" s="6"/>
      <c r="F6" s="6"/>
      <c r="G6" s="6"/>
      <c r="H6" s="6"/>
      <c r="I6" s="6">
        <v>3</v>
      </c>
      <c r="J6" s="6"/>
      <c r="K6" s="6"/>
      <c r="L6" s="6">
        <v>1</v>
      </c>
      <c r="M6" s="6"/>
      <c r="N6" s="6"/>
      <c r="O6" s="6">
        <v>3</v>
      </c>
      <c r="P6" s="6"/>
      <c r="Q6" s="6">
        <v>6</v>
      </c>
      <c r="R6" s="6"/>
      <c r="S6" s="6"/>
      <c r="T6" s="6">
        <v>4</v>
      </c>
      <c r="U6" s="6"/>
      <c r="V6" s="6"/>
      <c r="W6" s="6"/>
      <c r="X6" s="6">
        <v>2</v>
      </c>
      <c r="Y6" s="6"/>
      <c r="Z6" s="6"/>
      <c r="AA6" s="6"/>
      <c r="AB6" s="6"/>
      <c r="AC6" s="6"/>
      <c r="AD6" s="6">
        <v>1</v>
      </c>
      <c r="AE6" s="6">
        <v>5</v>
      </c>
      <c r="AF6" s="6"/>
      <c r="AG6" s="6"/>
      <c r="AH6" s="6">
        <v>26</v>
      </c>
    </row>
    <row r="7" spans="1:34" x14ac:dyDescent="0.25">
      <c r="A7" s="5" t="s">
        <v>56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>
        <v>1</v>
      </c>
      <c r="P7" s="6"/>
      <c r="Q7" s="6"/>
      <c r="R7" s="6">
        <v>1</v>
      </c>
      <c r="S7" s="6">
        <v>4</v>
      </c>
      <c r="T7" s="6"/>
      <c r="U7" s="6"/>
      <c r="V7" s="6"/>
      <c r="W7" s="6"/>
      <c r="X7" s="6">
        <v>22</v>
      </c>
      <c r="Y7" s="6"/>
      <c r="Z7" s="6"/>
      <c r="AA7" s="6"/>
      <c r="AB7" s="6"/>
      <c r="AC7" s="6">
        <v>14</v>
      </c>
      <c r="AD7" s="6"/>
      <c r="AE7" s="6"/>
      <c r="AF7" s="6"/>
      <c r="AG7" s="6"/>
      <c r="AH7" s="6">
        <v>42</v>
      </c>
    </row>
    <row r="8" spans="1:34" x14ac:dyDescent="0.25">
      <c r="A8" s="5" t="s">
        <v>60</v>
      </c>
      <c r="B8" s="6"/>
      <c r="C8" s="6"/>
      <c r="D8" s="6"/>
      <c r="E8" s="6"/>
      <c r="F8" s="6">
        <v>12</v>
      </c>
      <c r="G8" s="6"/>
      <c r="H8" s="6"/>
      <c r="I8" s="6"/>
      <c r="J8" s="6"/>
      <c r="K8" s="6"/>
      <c r="L8" s="6"/>
      <c r="M8" s="6"/>
      <c r="N8" s="6">
        <v>2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>
        <v>15</v>
      </c>
      <c r="AB8" s="6"/>
      <c r="AC8" s="6"/>
      <c r="AD8" s="6"/>
      <c r="AE8" s="6"/>
      <c r="AF8" s="6"/>
      <c r="AG8" s="6"/>
      <c r="AH8" s="6">
        <v>29</v>
      </c>
    </row>
    <row r="9" spans="1:34" x14ac:dyDescent="0.25">
      <c r="A9" s="5" t="s">
        <v>66</v>
      </c>
      <c r="B9" s="6"/>
      <c r="C9" s="6"/>
      <c r="D9" s="6"/>
      <c r="E9" s="6"/>
      <c r="F9" s="6"/>
      <c r="G9" s="6"/>
      <c r="H9" s="6"/>
      <c r="I9" s="6"/>
      <c r="J9" s="6"/>
      <c r="K9" s="6"/>
      <c r="L9" s="6">
        <v>31</v>
      </c>
      <c r="M9" s="6"/>
      <c r="N9" s="6"/>
      <c r="O9" s="6"/>
      <c r="P9" s="6">
        <v>16</v>
      </c>
      <c r="Q9" s="6"/>
      <c r="R9" s="6"/>
      <c r="S9" s="6"/>
      <c r="T9" s="6">
        <v>2</v>
      </c>
      <c r="U9" s="6"/>
      <c r="V9" s="6"/>
      <c r="W9" s="6"/>
      <c r="X9" s="6">
        <v>2</v>
      </c>
      <c r="Y9" s="6"/>
      <c r="Z9" s="6"/>
      <c r="AA9" s="6"/>
      <c r="AB9" s="6"/>
      <c r="AC9" s="6"/>
      <c r="AD9" s="6">
        <v>44</v>
      </c>
      <c r="AE9" s="6"/>
      <c r="AF9" s="6"/>
      <c r="AG9" s="6"/>
      <c r="AH9" s="6">
        <v>95</v>
      </c>
    </row>
    <row r="10" spans="1:34" x14ac:dyDescent="0.25">
      <c r="A10" s="5" t="s">
        <v>70</v>
      </c>
      <c r="B10" s="6"/>
      <c r="C10" s="6">
        <v>30</v>
      </c>
      <c r="D10" s="6"/>
      <c r="E10" s="6"/>
      <c r="F10" s="6"/>
      <c r="G10" s="6"/>
      <c r="H10" s="6"/>
      <c r="I10" s="6"/>
      <c r="J10" s="6"/>
      <c r="K10" s="6"/>
      <c r="L10" s="6">
        <v>11</v>
      </c>
      <c r="M10" s="6"/>
      <c r="N10" s="6"/>
      <c r="O10" s="6">
        <v>1</v>
      </c>
      <c r="P10" s="6">
        <v>11</v>
      </c>
      <c r="Q10" s="6">
        <v>1</v>
      </c>
      <c r="R10" s="6"/>
      <c r="S10" s="6"/>
      <c r="T10" s="6"/>
      <c r="U10" s="6"/>
      <c r="V10" s="6"/>
      <c r="W10" s="6"/>
      <c r="X10" s="6">
        <v>27</v>
      </c>
      <c r="Y10" s="6"/>
      <c r="Z10" s="6">
        <v>24</v>
      </c>
      <c r="AA10" s="6"/>
      <c r="AB10" s="6"/>
      <c r="AC10" s="6"/>
      <c r="AD10" s="6"/>
      <c r="AE10" s="6"/>
      <c r="AF10" s="6"/>
      <c r="AG10" s="6"/>
      <c r="AH10" s="6">
        <v>105</v>
      </c>
    </row>
    <row r="11" spans="1:34" x14ac:dyDescent="0.25">
      <c r="A11" s="5" t="s">
        <v>84</v>
      </c>
      <c r="B11" s="6"/>
      <c r="C11" s="6"/>
      <c r="D11" s="6">
        <v>1</v>
      </c>
      <c r="E11" s="6"/>
      <c r="F11" s="6"/>
      <c r="G11" s="6"/>
      <c r="H11" s="6">
        <v>1</v>
      </c>
      <c r="I11" s="6"/>
      <c r="J11" s="6">
        <v>1</v>
      </c>
      <c r="K11" s="6"/>
      <c r="L11" s="6"/>
      <c r="M11" s="6"/>
      <c r="N11" s="6"/>
      <c r="O11" s="6"/>
      <c r="P11" s="6"/>
      <c r="Q11" s="6">
        <v>1</v>
      </c>
      <c r="R11" s="6"/>
      <c r="S11" s="6">
        <v>1</v>
      </c>
      <c r="T11" s="6">
        <v>1</v>
      </c>
      <c r="U11" s="6"/>
      <c r="V11" s="6"/>
      <c r="W11" s="6">
        <v>10</v>
      </c>
      <c r="X11" s="6"/>
      <c r="Y11" s="6"/>
      <c r="Z11" s="6"/>
      <c r="AA11" s="6">
        <v>10</v>
      </c>
      <c r="AB11" s="6"/>
      <c r="AC11" s="6"/>
      <c r="AD11" s="6"/>
      <c r="AE11" s="6"/>
      <c r="AF11" s="6"/>
      <c r="AG11" s="6"/>
      <c r="AH11" s="6">
        <v>26</v>
      </c>
    </row>
    <row r="12" spans="1:34" x14ac:dyDescent="0.25">
      <c r="A12" s="5" t="s">
        <v>89</v>
      </c>
      <c r="B12" s="6"/>
      <c r="C12" s="6"/>
      <c r="D12" s="6"/>
      <c r="E12" s="6"/>
      <c r="F12" s="6"/>
      <c r="G12" s="6"/>
      <c r="H12" s="6"/>
      <c r="I12" s="6"/>
      <c r="J12" s="6">
        <v>7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>
        <v>1</v>
      </c>
      <c r="Z12" s="6"/>
      <c r="AA12" s="6"/>
      <c r="AB12" s="6"/>
      <c r="AC12" s="6"/>
      <c r="AD12" s="6"/>
      <c r="AE12" s="6"/>
      <c r="AF12" s="6"/>
      <c r="AG12" s="6"/>
      <c r="AH12" s="6">
        <v>8</v>
      </c>
    </row>
    <row r="13" spans="1:34" x14ac:dyDescent="0.25">
      <c r="A13" s="5" t="s">
        <v>92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>
        <v>14</v>
      </c>
      <c r="N13" s="6"/>
      <c r="O13" s="6"/>
      <c r="P13" s="6"/>
      <c r="Q13" s="6">
        <v>2</v>
      </c>
      <c r="R13" s="6"/>
      <c r="S13" s="6">
        <v>3</v>
      </c>
      <c r="T13" s="6"/>
      <c r="U13" s="6"/>
      <c r="V13" s="6"/>
      <c r="W13" s="6"/>
      <c r="X13" s="6">
        <v>5</v>
      </c>
      <c r="Y13" s="6"/>
      <c r="Z13" s="6"/>
      <c r="AA13" s="6"/>
      <c r="AB13" s="6"/>
      <c r="AC13" s="6"/>
      <c r="AD13" s="6"/>
      <c r="AE13" s="6"/>
      <c r="AF13" s="6"/>
      <c r="AG13" s="6"/>
      <c r="AH13" s="6">
        <v>24</v>
      </c>
    </row>
    <row r="14" spans="1:34" x14ac:dyDescent="0.25">
      <c r="A14" s="5" t="s">
        <v>112</v>
      </c>
      <c r="B14" s="6"/>
      <c r="C14" s="6"/>
      <c r="D14" s="6"/>
      <c r="E14" s="6"/>
      <c r="F14" s="6"/>
      <c r="G14" s="6"/>
      <c r="H14" s="6"/>
      <c r="I14" s="6">
        <v>1</v>
      </c>
      <c r="J14" s="6">
        <v>1</v>
      </c>
      <c r="K14" s="6"/>
      <c r="L14" s="6"/>
      <c r="M14" s="6">
        <v>1</v>
      </c>
      <c r="N14" s="6">
        <v>3</v>
      </c>
      <c r="O14" s="6"/>
      <c r="P14" s="6"/>
      <c r="Q14" s="6">
        <v>1</v>
      </c>
      <c r="R14" s="6"/>
      <c r="S14" s="6"/>
      <c r="T14" s="6">
        <v>3</v>
      </c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>
        <v>10</v>
      </c>
    </row>
    <row r="15" spans="1:34" x14ac:dyDescent="0.25">
      <c r="A15" s="5" t="s">
        <v>113</v>
      </c>
      <c r="B15" s="6"/>
      <c r="C15" s="6"/>
      <c r="D15" s="6"/>
      <c r="E15" s="6">
        <v>67</v>
      </c>
      <c r="F15" s="6"/>
      <c r="G15" s="6"/>
      <c r="H15" s="6"/>
      <c r="I15" s="6"/>
      <c r="J15" s="6"/>
      <c r="K15" s="6">
        <v>6</v>
      </c>
      <c r="L15" s="6"/>
      <c r="M15" s="6"/>
      <c r="N15" s="6">
        <v>2</v>
      </c>
      <c r="O15" s="6"/>
      <c r="P15" s="6">
        <v>2</v>
      </c>
      <c r="Q15" s="6">
        <v>2</v>
      </c>
      <c r="R15" s="6"/>
      <c r="S15" s="6"/>
      <c r="T15" s="6">
        <v>4</v>
      </c>
      <c r="U15" s="6">
        <v>23</v>
      </c>
      <c r="V15" s="6">
        <v>2</v>
      </c>
      <c r="W15" s="6"/>
      <c r="X15" s="6">
        <v>7</v>
      </c>
      <c r="Y15" s="6"/>
      <c r="Z15" s="6">
        <v>17</v>
      </c>
      <c r="AA15" s="6"/>
      <c r="AB15" s="6">
        <v>8</v>
      </c>
      <c r="AC15" s="6">
        <v>3</v>
      </c>
      <c r="AD15" s="6"/>
      <c r="AE15" s="6"/>
      <c r="AF15" s="6">
        <v>1</v>
      </c>
      <c r="AG15" s="6"/>
      <c r="AH15" s="6">
        <v>144</v>
      </c>
    </row>
    <row r="16" spans="1:34" x14ac:dyDescent="0.25">
      <c r="A16" s="5" t="s">
        <v>105</v>
      </c>
      <c r="B16" s="6"/>
      <c r="C16" s="6"/>
      <c r="D16" s="6"/>
      <c r="E16" s="6"/>
      <c r="F16" s="6"/>
      <c r="G16" s="6"/>
      <c r="H16" s="6"/>
      <c r="I16" s="6"/>
      <c r="J16" s="6">
        <v>41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>
        <v>2</v>
      </c>
      <c r="Y16" s="6"/>
      <c r="Z16" s="6"/>
      <c r="AA16" s="6"/>
      <c r="AB16" s="6"/>
      <c r="AC16" s="6"/>
      <c r="AD16" s="6"/>
      <c r="AE16" s="6"/>
      <c r="AF16" s="6"/>
      <c r="AG16" s="6"/>
      <c r="AH16" s="6">
        <v>43</v>
      </c>
    </row>
    <row r="17" spans="1:34" x14ac:dyDescent="0.25">
      <c r="A17" s="5" t="s">
        <v>106</v>
      </c>
      <c r="B17" s="6"/>
      <c r="C17" s="6"/>
      <c r="D17" s="6"/>
      <c r="E17" s="6"/>
      <c r="F17" s="6"/>
      <c r="G17" s="6">
        <v>2</v>
      </c>
      <c r="H17" s="6"/>
      <c r="I17" s="6"/>
      <c r="J17" s="6">
        <v>8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>
        <v>1</v>
      </c>
      <c r="Y17" s="6">
        <v>2</v>
      </c>
      <c r="Z17" s="6"/>
      <c r="AA17" s="6"/>
      <c r="AB17" s="6"/>
      <c r="AC17" s="6"/>
      <c r="AD17" s="6"/>
      <c r="AE17" s="6"/>
      <c r="AF17" s="6"/>
      <c r="AG17" s="6"/>
      <c r="AH17" s="6">
        <v>13</v>
      </c>
    </row>
    <row r="18" spans="1:34" x14ac:dyDescent="0.25">
      <c r="A18" s="5" t="s">
        <v>115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</row>
    <row r="19" spans="1:34" x14ac:dyDescent="0.25">
      <c r="A19" s="5" t="s">
        <v>116</v>
      </c>
      <c r="B19" s="6">
        <v>1</v>
      </c>
      <c r="C19" s="6">
        <v>30</v>
      </c>
      <c r="D19" s="6">
        <v>2</v>
      </c>
      <c r="E19" s="6">
        <v>94</v>
      </c>
      <c r="F19" s="6">
        <v>12</v>
      </c>
      <c r="G19" s="6">
        <v>2</v>
      </c>
      <c r="H19" s="6">
        <v>1</v>
      </c>
      <c r="I19" s="6">
        <v>4</v>
      </c>
      <c r="J19" s="6">
        <v>58</v>
      </c>
      <c r="K19" s="6">
        <v>6</v>
      </c>
      <c r="L19" s="6">
        <v>43</v>
      </c>
      <c r="M19" s="6">
        <v>18</v>
      </c>
      <c r="N19" s="6">
        <v>7</v>
      </c>
      <c r="O19" s="6">
        <v>5</v>
      </c>
      <c r="P19" s="6">
        <v>29</v>
      </c>
      <c r="Q19" s="6">
        <v>18</v>
      </c>
      <c r="R19" s="6">
        <v>1</v>
      </c>
      <c r="S19" s="6">
        <v>11</v>
      </c>
      <c r="T19" s="6">
        <v>14</v>
      </c>
      <c r="U19" s="6">
        <v>23</v>
      </c>
      <c r="V19" s="6">
        <v>2</v>
      </c>
      <c r="W19" s="6">
        <v>14</v>
      </c>
      <c r="X19" s="6">
        <v>69</v>
      </c>
      <c r="Y19" s="6">
        <v>3</v>
      </c>
      <c r="Z19" s="6">
        <v>41</v>
      </c>
      <c r="AA19" s="6">
        <v>25</v>
      </c>
      <c r="AB19" s="6">
        <v>8</v>
      </c>
      <c r="AC19" s="6">
        <v>17</v>
      </c>
      <c r="AD19" s="6">
        <v>45</v>
      </c>
      <c r="AE19" s="6">
        <v>5</v>
      </c>
      <c r="AF19" s="6">
        <v>1</v>
      </c>
      <c r="AG19" s="6"/>
      <c r="AH19" s="6">
        <v>609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5E1AC-AF88-462C-9616-240132DA997A}">
  <dimension ref="A1:BF14"/>
  <sheetViews>
    <sheetView workbookViewId="0">
      <selection sqref="A1:R14"/>
    </sheetView>
  </sheetViews>
  <sheetFormatPr defaultRowHeight="15" x14ac:dyDescent="0.25"/>
  <cols>
    <col min="52" max="52" width="9.140625" style="18"/>
  </cols>
  <sheetData>
    <row r="1" spans="1:58" s="8" customFormat="1" ht="15.75" thickBot="1" x14ac:dyDescent="0.3">
      <c r="A1" s="8" t="s">
        <v>136</v>
      </c>
      <c r="B1" s="13" t="s">
        <v>119</v>
      </c>
      <c r="C1" s="9" t="s">
        <v>120</v>
      </c>
      <c r="D1" s="9" t="s">
        <v>121</v>
      </c>
      <c r="E1" s="10" t="s">
        <v>122</v>
      </c>
      <c r="F1" s="10" t="s">
        <v>123</v>
      </c>
      <c r="G1" s="10" t="s">
        <v>124</v>
      </c>
      <c r="H1" s="10" t="s">
        <v>125</v>
      </c>
      <c r="I1" s="10" t="s">
        <v>126</v>
      </c>
      <c r="J1" s="10" t="s">
        <v>127</v>
      </c>
      <c r="K1" s="10" t="s">
        <v>128</v>
      </c>
      <c r="L1" s="10" t="s">
        <v>129</v>
      </c>
      <c r="M1" s="9" t="s">
        <v>130</v>
      </c>
      <c r="N1" s="9" t="s">
        <v>131</v>
      </c>
      <c r="O1" s="9" t="s">
        <v>132</v>
      </c>
      <c r="P1" s="9" t="s">
        <v>133</v>
      </c>
      <c r="Q1" s="9" t="s">
        <v>134</v>
      </c>
      <c r="R1" s="9" t="s">
        <v>135</v>
      </c>
      <c r="S1" s="11" t="s">
        <v>53</v>
      </c>
      <c r="T1" s="8" t="s">
        <v>75</v>
      </c>
      <c r="U1" s="8" t="s">
        <v>32</v>
      </c>
      <c r="V1" s="8" t="s">
        <v>17</v>
      </c>
      <c r="W1" s="8" t="s">
        <v>64</v>
      </c>
      <c r="X1" s="8" t="s">
        <v>109</v>
      </c>
      <c r="Y1" s="8" t="s">
        <v>88</v>
      </c>
      <c r="Z1" s="8" t="s">
        <v>44</v>
      </c>
      <c r="AA1" s="8" t="s">
        <v>85</v>
      </c>
      <c r="AB1" s="8" t="s">
        <v>93</v>
      </c>
      <c r="AC1" s="8" t="s">
        <v>49</v>
      </c>
      <c r="AD1" s="8" t="s">
        <v>28</v>
      </c>
      <c r="AE1" s="8" t="s">
        <v>65</v>
      </c>
      <c r="AF1" s="8" t="s">
        <v>40</v>
      </c>
      <c r="AG1" s="8" t="s">
        <v>67</v>
      </c>
      <c r="AH1" s="8" t="s">
        <v>21</v>
      </c>
      <c r="AI1" s="8" t="s">
        <v>138</v>
      </c>
      <c r="AJ1" s="8" t="s">
        <v>29</v>
      </c>
      <c r="AK1" s="8" t="s">
        <v>39</v>
      </c>
      <c r="AL1" s="8" t="s">
        <v>101</v>
      </c>
      <c r="AM1" s="8" t="s">
        <v>96</v>
      </c>
      <c r="AN1" s="8" t="s">
        <v>27</v>
      </c>
      <c r="AO1" s="8" t="s">
        <v>35</v>
      </c>
      <c r="AP1" s="8" t="s">
        <v>91</v>
      </c>
      <c r="AQ1" s="8" t="s">
        <v>76</v>
      </c>
      <c r="AR1" s="8" t="s">
        <v>62</v>
      </c>
      <c r="AS1" s="8" t="s">
        <v>102</v>
      </c>
      <c r="AT1" s="8" t="s">
        <v>58</v>
      </c>
      <c r="AU1" s="8" t="s">
        <v>55</v>
      </c>
      <c r="AV1" s="8" t="s">
        <v>38</v>
      </c>
      <c r="AW1" s="8" t="s">
        <v>100</v>
      </c>
      <c r="AX1" s="8" t="s">
        <v>115</v>
      </c>
      <c r="AY1" s="8" t="s">
        <v>116</v>
      </c>
      <c r="AZ1" s="19" t="s">
        <v>137</v>
      </c>
      <c r="BA1" s="20" t="s">
        <v>140</v>
      </c>
      <c r="BB1" s="20" t="s">
        <v>141</v>
      </c>
      <c r="BC1" s="20" t="s">
        <v>142</v>
      </c>
      <c r="BD1" s="20" t="s">
        <v>143</v>
      </c>
      <c r="BE1" s="20" t="s">
        <v>144</v>
      </c>
      <c r="BF1" s="20" t="s">
        <v>145</v>
      </c>
    </row>
    <row r="2" spans="1:58" x14ac:dyDescent="0.25">
      <c r="A2" t="s">
        <v>10</v>
      </c>
      <c r="B2" s="12">
        <v>0.10500000000000001</v>
      </c>
      <c r="C2">
        <v>0.63750000000000007</v>
      </c>
      <c r="D2">
        <v>4.1275000000000004</v>
      </c>
      <c r="E2" s="7">
        <v>13.590081701309625</v>
      </c>
      <c r="F2" s="7">
        <v>929.5</v>
      </c>
      <c r="G2" s="7">
        <v>82.8</v>
      </c>
      <c r="H2" s="7">
        <v>66.350766905558984</v>
      </c>
      <c r="I2" s="7">
        <v>19.05</v>
      </c>
      <c r="J2" s="7">
        <v>7.0775000000000006</v>
      </c>
      <c r="K2" s="7">
        <v>21.25</v>
      </c>
      <c r="L2" s="7">
        <v>24.166666666666668</v>
      </c>
      <c r="M2">
        <v>4.8</v>
      </c>
      <c r="N2">
        <v>34.545224959999999</v>
      </c>
      <c r="O2">
        <v>76.8</v>
      </c>
      <c r="P2">
        <v>21.547333333333324</v>
      </c>
      <c r="Q2">
        <v>68.532608695652144</v>
      </c>
      <c r="R2">
        <v>3.58</v>
      </c>
      <c r="S2" s="12">
        <v>0</v>
      </c>
      <c r="T2" s="17">
        <v>0</v>
      </c>
      <c r="U2">
        <v>1</v>
      </c>
      <c r="V2">
        <v>27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3</v>
      </c>
      <c r="AE2">
        <v>0</v>
      </c>
      <c r="AF2">
        <v>0</v>
      </c>
      <c r="AG2">
        <v>0</v>
      </c>
      <c r="AH2">
        <v>5</v>
      </c>
      <c r="AI2">
        <v>0</v>
      </c>
      <c r="AJ2">
        <v>3</v>
      </c>
      <c r="AK2">
        <v>0</v>
      </c>
      <c r="AL2">
        <v>0</v>
      </c>
      <c r="AM2">
        <v>0</v>
      </c>
      <c r="AN2">
        <v>4</v>
      </c>
      <c r="AO2">
        <v>1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44</v>
      </c>
      <c r="AZ2" s="21">
        <v>1.3030161</v>
      </c>
      <c r="BA2" s="22">
        <f>LOG10(B2)</f>
        <v>-0.97881070093006184</v>
      </c>
      <c r="BB2" s="22">
        <f>LOG10(C2)</f>
        <v>-0.19551981089400716</v>
      </c>
      <c r="BC2" s="22">
        <f>LOG10(D2)</f>
        <v>0.61568708193483124</v>
      </c>
      <c r="BD2" s="22">
        <f>LOG10(Q2)</f>
        <v>1.8358972635635449</v>
      </c>
      <c r="BE2" s="22">
        <f>LOG10(N2)</f>
        <v>1.5383880251735826</v>
      </c>
      <c r="BF2" s="22">
        <f>LOG10(O2)</f>
        <v>1.885361220031512</v>
      </c>
    </row>
    <row r="3" spans="1:58" x14ac:dyDescent="0.25">
      <c r="A3" t="s">
        <v>36</v>
      </c>
      <c r="B3" s="12">
        <v>0.13250000000000001</v>
      </c>
      <c r="C3">
        <v>0.02</v>
      </c>
      <c r="D3">
        <v>0.16750000000000001</v>
      </c>
      <c r="E3" s="7">
        <v>12.010732323232324</v>
      </c>
      <c r="F3" s="7">
        <v>227.125</v>
      </c>
      <c r="G3" s="7">
        <v>84.625</v>
      </c>
      <c r="H3" s="7">
        <v>67.455292734343885</v>
      </c>
      <c r="I3" s="7">
        <v>17</v>
      </c>
      <c r="J3" s="7">
        <v>6.7625000000000002</v>
      </c>
      <c r="K3" s="7">
        <v>97.5</v>
      </c>
      <c r="L3" s="7">
        <v>18.416666666666668</v>
      </c>
      <c r="M3" s="7" t="s">
        <v>139</v>
      </c>
      <c r="N3" s="7" t="s">
        <v>139</v>
      </c>
      <c r="O3" s="7" t="s">
        <v>139</v>
      </c>
      <c r="P3" s="7" t="s">
        <v>139</v>
      </c>
      <c r="Q3" s="7" t="s">
        <v>139</v>
      </c>
      <c r="R3" s="7" t="s">
        <v>139</v>
      </c>
      <c r="S3" s="12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3</v>
      </c>
      <c r="AA3">
        <v>0</v>
      </c>
      <c r="AB3">
        <v>0</v>
      </c>
      <c r="AC3">
        <v>1</v>
      </c>
      <c r="AD3">
        <v>0</v>
      </c>
      <c r="AE3">
        <v>0</v>
      </c>
      <c r="AF3">
        <v>3</v>
      </c>
      <c r="AG3">
        <v>0</v>
      </c>
      <c r="AH3">
        <v>6</v>
      </c>
      <c r="AI3">
        <v>0</v>
      </c>
      <c r="AJ3">
        <v>0</v>
      </c>
      <c r="AK3">
        <v>4</v>
      </c>
      <c r="AL3">
        <v>0</v>
      </c>
      <c r="AM3">
        <v>0</v>
      </c>
      <c r="AN3">
        <v>0</v>
      </c>
      <c r="AO3">
        <v>2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5</v>
      </c>
      <c r="AW3">
        <v>0</v>
      </c>
      <c r="AX3">
        <v>0</v>
      </c>
      <c r="AY3">
        <v>26</v>
      </c>
      <c r="AZ3" s="23">
        <v>2.0149853000000002</v>
      </c>
      <c r="BA3" s="22">
        <f t="shared" ref="BA3:BA14" si="0">LOG10(B3)</f>
        <v>-0.87778412172717335</v>
      </c>
      <c r="BB3" s="22">
        <f t="shared" ref="BB3:BB14" si="1">LOG10(C3)</f>
        <v>-1.6989700043360187</v>
      </c>
      <c r="BC3" s="22">
        <f t="shared" ref="BC3:BC14" si="2">LOG10(D3)</f>
        <v>-0.77598518862713595</v>
      </c>
      <c r="BD3" s="22" t="s">
        <v>139</v>
      </c>
      <c r="BE3" s="22" t="s">
        <v>139</v>
      </c>
      <c r="BF3" s="22" t="s">
        <v>139</v>
      </c>
    </row>
    <row r="4" spans="1:58" x14ac:dyDescent="0.25">
      <c r="A4" t="s">
        <v>56</v>
      </c>
      <c r="B4" s="12">
        <v>0.11750000000000001</v>
      </c>
      <c r="C4">
        <v>2.9000000000000004</v>
      </c>
      <c r="D4">
        <v>1.6675</v>
      </c>
      <c r="E4" s="7">
        <v>23.149870997708796</v>
      </c>
      <c r="F4" s="7">
        <v>219.24999999999997</v>
      </c>
      <c r="G4" s="7">
        <v>79.7</v>
      </c>
      <c r="H4" s="7">
        <v>99.083669921019464</v>
      </c>
      <c r="I4" s="7">
        <v>15.875</v>
      </c>
      <c r="J4" s="7">
        <v>6.9625000000000004</v>
      </c>
      <c r="K4" s="7">
        <v>51.25</v>
      </c>
      <c r="L4" s="7">
        <v>0</v>
      </c>
      <c r="M4">
        <v>2.4</v>
      </c>
      <c r="N4">
        <v>38.96549959</v>
      </c>
      <c r="O4">
        <v>80.2</v>
      </c>
      <c r="P4">
        <v>20.668166666666657</v>
      </c>
      <c r="Q4">
        <v>99.492608695652208</v>
      </c>
      <c r="R4">
        <v>2.57</v>
      </c>
      <c r="S4" s="12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>
        <v>1</v>
      </c>
      <c r="AG4">
        <v>0</v>
      </c>
      <c r="AH4">
        <v>0</v>
      </c>
      <c r="AI4">
        <v>1</v>
      </c>
      <c r="AJ4">
        <v>4</v>
      </c>
      <c r="AK4">
        <v>0</v>
      </c>
      <c r="AL4">
        <v>0</v>
      </c>
      <c r="AM4">
        <v>0</v>
      </c>
      <c r="AN4">
        <v>0</v>
      </c>
      <c r="AO4">
        <v>22</v>
      </c>
      <c r="AP4">
        <v>0</v>
      </c>
      <c r="AQ4">
        <v>0</v>
      </c>
      <c r="AR4">
        <v>0</v>
      </c>
      <c r="AS4">
        <v>0</v>
      </c>
      <c r="AT4">
        <v>14</v>
      </c>
      <c r="AU4">
        <v>0</v>
      </c>
      <c r="AV4">
        <v>0</v>
      </c>
      <c r="AW4">
        <v>0</v>
      </c>
      <c r="AX4">
        <v>0</v>
      </c>
      <c r="AY4">
        <v>42</v>
      </c>
      <c r="AZ4" s="21">
        <v>1.1068382999999999</v>
      </c>
      <c r="BA4" s="22">
        <f t="shared" si="0"/>
        <v>-0.92996213339224487</v>
      </c>
      <c r="BB4" s="22">
        <f t="shared" si="1"/>
        <v>0.46239799789895614</v>
      </c>
      <c r="BC4" s="22">
        <f t="shared" si="2"/>
        <v>0.22206584258858658</v>
      </c>
      <c r="BD4" s="22">
        <f t="shared" ref="BD4:BD13" si="3">LOG10(Q4)</f>
        <v>1.9977908182138171</v>
      </c>
      <c r="BE4" s="22">
        <f t="shared" ref="BE4:BE13" si="4">LOG10(N4)</f>
        <v>1.5906802488490188</v>
      </c>
      <c r="BF4" s="22">
        <f t="shared" ref="BF4:BF13" si="5">LOG10(O4)</f>
        <v>1.9041743682841634</v>
      </c>
    </row>
    <row r="5" spans="1:58" x14ac:dyDescent="0.25">
      <c r="A5" t="s">
        <v>60</v>
      </c>
      <c r="B5" s="12">
        <v>0.1825</v>
      </c>
      <c r="C5">
        <v>5.4249999999999998</v>
      </c>
      <c r="D5">
        <v>0.67333333333333334</v>
      </c>
      <c r="E5" s="7" t="s">
        <v>139</v>
      </c>
      <c r="F5" s="7" t="s">
        <v>139</v>
      </c>
      <c r="G5" s="7" t="s">
        <v>139</v>
      </c>
      <c r="H5" s="7" t="s">
        <v>139</v>
      </c>
      <c r="I5" s="7" t="s">
        <v>139</v>
      </c>
      <c r="J5" s="7" t="s">
        <v>139</v>
      </c>
      <c r="K5" s="7" t="s">
        <v>139</v>
      </c>
      <c r="L5" s="7" t="s">
        <v>139</v>
      </c>
      <c r="M5" s="7" t="s">
        <v>139</v>
      </c>
      <c r="N5" s="7" t="s">
        <v>139</v>
      </c>
      <c r="O5" s="7" t="s">
        <v>139</v>
      </c>
      <c r="P5" s="7" t="s">
        <v>139</v>
      </c>
      <c r="Q5" s="7" t="s">
        <v>139</v>
      </c>
      <c r="R5" s="7" t="s">
        <v>139</v>
      </c>
      <c r="S5" s="12">
        <v>0</v>
      </c>
      <c r="T5" s="17">
        <v>0</v>
      </c>
      <c r="U5" s="17">
        <v>0</v>
      </c>
      <c r="V5" s="17">
        <v>0</v>
      </c>
      <c r="W5">
        <v>12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>
        <v>2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15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29</v>
      </c>
      <c r="AZ5" s="23">
        <v>0.89053970000000005</v>
      </c>
      <c r="BA5" s="22">
        <f t="shared" si="0"/>
        <v>-0.7387371312075065</v>
      </c>
      <c r="BB5" s="22">
        <f t="shared" si="1"/>
        <v>0.73439974252056706</v>
      </c>
      <c r="BC5" s="22">
        <f t="shared" si="2"/>
        <v>-0.17176988527303866</v>
      </c>
      <c r="BD5" s="22" t="s">
        <v>139</v>
      </c>
      <c r="BE5" s="22" t="s">
        <v>139</v>
      </c>
      <c r="BF5" s="22" t="s">
        <v>139</v>
      </c>
    </row>
    <row r="6" spans="1:58" x14ac:dyDescent="0.25">
      <c r="A6" t="s">
        <v>66</v>
      </c>
      <c r="B6" s="12">
        <v>9.7500000000000003E-2</v>
      </c>
      <c r="C6">
        <v>4.7500000000000001E-2</v>
      </c>
      <c r="D6">
        <v>0.40749999999999997</v>
      </c>
      <c r="E6" s="7">
        <v>18.160670731707317</v>
      </c>
      <c r="F6" s="7">
        <v>517.75</v>
      </c>
      <c r="G6" s="7">
        <v>64.699999999999989</v>
      </c>
      <c r="H6" s="7">
        <v>66.908673163097106</v>
      </c>
      <c r="I6" s="7">
        <v>22.575000000000003</v>
      </c>
      <c r="J6" s="7">
        <v>7.1349999999999998</v>
      </c>
      <c r="K6" s="7">
        <v>78.75</v>
      </c>
      <c r="L6" s="7">
        <v>32.25</v>
      </c>
      <c r="M6">
        <v>2.8</v>
      </c>
      <c r="N6">
        <v>53.840376419999998</v>
      </c>
      <c r="O6">
        <v>970.4</v>
      </c>
      <c r="P6">
        <v>21.208999999999996</v>
      </c>
      <c r="Q6">
        <v>84.251014492753612</v>
      </c>
      <c r="R6">
        <v>17.53</v>
      </c>
      <c r="S6" s="12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>
        <v>31</v>
      </c>
      <c r="AD6" s="17">
        <v>0</v>
      </c>
      <c r="AE6" s="17">
        <v>0</v>
      </c>
      <c r="AF6" s="17">
        <v>0</v>
      </c>
      <c r="AG6">
        <v>16</v>
      </c>
      <c r="AH6">
        <v>0</v>
      </c>
      <c r="AI6">
        <v>0</v>
      </c>
      <c r="AJ6">
        <v>0</v>
      </c>
      <c r="AK6">
        <v>2</v>
      </c>
      <c r="AL6">
        <v>0</v>
      </c>
      <c r="AM6">
        <v>0</v>
      </c>
      <c r="AN6">
        <v>0</v>
      </c>
      <c r="AO6">
        <v>2</v>
      </c>
      <c r="AP6">
        <v>0</v>
      </c>
      <c r="AQ6">
        <v>0</v>
      </c>
      <c r="AR6">
        <v>0</v>
      </c>
      <c r="AS6">
        <v>0</v>
      </c>
      <c r="AT6">
        <v>0</v>
      </c>
      <c r="AU6">
        <v>44</v>
      </c>
      <c r="AV6">
        <v>0</v>
      </c>
      <c r="AW6">
        <v>0</v>
      </c>
      <c r="AX6">
        <v>0</v>
      </c>
      <c r="AY6">
        <v>95</v>
      </c>
      <c r="AZ6" s="21">
        <v>1.1844878999999999</v>
      </c>
      <c r="BA6" s="22">
        <f t="shared" si="0"/>
        <v>-1.0109953843014632</v>
      </c>
      <c r="BB6" s="22">
        <f t="shared" si="1"/>
        <v>-1.3233063903751334</v>
      </c>
      <c r="BC6" s="22">
        <f t="shared" si="2"/>
        <v>-0.38987238692400461</v>
      </c>
      <c r="BD6" s="22">
        <f t="shared" si="3"/>
        <v>1.9255751390502271</v>
      </c>
      <c r="BE6" s="22">
        <f t="shared" si="4"/>
        <v>1.7311080875561398</v>
      </c>
      <c r="BF6" s="22">
        <f t="shared" si="5"/>
        <v>2.9869507878585164</v>
      </c>
    </row>
    <row r="7" spans="1:58" x14ac:dyDescent="0.25">
      <c r="A7" t="s">
        <v>70</v>
      </c>
      <c r="B7" s="12">
        <v>0.1125</v>
      </c>
      <c r="C7">
        <v>7.4999999999999997E-3</v>
      </c>
      <c r="D7">
        <v>0.40500000000000003</v>
      </c>
      <c r="E7" s="7">
        <v>21.02736928104575</v>
      </c>
      <c r="F7" s="7">
        <v>852.25</v>
      </c>
      <c r="G7" s="7">
        <v>45.7</v>
      </c>
      <c r="H7" s="7">
        <v>68.797967003627093</v>
      </c>
      <c r="I7" s="7">
        <v>19.024999999999999</v>
      </c>
      <c r="J7" s="7">
        <v>6.8950000000000005</v>
      </c>
      <c r="K7" s="7">
        <v>81.25</v>
      </c>
      <c r="L7" s="7">
        <v>5.75</v>
      </c>
      <c r="M7">
        <v>0.16</v>
      </c>
      <c r="N7">
        <v>3.6829215849999999</v>
      </c>
      <c r="O7">
        <v>14.1</v>
      </c>
      <c r="P7">
        <v>21.395333333333337</v>
      </c>
      <c r="Q7">
        <v>66.870144927536231</v>
      </c>
      <c r="R7">
        <v>1.44</v>
      </c>
      <c r="S7" s="12">
        <v>0</v>
      </c>
      <c r="T7">
        <v>30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>
        <v>11</v>
      </c>
      <c r="AD7" s="17">
        <v>0</v>
      </c>
      <c r="AE7" s="17">
        <v>0</v>
      </c>
      <c r="AF7">
        <v>1</v>
      </c>
      <c r="AG7">
        <v>11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27</v>
      </c>
      <c r="AP7">
        <v>0</v>
      </c>
      <c r="AQ7">
        <v>24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105</v>
      </c>
      <c r="AZ7" s="21">
        <v>1.6058603</v>
      </c>
      <c r="BA7" s="22">
        <f t="shared" si="0"/>
        <v>-0.94884747755261867</v>
      </c>
      <c r="BB7" s="22">
        <f t="shared" si="1"/>
        <v>-2.1249387366082999</v>
      </c>
      <c r="BC7" s="22">
        <f t="shared" si="2"/>
        <v>-0.3925449767853314</v>
      </c>
      <c r="BD7" s="22">
        <f t="shared" si="3"/>
        <v>1.8252322644465138</v>
      </c>
      <c r="BE7" s="22">
        <f t="shared" si="4"/>
        <v>0.56619247216353652</v>
      </c>
      <c r="BF7" s="22">
        <f t="shared" si="5"/>
        <v>1.1492191126553799</v>
      </c>
    </row>
    <row r="8" spans="1:58" x14ac:dyDescent="0.25">
      <c r="A8" t="s">
        <v>84</v>
      </c>
      <c r="B8" s="12">
        <v>0.17</v>
      </c>
      <c r="C8">
        <v>0.04</v>
      </c>
      <c r="D8">
        <v>0.315</v>
      </c>
      <c r="E8" s="7">
        <v>14.7008547008547</v>
      </c>
      <c r="F8" s="7">
        <v>1291</v>
      </c>
      <c r="G8" s="7">
        <v>62.45</v>
      </c>
      <c r="H8" s="7">
        <v>68.613258814187759</v>
      </c>
      <c r="I8" s="7">
        <v>23.6</v>
      </c>
      <c r="J8" s="7">
        <v>7.2149999999999999</v>
      </c>
      <c r="K8" s="7">
        <v>72.5</v>
      </c>
      <c r="L8" s="7">
        <v>26.833333333333332</v>
      </c>
      <c r="M8">
        <v>16</v>
      </c>
      <c r="N8">
        <v>143.90529100000001</v>
      </c>
      <c r="O8">
        <v>51.8</v>
      </c>
      <c r="P8">
        <v>21.516166666666678</v>
      </c>
      <c r="Q8">
        <v>72.850289855072447</v>
      </c>
      <c r="R8">
        <v>8.43</v>
      </c>
      <c r="S8" s="12">
        <v>0</v>
      </c>
      <c r="T8" s="17">
        <v>0</v>
      </c>
      <c r="U8">
        <v>1</v>
      </c>
      <c r="V8" s="17">
        <v>0</v>
      </c>
      <c r="W8" s="17">
        <v>0</v>
      </c>
      <c r="X8" s="17">
        <v>0</v>
      </c>
      <c r="Y8">
        <v>1</v>
      </c>
      <c r="Z8" s="17">
        <v>0</v>
      </c>
      <c r="AA8">
        <v>1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>
        <v>1</v>
      </c>
      <c r="AI8">
        <v>0</v>
      </c>
      <c r="AJ8">
        <v>1</v>
      </c>
      <c r="AK8">
        <v>1</v>
      </c>
      <c r="AL8">
        <v>0</v>
      </c>
      <c r="AM8">
        <v>0</v>
      </c>
      <c r="AN8">
        <v>10</v>
      </c>
      <c r="AO8">
        <v>0</v>
      </c>
      <c r="AP8">
        <v>0</v>
      </c>
      <c r="AQ8">
        <v>0</v>
      </c>
      <c r="AR8">
        <v>10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26</v>
      </c>
      <c r="AZ8" s="21">
        <v>1.4868771999999999</v>
      </c>
      <c r="BA8" s="22">
        <f t="shared" si="0"/>
        <v>-0.769551078621726</v>
      </c>
      <c r="BB8" s="22">
        <f t="shared" si="1"/>
        <v>-1.3979400086720375</v>
      </c>
      <c r="BC8" s="22">
        <f t="shared" si="2"/>
        <v>-0.50168944621039946</v>
      </c>
      <c r="BD8" s="22">
        <f t="shared" si="3"/>
        <v>1.8624312840704302</v>
      </c>
      <c r="BE8" s="22">
        <f t="shared" si="4"/>
        <v>2.1580767620384842</v>
      </c>
      <c r="BF8" s="22">
        <f t="shared" si="5"/>
        <v>1.7143297597452329</v>
      </c>
    </row>
    <row r="9" spans="1:58" x14ac:dyDescent="0.25">
      <c r="A9" t="s">
        <v>89</v>
      </c>
      <c r="B9" s="12">
        <v>0.19249999999999998</v>
      </c>
      <c r="C9">
        <v>0.61250000000000004</v>
      </c>
      <c r="D9">
        <v>3.1775000000000002</v>
      </c>
      <c r="E9" s="7">
        <v>16.701203852327449</v>
      </c>
      <c r="F9" s="7">
        <v>6986.5</v>
      </c>
      <c r="G9" s="7">
        <v>79.400000000000006</v>
      </c>
      <c r="H9" s="7">
        <v>85.244744237323857</v>
      </c>
      <c r="I9" s="7">
        <v>26.125</v>
      </c>
      <c r="J9" s="7">
        <v>7.1675000000000004</v>
      </c>
      <c r="K9" s="7">
        <v>86.25</v>
      </c>
      <c r="L9" s="7">
        <v>15.749999999999998</v>
      </c>
      <c r="M9">
        <v>2.2000000000000002</v>
      </c>
      <c r="N9">
        <v>30.665515750000001</v>
      </c>
      <c r="O9">
        <v>11.3</v>
      </c>
      <c r="P9">
        <v>22.187999999999992</v>
      </c>
      <c r="Q9">
        <v>68.922463768115946</v>
      </c>
      <c r="R9">
        <v>0.2</v>
      </c>
      <c r="S9" s="12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>
        <v>7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8</v>
      </c>
      <c r="AZ9" s="21">
        <v>0.3767702</v>
      </c>
      <c r="BA9" s="22">
        <f t="shared" si="0"/>
        <v>-0.71556926615548055</v>
      </c>
      <c r="BB9" s="22">
        <f t="shared" si="1"/>
        <v>-0.21289390696342989</v>
      </c>
      <c r="BC9" s="22">
        <f t="shared" si="2"/>
        <v>0.50208555922604581</v>
      </c>
      <c r="BD9" s="22">
        <f t="shared" si="3"/>
        <v>1.8383607937581816</v>
      </c>
      <c r="BE9" s="22">
        <f t="shared" si="4"/>
        <v>1.4866502732953351</v>
      </c>
      <c r="BF9" s="22">
        <f t="shared" si="5"/>
        <v>1.0530784434834197</v>
      </c>
    </row>
    <row r="10" spans="1:58" x14ac:dyDescent="0.25">
      <c r="A10" t="s">
        <v>92</v>
      </c>
      <c r="B10" s="12">
        <v>0.16</v>
      </c>
      <c r="C10">
        <v>0.98249999999999993</v>
      </c>
      <c r="D10">
        <v>2.2125000000000004</v>
      </c>
      <c r="E10" s="7" t="s">
        <v>139</v>
      </c>
      <c r="F10" s="7" t="s">
        <v>139</v>
      </c>
      <c r="G10" s="7" t="s">
        <v>139</v>
      </c>
      <c r="H10" s="7" t="s">
        <v>139</v>
      </c>
      <c r="I10" s="7" t="s">
        <v>139</v>
      </c>
      <c r="J10" s="7" t="s">
        <v>139</v>
      </c>
      <c r="K10" s="7" t="s">
        <v>139</v>
      </c>
      <c r="L10" s="7" t="s">
        <v>139</v>
      </c>
      <c r="M10" s="7" t="s">
        <v>139</v>
      </c>
      <c r="N10" s="7" t="s">
        <v>139</v>
      </c>
      <c r="O10" s="7" t="s">
        <v>139</v>
      </c>
      <c r="P10" s="7" t="s">
        <v>139</v>
      </c>
      <c r="Q10" s="7" t="s">
        <v>139</v>
      </c>
      <c r="R10" s="7" t="s">
        <v>139</v>
      </c>
      <c r="S10" s="12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>
        <v>14</v>
      </c>
      <c r="AE10" s="17">
        <v>0</v>
      </c>
      <c r="AF10" s="17">
        <v>0</v>
      </c>
      <c r="AG10" s="17">
        <v>0</v>
      </c>
      <c r="AH10">
        <v>2</v>
      </c>
      <c r="AI10" s="17">
        <v>0</v>
      </c>
      <c r="AJ10">
        <v>3</v>
      </c>
      <c r="AK10" s="17">
        <v>0</v>
      </c>
      <c r="AL10" s="17">
        <v>0</v>
      </c>
      <c r="AM10" s="17">
        <v>0</v>
      </c>
      <c r="AN10" s="17">
        <v>0</v>
      </c>
      <c r="AO10">
        <v>5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24</v>
      </c>
      <c r="AZ10" s="23">
        <v>1.1082154</v>
      </c>
      <c r="BA10" s="22">
        <f t="shared" si="0"/>
        <v>-0.79588001734407521</v>
      </c>
      <c r="BB10" s="22">
        <f t="shared" si="1"/>
        <v>-7.6674409525357241E-3</v>
      </c>
      <c r="BC10" s="22">
        <f t="shared" si="2"/>
        <v>0.34488327936986313</v>
      </c>
      <c r="BD10" s="22" t="s">
        <v>139</v>
      </c>
      <c r="BE10" s="22" t="s">
        <v>139</v>
      </c>
      <c r="BF10" s="22" t="s">
        <v>139</v>
      </c>
    </row>
    <row r="11" spans="1:58" x14ac:dyDescent="0.25">
      <c r="A11" t="s">
        <v>112</v>
      </c>
      <c r="B11" s="12">
        <v>7.4999999999999997E-2</v>
      </c>
      <c r="C11">
        <v>2.2499999999999999E-2</v>
      </c>
      <c r="D11">
        <v>0.29750000000000004</v>
      </c>
      <c r="E11" s="7">
        <v>15.151669496321448</v>
      </c>
      <c r="F11" s="7">
        <v>736.75</v>
      </c>
      <c r="G11" s="7">
        <v>77.650000000000006</v>
      </c>
      <c r="H11" s="7">
        <v>66.198505752626915</v>
      </c>
      <c r="I11" s="7">
        <v>18.875</v>
      </c>
      <c r="J11" s="7">
        <v>7.1825000000000001</v>
      </c>
      <c r="K11" s="7">
        <v>57.5</v>
      </c>
      <c r="L11" s="7">
        <v>0.33333333333333331</v>
      </c>
      <c r="M11">
        <v>0.23</v>
      </c>
      <c r="N11">
        <v>4.0319844439999999</v>
      </c>
      <c r="O11">
        <v>337.3</v>
      </c>
      <c r="P11">
        <v>21.5275</v>
      </c>
      <c r="Q11">
        <v>78.728985507246364</v>
      </c>
      <c r="R11">
        <v>34.85</v>
      </c>
      <c r="S11" s="12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>
        <v>1</v>
      </c>
      <c r="AA11">
        <v>1</v>
      </c>
      <c r="AB11" s="17">
        <v>0</v>
      </c>
      <c r="AC11" s="17">
        <v>0</v>
      </c>
      <c r="AD11">
        <v>1</v>
      </c>
      <c r="AE11">
        <v>3</v>
      </c>
      <c r="AF11" s="17">
        <v>0</v>
      </c>
      <c r="AG11" s="17">
        <v>0</v>
      </c>
      <c r="AH11">
        <v>1</v>
      </c>
      <c r="AI11" s="17">
        <v>0</v>
      </c>
      <c r="AJ11" s="17">
        <v>0</v>
      </c>
      <c r="AK11">
        <v>3</v>
      </c>
      <c r="AL11" s="17">
        <v>0</v>
      </c>
      <c r="AM11" s="17">
        <v>0</v>
      </c>
      <c r="AN11" s="17">
        <v>0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>
        <v>10</v>
      </c>
      <c r="AZ11" s="21">
        <v>1.6434177000000001</v>
      </c>
      <c r="BA11" s="22">
        <f t="shared" si="0"/>
        <v>-1.1249387366082999</v>
      </c>
      <c r="BB11" s="22">
        <f t="shared" si="1"/>
        <v>-1.6478174818886375</v>
      </c>
      <c r="BC11" s="22">
        <f t="shared" si="2"/>
        <v>-0.52651302993543159</v>
      </c>
      <c r="BD11" s="22">
        <f t="shared" si="3"/>
        <v>1.896134655208773</v>
      </c>
      <c r="BE11" s="22">
        <f t="shared" si="4"/>
        <v>0.60551884786753007</v>
      </c>
      <c r="BF11" s="22">
        <f t="shared" si="5"/>
        <v>2.5280163411892014</v>
      </c>
    </row>
    <row r="12" spans="1:58" x14ac:dyDescent="0.25">
      <c r="A12" t="s">
        <v>113</v>
      </c>
      <c r="B12" s="12">
        <v>8.7499999999999994E-2</v>
      </c>
      <c r="C12">
        <v>0.44</v>
      </c>
      <c r="D12">
        <v>0.29749999999999999</v>
      </c>
      <c r="E12" s="7">
        <v>13.37957596831836</v>
      </c>
      <c r="F12" s="7">
        <v>1135.5</v>
      </c>
      <c r="G12" s="7">
        <v>103.65</v>
      </c>
      <c r="H12" s="7">
        <v>70.659773907155071</v>
      </c>
      <c r="I12" s="7">
        <v>24.625</v>
      </c>
      <c r="J12" s="7">
        <v>7.3125000000000009</v>
      </c>
      <c r="K12" s="7">
        <v>72.5</v>
      </c>
      <c r="L12" s="7">
        <v>11.666666666666666</v>
      </c>
      <c r="M12" s="7" t="s">
        <v>139</v>
      </c>
      <c r="N12" s="7" t="s">
        <v>139</v>
      </c>
      <c r="O12" s="7" t="s">
        <v>139</v>
      </c>
      <c r="P12" s="7" t="s">
        <v>139</v>
      </c>
      <c r="Q12" s="7" t="s">
        <v>139</v>
      </c>
      <c r="R12" s="7" t="s">
        <v>139</v>
      </c>
      <c r="S12" s="12">
        <v>0</v>
      </c>
      <c r="T12" s="17">
        <v>0</v>
      </c>
      <c r="U12" s="17">
        <v>0</v>
      </c>
      <c r="V12">
        <v>67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>
        <v>6</v>
      </c>
      <c r="AC12" s="17">
        <v>0</v>
      </c>
      <c r="AD12" s="17">
        <v>0</v>
      </c>
      <c r="AE12">
        <v>2</v>
      </c>
      <c r="AF12" s="17">
        <v>0</v>
      </c>
      <c r="AG12">
        <v>2</v>
      </c>
      <c r="AH12">
        <v>2</v>
      </c>
      <c r="AI12" s="17">
        <v>0</v>
      </c>
      <c r="AJ12" s="17">
        <v>0</v>
      </c>
      <c r="AK12">
        <v>4</v>
      </c>
      <c r="AL12">
        <v>23</v>
      </c>
      <c r="AM12">
        <v>2</v>
      </c>
      <c r="AN12" s="17">
        <v>0</v>
      </c>
      <c r="AO12">
        <v>7</v>
      </c>
      <c r="AP12" s="17">
        <v>0</v>
      </c>
      <c r="AQ12">
        <v>17</v>
      </c>
      <c r="AR12" s="17">
        <v>0</v>
      </c>
      <c r="AS12">
        <v>8</v>
      </c>
      <c r="AT12">
        <v>3</v>
      </c>
      <c r="AU12" s="17">
        <v>0</v>
      </c>
      <c r="AV12" s="17">
        <v>0</v>
      </c>
      <c r="AW12">
        <v>1</v>
      </c>
      <c r="AX12" s="17">
        <v>0</v>
      </c>
      <c r="AY12">
        <v>144</v>
      </c>
      <c r="AZ12" s="23">
        <v>1.7935004000000001</v>
      </c>
      <c r="BA12" s="22">
        <f t="shared" si="0"/>
        <v>-1.0579919469776868</v>
      </c>
      <c r="BB12" s="22">
        <f t="shared" si="1"/>
        <v>-0.35654732351381258</v>
      </c>
      <c r="BC12" s="22">
        <f t="shared" si="2"/>
        <v>-0.5265130299354317</v>
      </c>
      <c r="BD12" s="22" t="s">
        <v>139</v>
      </c>
      <c r="BE12" s="22" t="s">
        <v>139</v>
      </c>
      <c r="BF12" s="22" t="s">
        <v>139</v>
      </c>
    </row>
    <row r="13" spans="1:58" x14ac:dyDescent="0.25">
      <c r="A13" t="s">
        <v>105</v>
      </c>
      <c r="B13" s="12">
        <v>0.29750000000000004</v>
      </c>
      <c r="C13">
        <v>1.7999999999999998</v>
      </c>
      <c r="D13">
        <v>4.2749999999999995</v>
      </c>
      <c r="E13" s="7">
        <v>18.328861927546139</v>
      </c>
      <c r="F13" s="7">
        <v>979</v>
      </c>
      <c r="G13" s="7">
        <v>68.5</v>
      </c>
      <c r="H13" s="7">
        <v>67.172499489187388</v>
      </c>
      <c r="I13" s="7">
        <v>23.274999999999999</v>
      </c>
      <c r="J13" s="7">
        <v>6.4275000000000002</v>
      </c>
      <c r="K13" s="7">
        <v>66.25</v>
      </c>
      <c r="L13" s="7" t="s">
        <v>139</v>
      </c>
      <c r="M13">
        <v>1.7</v>
      </c>
      <c r="N13">
        <v>14.472089520000001</v>
      </c>
      <c r="O13">
        <v>192.7</v>
      </c>
      <c r="P13">
        <v>22.214500000000005</v>
      </c>
      <c r="Q13">
        <v>56.672318840579706</v>
      </c>
      <c r="R13">
        <v>1.48</v>
      </c>
      <c r="S13" s="12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>
        <v>41</v>
      </c>
      <c r="AB13">
        <v>0</v>
      </c>
      <c r="AC13" s="17">
        <v>0</v>
      </c>
      <c r="AD13" s="17">
        <v>0</v>
      </c>
      <c r="AE13" s="17">
        <v>0</v>
      </c>
      <c r="AF13" s="17">
        <v>0</v>
      </c>
      <c r="AG13" s="17">
        <v>0</v>
      </c>
      <c r="AH13" s="17">
        <v>0</v>
      </c>
      <c r="AI13" s="17">
        <v>0</v>
      </c>
      <c r="AJ13" s="17">
        <v>0</v>
      </c>
      <c r="AK13" s="17">
        <v>0</v>
      </c>
      <c r="AL13" s="17">
        <v>0</v>
      </c>
      <c r="AM13" s="17">
        <v>0</v>
      </c>
      <c r="AN13" s="17">
        <v>0</v>
      </c>
      <c r="AO13">
        <v>2</v>
      </c>
      <c r="AP13" s="17">
        <v>0</v>
      </c>
      <c r="AQ13" s="17">
        <v>0</v>
      </c>
      <c r="AR13" s="17">
        <v>0</v>
      </c>
      <c r="AS13" s="17">
        <v>0</v>
      </c>
      <c r="AT13" s="17">
        <v>0</v>
      </c>
      <c r="AU13" s="17">
        <v>0</v>
      </c>
      <c r="AV13" s="17">
        <v>0</v>
      </c>
      <c r="AW13" s="17">
        <v>0</v>
      </c>
      <c r="AX13" s="17">
        <v>0</v>
      </c>
      <c r="AY13">
        <v>43</v>
      </c>
      <c r="AZ13" s="21">
        <v>0.1881129</v>
      </c>
      <c r="BA13" s="22">
        <f t="shared" si="0"/>
        <v>-0.52651302993543159</v>
      </c>
      <c r="BB13" s="22">
        <f t="shared" si="1"/>
        <v>0.25527250510330601</v>
      </c>
      <c r="BC13" s="22">
        <f t="shared" si="2"/>
        <v>0.63093611906419134</v>
      </c>
      <c r="BD13" s="22">
        <f t="shared" si="3"/>
        <v>1.7533709828738087</v>
      </c>
      <c r="BE13" s="22">
        <f t="shared" si="4"/>
        <v>1.1605312402753185</v>
      </c>
      <c r="BF13" s="22">
        <f t="shared" si="5"/>
        <v>2.284881714655453</v>
      </c>
    </row>
    <row r="14" spans="1:58" s="14" customFormat="1" x14ac:dyDescent="0.25">
      <c r="A14" s="14" t="s">
        <v>106</v>
      </c>
      <c r="B14" s="15">
        <v>0.1525</v>
      </c>
      <c r="C14" s="14">
        <v>6.9999999999999993E-2</v>
      </c>
      <c r="D14" s="14">
        <v>0.125</v>
      </c>
      <c r="E14" s="16">
        <v>24.113095238095241</v>
      </c>
      <c r="F14" s="16" t="s">
        <v>139</v>
      </c>
      <c r="G14" s="16">
        <v>120.22499999999999</v>
      </c>
      <c r="H14" s="16">
        <v>66.131691398433702</v>
      </c>
      <c r="I14" s="16">
        <v>22.524999999999999</v>
      </c>
      <c r="J14" s="16">
        <v>7.9875000000000007</v>
      </c>
      <c r="K14" s="16">
        <v>57.5</v>
      </c>
      <c r="L14" s="16">
        <v>21.583333333333336</v>
      </c>
      <c r="M14" s="16" t="s">
        <v>139</v>
      </c>
      <c r="N14" s="16" t="s">
        <v>139</v>
      </c>
      <c r="O14" s="16" t="s">
        <v>139</v>
      </c>
      <c r="P14" s="16" t="s">
        <v>139</v>
      </c>
      <c r="Q14" s="16" t="s">
        <v>139</v>
      </c>
      <c r="R14" s="16" t="s">
        <v>139</v>
      </c>
      <c r="S14" s="15">
        <v>0</v>
      </c>
      <c r="T14" s="14">
        <v>0</v>
      </c>
      <c r="U14" s="14">
        <v>0</v>
      </c>
      <c r="V14" s="14">
        <v>0</v>
      </c>
      <c r="W14" s="14">
        <v>0</v>
      </c>
      <c r="X14" s="14">
        <v>2</v>
      </c>
      <c r="Y14" s="14">
        <v>0</v>
      </c>
      <c r="Z14" s="14">
        <v>0</v>
      </c>
      <c r="AA14" s="14">
        <v>8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1</v>
      </c>
      <c r="AP14" s="14">
        <v>2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13</v>
      </c>
      <c r="AZ14" s="24">
        <v>1.072017</v>
      </c>
      <c r="BA14" s="22">
        <f t="shared" si="0"/>
        <v>-0.81673015631719537</v>
      </c>
      <c r="BB14" s="22">
        <f t="shared" si="1"/>
        <v>-1.1549019599857433</v>
      </c>
      <c r="BC14" s="22">
        <f t="shared" si="2"/>
        <v>-0.90308998699194354</v>
      </c>
      <c r="BD14" s="22" t="s">
        <v>139</v>
      </c>
      <c r="BE14" s="22" t="s">
        <v>139</v>
      </c>
      <c r="BF14" s="22" t="s">
        <v>139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5"/>
  <sheetViews>
    <sheetView workbookViewId="0">
      <selection sqref="A1:XFD1048576"/>
    </sheetView>
  </sheetViews>
  <sheetFormatPr defaultRowHeight="15" x14ac:dyDescent="0.25"/>
  <cols>
    <col min="2" max="2" width="14.28515625" customWidth="1"/>
    <col min="3" max="3" width="9.140625" customWidth="1"/>
    <col min="4" max="4" width="11" customWidth="1"/>
    <col min="5" max="5" width="13.5703125" customWidth="1"/>
    <col min="6" max="6" width="18.7109375" customWidth="1"/>
    <col min="7" max="7" width="16.140625" customWidth="1"/>
    <col min="8" max="8" width="15.140625" style="3" customWidth="1"/>
    <col min="9" max="9" width="16.85546875" style="3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</row>
    <row r="2" spans="1:10" x14ac:dyDescent="0.25">
      <c r="A2" t="s">
        <v>10</v>
      </c>
      <c r="B2" s="2">
        <v>42808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s="3" t="s">
        <v>16</v>
      </c>
      <c r="I2" s="3" t="s">
        <v>17</v>
      </c>
      <c r="J2">
        <v>27</v>
      </c>
    </row>
    <row r="3" spans="1:10" x14ac:dyDescent="0.25">
      <c r="A3" t="s">
        <v>10</v>
      </c>
      <c r="B3" s="2">
        <v>42808</v>
      </c>
      <c r="C3" t="s">
        <v>11</v>
      </c>
      <c r="D3" t="s">
        <v>12</v>
      </c>
      <c r="E3" t="s">
        <v>13</v>
      </c>
      <c r="F3" t="s">
        <v>18</v>
      </c>
      <c r="G3" t="s">
        <v>19</v>
      </c>
      <c r="H3" s="3" t="s">
        <v>20</v>
      </c>
      <c r="I3" s="3" t="s">
        <v>21</v>
      </c>
      <c r="J3">
        <v>5</v>
      </c>
    </row>
    <row r="4" spans="1:10" x14ac:dyDescent="0.25">
      <c r="A4" t="s">
        <v>10</v>
      </c>
      <c r="B4" s="2">
        <v>42808</v>
      </c>
      <c r="C4" t="s">
        <v>11</v>
      </c>
      <c r="D4" t="s">
        <v>22</v>
      </c>
      <c r="E4" t="s">
        <v>23</v>
      </c>
      <c r="F4" t="s">
        <v>24</v>
      </c>
      <c r="G4" t="s">
        <v>25</v>
      </c>
      <c r="H4" s="3" t="s">
        <v>26</v>
      </c>
      <c r="I4" s="3" t="s">
        <v>27</v>
      </c>
      <c r="J4">
        <v>4</v>
      </c>
    </row>
    <row r="5" spans="1:10" x14ac:dyDescent="0.25">
      <c r="A5" t="s">
        <v>10</v>
      </c>
      <c r="B5" s="2">
        <v>42808</v>
      </c>
      <c r="C5" t="s">
        <v>11</v>
      </c>
      <c r="D5" t="s">
        <v>12</v>
      </c>
      <c r="E5" t="s">
        <v>13</v>
      </c>
      <c r="F5" t="s">
        <v>18</v>
      </c>
      <c r="G5" t="s">
        <v>19</v>
      </c>
      <c r="H5" s="3" t="s">
        <v>20</v>
      </c>
      <c r="I5" s="3" t="s">
        <v>28</v>
      </c>
      <c r="J5">
        <v>3</v>
      </c>
    </row>
    <row r="6" spans="1:10" x14ac:dyDescent="0.25">
      <c r="A6" t="s">
        <v>10</v>
      </c>
      <c r="B6" s="2">
        <v>42808</v>
      </c>
      <c r="C6" t="s">
        <v>11</v>
      </c>
      <c r="D6" t="s">
        <v>12</v>
      </c>
      <c r="E6" t="s">
        <v>13</v>
      </c>
      <c r="F6" t="s">
        <v>18</v>
      </c>
      <c r="G6" t="s">
        <v>19</v>
      </c>
      <c r="H6" s="3" t="s">
        <v>20</v>
      </c>
      <c r="I6" s="3" t="s">
        <v>29</v>
      </c>
      <c r="J6">
        <v>3</v>
      </c>
    </row>
    <row r="7" spans="1:10" x14ac:dyDescent="0.25">
      <c r="A7" t="s">
        <v>10</v>
      </c>
      <c r="B7" s="2">
        <v>42808</v>
      </c>
      <c r="C7" t="s">
        <v>11</v>
      </c>
      <c r="D7" t="s">
        <v>12</v>
      </c>
      <c r="E7" t="s">
        <v>13</v>
      </c>
      <c r="F7" t="s">
        <v>18</v>
      </c>
      <c r="G7" t="s">
        <v>30</v>
      </c>
      <c r="H7" s="3" t="s">
        <v>31</v>
      </c>
      <c r="I7" s="3" t="s">
        <v>32</v>
      </c>
      <c r="J7">
        <v>1</v>
      </c>
    </row>
    <row r="8" spans="1:10" x14ac:dyDescent="0.25">
      <c r="A8" t="s">
        <v>10</v>
      </c>
      <c r="B8" s="2">
        <v>42808</v>
      </c>
      <c r="C8" t="s">
        <v>11</v>
      </c>
      <c r="D8" t="s">
        <v>22</v>
      </c>
      <c r="E8" t="s">
        <v>33</v>
      </c>
      <c r="F8" t="s">
        <v>34</v>
      </c>
      <c r="G8" t="s">
        <v>35</v>
      </c>
      <c r="H8" s="1" t="s">
        <v>35</v>
      </c>
      <c r="I8" s="1" t="s">
        <v>35</v>
      </c>
      <c r="J8">
        <v>1</v>
      </c>
    </row>
    <row r="9" spans="1:10" x14ac:dyDescent="0.25">
      <c r="A9" t="s">
        <v>36</v>
      </c>
      <c r="B9" s="2">
        <v>42807</v>
      </c>
      <c r="C9" t="s">
        <v>11</v>
      </c>
      <c r="D9" t="s">
        <v>12</v>
      </c>
      <c r="E9" t="s">
        <v>13</v>
      </c>
      <c r="F9" t="s">
        <v>18</v>
      </c>
      <c r="G9" t="s">
        <v>19</v>
      </c>
      <c r="H9" s="3" t="s">
        <v>20</v>
      </c>
      <c r="I9" s="3" t="s">
        <v>21</v>
      </c>
      <c r="J9">
        <v>6</v>
      </c>
    </row>
    <row r="10" spans="1:10" x14ac:dyDescent="0.25">
      <c r="A10" t="s">
        <v>36</v>
      </c>
      <c r="B10" s="2">
        <v>42807</v>
      </c>
      <c r="C10" t="s">
        <v>11</v>
      </c>
      <c r="D10" t="s">
        <v>12</v>
      </c>
      <c r="E10" t="s">
        <v>13</v>
      </c>
      <c r="F10" t="s">
        <v>14</v>
      </c>
      <c r="G10" t="s">
        <v>15</v>
      </c>
      <c r="H10" s="3" t="s">
        <v>37</v>
      </c>
      <c r="I10" s="3" t="s">
        <v>38</v>
      </c>
      <c r="J10">
        <v>5</v>
      </c>
    </row>
    <row r="11" spans="1:10" x14ac:dyDescent="0.25">
      <c r="A11" t="s">
        <v>36</v>
      </c>
      <c r="B11" s="2">
        <v>42807</v>
      </c>
      <c r="C11" t="s">
        <v>11</v>
      </c>
      <c r="D11" t="s">
        <v>12</v>
      </c>
      <c r="E11" t="s">
        <v>13</v>
      </c>
      <c r="F11" t="s">
        <v>18</v>
      </c>
      <c r="G11" t="s">
        <v>19</v>
      </c>
      <c r="H11" s="3" t="s">
        <v>20</v>
      </c>
      <c r="I11" s="3" t="s">
        <v>39</v>
      </c>
      <c r="J11">
        <v>4</v>
      </c>
    </row>
    <row r="12" spans="1:10" x14ac:dyDescent="0.25">
      <c r="A12" t="s">
        <v>36</v>
      </c>
      <c r="B12" s="2">
        <v>42807</v>
      </c>
      <c r="C12" t="s">
        <v>11</v>
      </c>
      <c r="D12" t="s">
        <v>12</v>
      </c>
      <c r="E12" t="s">
        <v>13</v>
      </c>
      <c r="F12" t="s">
        <v>18</v>
      </c>
      <c r="G12" t="s">
        <v>19</v>
      </c>
      <c r="H12" s="3" t="s">
        <v>20</v>
      </c>
      <c r="I12" s="3" t="s">
        <v>40</v>
      </c>
      <c r="J12">
        <v>3</v>
      </c>
    </row>
    <row r="13" spans="1:10" x14ac:dyDescent="0.25">
      <c r="A13" t="s">
        <v>36</v>
      </c>
      <c r="B13" s="2">
        <v>42807</v>
      </c>
      <c r="C13" t="s">
        <v>11</v>
      </c>
      <c r="D13" t="s">
        <v>12</v>
      </c>
      <c r="E13" t="s">
        <v>13</v>
      </c>
      <c r="F13" t="s">
        <v>41</v>
      </c>
      <c r="G13" t="s">
        <v>42</v>
      </c>
      <c r="H13" s="3" t="s">
        <v>43</v>
      </c>
      <c r="I13" s="3" t="s">
        <v>44</v>
      </c>
      <c r="J13">
        <v>3</v>
      </c>
    </row>
    <row r="14" spans="1:10" x14ac:dyDescent="0.25">
      <c r="A14" t="s">
        <v>36</v>
      </c>
      <c r="B14" s="2">
        <v>42807</v>
      </c>
      <c r="C14" t="s">
        <v>11</v>
      </c>
      <c r="D14" t="s">
        <v>22</v>
      </c>
      <c r="E14" t="s">
        <v>23</v>
      </c>
      <c r="F14" t="s">
        <v>24</v>
      </c>
      <c r="G14" t="s">
        <v>45</v>
      </c>
      <c r="H14" s="3" t="s">
        <v>46</v>
      </c>
      <c r="I14" s="1" t="s">
        <v>35</v>
      </c>
      <c r="J14">
        <v>2</v>
      </c>
    </row>
    <row r="15" spans="1:10" x14ac:dyDescent="0.25">
      <c r="A15" t="s">
        <v>36</v>
      </c>
      <c r="B15" s="2">
        <v>42807</v>
      </c>
      <c r="C15" t="s">
        <v>11</v>
      </c>
      <c r="D15" t="s">
        <v>12</v>
      </c>
      <c r="E15" t="s">
        <v>13</v>
      </c>
      <c r="F15" t="s">
        <v>41</v>
      </c>
      <c r="G15" t="s">
        <v>47</v>
      </c>
      <c r="H15" s="3" t="s">
        <v>48</v>
      </c>
      <c r="I15" s="3" t="s">
        <v>49</v>
      </c>
      <c r="J15">
        <v>1</v>
      </c>
    </row>
    <row r="16" spans="1:10" x14ac:dyDescent="0.25">
      <c r="A16" t="s">
        <v>36</v>
      </c>
      <c r="B16" s="2">
        <v>42807</v>
      </c>
      <c r="C16" t="s">
        <v>11</v>
      </c>
      <c r="D16" t="s">
        <v>12</v>
      </c>
      <c r="E16" t="s">
        <v>13</v>
      </c>
      <c r="F16" t="s">
        <v>50</v>
      </c>
      <c r="G16" t="s">
        <v>51</v>
      </c>
      <c r="H16" s="3" t="s">
        <v>52</v>
      </c>
      <c r="I16" s="3" t="s">
        <v>53</v>
      </c>
      <c r="J16">
        <v>1</v>
      </c>
    </row>
    <row r="17" spans="1:10" x14ac:dyDescent="0.25">
      <c r="A17" t="s">
        <v>36</v>
      </c>
      <c r="B17" s="2">
        <v>42807</v>
      </c>
      <c r="C17" t="s">
        <v>11</v>
      </c>
      <c r="D17" t="s">
        <v>22</v>
      </c>
      <c r="E17" t="s">
        <v>23</v>
      </c>
      <c r="F17" t="s">
        <v>24</v>
      </c>
      <c r="G17" t="s">
        <v>25</v>
      </c>
      <c r="H17" s="3" t="s">
        <v>54</v>
      </c>
      <c r="I17" s="3" t="s">
        <v>55</v>
      </c>
      <c r="J17">
        <v>1</v>
      </c>
    </row>
    <row r="18" spans="1:10" x14ac:dyDescent="0.25">
      <c r="A18" t="s">
        <v>56</v>
      </c>
      <c r="B18" s="2">
        <v>42808</v>
      </c>
      <c r="C18" t="s">
        <v>11</v>
      </c>
      <c r="D18" t="s">
        <v>22</v>
      </c>
      <c r="E18" t="s">
        <v>23</v>
      </c>
      <c r="F18" t="s">
        <v>24</v>
      </c>
      <c r="G18" t="s">
        <v>25</v>
      </c>
      <c r="H18" s="1" t="s">
        <v>35</v>
      </c>
      <c r="I18" s="1" t="s">
        <v>35</v>
      </c>
      <c r="J18">
        <v>22</v>
      </c>
    </row>
    <row r="19" spans="1:10" x14ac:dyDescent="0.25">
      <c r="A19" t="s">
        <v>56</v>
      </c>
      <c r="B19" s="2">
        <v>42808</v>
      </c>
      <c r="C19" t="s">
        <v>11</v>
      </c>
      <c r="D19" t="s">
        <v>12</v>
      </c>
      <c r="E19" t="s">
        <v>13</v>
      </c>
      <c r="F19" t="s">
        <v>14</v>
      </c>
      <c r="G19" t="s">
        <v>15</v>
      </c>
      <c r="H19" s="3" t="s">
        <v>57</v>
      </c>
      <c r="I19" s="3" t="s">
        <v>58</v>
      </c>
      <c r="J19">
        <v>14</v>
      </c>
    </row>
    <row r="20" spans="1:10" x14ac:dyDescent="0.25">
      <c r="A20" t="s">
        <v>56</v>
      </c>
      <c r="B20" s="2">
        <v>42808</v>
      </c>
      <c r="C20" t="s">
        <v>11</v>
      </c>
      <c r="D20" t="s">
        <v>12</v>
      </c>
      <c r="E20" t="s">
        <v>13</v>
      </c>
      <c r="F20" t="s">
        <v>18</v>
      </c>
      <c r="G20" t="s">
        <v>19</v>
      </c>
      <c r="H20" s="3" t="s">
        <v>20</v>
      </c>
      <c r="I20" s="3" t="s">
        <v>29</v>
      </c>
      <c r="J20">
        <v>4</v>
      </c>
    </row>
    <row r="21" spans="1:10" x14ac:dyDescent="0.25">
      <c r="A21" t="s">
        <v>56</v>
      </c>
      <c r="B21" s="2">
        <v>42808</v>
      </c>
      <c r="C21" t="s">
        <v>11</v>
      </c>
      <c r="D21" t="s">
        <v>12</v>
      </c>
      <c r="E21" t="s">
        <v>13</v>
      </c>
      <c r="F21" t="s">
        <v>18</v>
      </c>
      <c r="G21" t="s">
        <v>19</v>
      </c>
      <c r="H21" s="3" t="s">
        <v>20</v>
      </c>
      <c r="I21" s="3" t="s">
        <v>40</v>
      </c>
      <c r="J21">
        <v>1</v>
      </c>
    </row>
    <row r="22" spans="1:10" x14ac:dyDescent="0.25">
      <c r="A22" t="s">
        <v>56</v>
      </c>
      <c r="B22" s="2">
        <v>42808</v>
      </c>
      <c r="C22" t="s">
        <v>11</v>
      </c>
      <c r="D22" t="s">
        <v>12</v>
      </c>
      <c r="E22" t="s">
        <v>13</v>
      </c>
      <c r="F22" t="s">
        <v>18</v>
      </c>
      <c r="G22" t="s">
        <v>19</v>
      </c>
      <c r="H22" s="3" t="s">
        <v>20</v>
      </c>
      <c r="I22" s="3" t="s">
        <v>59</v>
      </c>
      <c r="J22">
        <v>1</v>
      </c>
    </row>
    <row r="23" spans="1:10" x14ac:dyDescent="0.25">
      <c r="A23" t="s">
        <v>60</v>
      </c>
      <c r="B23" s="2">
        <v>42808</v>
      </c>
      <c r="C23" t="s">
        <v>11</v>
      </c>
      <c r="D23" t="s">
        <v>22</v>
      </c>
      <c r="E23" t="s">
        <v>23</v>
      </c>
      <c r="F23" t="s">
        <v>24</v>
      </c>
      <c r="G23" t="s">
        <v>25</v>
      </c>
      <c r="H23" s="3" t="s">
        <v>61</v>
      </c>
      <c r="I23" s="3" t="s">
        <v>62</v>
      </c>
      <c r="J23">
        <v>15</v>
      </c>
    </row>
    <row r="24" spans="1:10" x14ac:dyDescent="0.25">
      <c r="A24" t="s">
        <v>60</v>
      </c>
      <c r="B24" s="2">
        <v>42808</v>
      </c>
      <c r="C24" t="s">
        <v>11</v>
      </c>
      <c r="D24" t="s">
        <v>22</v>
      </c>
      <c r="E24" t="s">
        <v>23</v>
      </c>
      <c r="F24" t="s">
        <v>24</v>
      </c>
      <c r="G24" t="s">
        <v>45</v>
      </c>
      <c r="H24" s="3" t="s">
        <v>63</v>
      </c>
      <c r="I24" s="3" t="s">
        <v>64</v>
      </c>
      <c r="J24">
        <v>12</v>
      </c>
    </row>
    <row r="25" spans="1:10" x14ac:dyDescent="0.25">
      <c r="A25" t="s">
        <v>60</v>
      </c>
      <c r="B25" s="2">
        <v>42808</v>
      </c>
      <c r="C25" t="s">
        <v>11</v>
      </c>
      <c r="D25" t="s">
        <v>12</v>
      </c>
      <c r="E25" t="s">
        <v>13</v>
      </c>
      <c r="F25" t="s">
        <v>18</v>
      </c>
      <c r="G25" t="s">
        <v>19</v>
      </c>
      <c r="H25" s="3" t="s">
        <v>20</v>
      </c>
      <c r="I25" s="3" t="s">
        <v>65</v>
      </c>
      <c r="J25">
        <v>2</v>
      </c>
    </row>
    <row r="26" spans="1:10" x14ac:dyDescent="0.25">
      <c r="A26" t="s">
        <v>66</v>
      </c>
      <c r="B26" s="2">
        <v>42837</v>
      </c>
      <c r="C26" t="s">
        <v>11</v>
      </c>
      <c r="D26" t="s">
        <v>22</v>
      </c>
      <c r="E26" t="s">
        <v>23</v>
      </c>
      <c r="F26" t="s">
        <v>24</v>
      </c>
      <c r="G26" t="s">
        <v>25</v>
      </c>
      <c r="H26" s="3" t="s">
        <v>54</v>
      </c>
      <c r="I26" s="3" t="s">
        <v>55</v>
      </c>
      <c r="J26">
        <v>44</v>
      </c>
    </row>
    <row r="27" spans="1:10" x14ac:dyDescent="0.25">
      <c r="A27" t="s">
        <v>66</v>
      </c>
      <c r="B27" s="2">
        <v>42837</v>
      </c>
      <c r="C27" t="s">
        <v>11</v>
      </c>
      <c r="D27" t="s">
        <v>12</v>
      </c>
      <c r="E27" t="s">
        <v>13</v>
      </c>
      <c r="F27" t="s">
        <v>41</v>
      </c>
      <c r="G27" t="s">
        <v>47</v>
      </c>
      <c r="H27" s="3" t="s">
        <v>48</v>
      </c>
      <c r="I27" s="3" t="s">
        <v>49</v>
      </c>
      <c r="J27">
        <v>31</v>
      </c>
    </row>
    <row r="28" spans="1:10" x14ac:dyDescent="0.25">
      <c r="A28" t="s">
        <v>66</v>
      </c>
      <c r="B28" s="2">
        <v>42837</v>
      </c>
      <c r="C28" t="s">
        <v>11</v>
      </c>
      <c r="D28" t="s">
        <v>12</v>
      </c>
      <c r="E28" t="s">
        <v>13</v>
      </c>
      <c r="F28" t="s">
        <v>18</v>
      </c>
      <c r="G28" t="s">
        <v>19</v>
      </c>
      <c r="H28" s="3" t="s">
        <v>20</v>
      </c>
      <c r="I28" s="3" t="s">
        <v>67</v>
      </c>
      <c r="J28">
        <v>16</v>
      </c>
    </row>
    <row r="29" spans="1:10" x14ac:dyDescent="0.25">
      <c r="A29" t="s">
        <v>66</v>
      </c>
      <c r="B29" s="2">
        <v>42837</v>
      </c>
      <c r="C29" t="s">
        <v>11</v>
      </c>
      <c r="D29" t="s">
        <v>12</v>
      </c>
      <c r="E29" t="s">
        <v>13</v>
      </c>
      <c r="F29" t="s">
        <v>18</v>
      </c>
      <c r="G29" t="s">
        <v>19</v>
      </c>
      <c r="H29" s="3" t="s">
        <v>20</v>
      </c>
      <c r="I29" s="3" t="s">
        <v>39</v>
      </c>
      <c r="J29">
        <v>2</v>
      </c>
    </row>
    <row r="30" spans="1:10" x14ac:dyDescent="0.25">
      <c r="A30" t="s">
        <v>66</v>
      </c>
      <c r="B30" s="2">
        <v>42837</v>
      </c>
      <c r="C30" t="s">
        <v>11</v>
      </c>
      <c r="D30" t="s">
        <v>22</v>
      </c>
      <c r="E30" t="s">
        <v>33</v>
      </c>
      <c r="F30" t="s">
        <v>34</v>
      </c>
      <c r="G30" t="s">
        <v>68</v>
      </c>
      <c r="H30" s="3" t="s">
        <v>69</v>
      </c>
      <c r="I30" s="1" t="s">
        <v>35</v>
      </c>
      <c r="J30">
        <v>2</v>
      </c>
    </row>
    <row r="31" spans="1:10" x14ac:dyDescent="0.25">
      <c r="A31" t="s">
        <v>70</v>
      </c>
      <c r="B31" s="2">
        <v>42806</v>
      </c>
      <c r="C31" t="s">
        <v>11</v>
      </c>
      <c r="D31" t="s">
        <v>71</v>
      </c>
      <c r="E31" t="s">
        <v>72</v>
      </c>
      <c r="F31" t="s">
        <v>35</v>
      </c>
      <c r="G31" t="s">
        <v>73</v>
      </c>
      <c r="H31" s="3" t="s">
        <v>74</v>
      </c>
      <c r="I31" s="3" t="s">
        <v>75</v>
      </c>
      <c r="J31">
        <v>30</v>
      </c>
    </row>
    <row r="32" spans="1:10" x14ac:dyDescent="0.25">
      <c r="A32" t="s">
        <v>70</v>
      </c>
      <c r="B32" s="2">
        <v>42806</v>
      </c>
      <c r="C32" t="s">
        <v>11</v>
      </c>
      <c r="D32" t="s">
        <v>22</v>
      </c>
      <c r="E32" t="s">
        <v>23</v>
      </c>
      <c r="F32" t="s">
        <v>24</v>
      </c>
      <c r="G32" t="s">
        <v>25</v>
      </c>
      <c r="H32" s="3" t="s">
        <v>54</v>
      </c>
      <c r="I32" s="3" t="s">
        <v>76</v>
      </c>
      <c r="J32">
        <v>24</v>
      </c>
    </row>
    <row r="33" spans="1:10" x14ac:dyDescent="0.25">
      <c r="A33" t="s">
        <v>70</v>
      </c>
      <c r="B33" s="2">
        <v>42806</v>
      </c>
      <c r="C33" t="s">
        <v>11</v>
      </c>
      <c r="D33" t="s">
        <v>71</v>
      </c>
      <c r="E33" t="s">
        <v>72</v>
      </c>
      <c r="F33" t="s">
        <v>35</v>
      </c>
      <c r="G33" t="s">
        <v>77</v>
      </c>
      <c r="H33" s="3" t="s">
        <v>78</v>
      </c>
      <c r="I33" s="1" t="s">
        <v>35</v>
      </c>
      <c r="J33">
        <v>20</v>
      </c>
    </row>
    <row r="34" spans="1:10" x14ac:dyDescent="0.25">
      <c r="A34" t="s">
        <v>70</v>
      </c>
      <c r="B34" s="2">
        <v>42806</v>
      </c>
      <c r="C34" t="s">
        <v>11</v>
      </c>
      <c r="D34" t="s">
        <v>12</v>
      </c>
      <c r="E34" t="s">
        <v>13</v>
      </c>
      <c r="F34" t="s">
        <v>18</v>
      </c>
      <c r="G34" t="s">
        <v>19</v>
      </c>
      <c r="H34" s="3" t="s">
        <v>20</v>
      </c>
      <c r="I34" s="3" t="s">
        <v>67</v>
      </c>
      <c r="J34">
        <v>11</v>
      </c>
    </row>
    <row r="35" spans="1:10" x14ac:dyDescent="0.25">
      <c r="A35" t="s">
        <v>70</v>
      </c>
      <c r="B35" s="2">
        <v>42806</v>
      </c>
      <c r="C35" t="s">
        <v>11</v>
      </c>
      <c r="D35" t="s">
        <v>12</v>
      </c>
      <c r="E35" t="s">
        <v>13</v>
      </c>
      <c r="F35" t="s">
        <v>41</v>
      </c>
      <c r="G35" t="s">
        <v>47</v>
      </c>
      <c r="H35" s="3" t="s">
        <v>48</v>
      </c>
      <c r="I35" s="3" t="s">
        <v>49</v>
      </c>
      <c r="J35">
        <v>11</v>
      </c>
    </row>
    <row r="36" spans="1:10" x14ac:dyDescent="0.25">
      <c r="A36" t="s">
        <v>70</v>
      </c>
      <c r="B36" s="2">
        <v>42806</v>
      </c>
      <c r="C36" t="s">
        <v>11</v>
      </c>
      <c r="D36" t="s">
        <v>22</v>
      </c>
      <c r="E36" t="s">
        <v>23</v>
      </c>
      <c r="F36" t="s">
        <v>24</v>
      </c>
      <c r="G36" t="s">
        <v>45</v>
      </c>
      <c r="H36" s="3" t="s">
        <v>46</v>
      </c>
      <c r="I36" s="1" t="s">
        <v>35</v>
      </c>
      <c r="J36">
        <v>5</v>
      </c>
    </row>
    <row r="37" spans="1:10" x14ac:dyDescent="0.25">
      <c r="A37" t="s">
        <v>70</v>
      </c>
      <c r="B37" s="2">
        <v>42806</v>
      </c>
      <c r="C37" t="s">
        <v>11</v>
      </c>
      <c r="D37" t="s">
        <v>12</v>
      </c>
      <c r="E37" t="s">
        <v>13</v>
      </c>
      <c r="F37" t="s">
        <v>18</v>
      </c>
      <c r="G37" t="s">
        <v>19</v>
      </c>
      <c r="H37" s="3" t="s">
        <v>20</v>
      </c>
      <c r="I37" s="3" t="s">
        <v>21</v>
      </c>
      <c r="J37">
        <v>1</v>
      </c>
    </row>
    <row r="38" spans="1:10" x14ac:dyDescent="0.25">
      <c r="A38" t="s">
        <v>70</v>
      </c>
      <c r="B38" s="2">
        <v>42806</v>
      </c>
      <c r="C38" t="s">
        <v>11</v>
      </c>
      <c r="D38" t="s">
        <v>12</v>
      </c>
      <c r="E38" t="s">
        <v>13</v>
      </c>
      <c r="F38" t="s">
        <v>18</v>
      </c>
      <c r="G38" t="s">
        <v>19</v>
      </c>
      <c r="H38" s="3" t="s">
        <v>20</v>
      </c>
      <c r="I38" s="3" t="s">
        <v>40</v>
      </c>
      <c r="J38">
        <v>1</v>
      </c>
    </row>
    <row r="39" spans="1:10" x14ac:dyDescent="0.25">
      <c r="A39" t="s">
        <v>70</v>
      </c>
      <c r="B39" s="2">
        <v>42806</v>
      </c>
      <c r="C39" t="s">
        <v>11</v>
      </c>
      <c r="D39" t="s">
        <v>22</v>
      </c>
      <c r="E39" t="s">
        <v>33</v>
      </c>
      <c r="F39" t="s">
        <v>34</v>
      </c>
      <c r="G39" t="s">
        <v>79</v>
      </c>
      <c r="H39" s="3" t="s">
        <v>80</v>
      </c>
      <c r="I39" s="1" t="s">
        <v>35</v>
      </c>
      <c r="J39">
        <v>1</v>
      </c>
    </row>
    <row r="40" spans="1:10" x14ac:dyDescent="0.25">
      <c r="A40" t="s">
        <v>70</v>
      </c>
      <c r="B40" s="2">
        <v>42806</v>
      </c>
      <c r="C40" t="s">
        <v>11</v>
      </c>
      <c r="D40" t="s">
        <v>22</v>
      </c>
      <c r="E40" t="s">
        <v>23</v>
      </c>
      <c r="F40" t="s">
        <v>81</v>
      </c>
      <c r="G40" t="s">
        <v>82</v>
      </c>
      <c r="H40" s="3" t="s">
        <v>83</v>
      </c>
      <c r="I40" s="1" t="s">
        <v>35</v>
      </c>
      <c r="J40">
        <v>1</v>
      </c>
    </row>
    <row r="41" spans="1:10" x14ac:dyDescent="0.25">
      <c r="A41" t="s">
        <v>84</v>
      </c>
      <c r="B41" s="2">
        <v>42827</v>
      </c>
      <c r="C41" t="s">
        <v>11</v>
      </c>
      <c r="D41" t="s">
        <v>22</v>
      </c>
      <c r="E41" t="s">
        <v>23</v>
      </c>
      <c r="F41" t="s">
        <v>24</v>
      </c>
      <c r="G41" t="s">
        <v>25</v>
      </c>
      <c r="H41" s="3" t="s">
        <v>26</v>
      </c>
      <c r="I41" s="3" t="s">
        <v>27</v>
      </c>
      <c r="J41">
        <v>10</v>
      </c>
    </row>
    <row r="42" spans="1:10" x14ac:dyDescent="0.25">
      <c r="A42" t="s">
        <v>84</v>
      </c>
      <c r="B42" s="2">
        <v>42827</v>
      </c>
      <c r="C42" t="s">
        <v>11</v>
      </c>
      <c r="D42" t="s">
        <v>22</v>
      </c>
      <c r="E42" t="s">
        <v>23</v>
      </c>
      <c r="F42" t="s">
        <v>24</v>
      </c>
      <c r="G42" t="s">
        <v>25</v>
      </c>
      <c r="H42" s="3" t="s">
        <v>61</v>
      </c>
      <c r="I42" s="3" t="s">
        <v>62</v>
      </c>
      <c r="J42">
        <v>10</v>
      </c>
    </row>
    <row r="43" spans="1:10" x14ac:dyDescent="0.25">
      <c r="A43" t="s">
        <v>84</v>
      </c>
      <c r="B43" s="2">
        <v>42827</v>
      </c>
      <c r="C43" t="s">
        <v>11</v>
      </c>
      <c r="D43" t="s">
        <v>12</v>
      </c>
      <c r="E43" t="s">
        <v>13</v>
      </c>
      <c r="F43" t="s">
        <v>18</v>
      </c>
      <c r="G43" t="s">
        <v>30</v>
      </c>
      <c r="H43" s="3" t="s">
        <v>31</v>
      </c>
      <c r="I43" s="3" t="s">
        <v>32</v>
      </c>
      <c r="J43">
        <v>1</v>
      </c>
    </row>
    <row r="44" spans="1:10" x14ac:dyDescent="0.25">
      <c r="A44" t="s">
        <v>84</v>
      </c>
      <c r="B44" s="2">
        <v>42827</v>
      </c>
      <c r="C44" t="s">
        <v>11</v>
      </c>
      <c r="D44" t="s">
        <v>12</v>
      </c>
      <c r="E44" t="s">
        <v>13</v>
      </c>
      <c r="F44" t="s">
        <v>18</v>
      </c>
      <c r="G44" t="s">
        <v>19</v>
      </c>
      <c r="H44" s="3" t="s">
        <v>20</v>
      </c>
      <c r="I44" s="3" t="s">
        <v>39</v>
      </c>
      <c r="J44">
        <v>1</v>
      </c>
    </row>
    <row r="45" spans="1:10" x14ac:dyDescent="0.25">
      <c r="A45" t="s">
        <v>84</v>
      </c>
      <c r="B45" s="2">
        <v>42827</v>
      </c>
      <c r="C45" t="s">
        <v>11</v>
      </c>
      <c r="D45" t="s">
        <v>12</v>
      </c>
      <c r="E45" t="s">
        <v>13</v>
      </c>
      <c r="F45" t="s">
        <v>18</v>
      </c>
      <c r="G45" t="s">
        <v>19</v>
      </c>
      <c r="H45" s="3" t="s">
        <v>20</v>
      </c>
      <c r="I45" s="3" t="s">
        <v>29</v>
      </c>
      <c r="J45">
        <v>1</v>
      </c>
    </row>
    <row r="46" spans="1:10" x14ac:dyDescent="0.25">
      <c r="A46" t="s">
        <v>84</v>
      </c>
      <c r="B46" s="2">
        <v>42827</v>
      </c>
      <c r="C46" t="s">
        <v>11</v>
      </c>
      <c r="D46" t="s">
        <v>12</v>
      </c>
      <c r="E46" t="s">
        <v>13</v>
      </c>
      <c r="F46" t="s">
        <v>18</v>
      </c>
      <c r="G46" t="s">
        <v>19</v>
      </c>
      <c r="H46" s="3" t="s">
        <v>20</v>
      </c>
      <c r="I46" s="3" t="s">
        <v>21</v>
      </c>
      <c r="J46">
        <v>1</v>
      </c>
    </row>
    <row r="47" spans="1:10" x14ac:dyDescent="0.25">
      <c r="A47" t="s">
        <v>84</v>
      </c>
      <c r="B47" s="2">
        <v>42827</v>
      </c>
      <c r="C47" t="s">
        <v>11</v>
      </c>
      <c r="D47" t="s">
        <v>12</v>
      </c>
      <c r="E47" t="s">
        <v>13</v>
      </c>
      <c r="F47" t="s">
        <v>41</v>
      </c>
      <c r="G47" t="s">
        <v>47</v>
      </c>
      <c r="H47" s="3" t="s">
        <v>48</v>
      </c>
      <c r="I47" s="3" t="s">
        <v>85</v>
      </c>
      <c r="J47">
        <v>1</v>
      </c>
    </row>
    <row r="48" spans="1:10" x14ac:dyDescent="0.25">
      <c r="A48" t="s">
        <v>84</v>
      </c>
      <c r="B48" s="2">
        <v>42827</v>
      </c>
      <c r="C48" t="s">
        <v>11</v>
      </c>
      <c r="D48" t="s">
        <v>12</v>
      </c>
      <c r="E48" t="s">
        <v>13</v>
      </c>
      <c r="F48" t="s">
        <v>18</v>
      </c>
      <c r="G48" t="s">
        <v>86</v>
      </c>
      <c r="H48" s="3" t="s">
        <v>87</v>
      </c>
      <c r="I48" s="3" t="s">
        <v>88</v>
      </c>
      <c r="J48">
        <v>1</v>
      </c>
    </row>
    <row r="49" spans="1:10" x14ac:dyDescent="0.25">
      <c r="A49" t="s">
        <v>89</v>
      </c>
      <c r="B49" s="2">
        <v>42827</v>
      </c>
      <c r="C49" t="s">
        <v>11</v>
      </c>
      <c r="D49" t="s">
        <v>12</v>
      </c>
      <c r="E49" t="s">
        <v>13</v>
      </c>
      <c r="F49" t="s">
        <v>41</v>
      </c>
      <c r="G49" t="s">
        <v>47</v>
      </c>
      <c r="H49" s="3" t="s">
        <v>48</v>
      </c>
      <c r="I49" s="3" t="s">
        <v>85</v>
      </c>
      <c r="J49">
        <v>7</v>
      </c>
    </row>
    <row r="50" spans="1:10" x14ac:dyDescent="0.25">
      <c r="A50" t="s">
        <v>89</v>
      </c>
      <c r="B50" s="2">
        <v>42827</v>
      </c>
      <c r="C50" t="s">
        <v>11</v>
      </c>
      <c r="D50" t="s">
        <v>12</v>
      </c>
      <c r="E50" t="s">
        <v>13</v>
      </c>
      <c r="F50" t="s">
        <v>41</v>
      </c>
      <c r="G50" t="s">
        <v>47</v>
      </c>
      <c r="H50" s="3" t="s">
        <v>90</v>
      </c>
      <c r="I50" s="3" t="s">
        <v>91</v>
      </c>
      <c r="J50">
        <v>1</v>
      </c>
    </row>
    <row r="51" spans="1:10" x14ac:dyDescent="0.25">
      <c r="A51" t="s">
        <v>92</v>
      </c>
      <c r="B51" s="2">
        <v>42807</v>
      </c>
      <c r="C51" t="s">
        <v>11</v>
      </c>
      <c r="D51" t="s">
        <v>12</v>
      </c>
      <c r="E51" t="s">
        <v>13</v>
      </c>
      <c r="F51" t="s">
        <v>18</v>
      </c>
      <c r="G51" t="s">
        <v>19</v>
      </c>
      <c r="H51" s="3" t="s">
        <v>20</v>
      </c>
      <c r="I51" s="3" t="s">
        <v>28</v>
      </c>
      <c r="J51">
        <v>14</v>
      </c>
    </row>
    <row r="52" spans="1:10" x14ac:dyDescent="0.25">
      <c r="A52" t="s">
        <v>92</v>
      </c>
      <c r="B52" s="2">
        <v>42807</v>
      </c>
      <c r="C52" t="s">
        <v>11</v>
      </c>
      <c r="D52" t="s">
        <v>12</v>
      </c>
      <c r="E52" t="s">
        <v>13</v>
      </c>
      <c r="F52" t="s">
        <v>18</v>
      </c>
      <c r="G52" t="s">
        <v>19</v>
      </c>
      <c r="H52" s="3" t="s">
        <v>20</v>
      </c>
      <c r="I52" s="3" t="s">
        <v>29</v>
      </c>
      <c r="J52">
        <v>3</v>
      </c>
    </row>
    <row r="53" spans="1:10" x14ac:dyDescent="0.25">
      <c r="A53" t="s">
        <v>92</v>
      </c>
      <c r="B53" s="2">
        <v>42807</v>
      </c>
      <c r="C53" t="s">
        <v>11</v>
      </c>
      <c r="D53" t="s">
        <v>22</v>
      </c>
      <c r="E53" t="s">
        <v>23</v>
      </c>
      <c r="F53" t="s">
        <v>24</v>
      </c>
      <c r="G53" t="s">
        <v>25</v>
      </c>
      <c r="H53" s="1" t="s">
        <v>35</v>
      </c>
      <c r="I53" s="1" t="s">
        <v>35</v>
      </c>
      <c r="J53">
        <v>3</v>
      </c>
    </row>
    <row r="54" spans="1:10" x14ac:dyDescent="0.25">
      <c r="A54" t="s">
        <v>92</v>
      </c>
      <c r="B54" s="2">
        <v>42807</v>
      </c>
      <c r="C54" t="s">
        <v>11</v>
      </c>
      <c r="D54" t="s">
        <v>12</v>
      </c>
      <c r="E54" t="s">
        <v>13</v>
      </c>
      <c r="F54" t="s">
        <v>18</v>
      </c>
      <c r="G54" t="s">
        <v>19</v>
      </c>
      <c r="H54" s="3" t="s">
        <v>20</v>
      </c>
      <c r="I54" s="3" t="s">
        <v>21</v>
      </c>
      <c r="J54">
        <v>2</v>
      </c>
    </row>
    <row r="55" spans="1:10" x14ac:dyDescent="0.25">
      <c r="A55" t="s">
        <v>92</v>
      </c>
      <c r="B55" s="2">
        <v>42807</v>
      </c>
      <c r="C55" t="s">
        <v>11</v>
      </c>
      <c r="D55" t="s">
        <v>22</v>
      </c>
      <c r="E55" t="s">
        <v>33</v>
      </c>
      <c r="F55" t="s">
        <v>34</v>
      </c>
      <c r="G55" t="s">
        <v>35</v>
      </c>
      <c r="H55" s="1" t="s">
        <v>35</v>
      </c>
      <c r="I55" s="1" t="s">
        <v>35</v>
      </c>
      <c r="J55">
        <v>1</v>
      </c>
    </row>
    <row r="56" spans="1:10" x14ac:dyDescent="0.25">
      <c r="A56" t="s">
        <v>92</v>
      </c>
      <c r="B56" s="2">
        <v>42807</v>
      </c>
      <c r="C56" t="s">
        <v>11</v>
      </c>
      <c r="D56" t="s">
        <v>22</v>
      </c>
      <c r="E56" t="s">
        <v>23</v>
      </c>
      <c r="F56" t="s">
        <v>24</v>
      </c>
      <c r="G56" t="s">
        <v>45</v>
      </c>
      <c r="H56" s="1" t="s">
        <v>35</v>
      </c>
      <c r="I56" s="1" t="s">
        <v>35</v>
      </c>
      <c r="J56">
        <v>1</v>
      </c>
    </row>
    <row r="57" spans="1:10" x14ac:dyDescent="0.25">
      <c r="A57" t="s">
        <v>112</v>
      </c>
      <c r="B57" s="2">
        <v>42806</v>
      </c>
      <c r="C57" t="s">
        <v>11</v>
      </c>
      <c r="D57" t="s">
        <v>12</v>
      </c>
      <c r="E57" t="s">
        <v>13</v>
      </c>
      <c r="F57" t="s">
        <v>18</v>
      </c>
      <c r="G57" t="s">
        <v>19</v>
      </c>
      <c r="H57" s="3" t="s">
        <v>20</v>
      </c>
      <c r="I57" s="3" t="s">
        <v>65</v>
      </c>
      <c r="J57">
        <v>3</v>
      </c>
    </row>
    <row r="58" spans="1:10" x14ac:dyDescent="0.25">
      <c r="A58" t="s">
        <v>112</v>
      </c>
      <c r="B58" s="2">
        <v>42806</v>
      </c>
      <c r="C58" t="s">
        <v>11</v>
      </c>
      <c r="D58" t="s">
        <v>12</v>
      </c>
      <c r="E58" t="s">
        <v>13</v>
      </c>
      <c r="F58" t="s">
        <v>18</v>
      </c>
      <c r="G58" t="s">
        <v>19</v>
      </c>
      <c r="H58" s="3" t="s">
        <v>20</v>
      </c>
      <c r="I58" s="3" t="s">
        <v>39</v>
      </c>
      <c r="J58">
        <v>3</v>
      </c>
    </row>
    <row r="59" spans="1:10" x14ac:dyDescent="0.25">
      <c r="A59" t="s">
        <v>112</v>
      </c>
      <c r="B59" s="2">
        <v>42806</v>
      </c>
      <c r="C59" t="s">
        <v>11</v>
      </c>
      <c r="D59" t="s">
        <v>12</v>
      </c>
      <c r="E59" t="s">
        <v>13</v>
      </c>
      <c r="F59" t="s">
        <v>18</v>
      </c>
      <c r="G59" t="s">
        <v>19</v>
      </c>
      <c r="H59" s="3" t="s">
        <v>20</v>
      </c>
      <c r="I59" s="3" t="s">
        <v>21</v>
      </c>
      <c r="J59">
        <v>1</v>
      </c>
    </row>
    <row r="60" spans="1:10" x14ac:dyDescent="0.25">
      <c r="A60" t="s">
        <v>112</v>
      </c>
      <c r="B60" s="2">
        <v>42806</v>
      </c>
      <c r="C60" t="s">
        <v>11</v>
      </c>
      <c r="D60" t="s">
        <v>12</v>
      </c>
      <c r="E60" t="s">
        <v>13</v>
      </c>
      <c r="F60" t="s">
        <v>18</v>
      </c>
      <c r="G60" t="s">
        <v>19</v>
      </c>
      <c r="H60" s="3" t="s">
        <v>20</v>
      </c>
      <c r="I60" s="3" t="s">
        <v>28</v>
      </c>
      <c r="J60">
        <v>1</v>
      </c>
    </row>
    <row r="61" spans="1:10" x14ac:dyDescent="0.25">
      <c r="A61" t="s">
        <v>112</v>
      </c>
      <c r="B61" s="2">
        <v>42806</v>
      </c>
      <c r="C61" t="s">
        <v>11</v>
      </c>
      <c r="D61" t="s">
        <v>12</v>
      </c>
      <c r="E61" t="s">
        <v>13</v>
      </c>
      <c r="F61" t="s">
        <v>41</v>
      </c>
      <c r="G61" t="s">
        <v>42</v>
      </c>
      <c r="H61" s="3" t="s">
        <v>43</v>
      </c>
      <c r="I61" s="3" t="s">
        <v>44</v>
      </c>
      <c r="J61">
        <v>1</v>
      </c>
    </row>
    <row r="62" spans="1:10" x14ac:dyDescent="0.25">
      <c r="A62" t="s">
        <v>112</v>
      </c>
      <c r="B62" s="2">
        <v>42806</v>
      </c>
      <c r="C62" t="s">
        <v>11</v>
      </c>
      <c r="D62" t="s">
        <v>12</v>
      </c>
      <c r="E62" t="s">
        <v>13</v>
      </c>
      <c r="F62" t="s">
        <v>41</v>
      </c>
      <c r="G62" t="s">
        <v>47</v>
      </c>
      <c r="H62" s="3" t="s">
        <v>48</v>
      </c>
      <c r="I62" s="3" t="s">
        <v>85</v>
      </c>
      <c r="J62">
        <v>1</v>
      </c>
    </row>
    <row r="63" spans="1:10" x14ac:dyDescent="0.25">
      <c r="A63" t="s">
        <v>113</v>
      </c>
      <c r="B63" s="2">
        <v>42462</v>
      </c>
      <c r="C63" t="s">
        <v>11</v>
      </c>
      <c r="D63" t="s">
        <v>12</v>
      </c>
      <c r="E63" t="s">
        <v>13</v>
      </c>
      <c r="F63" t="s">
        <v>14</v>
      </c>
      <c r="G63" t="s">
        <v>15</v>
      </c>
      <c r="H63" s="3" t="s">
        <v>16</v>
      </c>
      <c r="I63" s="3" t="s">
        <v>17</v>
      </c>
      <c r="J63">
        <v>67</v>
      </c>
    </row>
    <row r="64" spans="1:10" x14ac:dyDescent="0.25">
      <c r="A64" t="s">
        <v>113</v>
      </c>
      <c r="B64" s="2">
        <v>42462</v>
      </c>
      <c r="C64" t="s">
        <v>11</v>
      </c>
      <c r="D64" t="s">
        <v>12</v>
      </c>
      <c r="E64" t="s">
        <v>13</v>
      </c>
      <c r="F64" t="s">
        <v>41</v>
      </c>
      <c r="G64" t="s">
        <v>47</v>
      </c>
      <c r="H64" s="3" t="s">
        <v>48</v>
      </c>
      <c r="I64" s="3" t="s">
        <v>93</v>
      </c>
      <c r="J64">
        <v>6</v>
      </c>
    </row>
    <row r="65" spans="1:10" x14ac:dyDescent="0.25">
      <c r="A65" t="s">
        <v>113</v>
      </c>
      <c r="B65" s="2">
        <v>42462</v>
      </c>
      <c r="C65" t="s">
        <v>11</v>
      </c>
      <c r="D65" t="s">
        <v>22</v>
      </c>
      <c r="E65" t="s">
        <v>23</v>
      </c>
      <c r="F65" t="s">
        <v>24</v>
      </c>
      <c r="G65" t="s">
        <v>25</v>
      </c>
      <c r="H65" s="3" t="s">
        <v>54</v>
      </c>
      <c r="I65" s="3" t="s">
        <v>76</v>
      </c>
      <c r="J65">
        <v>6</v>
      </c>
    </row>
    <row r="66" spans="1:10" x14ac:dyDescent="0.25">
      <c r="A66" t="s">
        <v>113</v>
      </c>
      <c r="B66" s="2">
        <v>42462</v>
      </c>
      <c r="C66" t="s">
        <v>11</v>
      </c>
      <c r="D66" t="s">
        <v>12</v>
      </c>
      <c r="E66" t="s">
        <v>13</v>
      </c>
      <c r="F66" t="s">
        <v>18</v>
      </c>
      <c r="G66" t="s">
        <v>19</v>
      </c>
      <c r="H66" s="3" t="s">
        <v>20</v>
      </c>
      <c r="I66" s="3" t="s">
        <v>39</v>
      </c>
      <c r="J66">
        <v>4</v>
      </c>
    </row>
    <row r="67" spans="1:10" x14ac:dyDescent="0.25">
      <c r="A67" t="s">
        <v>113</v>
      </c>
      <c r="B67" s="2">
        <v>42462</v>
      </c>
      <c r="C67" t="s">
        <v>11</v>
      </c>
      <c r="D67" t="s">
        <v>12</v>
      </c>
      <c r="E67" t="s">
        <v>13</v>
      </c>
      <c r="F67" t="s">
        <v>18</v>
      </c>
      <c r="G67" t="s">
        <v>19</v>
      </c>
      <c r="H67" s="3" t="s">
        <v>20</v>
      </c>
      <c r="I67" s="3" t="s">
        <v>21</v>
      </c>
      <c r="J67">
        <v>2</v>
      </c>
    </row>
    <row r="68" spans="1:10" x14ac:dyDescent="0.25">
      <c r="A68" t="s">
        <v>113</v>
      </c>
      <c r="B68" s="2">
        <v>42462</v>
      </c>
      <c r="C68" t="s">
        <v>11</v>
      </c>
      <c r="D68" t="s">
        <v>12</v>
      </c>
      <c r="E68" t="s">
        <v>13</v>
      </c>
      <c r="F68" t="s">
        <v>18</v>
      </c>
      <c r="G68" t="s">
        <v>19</v>
      </c>
      <c r="H68" s="3" t="s">
        <v>20</v>
      </c>
      <c r="I68" s="3" t="s">
        <v>67</v>
      </c>
      <c r="J68">
        <v>2</v>
      </c>
    </row>
    <row r="69" spans="1:10" x14ac:dyDescent="0.25">
      <c r="A69" t="s">
        <v>113</v>
      </c>
      <c r="B69" s="2">
        <v>42462</v>
      </c>
      <c r="C69" t="s">
        <v>11</v>
      </c>
      <c r="D69" t="s">
        <v>12</v>
      </c>
      <c r="E69" t="s">
        <v>13</v>
      </c>
      <c r="F69" t="s">
        <v>18</v>
      </c>
      <c r="G69" t="s">
        <v>94</v>
      </c>
      <c r="H69" s="3" t="s">
        <v>95</v>
      </c>
      <c r="I69" s="3" t="s">
        <v>96</v>
      </c>
      <c r="J69">
        <v>2</v>
      </c>
    </row>
    <row r="70" spans="1:10" x14ac:dyDescent="0.25">
      <c r="A70" t="s">
        <v>113</v>
      </c>
      <c r="B70" s="2">
        <v>42462</v>
      </c>
      <c r="C70" t="s">
        <v>11</v>
      </c>
      <c r="D70" t="s">
        <v>12</v>
      </c>
      <c r="E70" t="s">
        <v>13</v>
      </c>
      <c r="F70" t="s">
        <v>18</v>
      </c>
      <c r="G70" t="s">
        <v>19</v>
      </c>
      <c r="H70" s="3" t="s">
        <v>20</v>
      </c>
      <c r="I70" s="3" t="s">
        <v>65</v>
      </c>
      <c r="J70">
        <v>2</v>
      </c>
    </row>
    <row r="71" spans="1:10" x14ac:dyDescent="0.25">
      <c r="A71" t="s">
        <v>113</v>
      </c>
      <c r="B71" s="2">
        <v>42462</v>
      </c>
      <c r="C71" t="s">
        <v>11</v>
      </c>
      <c r="D71" t="s">
        <v>12</v>
      </c>
      <c r="E71" t="s">
        <v>13</v>
      </c>
      <c r="F71" t="s">
        <v>97</v>
      </c>
      <c r="G71" t="s">
        <v>98</v>
      </c>
      <c r="H71" s="3" t="s">
        <v>99</v>
      </c>
      <c r="I71" s="3" t="s">
        <v>100</v>
      </c>
      <c r="J71">
        <v>1</v>
      </c>
    </row>
    <row r="72" spans="1:10" x14ac:dyDescent="0.25">
      <c r="A72" t="s">
        <v>113</v>
      </c>
      <c r="B72" s="2">
        <v>42462</v>
      </c>
      <c r="C72" t="s">
        <v>11</v>
      </c>
      <c r="D72" t="s">
        <v>22</v>
      </c>
      <c r="E72" t="s">
        <v>23</v>
      </c>
      <c r="F72" t="s">
        <v>24</v>
      </c>
      <c r="G72" t="s">
        <v>25</v>
      </c>
      <c r="H72" s="3" t="s">
        <v>26</v>
      </c>
      <c r="I72" s="3" t="s">
        <v>101</v>
      </c>
      <c r="J72">
        <v>1</v>
      </c>
    </row>
    <row r="73" spans="1:10" x14ac:dyDescent="0.25">
      <c r="A73" t="s">
        <v>113</v>
      </c>
      <c r="B73" s="2">
        <v>42827</v>
      </c>
      <c r="C73" t="s">
        <v>11</v>
      </c>
      <c r="D73" t="s">
        <v>22</v>
      </c>
      <c r="E73" t="s">
        <v>23</v>
      </c>
      <c r="F73" t="s">
        <v>24</v>
      </c>
      <c r="G73" t="s">
        <v>25</v>
      </c>
      <c r="H73" s="3" t="s">
        <v>26</v>
      </c>
      <c r="I73" s="3" t="s">
        <v>101</v>
      </c>
      <c r="J73">
        <v>22</v>
      </c>
    </row>
    <row r="74" spans="1:10" x14ac:dyDescent="0.25">
      <c r="A74" t="s">
        <v>113</v>
      </c>
      <c r="B74" s="2">
        <v>42827</v>
      </c>
      <c r="C74" t="s">
        <v>11</v>
      </c>
      <c r="D74" t="s">
        <v>22</v>
      </c>
      <c r="E74" t="s">
        <v>23</v>
      </c>
      <c r="F74" t="s">
        <v>24</v>
      </c>
      <c r="G74" t="s">
        <v>25</v>
      </c>
      <c r="H74" s="3" t="s">
        <v>54</v>
      </c>
      <c r="I74" s="3" t="s">
        <v>76</v>
      </c>
      <c r="J74">
        <v>11</v>
      </c>
    </row>
    <row r="75" spans="1:10" x14ac:dyDescent="0.25">
      <c r="A75" t="s">
        <v>113</v>
      </c>
      <c r="B75" s="2">
        <v>42827</v>
      </c>
      <c r="C75" t="s">
        <v>11</v>
      </c>
      <c r="D75" t="s">
        <v>22</v>
      </c>
      <c r="E75" t="s">
        <v>23</v>
      </c>
      <c r="F75" t="s">
        <v>24</v>
      </c>
      <c r="G75" t="s">
        <v>25</v>
      </c>
      <c r="H75" s="3" t="s">
        <v>54</v>
      </c>
      <c r="I75" s="3" t="s">
        <v>102</v>
      </c>
      <c r="J75">
        <v>8</v>
      </c>
    </row>
    <row r="76" spans="1:10" x14ac:dyDescent="0.25">
      <c r="A76" t="s">
        <v>113</v>
      </c>
      <c r="B76" s="2">
        <v>42827</v>
      </c>
      <c r="C76" t="s">
        <v>11</v>
      </c>
      <c r="D76" t="s">
        <v>22</v>
      </c>
      <c r="E76" t="s">
        <v>23</v>
      </c>
      <c r="F76" t="s">
        <v>24</v>
      </c>
      <c r="G76" t="s">
        <v>45</v>
      </c>
      <c r="H76" s="3" t="s">
        <v>46</v>
      </c>
      <c r="I76" s="1" t="s">
        <v>35</v>
      </c>
      <c r="J76">
        <v>6</v>
      </c>
    </row>
    <row r="77" spans="1:10" x14ac:dyDescent="0.25">
      <c r="A77" t="s">
        <v>113</v>
      </c>
      <c r="B77" s="2">
        <v>42827</v>
      </c>
      <c r="C77" t="s">
        <v>11</v>
      </c>
      <c r="D77" t="s">
        <v>12</v>
      </c>
      <c r="E77" t="s">
        <v>13</v>
      </c>
      <c r="F77" t="s">
        <v>14</v>
      </c>
      <c r="G77" t="s">
        <v>15</v>
      </c>
      <c r="H77" s="3" t="s">
        <v>57</v>
      </c>
      <c r="I77" s="3" t="s">
        <v>58</v>
      </c>
      <c r="J77">
        <v>3</v>
      </c>
    </row>
    <row r="78" spans="1:10" x14ac:dyDescent="0.25">
      <c r="A78" t="s">
        <v>113</v>
      </c>
      <c r="B78" s="2">
        <v>42827</v>
      </c>
      <c r="C78" t="s">
        <v>11</v>
      </c>
      <c r="D78" t="s">
        <v>22</v>
      </c>
      <c r="E78" t="s">
        <v>33</v>
      </c>
      <c r="F78" t="s">
        <v>34</v>
      </c>
      <c r="G78" t="s">
        <v>103</v>
      </c>
      <c r="H78" s="3" t="s">
        <v>104</v>
      </c>
      <c r="I78" s="1" t="s">
        <v>35</v>
      </c>
      <c r="J78">
        <v>1</v>
      </c>
    </row>
    <row r="79" spans="1:10" x14ac:dyDescent="0.25">
      <c r="A79" t="s">
        <v>105</v>
      </c>
      <c r="B79" s="2">
        <v>42800</v>
      </c>
      <c r="C79" t="s">
        <v>11</v>
      </c>
      <c r="D79" t="s">
        <v>12</v>
      </c>
      <c r="E79" t="s">
        <v>13</v>
      </c>
      <c r="F79" t="s">
        <v>41</v>
      </c>
      <c r="G79" t="s">
        <v>47</v>
      </c>
      <c r="H79" s="3" t="s">
        <v>48</v>
      </c>
      <c r="I79" s="3" t="s">
        <v>85</v>
      </c>
      <c r="J79">
        <v>41</v>
      </c>
    </row>
    <row r="80" spans="1:10" x14ac:dyDescent="0.25">
      <c r="A80" t="s">
        <v>105</v>
      </c>
      <c r="B80" s="2">
        <v>42800</v>
      </c>
      <c r="C80" t="s">
        <v>11</v>
      </c>
      <c r="D80" t="s">
        <v>22</v>
      </c>
      <c r="E80" t="s">
        <v>23</v>
      </c>
      <c r="F80" t="s">
        <v>24</v>
      </c>
      <c r="G80" t="s">
        <v>45</v>
      </c>
      <c r="H80" s="1" t="s">
        <v>35</v>
      </c>
      <c r="I80" s="1" t="s">
        <v>35</v>
      </c>
      <c r="J80">
        <v>1</v>
      </c>
    </row>
    <row r="81" spans="1:10" x14ac:dyDescent="0.25">
      <c r="A81" t="s">
        <v>105</v>
      </c>
      <c r="B81" s="2">
        <v>42800</v>
      </c>
      <c r="C81" t="s">
        <v>11</v>
      </c>
      <c r="D81" t="s">
        <v>22</v>
      </c>
      <c r="E81" t="s">
        <v>23</v>
      </c>
      <c r="F81" t="s">
        <v>24</v>
      </c>
      <c r="G81" t="s">
        <v>25</v>
      </c>
      <c r="H81" s="1" t="s">
        <v>35</v>
      </c>
      <c r="I81" s="1" t="s">
        <v>35</v>
      </c>
      <c r="J81">
        <v>1</v>
      </c>
    </row>
    <row r="82" spans="1:10" x14ac:dyDescent="0.25">
      <c r="A82" t="s">
        <v>106</v>
      </c>
      <c r="B82" s="2">
        <v>42816</v>
      </c>
      <c r="C82" t="s">
        <v>11</v>
      </c>
      <c r="D82" t="s">
        <v>12</v>
      </c>
      <c r="E82" t="s">
        <v>13</v>
      </c>
      <c r="F82" t="s">
        <v>41</v>
      </c>
      <c r="G82" t="s">
        <v>47</v>
      </c>
      <c r="H82" s="3" t="s">
        <v>48</v>
      </c>
      <c r="I82" s="3" t="s">
        <v>85</v>
      </c>
      <c r="J82">
        <v>8</v>
      </c>
    </row>
    <row r="83" spans="1:10" x14ac:dyDescent="0.25">
      <c r="A83" t="s">
        <v>106</v>
      </c>
      <c r="B83" s="2">
        <v>42816</v>
      </c>
      <c r="C83" t="s">
        <v>11</v>
      </c>
      <c r="D83" t="s">
        <v>12</v>
      </c>
      <c r="E83" t="s">
        <v>13</v>
      </c>
      <c r="F83" t="s">
        <v>41</v>
      </c>
      <c r="G83" t="s">
        <v>47</v>
      </c>
      <c r="H83" s="3" t="s">
        <v>90</v>
      </c>
      <c r="I83" s="3" t="s">
        <v>91</v>
      </c>
      <c r="J83">
        <v>2</v>
      </c>
    </row>
    <row r="84" spans="1:10" x14ac:dyDescent="0.25">
      <c r="A84" t="s">
        <v>106</v>
      </c>
      <c r="B84" s="2">
        <v>42816</v>
      </c>
      <c r="C84" t="s">
        <v>11</v>
      </c>
      <c r="D84" t="s">
        <v>12</v>
      </c>
      <c r="E84" t="s">
        <v>13</v>
      </c>
      <c r="F84" t="s">
        <v>41</v>
      </c>
      <c r="G84" t="s">
        <v>107</v>
      </c>
      <c r="H84" s="3" t="s">
        <v>108</v>
      </c>
      <c r="I84" s="3" t="s">
        <v>109</v>
      </c>
      <c r="J84">
        <v>2</v>
      </c>
    </row>
    <row r="85" spans="1:10" x14ac:dyDescent="0.25">
      <c r="A85" t="s">
        <v>106</v>
      </c>
      <c r="B85" s="2">
        <v>42816</v>
      </c>
      <c r="C85" t="s">
        <v>11</v>
      </c>
      <c r="D85" t="s">
        <v>71</v>
      </c>
      <c r="E85" t="s">
        <v>72</v>
      </c>
      <c r="F85" t="s">
        <v>35</v>
      </c>
      <c r="G85" t="s">
        <v>110</v>
      </c>
      <c r="H85" s="3" t="s">
        <v>111</v>
      </c>
      <c r="I85" s="1" t="s">
        <v>35</v>
      </c>
      <c r="J8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7244A-EA08-47B5-9CD7-9B1DB9E01BC3}">
  <dimension ref="A1:A49"/>
  <sheetViews>
    <sheetView workbookViewId="0">
      <selection sqref="A1:A49"/>
    </sheetView>
  </sheetViews>
  <sheetFormatPr defaultRowHeight="15" x14ac:dyDescent="0.25"/>
  <sheetData>
    <row r="1" spans="1:1" ht="15.75" thickBot="1" x14ac:dyDescent="0.3">
      <c r="A1" s="8" t="s">
        <v>136</v>
      </c>
    </row>
    <row r="2" spans="1:1" ht="15.75" thickBot="1" x14ac:dyDescent="0.3">
      <c r="A2" s="13" t="s">
        <v>119</v>
      </c>
    </row>
    <row r="3" spans="1:1" ht="15.75" thickBot="1" x14ac:dyDescent="0.3">
      <c r="A3" s="9" t="s">
        <v>120</v>
      </c>
    </row>
    <row r="4" spans="1:1" ht="15.75" thickBot="1" x14ac:dyDescent="0.3">
      <c r="A4" s="9" t="s">
        <v>121</v>
      </c>
    </row>
    <row r="5" spans="1:1" ht="15.75" thickBot="1" x14ac:dyDescent="0.3">
      <c r="A5" s="10" t="s">
        <v>122</v>
      </c>
    </row>
    <row r="6" spans="1:1" ht="15.75" thickBot="1" x14ac:dyDescent="0.3">
      <c r="A6" s="10" t="s">
        <v>123</v>
      </c>
    </row>
    <row r="7" spans="1:1" ht="15.75" thickBot="1" x14ac:dyDescent="0.3">
      <c r="A7" s="10" t="s">
        <v>124</v>
      </c>
    </row>
    <row r="8" spans="1:1" ht="15.75" thickBot="1" x14ac:dyDescent="0.3">
      <c r="A8" s="10" t="s">
        <v>125</v>
      </c>
    </row>
    <row r="9" spans="1:1" ht="15.75" thickBot="1" x14ac:dyDescent="0.3">
      <c r="A9" s="10" t="s">
        <v>126</v>
      </c>
    </row>
    <row r="10" spans="1:1" ht="15.75" thickBot="1" x14ac:dyDescent="0.3">
      <c r="A10" s="10" t="s">
        <v>127</v>
      </c>
    </row>
    <row r="11" spans="1:1" ht="15.75" thickBot="1" x14ac:dyDescent="0.3">
      <c r="A11" s="10" t="s">
        <v>128</v>
      </c>
    </row>
    <row r="12" spans="1:1" ht="15.75" thickBot="1" x14ac:dyDescent="0.3">
      <c r="A12" s="10" t="s">
        <v>129</v>
      </c>
    </row>
    <row r="13" spans="1:1" ht="15.75" thickBot="1" x14ac:dyDescent="0.3">
      <c r="A13" s="9" t="s">
        <v>130</v>
      </c>
    </row>
    <row r="14" spans="1:1" ht="15.75" thickBot="1" x14ac:dyDescent="0.3">
      <c r="A14" s="9" t="s">
        <v>131</v>
      </c>
    </row>
    <row r="15" spans="1:1" ht="15.75" thickBot="1" x14ac:dyDescent="0.3">
      <c r="A15" s="9" t="s">
        <v>132</v>
      </c>
    </row>
    <row r="16" spans="1:1" ht="15.75" thickBot="1" x14ac:dyDescent="0.3">
      <c r="A16" s="9" t="s">
        <v>133</v>
      </c>
    </row>
    <row r="17" spans="1:1" ht="15.75" thickBot="1" x14ac:dyDescent="0.3">
      <c r="A17" s="9" t="s">
        <v>134</v>
      </c>
    </row>
    <row r="18" spans="1:1" ht="15.75" thickBot="1" x14ac:dyDescent="0.3">
      <c r="A18" s="9" t="s">
        <v>135</v>
      </c>
    </row>
    <row r="19" spans="1:1" ht="15.75" thickBot="1" x14ac:dyDescent="0.3">
      <c r="A19" s="11" t="s">
        <v>53</v>
      </c>
    </row>
    <row r="20" spans="1:1" ht="15.75" thickBot="1" x14ac:dyDescent="0.3">
      <c r="A20" s="8" t="s">
        <v>75</v>
      </c>
    </row>
    <row r="21" spans="1:1" ht="15.75" thickBot="1" x14ac:dyDescent="0.3">
      <c r="A21" s="8" t="s">
        <v>32</v>
      </c>
    </row>
    <row r="22" spans="1:1" ht="15.75" thickBot="1" x14ac:dyDescent="0.3">
      <c r="A22" s="8" t="s">
        <v>17</v>
      </c>
    </row>
    <row r="23" spans="1:1" ht="15.75" thickBot="1" x14ac:dyDescent="0.3">
      <c r="A23" s="8" t="s">
        <v>64</v>
      </c>
    </row>
    <row r="24" spans="1:1" ht="15.75" thickBot="1" x14ac:dyDescent="0.3">
      <c r="A24" s="8" t="s">
        <v>109</v>
      </c>
    </row>
    <row r="25" spans="1:1" ht="15.75" thickBot="1" x14ac:dyDescent="0.3">
      <c r="A25" s="8" t="s">
        <v>88</v>
      </c>
    </row>
    <row r="26" spans="1:1" ht="15.75" thickBot="1" x14ac:dyDescent="0.3">
      <c r="A26" s="8" t="s">
        <v>44</v>
      </c>
    </row>
    <row r="27" spans="1:1" ht="15.75" thickBot="1" x14ac:dyDescent="0.3">
      <c r="A27" s="8" t="s">
        <v>85</v>
      </c>
    </row>
    <row r="28" spans="1:1" ht="15.75" thickBot="1" x14ac:dyDescent="0.3">
      <c r="A28" s="8" t="s">
        <v>93</v>
      </c>
    </row>
    <row r="29" spans="1:1" ht="15.75" thickBot="1" x14ac:dyDescent="0.3">
      <c r="A29" s="8" t="s">
        <v>49</v>
      </c>
    </row>
    <row r="30" spans="1:1" ht="15.75" thickBot="1" x14ac:dyDescent="0.3">
      <c r="A30" s="8" t="s">
        <v>28</v>
      </c>
    </row>
    <row r="31" spans="1:1" ht="15.75" thickBot="1" x14ac:dyDescent="0.3">
      <c r="A31" s="8" t="s">
        <v>65</v>
      </c>
    </row>
    <row r="32" spans="1:1" ht="15.75" thickBot="1" x14ac:dyDescent="0.3">
      <c r="A32" s="8" t="s">
        <v>40</v>
      </c>
    </row>
    <row r="33" spans="1:1" ht="15.75" thickBot="1" x14ac:dyDescent="0.3">
      <c r="A33" s="8" t="s">
        <v>67</v>
      </c>
    </row>
    <row r="34" spans="1:1" ht="15.75" thickBot="1" x14ac:dyDescent="0.3">
      <c r="A34" s="8" t="s">
        <v>21</v>
      </c>
    </row>
    <row r="35" spans="1:1" ht="15.75" thickBot="1" x14ac:dyDescent="0.3">
      <c r="A35" s="8" t="s">
        <v>59</v>
      </c>
    </row>
    <row r="36" spans="1:1" ht="15.75" thickBot="1" x14ac:dyDescent="0.3">
      <c r="A36" s="8" t="s">
        <v>29</v>
      </c>
    </row>
    <row r="37" spans="1:1" ht="15.75" thickBot="1" x14ac:dyDescent="0.3">
      <c r="A37" s="8" t="s">
        <v>39</v>
      </c>
    </row>
    <row r="38" spans="1:1" ht="15.75" thickBot="1" x14ac:dyDescent="0.3">
      <c r="A38" s="8" t="s">
        <v>101</v>
      </c>
    </row>
    <row r="39" spans="1:1" ht="15.75" thickBot="1" x14ac:dyDescent="0.3">
      <c r="A39" s="8" t="s">
        <v>96</v>
      </c>
    </row>
    <row r="40" spans="1:1" ht="15.75" thickBot="1" x14ac:dyDescent="0.3">
      <c r="A40" s="8" t="s">
        <v>27</v>
      </c>
    </row>
    <row r="41" spans="1:1" ht="15.75" thickBot="1" x14ac:dyDescent="0.3">
      <c r="A41" s="8" t="s">
        <v>35</v>
      </c>
    </row>
    <row r="42" spans="1:1" ht="15.75" thickBot="1" x14ac:dyDescent="0.3">
      <c r="A42" s="8" t="s">
        <v>91</v>
      </c>
    </row>
    <row r="43" spans="1:1" ht="15.75" thickBot="1" x14ac:dyDescent="0.3">
      <c r="A43" s="8" t="s">
        <v>76</v>
      </c>
    </row>
    <row r="44" spans="1:1" ht="15.75" thickBot="1" x14ac:dyDescent="0.3">
      <c r="A44" s="8" t="s">
        <v>62</v>
      </c>
    </row>
    <row r="45" spans="1:1" ht="15.75" thickBot="1" x14ac:dyDescent="0.3">
      <c r="A45" s="8" t="s">
        <v>102</v>
      </c>
    </row>
    <row r="46" spans="1:1" ht="15.75" thickBot="1" x14ac:dyDescent="0.3">
      <c r="A46" s="8" t="s">
        <v>58</v>
      </c>
    </row>
    <row r="47" spans="1:1" ht="15.75" thickBot="1" x14ac:dyDescent="0.3">
      <c r="A47" s="8" t="s">
        <v>55</v>
      </c>
    </row>
    <row r="48" spans="1:1" ht="15.75" thickBot="1" x14ac:dyDescent="0.3">
      <c r="A48" s="8" t="s">
        <v>38</v>
      </c>
    </row>
    <row r="49" spans="1:1" ht="15.75" thickBot="1" x14ac:dyDescent="0.3">
      <c r="A49" s="8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E372E-49A0-4996-922E-449C3DEEEF59}">
  <dimension ref="A1:Y50"/>
  <sheetViews>
    <sheetView workbookViewId="0">
      <selection sqref="A1:Y14"/>
    </sheetView>
  </sheetViews>
  <sheetFormatPr defaultRowHeight="15" x14ac:dyDescent="0.25"/>
  <cols>
    <col min="2" max="2" width="14.28515625" bestFit="1" customWidth="1"/>
    <col min="3" max="5" width="12.7109375" bestFit="1" customWidth="1"/>
    <col min="6" max="6" width="12" bestFit="1" customWidth="1"/>
    <col min="7" max="7" width="14" bestFit="1" customWidth="1"/>
    <col min="8" max="8" width="16.7109375" bestFit="1" customWidth="1"/>
  </cols>
  <sheetData>
    <row r="1" spans="1:25" ht="15.75" thickBot="1" x14ac:dyDescent="0.3">
      <c r="A1" s="8" t="s">
        <v>136</v>
      </c>
      <c r="B1" t="s">
        <v>137</v>
      </c>
      <c r="C1" t="s">
        <v>140</v>
      </c>
      <c r="D1" t="s">
        <v>141</v>
      </c>
      <c r="E1" t="s">
        <v>142</v>
      </c>
      <c r="F1" t="s">
        <v>143</v>
      </c>
      <c r="G1" t="s">
        <v>144</v>
      </c>
      <c r="H1" t="s">
        <v>145</v>
      </c>
      <c r="I1" s="13" t="s">
        <v>119</v>
      </c>
      <c r="J1" s="9" t="s">
        <v>120</v>
      </c>
      <c r="K1" s="9" t="s">
        <v>121</v>
      </c>
      <c r="L1" s="25" t="s">
        <v>148</v>
      </c>
      <c r="M1" s="10" t="s">
        <v>123</v>
      </c>
      <c r="N1" s="10" t="s">
        <v>124</v>
      </c>
      <c r="O1" s="10" t="s">
        <v>125</v>
      </c>
      <c r="P1" s="10" t="s">
        <v>126</v>
      </c>
      <c r="Q1" s="10" t="s">
        <v>127</v>
      </c>
      <c r="R1" s="10" t="s">
        <v>128</v>
      </c>
      <c r="S1" s="10" t="s">
        <v>129</v>
      </c>
      <c r="T1" s="9" t="s">
        <v>130</v>
      </c>
      <c r="U1" s="9" t="s">
        <v>131</v>
      </c>
      <c r="V1" s="9" t="s">
        <v>132</v>
      </c>
      <c r="W1" s="9" t="s">
        <v>133</v>
      </c>
      <c r="X1" s="9" t="s">
        <v>134</v>
      </c>
      <c r="Y1" s="9" t="s">
        <v>135</v>
      </c>
    </row>
    <row r="2" spans="1:25" x14ac:dyDescent="0.25">
      <c r="A2" t="s">
        <v>10</v>
      </c>
      <c r="B2">
        <v>1.3030161</v>
      </c>
      <c r="C2">
        <v>-0.97881070093006184</v>
      </c>
      <c r="D2">
        <v>-0.19551981089400716</v>
      </c>
      <c r="E2">
        <v>0.61568708193483124</v>
      </c>
      <c r="F2">
        <v>1.8358972635635449</v>
      </c>
      <c r="G2">
        <v>1.5383880251735826</v>
      </c>
      <c r="H2">
        <v>1.885361220031512</v>
      </c>
      <c r="I2" s="12">
        <v>0.10500000000000001</v>
      </c>
      <c r="J2">
        <v>0.63750000000000007</v>
      </c>
      <c r="K2">
        <v>4.1275000000000004</v>
      </c>
      <c r="L2" s="7">
        <v>7.3583074920265834E-2</v>
      </c>
      <c r="M2" s="7">
        <v>929.5</v>
      </c>
      <c r="N2" s="7">
        <v>82.8</v>
      </c>
      <c r="O2" s="7">
        <v>66.350766905558984</v>
      </c>
      <c r="P2" s="7">
        <v>19.05</v>
      </c>
      <c r="Q2" s="7">
        <v>7.0775000000000006</v>
      </c>
      <c r="R2" s="7">
        <v>21.25</v>
      </c>
      <c r="S2" s="7">
        <v>24.166666666666668</v>
      </c>
      <c r="T2">
        <v>4.8</v>
      </c>
      <c r="U2">
        <v>34.545224959999999</v>
      </c>
      <c r="V2">
        <v>76.8</v>
      </c>
      <c r="W2">
        <v>21.547333333333324</v>
      </c>
      <c r="X2">
        <v>68.532608695652144</v>
      </c>
      <c r="Y2">
        <v>3.58</v>
      </c>
    </row>
    <row r="3" spans="1:25" x14ac:dyDescent="0.25">
      <c r="A3" t="s">
        <v>36</v>
      </c>
      <c r="B3">
        <v>2.0149853000000002</v>
      </c>
      <c r="C3">
        <v>-0.87778412172717335</v>
      </c>
      <c r="D3">
        <v>-1.6989700043360187</v>
      </c>
      <c r="E3">
        <v>-0.77598518862713595</v>
      </c>
      <c r="F3" t="s">
        <v>139</v>
      </c>
      <c r="G3" t="s">
        <v>139</v>
      </c>
      <c r="H3" t="s">
        <v>139</v>
      </c>
      <c r="I3" s="12">
        <v>0.13250000000000001</v>
      </c>
      <c r="J3">
        <v>0.02</v>
      </c>
      <c r="K3">
        <v>0.16750000000000001</v>
      </c>
      <c r="L3" s="7">
        <v>8.3258869908015773E-2</v>
      </c>
      <c r="M3" s="7">
        <v>227.125</v>
      </c>
      <c r="N3" s="7">
        <v>84.625</v>
      </c>
      <c r="O3" s="7">
        <v>67.455292734343885</v>
      </c>
      <c r="P3" s="7">
        <v>17</v>
      </c>
      <c r="Q3" s="7">
        <v>6.7625000000000002</v>
      </c>
      <c r="R3" s="7">
        <v>97.5</v>
      </c>
      <c r="S3" s="7">
        <v>18.416666666666668</v>
      </c>
      <c r="T3" s="7" t="s">
        <v>139</v>
      </c>
      <c r="U3" s="7" t="s">
        <v>139</v>
      </c>
      <c r="V3" s="7" t="s">
        <v>139</v>
      </c>
      <c r="W3" s="7" t="s">
        <v>139</v>
      </c>
      <c r="X3" s="7" t="s">
        <v>139</v>
      </c>
      <c r="Y3" s="7" t="s">
        <v>139</v>
      </c>
    </row>
    <row r="4" spans="1:25" x14ac:dyDescent="0.25">
      <c r="A4" t="s">
        <v>56</v>
      </c>
      <c r="B4">
        <v>1.1068382999999999</v>
      </c>
      <c r="C4">
        <v>-0.92996213339224487</v>
      </c>
      <c r="D4">
        <v>0.46239799789895614</v>
      </c>
      <c r="E4">
        <v>0.22206584258858658</v>
      </c>
      <c r="F4">
        <v>1.9977908182138171</v>
      </c>
      <c r="G4">
        <v>1.5906802488490188</v>
      </c>
      <c r="H4">
        <v>1.9041743682841634</v>
      </c>
      <c r="I4" s="12">
        <v>0.11750000000000001</v>
      </c>
      <c r="J4">
        <v>2.9000000000000004</v>
      </c>
      <c r="K4">
        <v>1.6675</v>
      </c>
      <c r="L4" s="7">
        <v>4.3196784988519921E-2</v>
      </c>
      <c r="M4" s="7">
        <v>219.24999999999997</v>
      </c>
      <c r="N4" s="7">
        <v>79.7</v>
      </c>
      <c r="O4" s="7">
        <v>99.083669921019464</v>
      </c>
      <c r="P4" s="7">
        <v>15.875</v>
      </c>
      <c r="Q4" s="7">
        <v>6.9625000000000004</v>
      </c>
      <c r="R4" s="7">
        <v>51.25</v>
      </c>
      <c r="S4" s="7">
        <v>0</v>
      </c>
      <c r="T4">
        <v>2.4</v>
      </c>
      <c r="U4">
        <v>38.96549959</v>
      </c>
      <c r="V4">
        <v>80.2</v>
      </c>
      <c r="W4">
        <v>20.668166666666657</v>
      </c>
      <c r="X4">
        <v>99.492608695652208</v>
      </c>
      <c r="Y4">
        <v>2.57</v>
      </c>
    </row>
    <row r="5" spans="1:25" x14ac:dyDescent="0.25">
      <c r="A5" t="s">
        <v>60</v>
      </c>
      <c r="B5">
        <v>0.89053970000000005</v>
      </c>
      <c r="C5">
        <v>-0.7387371312075065</v>
      </c>
      <c r="D5">
        <v>0.73439974252056706</v>
      </c>
      <c r="E5">
        <v>-0.17176988527303866</v>
      </c>
      <c r="F5" t="s">
        <v>139</v>
      </c>
      <c r="G5" t="s">
        <v>139</v>
      </c>
      <c r="H5" t="s">
        <v>139</v>
      </c>
      <c r="I5" s="12">
        <v>0.1825</v>
      </c>
      <c r="J5">
        <v>5.4249999999999998</v>
      </c>
      <c r="K5">
        <v>0.67333333333333334</v>
      </c>
      <c r="L5" s="7" t="s">
        <v>139</v>
      </c>
      <c r="M5" s="7" t="s">
        <v>139</v>
      </c>
      <c r="N5" s="7" t="s">
        <v>139</v>
      </c>
      <c r="O5" s="7" t="s">
        <v>139</v>
      </c>
      <c r="P5" s="7" t="s">
        <v>139</v>
      </c>
      <c r="Q5" s="7" t="s">
        <v>139</v>
      </c>
      <c r="R5" s="7" t="s">
        <v>139</v>
      </c>
      <c r="S5" s="7" t="s">
        <v>139</v>
      </c>
      <c r="T5" s="7" t="s">
        <v>139</v>
      </c>
      <c r="U5" s="7" t="s">
        <v>139</v>
      </c>
      <c r="V5" s="7" t="s">
        <v>139</v>
      </c>
      <c r="W5" s="7" t="s">
        <v>139</v>
      </c>
      <c r="X5" s="7" t="s">
        <v>139</v>
      </c>
      <c r="Y5" s="7" t="s">
        <v>139</v>
      </c>
    </row>
    <row r="6" spans="1:25" x14ac:dyDescent="0.25">
      <c r="A6" t="s">
        <v>66</v>
      </c>
      <c r="B6">
        <v>1.1844878999999999</v>
      </c>
      <c r="C6">
        <v>-1.0109953843014632</v>
      </c>
      <c r="D6">
        <v>-1.3233063903751334</v>
      </c>
      <c r="E6">
        <v>-0.38987238692400461</v>
      </c>
      <c r="F6">
        <v>1.9255751390502271</v>
      </c>
      <c r="G6">
        <v>1.7311080875561398</v>
      </c>
      <c r="H6">
        <v>2.9869507878585164</v>
      </c>
      <c r="I6" s="12">
        <v>9.7500000000000003E-2</v>
      </c>
      <c r="J6">
        <v>4.7500000000000001E-2</v>
      </c>
      <c r="K6">
        <v>0.40749999999999997</v>
      </c>
      <c r="L6" s="7">
        <v>5.5064045528564476E-2</v>
      </c>
      <c r="M6" s="7">
        <v>517.75</v>
      </c>
      <c r="N6" s="7">
        <v>64.699999999999989</v>
      </c>
      <c r="O6" s="7">
        <v>66.908673163097106</v>
      </c>
      <c r="P6" s="7">
        <v>22.575000000000003</v>
      </c>
      <c r="Q6" s="7">
        <v>7.1349999999999998</v>
      </c>
      <c r="R6" s="7">
        <v>78.75</v>
      </c>
      <c r="S6" s="7">
        <v>32.25</v>
      </c>
      <c r="T6">
        <v>2.8</v>
      </c>
      <c r="U6">
        <v>53.840376419999998</v>
      </c>
      <c r="V6">
        <v>970.4</v>
      </c>
      <c r="W6">
        <v>21.208999999999996</v>
      </c>
      <c r="X6">
        <v>84.251014492753612</v>
      </c>
      <c r="Y6">
        <v>17.53</v>
      </c>
    </row>
    <row r="7" spans="1:25" x14ac:dyDescent="0.25">
      <c r="A7" t="s">
        <v>70</v>
      </c>
      <c r="B7">
        <v>1.6058603</v>
      </c>
      <c r="C7">
        <v>-0.94884747755261867</v>
      </c>
      <c r="D7">
        <v>-2.1249387366082999</v>
      </c>
      <c r="E7">
        <v>-0.3925449767853314</v>
      </c>
      <c r="F7">
        <v>1.8252322644465138</v>
      </c>
      <c r="G7">
        <v>0.56619247216353652</v>
      </c>
      <c r="H7">
        <v>1.1492191126553799</v>
      </c>
      <c r="I7" s="12">
        <v>0.1125</v>
      </c>
      <c r="J7">
        <v>7.4999999999999997E-3</v>
      </c>
      <c r="K7">
        <v>0.40500000000000003</v>
      </c>
      <c r="L7" s="7">
        <v>4.7557066537153962E-2</v>
      </c>
      <c r="M7" s="7">
        <v>852.25</v>
      </c>
      <c r="N7" s="7">
        <v>45.7</v>
      </c>
      <c r="O7" s="7">
        <v>68.797967003627093</v>
      </c>
      <c r="P7" s="7">
        <v>19.024999999999999</v>
      </c>
      <c r="Q7" s="7">
        <v>6.8950000000000005</v>
      </c>
      <c r="R7" s="7">
        <v>81.25</v>
      </c>
      <c r="S7" s="7">
        <v>5.75</v>
      </c>
      <c r="T7">
        <v>0.16</v>
      </c>
      <c r="U7">
        <v>3.6829215849999999</v>
      </c>
      <c r="V7">
        <v>14.1</v>
      </c>
      <c r="W7">
        <v>21.395333333333337</v>
      </c>
      <c r="X7">
        <v>66.870144927536231</v>
      </c>
      <c r="Y7">
        <v>1.44</v>
      </c>
    </row>
    <row r="8" spans="1:25" x14ac:dyDescent="0.25">
      <c r="A8" t="s">
        <v>84</v>
      </c>
      <c r="B8">
        <v>1.4868771999999999</v>
      </c>
      <c r="C8">
        <v>-0.769551078621726</v>
      </c>
      <c r="D8">
        <v>-1.3979400086720375</v>
      </c>
      <c r="E8">
        <v>-0.50168944621039946</v>
      </c>
      <c r="F8">
        <v>1.8624312840704302</v>
      </c>
      <c r="G8">
        <v>2.1580767620384842</v>
      </c>
      <c r="H8">
        <v>1.7143297597452329</v>
      </c>
      <c r="I8" s="12">
        <v>0.17</v>
      </c>
      <c r="J8">
        <v>0.04</v>
      </c>
      <c r="K8">
        <v>0.315</v>
      </c>
      <c r="L8" s="7">
        <v>6.8023255813953493E-2</v>
      </c>
      <c r="M8" s="7">
        <v>1291</v>
      </c>
      <c r="N8" s="7">
        <v>62.45</v>
      </c>
      <c r="O8" s="7">
        <v>68.613258814187759</v>
      </c>
      <c r="P8" s="7">
        <v>23.6</v>
      </c>
      <c r="Q8" s="7">
        <v>7.2149999999999999</v>
      </c>
      <c r="R8" s="7">
        <v>72.5</v>
      </c>
      <c r="S8" s="7">
        <v>26.833333333333332</v>
      </c>
      <c r="T8">
        <v>16</v>
      </c>
      <c r="U8">
        <v>143.90529100000001</v>
      </c>
      <c r="V8">
        <v>51.8</v>
      </c>
      <c r="W8">
        <v>21.516166666666678</v>
      </c>
      <c r="X8">
        <v>72.850289855072447</v>
      </c>
      <c r="Y8">
        <v>8.43</v>
      </c>
    </row>
    <row r="9" spans="1:25" x14ac:dyDescent="0.25">
      <c r="A9" t="s">
        <v>89</v>
      </c>
      <c r="B9">
        <v>0.3767702</v>
      </c>
      <c r="C9">
        <v>-0.71556926615548055</v>
      </c>
      <c r="D9">
        <v>-0.21289390696342989</v>
      </c>
      <c r="E9">
        <v>0.50208555922604581</v>
      </c>
      <c r="F9">
        <v>1.8383607937581816</v>
      </c>
      <c r="G9">
        <v>1.4866502732953351</v>
      </c>
      <c r="H9">
        <v>1.0530784434834197</v>
      </c>
      <c r="I9" s="12">
        <v>0.19249999999999998</v>
      </c>
      <c r="J9">
        <v>0.61250000000000004</v>
      </c>
      <c r="K9">
        <v>3.1775000000000002</v>
      </c>
      <c r="L9" s="7">
        <v>5.9875923247331771E-2</v>
      </c>
      <c r="M9" s="7">
        <v>6986.5</v>
      </c>
      <c r="N9" s="7">
        <v>79.400000000000006</v>
      </c>
      <c r="O9" s="7">
        <v>85.244744237323857</v>
      </c>
      <c r="P9" s="7">
        <v>26.125</v>
      </c>
      <c r="Q9" s="7">
        <v>7.1675000000000004</v>
      </c>
      <c r="R9" s="7">
        <v>86.25</v>
      </c>
      <c r="S9" s="7">
        <v>15.749999999999998</v>
      </c>
      <c r="T9">
        <v>2.2000000000000002</v>
      </c>
      <c r="U9">
        <v>30.665515750000001</v>
      </c>
      <c r="V9">
        <v>11.3</v>
      </c>
      <c r="W9">
        <v>22.187999999999992</v>
      </c>
      <c r="X9">
        <v>68.922463768115946</v>
      </c>
      <c r="Y9">
        <v>0.2</v>
      </c>
    </row>
    <row r="10" spans="1:25" x14ac:dyDescent="0.25">
      <c r="A10" t="s">
        <v>92</v>
      </c>
      <c r="B10">
        <v>1.1082154</v>
      </c>
      <c r="C10">
        <v>-0.79588001734407521</v>
      </c>
      <c r="D10">
        <v>-7.6674409525357241E-3</v>
      </c>
      <c r="E10">
        <v>0.34488327936986313</v>
      </c>
      <c r="F10" t="s">
        <v>139</v>
      </c>
      <c r="G10" t="s">
        <v>139</v>
      </c>
      <c r="H10" t="s">
        <v>139</v>
      </c>
      <c r="I10" s="12">
        <v>0.16</v>
      </c>
      <c r="J10">
        <v>0.98249999999999993</v>
      </c>
      <c r="K10">
        <v>2.2125000000000004</v>
      </c>
      <c r="L10" s="7" t="s">
        <v>139</v>
      </c>
      <c r="M10" s="7" t="s">
        <v>139</v>
      </c>
      <c r="N10" s="7" t="s">
        <v>139</v>
      </c>
      <c r="O10" s="7" t="s">
        <v>139</v>
      </c>
      <c r="P10" s="7" t="s">
        <v>139</v>
      </c>
      <c r="Q10" s="7" t="s">
        <v>139</v>
      </c>
      <c r="R10" s="7" t="s">
        <v>139</v>
      </c>
      <c r="S10" s="7" t="s">
        <v>139</v>
      </c>
      <c r="T10" s="7" t="s">
        <v>139</v>
      </c>
      <c r="U10" s="7" t="s">
        <v>139</v>
      </c>
      <c r="V10" s="7" t="s">
        <v>139</v>
      </c>
      <c r="W10" s="7" t="s">
        <v>139</v>
      </c>
      <c r="X10" s="7" t="s">
        <v>139</v>
      </c>
      <c r="Y10" s="7" t="s">
        <v>139</v>
      </c>
    </row>
    <row r="11" spans="1:25" x14ac:dyDescent="0.25">
      <c r="A11" t="s">
        <v>112</v>
      </c>
      <c r="B11">
        <v>1.6434177000000001</v>
      </c>
      <c r="C11">
        <v>-1.1249387366082999</v>
      </c>
      <c r="D11">
        <v>-1.6478174818886375</v>
      </c>
      <c r="E11">
        <v>-0.52651302993543159</v>
      </c>
      <c r="F11">
        <v>1.896134655208773</v>
      </c>
      <c r="G11">
        <v>0.60551884786753007</v>
      </c>
      <c r="H11">
        <v>2.5280163411892014</v>
      </c>
      <c r="I11" s="12">
        <v>7.4999999999999997E-2</v>
      </c>
      <c r="J11">
        <v>2.2499999999999999E-2</v>
      </c>
      <c r="K11">
        <v>0.29750000000000004</v>
      </c>
      <c r="L11" s="7">
        <v>6.5999327680872522E-2</v>
      </c>
      <c r="M11" s="7">
        <v>736.75</v>
      </c>
      <c r="N11" s="7">
        <v>77.650000000000006</v>
      </c>
      <c r="O11" s="7">
        <v>66.198505752626915</v>
      </c>
      <c r="P11" s="7">
        <v>18.875</v>
      </c>
      <c r="Q11" s="7">
        <v>7.1825000000000001</v>
      </c>
      <c r="R11" s="7">
        <v>57.5</v>
      </c>
      <c r="S11" s="7">
        <v>0.33333333333333331</v>
      </c>
      <c r="T11">
        <v>0.23</v>
      </c>
      <c r="U11">
        <v>4.0319844439999999</v>
      </c>
      <c r="V11">
        <v>337.3</v>
      </c>
      <c r="W11">
        <v>21.5275</v>
      </c>
      <c r="X11">
        <v>78.728985507246364</v>
      </c>
      <c r="Y11">
        <v>34.85</v>
      </c>
    </row>
    <row r="12" spans="1:25" x14ac:dyDescent="0.25">
      <c r="A12" t="s">
        <v>113</v>
      </c>
      <c r="B12">
        <v>1.7935004000000001</v>
      </c>
      <c r="C12">
        <v>-1.0579919469776868</v>
      </c>
      <c r="D12">
        <v>-0.35654732351381258</v>
      </c>
      <c r="E12">
        <v>-0.5265130299354317</v>
      </c>
      <c r="F12" t="s">
        <v>139</v>
      </c>
      <c r="G12" t="s">
        <v>139</v>
      </c>
      <c r="H12" t="s">
        <v>139</v>
      </c>
      <c r="I12" s="12">
        <v>8.7499999999999994E-2</v>
      </c>
      <c r="J12">
        <v>0.44</v>
      </c>
      <c r="K12">
        <v>0.29749999999999999</v>
      </c>
      <c r="L12" s="7">
        <v>7.4740784189866002E-2</v>
      </c>
      <c r="M12" s="7">
        <v>1135.5</v>
      </c>
      <c r="N12" s="7">
        <v>103.65</v>
      </c>
      <c r="O12" s="7">
        <v>70.659773907155071</v>
      </c>
      <c r="P12" s="7">
        <v>24.625</v>
      </c>
      <c r="Q12" s="7">
        <v>7.3125000000000009</v>
      </c>
      <c r="R12" s="7">
        <v>72.5</v>
      </c>
      <c r="S12" s="7">
        <v>11.666666666666666</v>
      </c>
      <c r="T12" s="7" t="s">
        <v>139</v>
      </c>
      <c r="U12" s="7" t="s">
        <v>139</v>
      </c>
      <c r="V12" s="7" t="s">
        <v>139</v>
      </c>
      <c r="W12" s="7" t="s">
        <v>139</v>
      </c>
      <c r="X12" s="7" t="s">
        <v>139</v>
      </c>
      <c r="Y12" s="7" t="s">
        <v>139</v>
      </c>
    </row>
    <row r="13" spans="1:25" x14ac:dyDescent="0.25">
      <c r="A13" t="s">
        <v>105</v>
      </c>
      <c r="B13">
        <v>0.1881129</v>
      </c>
      <c r="C13">
        <v>-0.52651302993543159</v>
      </c>
      <c r="D13">
        <v>0.25527250510330601</v>
      </c>
      <c r="E13">
        <v>0.63093611906419134</v>
      </c>
      <c r="F13">
        <v>1.7533709828738087</v>
      </c>
      <c r="G13">
        <v>1.1605312402753185</v>
      </c>
      <c r="H13">
        <v>2.284881714655453</v>
      </c>
      <c r="I13" s="12">
        <v>0.29750000000000004</v>
      </c>
      <c r="J13">
        <v>1.7999999999999998</v>
      </c>
      <c r="K13">
        <v>4.2749999999999995</v>
      </c>
      <c r="L13" s="7">
        <v>5.4558761146927336E-2</v>
      </c>
      <c r="M13" s="7">
        <v>979</v>
      </c>
      <c r="N13" s="7">
        <v>68.5</v>
      </c>
      <c r="O13" s="7">
        <v>67.172499489187388</v>
      </c>
      <c r="P13" s="7">
        <v>23.274999999999999</v>
      </c>
      <c r="Q13" s="7">
        <v>6.4275000000000002</v>
      </c>
      <c r="R13" s="7">
        <v>66.25</v>
      </c>
      <c r="S13" s="7" t="s">
        <v>139</v>
      </c>
      <c r="T13">
        <v>1.7</v>
      </c>
      <c r="U13">
        <v>14.472089520000001</v>
      </c>
      <c r="V13">
        <v>192.7</v>
      </c>
      <c r="W13">
        <v>22.214500000000005</v>
      </c>
      <c r="X13">
        <v>56.672318840579706</v>
      </c>
      <c r="Y13">
        <v>1.48</v>
      </c>
    </row>
    <row r="14" spans="1:25" x14ac:dyDescent="0.25">
      <c r="A14" s="14" t="s">
        <v>106</v>
      </c>
      <c r="B14">
        <v>1.072017</v>
      </c>
      <c r="C14">
        <v>-0.81673015631719537</v>
      </c>
      <c r="D14">
        <v>-1.1549019599857433</v>
      </c>
      <c r="E14">
        <v>-0.90308998699194354</v>
      </c>
      <c r="F14" t="s">
        <v>139</v>
      </c>
      <c r="G14" t="s">
        <v>139</v>
      </c>
      <c r="H14" t="s">
        <v>139</v>
      </c>
      <c r="I14" s="15">
        <v>0.1525</v>
      </c>
      <c r="J14" s="14">
        <v>6.9999999999999993E-2</v>
      </c>
      <c r="K14" s="14">
        <v>0.125</v>
      </c>
      <c r="L14" s="16">
        <v>4.147124166872377E-2</v>
      </c>
      <c r="M14" s="16" t="s">
        <v>139</v>
      </c>
      <c r="N14" s="16">
        <v>120.22499999999999</v>
      </c>
      <c r="O14" s="16">
        <v>66.131691398433702</v>
      </c>
      <c r="P14" s="16">
        <v>22.524999999999999</v>
      </c>
      <c r="Q14" s="16">
        <v>7.9875000000000007</v>
      </c>
      <c r="R14" s="16">
        <v>57.5</v>
      </c>
      <c r="S14" s="16">
        <v>21.583333333333336</v>
      </c>
      <c r="T14" s="16" t="s">
        <v>139</v>
      </c>
      <c r="U14" s="16" t="s">
        <v>139</v>
      </c>
      <c r="V14" s="16" t="s">
        <v>139</v>
      </c>
      <c r="W14" s="16" t="s">
        <v>139</v>
      </c>
      <c r="X14" s="16" t="s">
        <v>139</v>
      </c>
      <c r="Y14" s="16" t="s">
        <v>139</v>
      </c>
    </row>
    <row r="18" spans="3:16" x14ac:dyDescent="0.25">
      <c r="F18" t="s">
        <v>146</v>
      </c>
      <c r="P18" t="s">
        <v>149</v>
      </c>
    </row>
    <row r="19" spans="3:16" ht="15.75" thickBot="1" x14ac:dyDescent="0.3">
      <c r="M19" t="s">
        <v>137</v>
      </c>
      <c r="N19" s="25" t="s">
        <v>148</v>
      </c>
    </row>
    <row r="20" spans="3:16" x14ac:dyDescent="0.25">
      <c r="C20" t="s">
        <v>143</v>
      </c>
      <c r="D20" t="s">
        <v>137</v>
      </c>
      <c r="M20">
        <v>1.3030161</v>
      </c>
      <c r="N20" s="7">
        <v>7.3583074920265834E-2</v>
      </c>
    </row>
    <row r="21" spans="3:16" x14ac:dyDescent="0.25">
      <c r="C21">
        <v>1.8358972635635449</v>
      </c>
      <c r="D21">
        <v>1.3030161</v>
      </c>
      <c r="M21">
        <v>2.0149853000000002</v>
      </c>
      <c r="N21" s="7">
        <v>8.3258869908015773E-2</v>
      </c>
    </row>
    <row r="22" spans="3:16" x14ac:dyDescent="0.25">
      <c r="M22">
        <v>1.1068382999999999</v>
      </c>
      <c r="N22" s="7">
        <v>4.3196784988519921E-2</v>
      </c>
    </row>
    <row r="23" spans="3:16" x14ac:dyDescent="0.25">
      <c r="C23">
        <v>1.9977908182138171</v>
      </c>
      <c r="D23">
        <v>1.1068382999999999</v>
      </c>
      <c r="M23">
        <v>1.1844878999999999</v>
      </c>
      <c r="N23" s="7">
        <v>5.5064045528564476E-2</v>
      </c>
    </row>
    <row r="24" spans="3:16" x14ac:dyDescent="0.25">
      <c r="M24">
        <v>1.6058603</v>
      </c>
      <c r="N24" s="7">
        <v>4.7557066537153962E-2</v>
      </c>
    </row>
    <row r="25" spans="3:16" x14ac:dyDescent="0.25">
      <c r="C25">
        <v>1.92557513905023</v>
      </c>
      <c r="D25">
        <v>1.1844878999999999</v>
      </c>
      <c r="M25">
        <v>1.4868771999999999</v>
      </c>
      <c r="N25" s="7">
        <v>6.8023255813953493E-2</v>
      </c>
    </row>
    <row r="26" spans="3:16" x14ac:dyDescent="0.25">
      <c r="C26">
        <v>1.8252322644465138</v>
      </c>
      <c r="D26">
        <v>1.6058603</v>
      </c>
      <c r="M26">
        <v>0.3767702</v>
      </c>
      <c r="N26" s="7">
        <v>5.9875923247331771E-2</v>
      </c>
    </row>
    <row r="27" spans="3:16" x14ac:dyDescent="0.25">
      <c r="C27">
        <v>1.8624312840704302</v>
      </c>
      <c r="D27">
        <v>1.4868771999999999</v>
      </c>
      <c r="M27">
        <v>1.6434177000000001</v>
      </c>
      <c r="N27" s="7">
        <v>6.5999327680872522E-2</v>
      </c>
    </row>
    <row r="28" spans="3:16" x14ac:dyDescent="0.25">
      <c r="C28">
        <v>1.8383607937581816</v>
      </c>
      <c r="D28">
        <v>0.3767702</v>
      </c>
      <c r="M28">
        <v>1.7935004000000001</v>
      </c>
      <c r="N28" s="7">
        <v>7.4740784189866002E-2</v>
      </c>
    </row>
    <row r="29" spans="3:16" x14ac:dyDescent="0.25">
      <c r="M29">
        <v>0.1881129</v>
      </c>
      <c r="N29" s="7">
        <v>5.4558761146927336E-2</v>
      </c>
    </row>
    <row r="30" spans="3:16" x14ac:dyDescent="0.25">
      <c r="C30">
        <v>1.896134655208773</v>
      </c>
      <c r="D30">
        <v>1.6434177000000001</v>
      </c>
      <c r="M30">
        <v>1.072017</v>
      </c>
      <c r="N30" s="16">
        <v>4.147124166872377E-2</v>
      </c>
    </row>
    <row r="32" spans="3:16" x14ac:dyDescent="0.25">
      <c r="C32">
        <v>1.7533709828738087</v>
      </c>
      <c r="D32">
        <v>0.1881129</v>
      </c>
    </row>
    <row r="37" spans="3:16" ht="15.75" thickBot="1" x14ac:dyDescent="0.3">
      <c r="C37" t="s">
        <v>141</v>
      </c>
      <c r="D37" t="s">
        <v>137</v>
      </c>
      <c r="F37" t="s">
        <v>147</v>
      </c>
      <c r="M37" t="s">
        <v>137</v>
      </c>
      <c r="N37" s="9" t="s">
        <v>133</v>
      </c>
      <c r="P37" t="s">
        <v>150</v>
      </c>
    </row>
    <row r="38" spans="3:16" x14ac:dyDescent="0.25">
      <c r="C38">
        <v>-0.19551981089400716</v>
      </c>
      <c r="D38">
        <v>1.3030161</v>
      </c>
      <c r="M38">
        <v>1.3030161</v>
      </c>
      <c r="N38">
        <v>21.547333333333324</v>
      </c>
    </row>
    <row r="39" spans="3:16" x14ac:dyDescent="0.25">
      <c r="C39">
        <v>-1.6989700043360187</v>
      </c>
      <c r="D39">
        <v>2.0149853000000002</v>
      </c>
      <c r="M39">
        <v>1.1068382999999999</v>
      </c>
      <c r="N39">
        <v>20.668166666666657</v>
      </c>
    </row>
    <row r="40" spans="3:16" x14ac:dyDescent="0.25">
      <c r="C40">
        <v>0.46239799789895614</v>
      </c>
      <c r="D40">
        <v>1.1068382999999999</v>
      </c>
      <c r="M40">
        <v>1.1844878999999999</v>
      </c>
      <c r="N40">
        <v>21.208999999999996</v>
      </c>
    </row>
    <row r="41" spans="3:16" x14ac:dyDescent="0.25">
      <c r="C41">
        <v>0.73439974252056706</v>
      </c>
      <c r="D41">
        <v>0.89053970000000005</v>
      </c>
      <c r="M41">
        <v>1.6058603</v>
      </c>
      <c r="N41">
        <v>21.395333333333337</v>
      </c>
    </row>
    <row r="42" spans="3:16" x14ac:dyDescent="0.25">
      <c r="C42">
        <v>-1.3233063903751334</v>
      </c>
      <c r="D42">
        <v>1.1844878999999999</v>
      </c>
      <c r="M42">
        <v>1.4868771999999999</v>
      </c>
      <c r="N42">
        <v>21.516166666666678</v>
      </c>
    </row>
    <row r="43" spans="3:16" x14ac:dyDescent="0.25">
      <c r="C43">
        <v>-2.1249387366082999</v>
      </c>
      <c r="D43">
        <v>1.6058603</v>
      </c>
      <c r="M43">
        <v>0.3767702</v>
      </c>
      <c r="N43">
        <v>22.187999999999992</v>
      </c>
    </row>
    <row r="44" spans="3:16" x14ac:dyDescent="0.25">
      <c r="C44">
        <v>-1.3979400086720375</v>
      </c>
      <c r="D44">
        <v>1.4868771999999999</v>
      </c>
      <c r="M44">
        <v>1.6434177000000001</v>
      </c>
      <c r="N44">
        <v>21.5275</v>
      </c>
    </row>
    <row r="45" spans="3:16" x14ac:dyDescent="0.25">
      <c r="C45">
        <v>-0.21289390696342989</v>
      </c>
      <c r="D45">
        <v>0.3767702</v>
      </c>
      <c r="M45">
        <v>0.1881129</v>
      </c>
      <c r="N45">
        <v>22.214500000000005</v>
      </c>
    </row>
    <row r="46" spans="3:16" x14ac:dyDescent="0.25">
      <c r="C46">
        <v>-7.6674409525357241E-3</v>
      </c>
      <c r="D46">
        <v>1.1082154</v>
      </c>
    </row>
    <row r="47" spans="3:16" x14ac:dyDescent="0.25">
      <c r="C47">
        <v>-1.6478174818886375</v>
      </c>
      <c r="D47">
        <v>1.6434177000000001</v>
      </c>
    </row>
    <row r="48" spans="3:16" x14ac:dyDescent="0.25">
      <c r="C48">
        <v>-0.35654732351381258</v>
      </c>
      <c r="D48">
        <v>1.7935004000000001</v>
      </c>
    </row>
    <row r="49" spans="3:4" x14ac:dyDescent="0.25">
      <c r="C49">
        <v>0.25527250510330601</v>
      </c>
      <c r="D49">
        <v>0.1881129</v>
      </c>
    </row>
    <row r="50" spans="3:4" x14ac:dyDescent="0.25">
      <c r="C50">
        <v>-1.1549019599857433</v>
      </c>
      <c r="D50">
        <v>1.072017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E84D9-E84E-4DEC-AD2E-F14DB5CAB98F}">
  <dimension ref="A1:Y14"/>
  <sheetViews>
    <sheetView tabSelected="1" workbookViewId="0">
      <selection sqref="A1:Y14"/>
    </sheetView>
  </sheetViews>
  <sheetFormatPr defaultRowHeight="15" x14ac:dyDescent="0.25"/>
  <sheetData>
    <row r="1" spans="1:25" x14ac:dyDescent="0.25">
      <c r="A1" t="s">
        <v>136</v>
      </c>
      <c r="B1" t="s">
        <v>137</v>
      </c>
      <c r="C1" t="s">
        <v>140</v>
      </c>
      <c r="D1" t="s">
        <v>141</v>
      </c>
      <c r="E1" t="s">
        <v>142</v>
      </c>
      <c r="F1" t="s">
        <v>143</v>
      </c>
      <c r="G1" t="s">
        <v>144</v>
      </c>
      <c r="H1" t="s">
        <v>145</v>
      </c>
      <c r="I1" t="s">
        <v>119</v>
      </c>
      <c r="J1" t="s">
        <v>120</v>
      </c>
      <c r="K1" t="s">
        <v>121</v>
      </c>
      <c r="L1" t="s">
        <v>148</v>
      </c>
      <c r="M1" t="s">
        <v>123</v>
      </c>
      <c r="N1" t="s">
        <v>124</v>
      </c>
      <c r="O1" t="s">
        <v>125</v>
      </c>
      <c r="P1" t="s">
        <v>126</v>
      </c>
      <c r="Q1" t="s">
        <v>127</v>
      </c>
      <c r="R1" t="s">
        <v>128</v>
      </c>
      <c r="S1" t="s">
        <v>129</v>
      </c>
      <c r="T1" t="s">
        <v>130</v>
      </c>
      <c r="U1" t="s">
        <v>131</v>
      </c>
      <c r="V1" t="s">
        <v>132</v>
      </c>
      <c r="W1" t="s">
        <v>133</v>
      </c>
      <c r="X1" t="s">
        <v>134</v>
      </c>
      <c r="Y1" t="s">
        <v>135</v>
      </c>
    </row>
    <row r="2" spans="1:25" x14ac:dyDescent="0.25">
      <c r="A2" t="s">
        <v>10</v>
      </c>
      <c r="B2">
        <v>1.3030161</v>
      </c>
      <c r="C2">
        <v>-0.97881070093006184</v>
      </c>
      <c r="D2">
        <v>-0.19551981089400716</v>
      </c>
      <c r="E2">
        <v>0.61568708193483124</v>
      </c>
      <c r="F2">
        <v>1.8358972635635449</v>
      </c>
      <c r="G2">
        <v>1.5383880251735826</v>
      </c>
      <c r="H2">
        <v>1.885361220031512</v>
      </c>
      <c r="I2">
        <v>0.10500000000000001</v>
      </c>
      <c r="J2">
        <v>0.63750000000000007</v>
      </c>
      <c r="K2">
        <v>4.1275000000000004</v>
      </c>
      <c r="L2">
        <v>7.3583074920265834E-2</v>
      </c>
      <c r="M2">
        <v>929.5</v>
      </c>
      <c r="N2">
        <v>82.8</v>
      </c>
      <c r="O2">
        <v>66.350766905558984</v>
      </c>
      <c r="P2">
        <v>19.05</v>
      </c>
      <c r="Q2">
        <v>7.0775000000000006</v>
      </c>
      <c r="R2">
        <v>21.25</v>
      </c>
      <c r="S2">
        <v>24.166666666666668</v>
      </c>
      <c r="T2">
        <v>4.8</v>
      </c>
      <c r="U2">
        <v>34.545224959999999</v>
      </c>
      <c r="V2">
        <v>76.8</v>
      </c>
      <c r="W2">
        <v>21.547333333333324</v>
      </c>
      <c r="X2">
        <v>68.532608695652144</v>
      </c>
      <c r="Y2">
        <v>3.58</v>
      </c>
    </row>
    <row r="3" spans="1:25" x14ac:dyDescent="0.25">
      <c r="A3" t="s">
        <v>36</v>
      </c>
      <c r="B3">
        <v>2.0149853000000002</v>
      </c>
      <c r="C3">
        <v>-0.87778412172717335</v>
      </c>
      <c r="D3">
        <v>-1.6989700043360187</v>
      </c>
      <c r="E3">
        <v>-0.77598518862713595</v>
      </c>
      <c r="F3" t="s">
        <v>139</v>
      </c>
      <c r="G3" t="s">
        <v>139</v>
      </c>
      <c r="H3" t="s">
        <v>139</v>
      </c>
      <c r="I3">
        <v>0.13250000000000001</v>
      </c>
      <c r="J3">
        <v>0.02</v>
      </c>
      <c r="K3">
        <v>0.16750000000000001</v>
      </c>
      <c r="L3">
        <v>8.3258869908015773E-2</v>
      </c>
      <c r="M3">
        <v>227.125</v>
      </c>
      <c r="N3">
        <v>84.625</v>
      </c>
      <c r="O3">
        <v>67.455292734343885</v>
      </c>
      <c r="P3">
        <v>17</v>
      </c>
      <c r="Q3">
        <v>6.7625000000000002</v>
      </c>
      <c r="R3">
        <v>97.5</v>
      </c>
      <c r="S3">
        <v>18.416666666666668</v>
      </c>
      <c r="T3" t="s">
        <v>139</v>
      </c>
      <c r="U3" t="s">
        <v>139</v>
      </c>
      <c r="V3" t="s">
        <v>139</v>
      </c>
      <c r="W3" t="s">
        <v>139</v>
      </c>
      <c r="X3" t="s">
        <v>139</v>
      </c>
      <c r="Y3" t="s">
        <v>139</v>
      </c>
    </row>
    <row r="4" spans="1:25" x14ac:dyDescent="0.25">
      <c r="A4" t="s">
        <v>56</v>
      </c>
      <c r="B4">
        <v>1.1068382999999999</v>
      </c>
      <c r="C4">
        <v>-0.92996213339224487</v>
      </c>
      <c r="D4">
        <v>0.46239799789895614</v>
      </c>
      <c r="E4">
        <v>0.22206584258858658</v>
      </c>
      <c r="F4">
        <v>1.9977908182138171</v>
      </c>
      <c r="G4">
        <v>1.5906802488490188</v>
      </c>
      <c r="H4">
        <v>1.9041743682841634</v>
      </c>
      <c r="I4">
        <v>0.11750000000000001</v>
      </c>
      <c r="J4">
        <v>2.9000000000000004</v>
      </c>
      <c r="K4">
        <v>1.6675</v>
      </c>
      <c r="L4">
        <v>4.3196784988519921E-2</v>
      </c>
      <c r="M4">
        <v>219.24999999999997</v>
      </c>
      <c r="N4">
        <v>79.7</v>
      </c>
      <c r="O4">
        <v>99.083669921019464</v>
      </c>
      <c r="P4">
        <v>15.875</v>
      </c>
      <c r="Q4">
        <v>6.9625000000000004</v>
      </c>
      <c r="R4">
        <v>51.25</v>
      </c>
      <c r="S4">
        <v>0</v>
      </c>
      <c r="T4">
        <v>2.4</v>
      </c>
      <c r="U4">
        <v>38.96549959</v>
      </c>
      <c r="V4">
        <v>80.2</v>
      </c>
      <c r="W4">
        <v>20.668166666666657</v>
      </c>
      <c r="X4">
        <v>99.492608695652208</v>
      </c>
      <c r="Y4">
        <v>2.57</v>
      </c>
    </row>
    <row r="5" spans="1:25" x14ac:dyDescent="0.25">
      <c r="A5" t="s">
        <v>60</v>
      </c>
      <c r="B5">
        <v>0.89053970000000005</v>
      </c>
      <c r="C5">
        <v>-0.7387371312075065</v>
      </c>
      <c r="D5">
        <v>0.73439974252056706</v>
      </c>
      <c r="E5">
        <v>-0.17176988527303866</v>
      </c>
      <c r="F5" t="s">
        <v>139</v>
      </c>
      <c r="G5" t="s">
        <v>139</v>
      </c>
      <c r="H5" t="s">
        <v>139</v>
      </c>
      <c r="I5">
        <v>0.1825</v>
      </c>
      <c r="J5">
        <v>5.4249999999999998</v>
      </c>
      <c r="K5">
        <v>0.67333333333333334</v>
      </c>
      <c r="L5" t="s">
        <v>139</v>
      </c>
      <c r="M5" t="s">
        <v>139</v>
      </c>
      <c r="N5" t="s">
        <v>139</v>
      </c>
      <c r="O5" t="s">
        <v>139</v>
      </c>
      <c r="P5" t="s">
        <v>139</v>
      </c>
      <c r="Q5" t="s">
        <v>139</v>
      </c>
      <c r="R5" t="s">
        <v>139</v>
      </c>
      <c r="S5" t="s">
        <v>139</v>
      </c>
      <c r="T5" t="s">
        <v>139</v>
      </c>
      <c r="U5" t="s">
        <v>139</v>
      </c>
      <c r="V5" t="s">
        <v>139</v>
      </c>
      <c r="W5" t="s">
        <v>139</v>
      </c>
      <c r="X5" t="s">
        <v>139</v>
      </c>
      <c r="Y5" t="s">
        <v>139</v>
      </c>
    </row>
    <row r="6" spans="1:25" x14ac:dyDescent="0.25">
      <c r="A6" t="s">
        <v>66</v>
      </c>
      <c r="B6">
        <v>1.1844878999999999</v>
      </c>
      <c r="C6">
        <v>-1.0109953843014632</v>
      </c>
      <c r="D6">
        <v>-1.3233063903751334</v>
      </c>
      <c r="E6">
        <v>-0.38987238692400461</v>
      </c>
      <c r="F6">
        <v>1.9255751390502271</v>
      </c>
      <c r="G6">
        <v>1.7311080875561398</v>
      </c>
      <c r="H6">
        <v>2.9869507878585164</v>
      </c>
      <c r="I6">
        <v>9.7500000000000003E-2</v>
      </c>
      <c r="J6">
        <v>4.7500000000000001E-2</v>
      </c>
      <c r="K6">
        <v>0.40749999999999997</v>
      </c>
      <c r="L6">
        <v>5.5064045528564476E-2</v>
      </c>
      <c r="M6">
        <v>517.75</v>
      </c>
      <c r="N6">
        <v>64.699999999999989</v>
      </c>
      <c r="O6">
        <v>66.908673163097106</v>
      </c>
      <c r="P6">
        <v>22.575000000000003</v>
      </c>
      <c r="Q6">
        <v>7.1349999999999998</v>
      </c>
      <c r="R6">
        <v>78.75</v>
      </c>
      <c r="S6">
        <v>32.25</v>
      </c>
      <c r="T6">
        <v>2.8</v>
      </c>
      <c r="U6">
        <v>53.840376419999998</v>
      </c>
      <c r="V6">
        <v>970.4</v>
      </c>
      <c r="W6">
        <v>21.208999999999996</v>
      </c>
      <c r="X6">
        <v>84.251014492753612</v>
      </c>
      <c r="Y6">
        <v>17.53</v>
      </c>
    </row>
    <row r="7" spans="1:25" x14ac:dyDescent="0.25">
      <c r="A7" t="s">
        <v>70</v>
      </c>
      <c r="B7">
        <v>1.6058603</v>
      </c>
      <c r="C7">
        <v>-0.94884747755261867</v>
      </c>
      <c r="D7">
        <v>-2.1249387366082999</v>
      </c>
      <c r="E7">
        <v>-0.3925449767853314</v>
      </c>
      <c r="F7">
        <v>1.8252322644465138</v>
      </c>
      <c r="G7">
        <v>0.56619247216353652</v>
      </c>
      <c r="H7">
        <v>1.1492191126553799</v>
      </c>
      <c r="I7">
        <v>0.1125</v>
      </c>
      <c r="J7">
        <v>7.4999999999999997E-3</v>
      </c>
      <c r="K7">
        <v>0.40500000000000003</v>
      </c>
      <c r="L7">
        <v>4.7557066537153962E-2</v>
      </c>
      <c r="M7">
        <v>852.25</v>
      </c>
      <c r="N7">
        <v>45.7</v>
      </c>
      <c r="O7">
        <v>68.797967003627093</v>
      </c>
      <c r="P7">
        <v>19.024999999999999</v>
      </c>
      <c r="Q7">
        <v>6.8950000000000005</v>
      </c>
      <c r="R7">
        <v>81.25</v>
      </c>
      <c r="S7">
        <v>5.75</v>
      </c>
      <c r="T7">
        <v>0.16</v>
      </c>
      <c r="U7">
        <v>3.6829215849999999</v>
      </c>
      <c r="V7">
        <v>14.1</v>
      </c>
      <c r="W7">
        <v>21.395333333333337</v>
      </c>
      <c r="X7">
        <v>66.870144927536231</v>
      </c>
      <c r="Y7">
        <v>1.44</v>
      </c>
    </row>
    <row r="8" spans="1:25" x14ac:dyDescent="0.25">
      <c r="A8" t="s">
        <v>84</v>
      </c>
      <c r="B8">
        <v>1.4868771999999999</v>
      </c>
      <c r="C8">
        <v>-0.769551078621726</v>
      </c>
      <c r="D8">
        <v>-1.3979400086720375</v>
      </c>
      <c r="E8">
        <v>-0.50168944621039946</v>
      </c>
      <c r="F8">
        <v>1.8624312840704302</v>
      </c>
      <c r="G8">
        <v>2.1580767620384842</v>
      </c>
      <c r="H8">
        <v>1.7143297597452329</v>
      </c>
      <c r="I8">
        <v>0.17</v>
      </c>
      <c r="J8">
        <v>0.04</v>
      </c>
      <c r="K8">
        <v>0.315</v>
      </c>
      <c r="L8">
        <v>6.8023255813953493E-2</v>
      </c>
      <c r="M8">
        <v>1291</v>
      </c>
      <c r="N8">
        <v>62.45</v>
      </c>
      <c r="O8">
        <v>68.613258814187759</v>
      </c>
      <c r="P8">
        <v>23.6</v>
      </c>
      <c r="Q8">
        <v>7.2149999999999999</v>
      </c>
      <c r="R8">
        <v>72.5</v>
      </c>
      <c r="S8">
        <v>26.833333333333332</v>
      </c>
      <c r="T8">
        <v>16</v>
      </c>
      <c r="U8">
        <v>143.90529100000001</v>
      </c>
      <c r="V8">
        <v>51.8</v>
      </c>
      <c r="W8">
        <v>21.516166666666678</v>
      </c>
      <c r="X8">
        <v>72.850289855072447</v>
      </c>
      <c r="Y8">
        <v>8.43</v>
      </c>
    </row>
    <row r="9" spans="1:25" x14ac:dyDescent="0.25">
      <c r="A9" t="s">
        <v>89</v>
      </c>
      <c r="B9">
        <v>0.3767702</v>
      </c>
      <c r="C9">
        <v>-0.71556926615548055</v>
      </c>
      <c r="D9">
        <v>-0.21289390696342989</v>
      </c>
      <c r="E9">
        <v>0.50208555922604581</v>
      </c>
      <c r="F9">
        <v>1.8383607937581816</v>
      </c>
      <c r="G9">
        <v>1.4866502732953351</v>
      </c>
      <c r="H9">
        <v>1.0530784434834197</v>
      </c>
      <c r="I9">
        <v>0.19249999999999998</v>
      </c>
      <c r="J9">
        <v>0.61250000000000004</v>
      </c>
      <c r="K9">
        <v>3.1775000000000002</v>
      </c>
      <c r="L9">
        <v>5.9875923247331771E-2</v>
      </c>
      <c r="M9">
        <v>6986.5</v>
      </c>
      <c r="N9">
        <v>79.400000000000006</v>
      </c>
      <c r="O9">
        <v>85.244744237323857</v>
      </c>
      <c r="P9">
        <v>26.125</v>
      </c>
      <c r="Q9">
        <v>7.1675000000000004</v>
      </c>
      <c r="R9">
        <v>86.25</v>
      </c>
      <c r="S9">
        <v>15.749999999999998</v>
      </c>
      <c r="T9">
        <v>2.2000000000000002</v>
      </c>
      <c r="U9">
        <v>30.665515750000001</v>
      </c>
      <c r="V9">
        <v>11.3</v>
      </c>
      <c r="W9">
        <v>22.187999999999992</v>
      </c>
      <c r="X9">
        <v>68.922463768115946</v>
      </c>
      <c r="Y9">
        <v>0.2</v>
      </c>
    </row>
    <row r="10" spans="1:25" x14ac:dyDescent="0.25">
      <c r="A10" t="s">
        <v>92</v>
      </c>
      <c r="B10">
        <v>1.1082154</v>
      </c>
      <c r="C10">
        <v>-0.79588001734407521</v>
      </c>
      <c r="D10">
        <v>-7.6674409525357241E-3</v>
      </c>
      <c r="E10">
        <v>0.34488327936986313</v>
      </c>
      <c r="F10" t="s">
        <v>139</v>
      </c>
      <c r="G10" t="s">
        <v>139</v>
      </c>
      <c r="H10" t="s">
        <v>139</v>
      </c>
      <c r="I10">
        <v>0.16</v>
      </c>
      <c r="J10">
        <v>0.98249999999999993</v>
      </c>
      <c r="K10">
        <v>2.2125000000000004</v>
      </c>
      <c r="L10" t="s">
        <v>139</v>
      </c>
      <c r="M10" t="s">
        <v>139</v>
      </c>
      <c r="N10" t="s">
        <v>139</v>
      </c>
      <c r="O10" t="s">
        <v>139</v>
      </c>
      <c r="P10" t="s">
        <v>139</v>
      </c>
      <c r="Q10" t="s">
        <v>139</v>
      </c>
      <c r="R10" t="s">
        <v>139</v>
      </c>
      <c r="S10" t="s">
        <v>139</v>
      </c>
      <c r="T10" t="s">
        <v>139</v>
      </c>
      <c r="U10" t="s">
        <v>139</v>
      </c>
      <c r="V10" t="s">
        <v>139</v>
      </c>
      <c r="W10" t="s">
        <v>139</v>
      </c>
      <c r="X10" t="s">
        <v>139</v>
      </c>
      <c r="Y10" t="s">
        <v>139</v>
      </c>
    </row>
    <row r="11" spans="1:25" x14ac:dyDescent="0.25">
      <c r="A11" t="s">
        <v>112</v>
      </c>
      <c r="B11">
        <v>1.6434177000000001</v>
      </c>
      <c r="C11">
        <v>-1.1249387366082999</v>
      </c>
      <c r="D11">
        <v>-1.6478174818886375</v>
      </c>
      <c r="E11">
        <v>-0.52651302993543159</v>
      </c>
      <c r="F11">
        <v>1.896134655208773</v>
      </c>
      <c r="G11">
        <v>0.60551884786753007</v>
      </c>
      <c r="H11">
        <v>2.5280163411892014</v>
      </c>
      <c r="I11">
        <v>7.4999999999999997E-2</v>
      </c>
      <c r="J11">
        <v>2.2499999999999999E-2</v>
      </c>
      <c r="K11">
        <v>0.29750000000000004</v>
      </c>
      <c r="L11">
        <v>6.5999327680872522E-2</v>
      </c>
      <c r="M11">
        <v>736.75</v>
      </c>
      <c r="N11">
        <v>77.650000000000006</v>
      </c>
      <c r="O11">
        <v>66.198505752626915</v>
      </c>
      <c r="P11">
        <v>18.875</v>
      </c>
      <c r="Q11">
        <v>7.1825000000000001</v>
      </c>
      <c r="R11">
        <v>57.5</v>
      </c>
      <c r="S11">
        <v>0.33333333333333331</v>
      </c>
      <c r="T11">
        <v>0.23</v>
      </c>
      <c r="U11">
        <v>4.0319844439999999</v>
      </c>
      <c r="V11">
        <v>337.3</v>
      </c>
      <c r="W11">
        <v>21.5275</v>
      </c>
      <c r="X11">
        <v>78.728985507246364</v>
      </c>
      <c r="Y11">
        <v>34.85</v>
      </c>
    </row>
    <row r="12" spans="1:25" x14ac:dyDescent="0.25">
      <c r="A12" t="s">
        <v>113</v>
      </c>
      <c r="B12">
        <v>1.7935004000000001</v>
      </c>
      <c r="C12">
        <v>-1.0579919469776868</v>
      </c>
      <c r="D12">
        <v>-0.35654732351381258</v>
      </c>
      <c r="E12">
        <v>-0.5265130299354317</v>
      </c>
      <c r="F12" t="s">
        <v>139</v>
      </c>
      <c r="G12" t="s">
        <v>139</v>
      </c>
      <c r="H12" t="s">
        <v>139</v>
      </c>
      <c r="I12">
        <v>8.7499999999999994E-2</v>
      </c>
      <c r="J12">
        <v>0.44</v>
      </c>
      <c r="K12">
        <v>0.29749999999999999</v>
      </c>
      <c r="L12">
        <v>7.4740784189866002E-2</v>
      </c>
      <c r="M12">
        <v>1135.5</v>
      </c>
      <c r="N12">
        <v>103.65</v>
      </c>
      <c r="O12">
        <v>70.659773907155071</v>
      </c>
      <c r="P12">
        <v>24.625</v>
      </c>
      <c r="Q12">
        <v>7.3125000000000009</v>
      </c>
      <c r="R12">
        <v>72.5</v>
      </c>
      <c r="S12">
        <v>11.666666666666666</v>
      </c>
      <c r="T12" t="s">
        <v>139</v>
      </c>
      <c r="U12" t="s">
        <v>139</v>
      </c>
      <c r="V12" t="s">
        <v>139</v>
      </c>
      <c r="W12" t="s">
        <v>139</v>
      </c>
      <c r="X12" t="s">
        <v>139</v>
      </c>
      <c r="Y12" t="s">
        <v>139</v>
      </c>
    </row>
    <row r="13" spans="1:25" x14ac:dyDescent="0.25">
      <c r="A13" t="s">
        <v>105</v>
      </c>
      <c r="B13">
        <v>0.1881129</v>
      </c>
      <c r="C13">
        <v>-0.52651302993543159</v>
      </c>
      <c r="D13">
        <v>0.25527250510330601</v>
      </c>
      <c r="E13">
        <v>0.63093611906419134</v>
      </c>
      <c r="F13">
        <v>1.7533709828738087</v>
      </c>
      <c r="G13">
        <v>1.1605312402753185</v>
      </c>
      <c r="H13">
        <v>2.284881714655453</v>
      </c>
      <c r="I13">
        <v>0.29750000000000004</v>
      </c>
      <c r="J13">
        <v>1.7999999999999998</v>
      </c>
      <c r="K13">
        <v>4.2749999999999995</v>
      </c>
      <c r="L13">
        <v>5.4558761146927336E-2</v>
      </c>
      <c r="M13">
        <v>979</v>
      </c>
      <c r="N13">
        <v>68.5</v>
      </c>
      <c r="O13">
        <v>67.172499489187388</v>
      </c>
      <c r="P13">
        <v>23.274999999999999</v>
      </c>
      <c r="Q13">
        <v>6.4275000000000002</v>
      </c>
      <c r="R13">
        <v>66.25</v>
      </c>
      <c r="S13" t="s">
        <v>139</v>
      </c>
      <c r="T13">
        <v>1.7</v>
      </c>
      <c r="U13">
        <v>14.472089520000001</v>
      </c>
      <c r="V13">
        <v>192.7</v>
      </c>
      <c r="W13">
        <v>22.214500000000005</v>
      </c>
      <c r="X13">
        <v>56.672318840579706</v>
      </c>
      <c r="Y13">
        <v>1.48</v>
      </c>
    </row>
    <row r="14" spans="1:25" x14ac:dyDescent="0.25">
      <c r="A14" t="s">
        <v>106</v>
      </c>
      <c r="B14">
        <v>1.072017</v>
      </c>
      <c r="C14">
        <v>-0.81673015631719537</v>
      </c>
      <c r="D14">
        <v>-1.1549019599857433</v>
      </c>
      <c r="E14">
        <v>-0.90308998699194354</v>
      </c>
      <c r="F14" t="s">
        <v>139</v>
      </c>
      <c r="G14" t="s">
        <v>139</v>
      </c>
      <c r="H14" t="s">
        <v>139</v>
      </c>
      <c r="I14">
        <v>0.1525</v>
      </c>
      <c r="J14">
        <v>6.9999999999999993E-2</v>
      </c>
      <c r="K14">
        <v>0.125</v>
      </c>
      <c r="L14">
        <v>4.147124166872377E-2</v>
      </c>
      <c r="M14" t="s">
        <v>139</v>
      </c>
      <c r="N14">
        <v>120.22499999999999</v>
      </c>
      <c r="O14">
        <v>66.131691398433702</v>
      </c>
      <c r="P14">
        <v>22.524999999999999</v>
      </c>
      <c r="Q14">
        <v>7.9875000000000007</v>
      </c>
      <c r="R14">
        <v>57.5</v>
      </c>
      <c r="S14">
        <v>21.583333333333336</v>
      </c>
      <c r="T14" t="s">
        <v>139</v>
      </c>
      <c r="U14" t="s">
        <v>139</v>
      </c>
      <c r="V14" t="s">
        <v>139</v>
      </c>
      <c r="W14" t="s">
        <v>139</v>
      </c>
      <c r="X14" t="s">
        <v>139</v>
      </c>
      <c r="Y14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Sheet1</vt:lpstr>
      <vt:lpstr>Sheet4</vt:lpstr>
      <vt:lpstr>Plots</vt:lpstr>
      <vt:lpstr>Sheet5</vt:lpstr>
    </vt:vector>
  </TitlesOfParts>
  <Company>TAMUCC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Patrick, Christopher</dc:creator>
  <cp:lastModifiedBy>Sean</cp:lastModifiedBy>
  <dcterms:created xsi:type="dcterms:W3CDTF">2017-10-02T14:25:58Z</dcterms:created>
  <dcterms:modified xsi:type="dcterms:W3CDTF">2018-11-27T21:46:31Z</dcterms:modified>
</cp:coreProperties>
</file>