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Dropbox\Research\Manuscipts\Diss.2_Gradient\Sp.17.Stats\"/>
    </mc:Choice>
  </mc:AlternateContent>
  <xr:revisionPtr revIDLastSave="0" documentId="13_ncr:1_{0E87EC8E-563A-4679-892E-AF77B11518B8}" xr6:coauthVersionLast="41" xr6:coauthVersionMax="41" xr10:uidLastSave="{00000000-0000-0000-0000-000000000000}"/>
  <bookViews>
    <workbookView xWindow="-120" yWindow="-120" windowWidth="29040" windowHeight="15840" activeTab="2" xr2:uid="{86C3FFA9-27E3-4F42-91A9-137C3AEACEE6}"/>
  </bookViews>
  <sheets>
    <sheet name="Plots" sheetId="2" r:id="rId1"/>
    <sheet name="Sheet1" sheetId="1" r:id="rId2"/>
    <sheet name="Sheet2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S4" i="1"/>
  <c r="T4" i="1"/>
  <c r="U4" i="1"/>
  <c r="V4" i="1"/>
  <c r="W4" i="1"/>
  <c r="X4" i="1"/>
  <c r="S5" i="1"/>
  <c r="T5" i="1"/>
  <c r="U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S11" i="1"/>
  <c r="T11" i="1"/>
  <c r="U11" i="1"/>
  <c r="V11" i="1"/>
  <c r="W11" i="1"/>
  <c r="X11" i="1"/>
  <c r="S12" i="1"/>
  <c r="T12" i="1"/>
  <c r="U12" i="1"/>
  <c r="S13" i="1"/>
  <c r="T13" i="1"/>
  <c r="U13" i="1"/>
  <c r="V13" i="1"/>
  <c r="W13" i="1"/>
  <c r="X13" i="1"/>
  <c r="S14" i="1"/>
  <c r="T14" i="1"/>
  <c r="U14" i="1"/>
  <c r="V2" i="1"/>
  <c r="W2" i="1"/>
  <c r="X2" i="1"/>
  <c r="T2" i="1"/>
  <c r="U2" i="1"/>
  <c r="S2" i="1"/>
</calcChain>
</file>

<file path=xl/sharedStrings.xml><?xml version="1.0" encoding="utf-8"?>
<sst xmlns="http://schemas.openxmlformats.org/spreadsheetml/2006/main" count="363" uniqueCount="165">
  <si>
    <t>SITE</t>
  </si>
  <si>
    <t>NH3-N</t>
  </si>
  <si>
    <t>NO3&amp;NO2</t>
  </si>
  <si>
    <t>PO43-</t>
  </si>
  <si>
    <t>COND</t>
  </si>
  <si>
    <t xml:space="preserve"> DO</t>
  </si>
  <si>
    <t>TURB</t>
  </si>
  <si>
    <t>TEMP</t>
  </si>
  <si>
    <t>PH</t>
  </si>
  <si>
    <t>&lt;2mm</t>
  </si>
  <si>
    <t>CANOPY</t>
  </si>
  <si>
    <t>Med.Flow</t>
  </si>
  <si>
    <t>Mean.Flow</t>
  </si>
  <si>
    <t>Drain(sqkm)</t>
  </si>
  <si>
    <t>Avg.Temp</t>
  </si>
  <si>
    <t>AvgPPT</t>
  </si>
  <si>
    <t>Forest</t>
  </si>
  <si>
    <t>Alisotricha</t>
  </si>
  <si>
    <t>Ameletus</t>
  </si>
  <si>
    <t>Ametropus</t>
  </si>
  <si>
    <t>Amnicola</t>
  </si>
  <si>
    <t>Amphiagrion</t>
  </si>
  <si>
    <t>Ancyronyx</t>
  </si>
  <si>
    <t>Argia</t>
  </si>
  <si>
    <t>Baetis</t>
  </si>
  <si>
    <t>Baetodes</t>
  </si>
  <si>
    <t>Belastoma</t>
  </si>
  <si>
    <t>Berosus</t>
  </si>
  <si>
    <t>Biomphalaria</t>
  </si>
  <si>
    <t>Bithynia</t>
  </si>
  <si>
    <t>Brachycerus</t>
  </si>
  <si>
    <t>Brechmorhoga</t>
  </si>
  <si>
    <t>Caecidotea</t>
  </si>
  <si>
    <t>Caenis</t>
  </si>
  <si>
    <t>Camelobaetidius</t>
  </si>
  <si>
    <t>Campeloma</t>
  </si>
  <si>
    <t>Centroptilum</t>
  </si>
  <si>
    <t>Cercobrachys</t>
  </si>
  <si>
    <t>Cheumatopsyche</t>
  </si>
  <si>
    <t>Chimarra</t>
  </si>
  <si>
    <t>Chromagrion</t>
  </si>
  <si>
    <t>Cloeon</t>
  </si>
  <si>
    <t>Corbicula</t>
  </si>
  <si>
    <t>Cyphon</t>
  </si>
  <si>
    <t>Dubiraphia</t>
  </si>
  <si>
    <t>Elodes</t>
  </si>
  <si>
    <t>Erpetogomphus</t>
  </si>
  <si>
    <t>Erythemis</t>
  </si>
  <si>
    <t>Fallceon</t>
  </si>
  <si>
    <t>Farrodes</t>
  </si>
  <si>
    <t>Ferrissia</t>
  </si>
  <si>
    <t>Fossaria</t>
  </si>
  <si>
    <t>Gammarus</t>
  </si>
  <si>
    <t>Glaenocorsia</t>
  </si>
  <si>
    <t>Gyraulus</t>
  </si>
  <si>
    <t>Gyretes</t>
  </si>
  <si>
    <t>Hebrus</t>
  </si>
  <si>
    <t>Helisoma</t>
  </si>
  <si>
    <t>Heterelmis</t>
  </si>
  <si>
    <t>Hyalella</t>
  </si>
  <si>
    <t>Hydrobius</t>
  </si>
  <si>
    <t>Hydropsyche</t>
  </si>
  <si>
    <t>Hydroptilidae</t>
  </si>
  <si>
    <t>Isonychia</t>
  </si>
  <si>
    <t>Leptoceridae</t>
  </si>
  <si>
    <t>Leptohyphes</t>
  </si>
  <si>
    <t>Leptonema</t>
  </si>
  <si>
    <t>Limnocoris</t>
  </si>
  <si>
    <t>Limnoporus</t>
  </si>
  <si>
    <t>Linisa</t>
  </si>
  <si>
    <t>Lipogomphus</t>
  </si>
  <si>
    <t>Macronychus</t>
  </si>
  <si>
    <t>Melanoides</t>
  </si>
  <si>
    <t>Menetus</t>
  </si>
  <si>
    <t>Mesovelia</t>
  </si>
  <si>
    <t>Metrichia</t>
  </si>
  <si>
    <t>Metricia</t>
  </si>
  <si>
    <t>Microvelia</t>
  </si>
  <si>
    <t>Morphocorixa</t>
  </si>
  <si>
    <t>Nectopsyche</t>
  </si>
  <si>
    <t>Neoelmis</t>
  </si>
  <si>
    <t>Neoneura</t>
  </si>
  <si>
    <t>Neoplea</t>
  </si>
  <si>
    <t>Orconectes</t>
  </si>
  <si>
    <t>Palaemonetes</t>
  </si>
  <si>
    <t>Pelocoris</t>
  </si>
  <si>
    <t>Peltodytes</t>
  </si>
  <si>
    <t>Philopotamidae</t>
  </si>
  <si>
    <t>Physa</t>
  </si>
  <si>
    <t>Physella</t>
  </si>
  <si>
    <t>Pisidum</t>
  </si>
  <si>
    <t>Planorbula</t>
  </si>
  <si>
    <t>Plauditis</t>
  </si>
  <si>
    <t>Pomatopsis</t>
  </si>
  <si>
    <t>Potamyia</t>
  </si>
  <si>
    <t>Procloeon</t>
  </si>
  <si>
    <t>Pseudocloeon</t>
  </si>
  <si>
    <t>Pseudosuccinea</t>
  </si>
  <si>
    <t>Rhagovelia</t>
  </si>
  <si>
    <t>Rheumatobates</t>
  </si>
  <si>
    <t>Scirtes</t>
  </si>
  <si>
    <t>Siphlonurus</t>
  </si>
  <si>
    <t>Smicridia</t>
  </si>
  <si>
    <t>Stactobiella</t>
  </si>
  <si>
    <t>Stenelmis</t>
  </si>
  <si>
    <t>Stenonema</t>
  </si>
  <si>
    <t>Strobilops</t>
  </si>
  <si>
    <t>Thraulodes</t>
  </si>
  <si>
    <t>Trepobates</t>
  </si>
  <si>
    <t>Valvata</t>
  </si>
  <si>
    <t>(blank)</t>
  </si>
  <si>
    <t>Calopteryx</t>
  </si>
  <si>
    <t>Baetidae</t>
  </si>
  <si>
    <t>Isonychiidae</t>
  </si>
  <si>
    <t>Macrelmis</t>
  </si>
  <si>
    <t>Grand Total</t>
  </si>
  <si>
    <t>AR</t>
  </si>
  <si>
    <t>BBW</t>
  </si>
  <si>
    <t>BC</t>
  </si>
  <si>
    <t>CC</t>
  </si>
  <si>
    <t>GC</t>
  </si>
  <si>
    <t>MC</t>
  </si>
  <si>
    <t>MR</t>
  </si>
  <si>
    <t>OSO</t>
  </si>
  <si>
    <t>PBW</t>
  </si>
  <si>
    <t>SFC</t>
  </si>
  <si>
    <t>TRC</t>
  </si>
  <si>
    <t>PDC</t>
  </si>
  <si>
    <t>PLC</t>
  </si>
  <si>
    <t>log NH3</t>
  </si>
  <si>
    <t>logNO3</t>
  </si>
  <si>
    <t>logPO4</t>
  </si>
  <si>
    <t>log.med.flow</t>
  </si>
  <si>
    <t>log.mean.flow</t>
  </si>
  <si>
    <t>log.avg.ppt</t>
  </si>
  <si>
    <t>NA</t>
  </si>
  <si>
    <t>Shannon Index of Invertebrate Diversity</t>
  </si>
  <si>
    <t>HeliciNA</t>
  </si>
  <si>
    <t>HetaeriNA</t>
  </si>
  <si>
    <t>HydraeNA</t>
  </si>
  <si>
    <t>HydrophiliNAe</t>
  </si>
  <si>
    <t>RaNAtra</t>
  </si>
  <si>
    <t>Subfam.: SphaeridiiNAe</t>
  </si>
  <si>
    <t>SyNAptonecta</t>
  </si>
  <si>
    <t>Depth/Width</t>
  </si>
  <si>
    <t>Sum of Shannon Index of Invertebrate Diversity</t>
  </si>
  <si>
    <t>Row Labels</t>
  </si>
  <si>
    <t>Analyze inv.DIV correlations with : PO43.         DO          AvgPPT      Avg.Temp</t>
  </si>
  <si>
    <t>Sum of PO43-</t>
  </si>
  <si>
    <t>Sum of AvgPPT</t>
  </si>
  <si>
    <t>Sum of Avg.Temp</t>
  </si>
  <si>
    <t>Avg.Temp (°C)</t>
  </si>
  <si>
    <t>PO4 (mL/L)</t>
  </si>
  <si>
    <t>Site</t>
  </si>
  <si>
    <t>Sum of  DO</t>
  </si>
  <si>
    <t xml:space="preserve"> Dissolved Oxygen (% saturation)</t>
  </si>
  <si>
    <t>Average Precipitation</t>
  </si>
  <si>
    <t>USGS.gauge</t>
  </si>
  <si>
    <t>Sphaeridiie</t>
  </si>
  <si>
    <t>Ratra</t>
  </si>
  <si>
    <t>Syptonecta</t>
  </si>
  <si>
    <t>Hydrophilie</t>
  </si>
  <si>
    <t>Hetaeri</t>
  </si>
  <si>
    <t>Hydrae</t>
  </si>
  <si>
    <t>Helici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</si>
</sst>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2" fillId="2" borderId="1" xfId="1" applyFont="1" applyBorder="1"/>
    <xf numFmtId="0" fontId="1" fillId="3" borderId="2" xfId="2" applyBorder="1"/>
    <xf numFmtId="0" fontId="1" fillId="3" borderId="1" xfId="2" applyBorder="1"/>
    <xf numFmtId="0" fontId="1" fillId="3" borderId="1" xfId="2" applyBorder="1" applyAlignment="1">
      <alignment horizontal="left"/>
    </xf>
    <xf numFmtId="0" fontId="2" fillId="2" borderId="2" xfId="1" applyFont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NumberFormat="1" applyAlignment="1">
      <alignment horizontal="left"/>
    </xf>
    <xf numFmtId="0" fontId="0" fillId="0" borderId="4" xfId="0" applyNumberFormat="1" applyBorder="1"/>
    <xf numFmtId="0" fontId="0" fillId="0" borderId="0" xfId="0" applyNumberFormat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5" xfId="0" applyNumberFormat="1" applyBorder="1" applyAlignment="1">
      <alignment horizontal="left"/>
    </xf>
    <xf numFmtId="0" fontId="0" fillId="0" borderId="6" xfId="0" applyNumberFormat="1" applyBorder="1"/>
    <xf numFmtId="0" fontId="0" fillId="0" borderId="5" xfId="0" applyNumberFormat="1" applyBorder="1"/>
    <xf numFmtId="0" fontId="0" fillId="0" borderId="0" xfId="0" applyBorder="1"/>
    <xf numFmtId="0" fontId="0" fillId="0" borderId="0" xfId="0" applyNumberFormat="1" applyFill="1" applyBorder="1"/>
    <xf numFmtId="0" fontId="0" fillId="0" borderId="0" xfId="0" applyFill="1" applyBorder="1"/>
    <xf numFmtId="0" fontId="3" fillId="4" borderId="0" xfId="3" applyFont="1"/>
    <xf numFmtId="0" fontId="0" fillId="3" borderId="1" xfId="2" applyFont="1" applyBorder="1" applyAlignment="1">
      <alignment horizontal="left"/>
    </xf>
    <xf numFmtId="0" fontId="0" fillId="0" borderId="0" xfId="0" pivotButton="1"/>
  </cellXfs>
  <cellStyles count="4">
    <cellStyle name="20% - Accent1" xfId="1" builtinId="30"/>
    <cellStyle name="20% - Accent2" xfId="3" builtinId="34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68528985744"/>
          <c:y val="6.5185185185185179E-2"/>
          <c:w val="0.82128859411245791"/>
          <c:h val="0.716691746864975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Plots!$C$35</c:f>
              <c:strCache>
                <c:ptCount val="1"/>
                <c:pt idx="0">
                  <c:v>PO4 (mL/L)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47378050772699"/>
                  <c:y val="0.42736003323325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Plots!$C$36:$C$48</c:f>
              <c:numCache>
                <c:formatCode>General</c:formatCode>
                <c:ptCount val="13"/>
                <c:pt idx="0">
                  <c:v>4.1275000000000004</c:v>
                </c:pt>
                <c:pt idx="1">
                  <c:v>0.16750000000000001</c:v>
                </c:pt>
                <c:pt idx="2">
                  <c:v>1.6675</c:v>
                </c:pt>
                <c:pt idx="3">
                  <c:v>0.67333333333333334</c:v>
                </c:pt>
                <c:pt idx="4">
                  <c:v>0.40749999999999997</c:v>
                </c:pt>
                <c:pt idx="5">
                  <c:v>0.40500000000000003</c:v>
                </c:pt>
                <c:pt idx="6">
                  <c:v>0.315</c:v>
                </c:pt>
                <c:pt idx="7">
                  <c:v>3.1775000000000002</c:v>
                </c:pt>
                <c:pt idx="8">
                  <c:v>2.2125000000000004</c:v>
                </c:pt>
                <c:pt idx="9">
                  <c:v>0.29750000000000004</c:v>
                </c:pt>
                <c:pt idx="10">
                  <c:v>0.29749999999999999</c:v>
                </c:pt>
                <c:pt idx="11">
                  <c:v>4.2749999999999995</c:v>
                </c:pt>
                <c:pt idx="12">
                  <c:v>0.125</c:v>
                </c:pt>
              </c:numCache>
            </c:numRef>
          </c:xVal>
          <c:yVal>
            <c:numRef>
              <c:f>Plots!$B$36:$B$48</c:f>
              <c:numCache>
                <c:formatCode>General</c:formatCode>
                <c:ptCount val="13"/>
                <c:pt idx="0">
                  <c:v>2.7485309999999998</c:v>
                </c:pt>
                <c:pt idx="1">
                  <c:v>2.0494159999999999</c:v>
                </c:pt>
                <c:pt idx="2">
                  <c:v>1.4097740000000001</c:v>
                </c:pt>
                <c:pt idx="3">
                  <c:v>2.2833939999999999</c:v>
                </c:pt>
                <c:pt idx="4">
                  <c:v>1.793963</c:v>
                </c:pt>
                <c:pt idx="5">
                  <c:v>1.7254620000000001</c:v>
                </c:pt>
                <c:pt idx="6">
                  <c:v>2.0352570000000001</c:v>
                </c:pt>
                <c:pt idx="7">
                  <c:v>2.0075219999999998</c:v>
                </c:pt>
                <c:pt idx="8">
                  <c:v>2.459543</c:v>
                </c:pt>
                <c:pt idx="9">
                  <c:v>2.5457740000000002</c:v>
                </c:pt>
                <c:pt idx="10">
                  <c:v>1.685584</c:v>
                </c:pt>
                <c:pt idx="11">
                  <c:v>2.2119450000000001</c:v>
                </c:pt>
                <c:pt idx="12">
                  <c:v>0.66447400000000001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2-4D38-B9B5-DE2F4764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86712"/>
        <c:axId val="491786056"/>
      </c:scatterChart>
      <c:valAx>
        <c:axId val="4917867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PO4 (mL/L)
</a:t>
                </a:r>
              </a:p>
            </c:rich>
          </c:tx>
          <c:layout>
            <c:manualLayout>
              <c:xMode val="edge"/>
              <c:yMode val="edge"/>
              <c:x val="0.44052779116896107"/>
              <c:y val="0.8212499999999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86056"/>
        <c:crosses val="autoZero"/>
        <c:crossBetween val="midCat"/>
      </c:valAx>
      <c:valAx>
        <c:axId val="4917860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Invertebrate Diversity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8671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Plots!$B$50</c:f>
              <c:strCache>
                <c:ptCount val="1"/>
                <c:pt idx="0">
                  <c:v>Average Precipitation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98272090988627"/>
                  <c:y val="-0.453201735199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Plots!$B$51:$B$58</c:f>
              <c:numCache>
                <c:formatCode>General</c:formatCode>
                <c:ptCount val="8"/>
                <c:pt idx="0">
                  <c:v>68.532608695652144</c:v>
                </c:pt>
                <c:pt idx="1">
                  <c:v>99.492608695652208</c:v>
                </c:pt>
                <c:pt idx="2">
                  <c:v>84.251014492753612</c:v>
                </c:pt>
                <c:pt idx="3">
                  <c:v>66.870144927536231</c:v>
                </c:pt>
                <c:pt idx="4">
                  <c:v>72.850289855072447</c:v>
                </c:pt>
                <c:pt idx="5">
                  <c:v>68.922463768115946</c:v>
                </c:pt>
                <c:pt idx="6">
                  <c:v>78.728985507246364</c:v>
                </c:pt>
                <c:pt idx="7">
                  <c:v>56.672318840579706</c:v>
                </c:pt>
              </c:numCache>
            </c:numRef>
          </c:xVal>
          <c:yVal>
            <c:numRef>
              <c:f>Plots!$C$51:$C$58</c:f>
              <c:numCache>
                <c:formatCode>General</c:formatCode>
                <c:ptCount val="8"/>
                <c:pt idx="0">
                  <c:v>2.7485309999999998</c:v>
                </c:pt>
                <c:pt idx="1">
                  <c:v>1.4097740000000001</c:v>
                </c:pt>
                <c:pt idx="2">
                  <c:v>1.793963</c:v>
                </c:pt>
                <c:pt idx="3">
                  <c:v>1.7254620000000001</c:v>
                </c:pt>
                <c:pt idx="4">
                  <c:v>2.0352570000000001</c:v>
                </c:pt>
                <c:pt idx="5">
                  <c:v>2.0075219999999998</c:v>
                </c:pt>
                <c:pt idx="6">
                  <c:v>2.5457740000000002</c:v>
                </c:pt>
                <c:pt idx="7">
                  <c:v>2.2119450000000001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B-4DB8-9336-37E5C0178B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Plots!$C$51:$C$58</c:f>
              <c:numCache>
                <c:formatCode>General</c:formatCode>
                <c:ptCount val="8"/>
                <c:pt idx="0">
                  <c:v>2.7485309999999998</c:v>
                </c:pt>
                <c:pt idx="1">
                  <c:v>1.4097740000000001</c:v>
                </c:pt>
                <c:pt idx="2">
                  <c:v>1.793963</c:v>
                </c:pt>
                <c:pt idx="3">
                  <c:v>1.7254620000000001</c:v>
                </c:pt>
                <c:pt idx="4">
                  <c:v>2.0352570000000001</c:v>
                </c:pt>
                <c:pt idx="5">
                  <c:v>2.0075219999999998</c:v>
                </c:pt>
                <c:pt idx="6">
                  <c:v>2.5457740000000002</c:v>
                </c:pt>
                <c:pt idx="7">
                  <c:v>2.2119450000000001</c:v>
                </c:pt>
              </c:numCache>
            </c:numRef>
          </c:xVal>
          <c:yVal>
            <c:numRef>
              <c:f>Plots!$B$50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B-4DB8-9336-37E5C017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95280"/>
        <c:axId val="488896264"/>
      </c:scatterChart>
      <c:valAx>
        <c:axId val="488895280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6264"/>
        <c:crosses val="autoZero"/>
        <c:crossBetween val="midCat"/>
      </c:valAx>
      <c:valAx>
        <c:axId val="488896264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</a:rPr>
                  <a:t>Invertebrate Diversity</a:t>
                </a:r>
                <a:r>
                  <a:rPr lang="en-US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528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6714785651793"/>
          <c:y val="5.0925925925925923E-2"/>
          <c:w val="0.8155024059492563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Plots!$B$60</c:f>
              <c:strCache>
                <c:ptCount val="1"/>
                <c:pt idx="0">
                  <c:v>Avg.Temp (°C)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52384076990376"/>
                  <c:y val="-0.18982465733449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Plots!$B$61:$B$68</c:f>
              <c:numCache>
                <c:formatCode>General</c:formatCode>
                <c:ptCount val="8"/>
                <c:pt idx="0">
                  <c:v>21.547333333333324</c:v>
                </c:pt>
                <c:pt idx="1">
                  <c:v>20.668166666666657</c:v>
                </c:pt>
                <c:pt idx="2">
                  <c:v>21.208999999999996</c:v>
                </c:pt>
                <c:pt idx="3">
                  <c:v>21.395333333333337</c:v>
                </c:pt>
                <c:pt idx="4">
                  <c:v>21.516166666666678</c:v>
                </c:pt>
                <c:pt idx="5">
                  <c:v>22.187999999999992</c:v>
                </c:pt>
                <c:pt idx="6">
                  <c:v>21.5275</c:v>
                </c:pt>
                <c:pt idx="7">
                  <c:v>22.214500000000005</c:v>
                </c:pt>
              </c:numCache>
            </c:numRef>
          </c:xVal>
          <c:yVal>
            <c:numRef>
              <c:f>Plots!$C$61:$C$68</c:f>
              <c:numCache>
                <c:formatCode>General</c:formatCode>
                <c:ptCount val="8"/>
                <c:pt idx="0">
                  <c:v>2.7485309999999998</c:v>
                </c:pt>
                <c:pt idx="1">
                  <c:v>1.4097740000000001</c:v>
                </c:pt>
                <c:pt idx="2">
                  <c:v>1.793963</c:v>
                </c:pt>
                <c:pt idx="3">
                  <c:v>1.7254620000000001</c:v>
                </c:pt>
                <c:pt idx="4">
                  <c:v>2.0352570000000001</c:v>
                </c:pt>
                <c:pt idx="5">
                  <c:v>2.0075219999999998</c:v>
                </c:pt>
                <c:pt idx="6">
                  <c:v>2.5457740000000002</c:v>
                </c:pt>
                <c:pt idx="7">
                  <c:v>2.2119450000000001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2-4511-A1F9-53DC9B27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27992"/>
        <c:axId val="421825696"/>
      </c:scatterChart>
      <c:valAx>
        <c:axId val="42182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Avg.Temp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25696"/>
        <c:crosses val="autoZero"/>
        <c:crossBetween val="midCat"/>
      </c:valAx>
      <c:valAx>
        <c:axId val="4218256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Invertebrate Diversity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2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Plots!$C$70</c:f>
              <c:strCache>
                <c:ptCount val="1"/>
                <c:pt idx="0">
                  <c:v>Shannon Index of Invertebrate Diversity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720691163604544E-2"/>
                  <c:y val="-0.30801436278798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Plots!$B$71:$B$81</c:f>
              <c:numCache>
                <c:formatCode>General</c:formatCode>
                <c:ptCount val="11"/>
                <c:pt idx="0">
                  <c:v>82.8</c:v>
                </c:pt>
                <c:pt idx="1">
                  <c:v>84.625</c:v>
                </c:pt>
                <c:pt idx="2">
                  <c:v>79.7</c:v>
                </c:pt>
                <c:pt idx="3">
                  <c:v>64.699999999999989</c:v>
                </c:pt>
                <c:pt idx="4">
                  <c:v>45.7</c:v>
                </c:pt>
                <c:pt idx="5">
                  <c:v>62.45</c:v>
                </c:pt>
                <c:pt idx="6">
                  <c:v>79.400000000000006</c:v>
                </c:pt>
                <c:pt idx="7">
                  <c:v>77.650000000000006</c:v>
                </c:pt>
                <c:pt idx="8">
                  <c:v>103.65</c:v>
                </c:pt>
                <c:pt idx="9">
                  <c:v>68.5</c:v>
                </c:pt>
                <c:pt idx="10">
                  <c:v>120.22499999999999</c:v>
                </c:pt>
              </c:numCache>
            </c:numRef>
          </c:xVal>
          <c:yVal>
            <c:numRef>
              <c:f>Plots!$C$71:$C$81</c:f>
              <c:numCache>
                <c:formatCode>General</c:formatCode>
                <c:ptCount val="11"/>
                <c:pt idx="0">
                  <c:v>2.7485309999999998</c:v>
                </c:pt>
                <c:pt idx="1">
                  <c:v>2.0494159999999999</c:v>
                </c:pt>
                <c:pt idx="2">
                  <c:v>1.4097740000000001</c:v>
                </c:pt>
                <c:pt idx="3">
                  <c:v>1.793963</c:v>
                </c:pt>
                <c:pt idx="4">
                  <c:v>1.7254620000000001</c:v>
                </c:pt>
                <c:pt idx="5">
                  <c:v>2.0352570000000001</c:v>
                </c:pt>
                <c:pt idx="6">
                  <c:v>2.0075219999999998</c:v>
                </c:pt>
                <c:pt idx="7">
                  <c:v>2.5457740000000002</c:v>
                </c:pt>
                <c:pt idx="8">
                  <c:v>1.685584</c:v>
                </c:pt>
                <c:pt idx="9">
                  <c:v>2.2119450000000001</c:v>
                </c:pt>
                <c:pt idx="10">
                  <c:v>0.66447400000000001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4712-8511-9FFFA595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47832"/>
        <c:axId val="614448160"/>
      </c:scatterChart>
      <c:valAx>
        <c:axId val="614447832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Dissolved Oxygen (% saturation)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8160"/>
        <c:crosses val="autoZero"/>
        <c:crossBetween val="midCat"/>
      </c:valAx>
      <c:valAx>
        <c:axId val="614448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Invertebrate Diversity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33</xdr:row>
      <xdr:rowOff>123825</xdr:rowOff>
    </xdr:from>
    <xdr:to>
      <xdr:col>8</xdr:col>
      <xdr:colOff>19050</xdr:colOff>
      <xdr:row>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3FE9C-05CD-4341-936E-83EB6D5E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890587</xdr:colOff>
      <xdr:row>47</xdr:row>
      <xdr:rowOff>152401</xdr:rowOff>
    </xdr:from>
    <xdr:to>
      <xdr:col>9</xdr:col>
      <xdr:colOff>161925</xdr:colOff>
      <xdr:row>60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B2FC2-1664-4DF9-8B8D-6C0216444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928687</xdr:colOff>
      <xdr:row>61</xdr:row>
      <xdr:rowOff>104775</xdr:rowOff>
    </xdr:from>
    <xdr:to>
      <xdr:col>9</xdr:col>
      <xdr:colOff>423862</xdr:colOff>
      <xdr:row>75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B8816-3A68-496A-9DB2-173472AEE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919162</xdr:colOff>
      <xdr:row>77</xdr:row>
      <xdr:rowOff>0</xdr:rowOff>
    </xdr:from>
    <xdr:to>
      <xdr:col>9</xdr:col>
      <xdr:colOff>414337</xdr:colOff>
      <xdr:row>91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C96A18-7849-46D7-A0A0-760F200D8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083.024536111108" createdVersion="6" refreshedVersion="6" minRefreshableVersion="3" recordCount="34" xr:uid="{65F98CB6-4305-4B74-AA99-C8D298D8BA5F}">
  <cacheSource type="worksheet">
    <worksheetSource ref="A1:EB1048576" sheet="Sheet1"/>
  </cacheSource>
  <cacheFields count="132">
    <cacheField name="SITE" numFmtId="0">
      <sharedItems containsBlank="1" count="14">
        <s v="AR"/>
        <s v="BBW"/>
        <s v="BC"/>
        <s v="CC"/>
        <s v="GC"/>
        <s v="MC"/>
        <s v="MR"/>
        <s v="OSO"/>
        <s v="PBW"/>
        <s v="SFC"/>
        <s v="TRC"/>
        <s v="PDC"/>
        <s v="PLC"/>
        <m/>
      </sharedItems>
    </cacheField>
    <cacheField name="NH3-N" numFmtId="0">
      <sharedItems containsString="0" containsBlank="1" containsNumber="1" minValue="7.4999999999999997E-2" maxValue="0.29750000000000004"/>
    </cacheField>
    <cacheField name="NO3&amp;NO2" numFmtId="0">
      <sharedItems containsString="0" containsBlank="1" containsNumber="1" minValue="7.4999999999999997E-3" maxValue="5.4249999999999998"/>
    </cacheField>
    <cacheField name="PO43-" numFmtId="0">
      <sharedItems containsString="0" containsBlank="1" containsNumber="1" minValue="0.125" maxValue="4.2749999999999995"/>
    </cacheField>
    <cacheField name="Depth/Width" numFmtId="0">
      <sharedItems containsBlank="1" containsMixedTypes="1" containsNumber="1" minValue="4.147124166872377E-2" maxValue="8.3258869908015773E-2"/>
    </cacheField>
    <cacheField name="COND" numFmtId="0">
      <sharedItems containsBlank="1" containsMixedTypes="1" containsNumber="1" minValue="219.24999999999997" maxValue="6986.5"/>
    </cacheField>
    <cacheField name=" DO" numFmtId="0">
      <sharedItems containsBlank="1" containsMixedTypes="1" containsNumber="1" minValue="45.7" maxValue="120.22499999999999" count="13">
        <n v="82.8"/>
        <n v="84.625"/>
        <n v="79.7"/>
        <s v="NA"/>
        <n v="64.699999999999989"/>
        <n v="45.7"/>
        <n v="62.45"/>
        <n v="79.400000000000006"/>
        <n v="68.5"/>
        <n v="120.22499999999999"/>
        <n v="77.650000000000006"/>
        <n v="103.65"/>
        <m/>
      </sharedItems>
    </cacheField>
    <cacheField name="TURB" numFmtId="0">
      <sharedItems containsBlank="1" containsMixedTypes="1" containsNumber="1" minValue="66.131691398433702" maxValue="99.083669921019464"/>
    </cacheField>
    <cacheField name="TEMP" numFmtId="0">
      <sharedItems containsBlank="1" containsMixedTypes="1" containsNumber="1" minValue="15.875" maxValue="26.125"/>
    </cacheField>
    <cacheField name="PH" numFmtId="0">
      <sharedItems containsBlank="1" containsMixedTypes="1" containsNumber="1" minValue="6.4275000000000002" maxValue="7.9875000000000007"/>
    </cacheField>
    <cacheField name="&lt;2mm" numFmtId="0">
      <sharedItems containsBlank="1" containsMixedTypes="1" containsNumber="1" minValue="21.25" maxValue="97.5"/>
    </cacheField>
    <cacheField name="CANOPY" numFmtId="0">
      <sharedItems containsBlank="1" containsMixedTypes="1" containsNumber="1" minValue="0" maxValue="32.25"/>
    </cacheField>
    <cacheField name="Med.Flow" numFmtId="0">
      <sharedItems containsBlank="1" containsMixedTypes="1" containsNumber="1" minValue="0.16" maxValue="16"/>
    </cacheField>
    <cacheField name="Mean.Flow" numFmtId="0">
      <sharedItems containsBlank="1" containsMixedTypes="1" containsNumber="1" minValue="3.6829215849999999" maxValue="143.90529100000001"/>
    </cacheField>
    <cacheField name="Drain(sqkm)" numFmtId="0">
      <sharedItems containsBlank="1" containsMixedTypes="1" containsNumber="1" minValue="11.3" maxValue="970.4"/>
    </cacheField>
    <cacheField name="Avg.Temp" numFmtId="0">
      <sharedItems containsBlank="1" containsMixedTypes="1" containsNumber="1" minValue="20.668166666666657" maxValue="22.214500000000005"/>
    </cacheField>
    <cacheField name="AvgPPT" numFmtId="0">
      <sharedItems containsBlank="1" containsMixedTypes="1" containsNumber="1" minValue="56.672318840579706" maxValue="99.492608695652208" count="10">
        <n v="68.532608695652144"/>
        <s v="NA"/>
        <n v="99.492608695652208"/>
        <n v="84.251014492753612"/>
        <n v="66.870144927536231"/>
        <n v="72.850289855072447"/>
        <n v="68.922463768115946"/>
        <n v="56.672318840579706"/>
        <n v="78.728985507246364"/>
        <m/>
      </sharedItems>
    </cacheField>
    <cacheField name="Forest" numFmtId="0">
      <sharedItems containsBlank="1" containsMixedTypes="1" containsNumber="1" minValue="0.2" maxValue="34.85"/>
    </cacheField>
    <cacheField name="log NH3" numFmtId="0">
      <sharedItems containsString="0" containsBlank="1" containsNumber="1" minValue="-1.1249387366082999" maxValue="-0.52651302993543159"/>
    </cacheField>
    <cacheField name="logNO3" numFmtId="0">
      <sharedItems containsString="0" containsBlank="1" containsNumber="1" minValue="-2.1249387366082999" maxValue="0.73439974252056706"/>
    </cacheField>
    <cacheField name="logPO4" numFmtId="0">
      <sharedItems containsString="0" containsBlank="1" containsNumber="1" minValue="-0.90308998699194354" maxValue="0.63093611906419134"/>
    </cacheField>
    <cacheField name="log.med.flow" numFmtId="0">
      <sharedItems containsBlank="1" containsMixedTypes="1" containsNumber="1" minValue="-0.79588001734407521" maxValue="1.2041199826559248"/>
    </cacheField>
    <cacheField name="log.mean.flow" numFmtId="0">
      <sharedItems containsBlank="1" containsMixedTypes="1" containsNumber="1" minValue="0.56619247216353652" maxValue="2.1580767620384842"/>
    </cacheField>
    <cacheField name="log.avg.ppt" numFmtId="0">
      <sharedItems containsBlank="1" containsMixedTypes="1" containsNumber="1" minValue="1.7533709828738087" maxValue="1.9977908182138171"/>
    </cacheField>
    <cacheField name="Shannon Index of Invertebrate Diversity" numFmtId="0">
      <sharedItems containsString="0" containsBlank="1" containsNumber="1" minValue="0.66447400000000001" maxValue="2.7485309999999998" count="14">
        <n v="2.7485309999999998"/>
        <n v="2.0494159999999999"/>
        <n v="1.4097740000000001"/>
        <n v="2.2833939999999999"/>
        <n v="1.793963"/>
        <n v="1.7254620000000001"/>
        <n v="2.0352570000000001"/>
        <n v="2.0075219999999998"/>
        <n v="2.459543"/>
        <n v="2.2119450000000001"/>
        <n v="0.66447400000000001"/>
        <n v="2.5457740000000002"/>
        <n v="1.685584"/>
        <m/>
      </sharedItems>
    </cacheField>
    <cacheField name="Alisotricha" numFmtId="0">
      <sharedItems containsString="0" containsBlank="1" containsNumber="1" containsInteger="1" minValue="0" maxValue="1"/>
    </cacheField>
    <cacheField name="Ameletus" numFmtId="0">
      <sharedItems containsString="0" containsBlank="1" containsNumber="1" containsInteger="1" minValue="0" maxValue="19"/>
    </cacheField>
    <cacheField name="Ametropus" numFmtId="0">
      <sharedItems containsString="0" containsBlank="1" containsNumber="1" containsInteger="1" minValue="0" maxValue="1"/>
    </cacheField>
    <cacheField name="Amnicola" numFmtId="0">
      <sharedItems containsString="0" containsBlank="1" containsNumber="1" containsInteger="1" minValue="0" maxValue="3"/>
    </cacheField>
    <cacheField name="Amphiagrion" numFmtId="0">
      <sharedItems containsString="0" containsBlank="1" containsNumber="1" containsInteger="1" minValue="0" maxValue="11"/>
    </cacheField>
    <cacheField name="Ancyronyx" numFmtId="0">
      <sharedItems containsString="0" containsBlank="1" containsNumber="1" containsInteger="1" minValue="0" maxValue="3"/>
    </cacheField>
    <cacheField name="Argia" numFmtId="0">
      <sharedItems containsString="0" containsBlank="1" containsNumber="1" containsInteger="1" minValue="0" maxValue="8"/>
    </cacheField>
    <cacheField name="Baetis" numFmtId="0">
      <sharedItems containsString="0" containsBlank="1" containsNumber="1" containsInteger="1" minValue="0" maxValue="63"/>
    </cacheField>
    <cacheField name="Baetodes" numFmtId="0">
      <sharedItems containsString="0" containsBlank="1" containsNumber="1" containsInteger="1" minValue="0" maxValue="21"/>
    </cacheField>
    <cacheField name="Belastoma" numFmtId="0">
      <sharedItems containsString="0" containsBlank="1" containsNumber="1" containsInteger="1" minValue="0" maxValue="1"/>
    </cacheField>
    <cacheField name="Berosus" numFmtId="0">
      <sharedItems containsString="0" containsBlank="1" containsNumber="1" containsInteger="1" minValue="0" maxValue="1"/>
    </cacheField>
    <cacheField name="Biomphalaria" numFmtId="0">
      <sharedItems containsString="0" containsBlank="1" containsNumber="1" containsInteger="1" minValue="0" maxValue="132"/>
    </cacheField>
    <cacheField name="Bithynia" numFmtId="0">
      <sharedItems containsString="0" containsBlank="1" containsNumber="1" containsInteger="1" minValue="0" maxValue="33"/>
    </cacheField>
    <cacheField name="Brachycerus" numFmtId="0">
      <sharedItems containsString="0" containsBlank="1" containsNumber="1" containsInteger="1" minValue="0" maxValue="21"/>
    </cacheField>
    <cacheField name="Brechmorhoga" numFmtId="0">
      <sharedItems containsString="0" containsBlank="1" containsNumber="1" containsInteger="1" minValue="0" maxValue="5"/>
    </cacheField>
    <cacheField name="Caecidotea" numFmtId="0">
      <sharedItems containsString="0" containsBlank="1" containsNumber="1" containsInteger="1" minValue="0" maxValue="5"/>
    </cacheField>
    <cacheField name="Caenis" numFmtId="0">
      <sharedItems containsString="0" containsBlank="1" containsNumber="1" containsInteger="1" minValue="0" maxValue="11"/>
    </cacheField>
    <cacheField name="Camelobaetidius" numFmtId="0">
      <sharedItems containsString="0" containsBlank="1" containsNumber="1" containsInteger="1" minValue="0" maxValue="14"/>
    </cacheField>
    <cacheField name="Campeloma" numFmtId="0">
      <sharedItems containsString="0" containsBlank="1" containsNumber="1" containsInteger="1" minValue="0" maxValue="1"/>
    </cacheField>
    <cacheField name="Centroptilum" numFmtId="0">
      <sharedItems containsString="0" containsBlank="1" containsNumber="1" containsInteger="1" minValue="0" maxValue="11"/>
    </cacheField>
    <cacheField name="Cercobrachys" numFmtId="0">
      <sharedItems containsString="0" containsBlank="1" containsNumber="1" containsInteger="1" minValue="0" maxValue="17"/>
    </cacheField>
    <cacheField name="Cheumatopsyche" numFmtId="0">
      <sharedItems containsString="0" containsBlank="1" containsNumber="1" containsInteger="1" minValue="0" maxValue="34"/>
    </cacheField>
    <cacheField name="Chimarra" numFmtId="0">
      <sharedItems containsString="0" containsBlank="1" containsNumber="1" containsInteger="1" minValue="0" maxValue="1"/>
    </cacheField>
    <cacheField name="Chromagrion" numFmtId="0">
      <sharedItems containsString="0" containsBlank="1" containsNumber="1" containsInteger="1" minValue="0" maxValue="4"/>
    </cacheField>
    <cacheField name="Cloeon" numFmtId="0">
      <sharedItems containsString="0" containsBlank="1" containsNumber="1" containsInteger="1" minValue="0" maxValue="1"/>
    </cacheField>
    <cacheField name="Corbicula" numFmtId="0">
      <sharedItems containsString="0" containsBlank="1" containsNumber="1" containsInteger="1" minValue="0" maxValue="26"/>
    </cacheField>
    <cacheField name="Cyphon" numFmtId="0">
      <sharedItems containsString="0" containsBlank="1" containsNumber="1" containsInteger="1" minValue="0" maxValue="5"/>
    </cacheField>
    <cacheField name="Dubiraphia" numFmtId="0">
      <sharedItems containsString="0" containsBlank="1" containsNumber="1" containsInteger="1" minValue="0" maxValue="2"/>
    </cacheField>
    <cacheField name="Elodes" numFmtId="0">
      <sharedItems containsString="0" containsBlank="1" containsNumber="1" containsInteger="1" minValue="0" maxValue="1"/>
    </cacheField>
    <cacheField name="Erpetogomphus" numFmtId="0">
      <sharedItems containsString="0" containsBlank="1" containsNumber="1" containsInteger="1" minValue="0" maxValue="13"/>
    </cacheField>
    <cacheField name="Erythemis" numFmtId="0">
      <sharedItems containsString="0" containsBlank="1" containsNumber="1" containsInteger="1" minValue="0" maxValue="1"/>
    </cacheField>
    <cacheField name="Fallceon" numFmtId="0">
      <sharedItems containsString="0" containsBlank="1" containsNumber="1" containsInteger="1" minValue="0" maxValue="61"/>
    </cacheField>
    <cacheField name="Farrodes" numFmtId="0">
      <sharedItems containsString="0" containsBlank="1" containsNumber="1" containsInteger="1" minValue="0" maxValue="21"/>
    </cacheField>
    <cacheField name="Ferrissia" numFmtId="0">
      <sharedItems containsString="0" containsBlank="1" containsNumber="1" containsInteger="1" minValue="0" maxValue="5"/>
    </cacheField>
    <cacheField name="Fossaria" numFmtId="0">
      <sharedItems containsString="0" containsBlank="1" containsNumber="1" containsInteger="1" minValue="0" maxValue="17"/>
    </cacheField>
    <cacheField name="Gammarus" numFmtId="0">
      <sharedItems containsString="0" containsBlank="1" containsNumber="1" containsInteger="1" minValue="0" maxValue="3"/>
    </cacheField>
    <cacheField name="Glaenocorsia" numFmtId="0">
      <sharedItems containsString="0" containsBlank="1" containsNumber="1" containsInteger="1" minValue="0" maxValue="1"/>
    </cacheField>
    <cacheField name="Gyraulus" numFmtId="0">
      <sharedItems containsString="0" containsBlank="1" containsNumber="1" containsInteger="1" minValue="0" maxValue="2"/>
    </cacheField>
    <cacheField name="Gyretes" numFmtId="0">
      <sharedItems containsString="0" containsBlank="1" containsNumber="1" containsInteger="1" minValue="0" maxValue="2"/>
    </cacheField>
    <cacheField name="Hebrus" numFmtId="0">
      <sharedItems containsString="0" containsBlank="1" containsNumber="1" containsInteger="1" minValue="0" maxValue="1"/>
    </cacheField>
    <cacheField name="HeliciNA" numFmtId="0">
      <sharedItems containsString="0" containsBlank="1" containsNumber="1" containsInteger="1" minValue="0" maxValue="1"/>
    </cacheField>
    <cacheField name="Helisoma" numFmtId="0">
      <sharedItems containsString="0" containsBlank="1" containsNumber="1" containsInteger="1" minValue="0" maxValue="8"/>
    </cacheField>
    <cacheField name="HetaeriNA" numFmtId="0">
      <sharedItems containsString="0" containsBlank="1" containsNumber="1" containsInteger="1" minValue="0" maxValue="1"/>
    </cacheField>
    <cacheField name="Heterelmis" numFmtId="0">
      <sharedItems containsString="0" containsBlank="1" containsNumber="1" containsInteger="1" minValue="0" maxValue="1"/>
    </cacheField>
    <cacheField name="Hyalella" numFmtId="0">
      <sharedItems containsString="0" containsBlank="1" containsNumber="1" containsInteger="1" minValue="0" maxValue="69"/>
    </cacheField>
    <cacheField name="HydraeNA" numFmtId="0">
      <sharedItems containsString="0" containsBlank="1" containsNumber="1" containsInteger="1" minValue="0" maxValue="1"/>
    </cacheField>
    <cacheField name="Hydrobius" numFmtId="0">
      <sharedItems containsString="0" containsBlank="1" containsNumber="1" containsInteger="1" minValue="0" maxValue="1"/>
    </cacheField>
    <cacheField name="HydrophiliNAe" numFmtId="0">
      <sharedItems containsString="0" containsBlank="1" containsNumber="1" containsInteger="1" minValue="0" maxValue="1"/>
    </cacheField>
    <cacheField name="Hydropsyche" numFmtId="0">
      <sharedItems containsString="0" containsBlank="1" containsNumber="1" containsInteger="1" minValue="0" maxValue="1"/>
    </cacheField>
    <cacheField name="Hydroptilidae" numFmtId="0">
      <sharedItems containsString="0" containsBlank="1" containsNumber="1" containsInteger="1" minValue="0" maxValue="1"/>
    </cacheField>
    <cacheField name="Isonychia" numFmtId="0">
      <sharedItems containsString="0" containsBlank="1" containsNumber="1" containsInteger="1" minValue="0" maxValue="3"/>
    </cacheField>
    <cacheField name="Leptoceridae" numFmtId="0">
      <sharedItems containsString="0" containsBlank="1" containsNumber="1" containsInteger="1" minValue="0" maxValue="1"/>
    </cacheField>
    <cacheField name="Leptohyphes" numFmtId="0">
      <sharedItems containsString="0" containsBlank="1" containsNumber="1" containsInteger="1" minValue="0" maxValue="11"/>
    </cacheField>
    <cacheField name="Leptonema" numFmtId="0">
      <sharedItems containsString="0" containsBlank="1" containsNumber="1" containsInteger="1" minValue="0" maxValue="1"/>
    </cacheField>
    <cacheField name="Limnocoris" numFmtId="0">
      <sharedItems containsString="0" containsBlank="1" containsNumber="1" containsInteger="1" minValue="0" maxValue="1"/>
    </cacheField>
    <cacheField name="Limnoporus" numFmtId="0">
      <sharedItems containsString="0" containsBlank="1" containsNumber="1" containsInteger="1" minValue="0" maxValue="3"/>
    </cacheField>
    <cacheField name="Linisa" numFmtId="0">
      <sharedItems containsString="0" containsBlank="1" containsNumber="1" containsInteger="1" minValue="0" maxValue="1"/>
    </cacheField>
    <cacheField name="Lipogomphus" numFmtId="0">
      <sharedItems containsString="0" containsBlank="1" containsNumber="1" containsInteger="1" minValue="0" maxValue="1"/>
    </cacheField>
    <cacheField name="Macronychus" numFmtId="0">
      <sharedItems containsString="0" containsBlank="1" containsNumber="1" containsInteger="1" minValue="0" maxValue="1"/>
    </cacheField>
    <cacheField name="Melanoides" numFmtId="0">
      <sharedItems containsString="0" containsBlank="1" containsNumber="1" containsInteger="1" minValue="0" maxValue="256"/>
    </cacheField>
    <cacheField name="Menetus" numFmtId="0">
      <sharedItems containsString="0" containsBlank="1" containsNumber="1" containsInteger="1" minValue="0" maxValue="3"/>
    </cacheField>
    <cacheField name="Mesovelia" numFmtId="0">
      <sharedItems containsString="0" containsBlank="1" containsNumber="1" containsInteger="1" minValue="0" maxValue="1"/>
    </cacheField>
    <cacheField name="Metrichia" numFmtId="0">
      <sharedItems containsString="0" containsBlank="1" containsNumber="1" containsInteger="1" minValue="0" maxValue="4"/>
    </cacheField>
    <cacheField name="Metricia" numFmtId="0">
      <sharedItems containsString="0" containsBlank="1" containsNumber="1" containsInteger="1" minValue="0" maxValue="4"/>
    </cacheField>
    <cacheField name="Microvelia" numFmtId="0">
      <sharedItems containsString="0" containsBlank="1" containsNumber="1" containsInteger="1" minValue="0" maxValue="1"/>
    </cacheField>
    <cacheField name="Morphocorixa" numFmtId="0">
      <sharedItems containsString="0" containsBlank="1" containsNumber="1" containsInteger="1" minValue="0" maxValue="1"/>
    </cacheField>
    <cacheField name="NA" numFmtId="0">
      <sharedItems containsString="0" containsBlank="1" containsNumber="1" containsInteger="1" minValue="0" maxValue="1"/>
    </cacheField>
    <cacheField name="Nectopsyche" numFmtId="0">
      <sharedItems containsString="0" containsBlank="1" containsNumber="1" containsInteger="1" minValue="0" maxValue="5"/>
    </cacheField>
    <cacheField name="Neoelmis" numFmtId="0">
      <sharedItems containsString="0" containsBlank="1" containsNumber="1" containsInteger="1" minValue="0" maxValue="2"/>
    </cacheField>
    <cacheField name="Neoneura" numFmtId="0">
      <sharedItems containsString="0" containsBlank="1" containsNumber="1" containsInteger="1" minValue="0" maxValue="2"/>
    </cacheField>
    <cacheField name="Neoplea" numFmtId="0">
      <sharedItems containsString="0" containsBlank="1" containsNumber="1" containsInteger="1" minValue="0" maxValue="1"/>
    </cacheField>
    <cacheField name="Orconectes" numFmtId="0">
      <sharedItems containsString="0" containsBlank="1" containsNumber="1" containsInteger="1" minValue="0" maxValue="18"/>
    </cacheField>
    <cacheField name="Palaemonetes" numFmtId="0">
      <sharedItems containsString="0" containsBlank="1" containsNumber="1" containsInteger="1" minValue="0" maxValue="119"/>
    </cacheField>
    <cacheField name="Pelocoris" numFmtId="0">
      <sharedItems containsString="0" containsBlank="1" containsNumber="1" containsInteger="1" minValue="0" maxValue="1"/>
    </cacheField>
    <cacheField name="Peltodytes" numFmtId="0">
      <sharedItems containsString="0" containsBlank="1" containsNumber="1" containsInteger="1" minValue="0" maxValue="3"/>
    </cacheField>
    <cacheField name="Philopotamidae" numFmtId="0">
      <sharedItems containsString="0" containsBlank="1" containsNumber="1" containsInteger="1" minValue="0" maxValue="1"/>
    </cacheField>
    <cacheField name="Physa" numFmtId="0">
      <sharedItems containsString="0" containsBlank="1" containsNumber="1" containsInteger="1" minValue="0" maxValue="62"/>
    </cacheField>
    <cacheField name="Physella" numFmtId="0">
      <sharedItems containsString="0" containsBlank="1" containsNumber="1" containsInteger="1" minValue="0" maxValue="14"/>
    </cacheField>
    <cacheField name="Pisidum" numFmtId="0">
      <sharedItems containsString="0" containsBlank="1" containsNumber="1" containsInteger="1" minValue="0" maxValue="54"/>
    </cacheField>
    <cacheField name="Planorbula" numFmtId="0">
      <sharedItems containsString="0" containsBlank="1" containsNumber="1" containsInteger="1" minValue="0" maxValue="2"/>
    </cacheField>
    <cacheField name="Plauditis" numFmtId="0">
      <sharedItems containsString="0" containsBlank="1" containsNumber="1" containsInteger="1" minValue="0" maxValue="109"/>
    </cacheField>
    <cacheField name="Pomatopsis" numFmtId="0">
      <sharedItems containsString="0" containsBlank="1" containsNumber="1" containsInteger="1" minValue="0" maxValue="2"/>
    </cacheField>
    <cacheField name="Potamyia" numFmtId="0">
      <sharedItems containsString="0" containsBlank="1" containsNumber="1" containsInteger="1" minValue="0" maxValue="1"/>
    </cacheField>
    <cacheField name="Procloeon" numFmtId="0">
      <sharedItems containsString="0" containsBlank="1" containsNumber="1" containsInteger="1" minValue="0" maxValue="11"/>
    </cacheField>
    <cacheField name="Pseudocloeon" numFmtId="0">
      <sharedItems containsString="0" containsBlank="1" containsNumber="1" containsInteger="1" minValue="0" maxValue="60"/>
    </cacheField>
    <cacheField name="Pseudosuccinea" numFmtId="0">
      <sharedItems containsString="0" containsBlank="1" containsNumber="1" containsInteger="1" minValue="0" maxValue="1"/>
    </cacheField>
    <cacheField name="RaNAtra" numFmtId="0">
      <sharedItems containsString="0" containsBlank="1" containsNumber="1" containsInteger="1" minValue="0" maxValue="1"/>
    </cacheField>
    <cacheField name="Rhagovelia" numFmtId="0">
      <sharedItems containsString="0" containsBlank="1" containsNumber="1" containsInteger="1" minValue="0" maxValue="45"/>
    </cacheField>
    <cacheField name="Rheumatobates" numFmtId="0">
      <sharedItems containsString="0" containsBlank="1" containsNumber="1" containsInteger="1" minValue="0" maxValue="2"/>
    </cacheField>
    <cacheField name="Scirtes" numFmtId="0">
      <sharedItems containsString="0" containsBlank="1" containsNumber="1" containsInteger="1" minValue="0" maxValue="1"/>
    </cacheField>
    <cacheField name="Siphlonurus" numFmtId="0">
      <sharedItems containsString="0" containsBlank="1" containsNumber="1" containsInteger="1" minValue="0" maxValue="1"/>
    </cacheField>
    <cacheField name="Smicridia" numFmtId="0">
      <sharedItems containsString="0" containsBlank="1" containsNumber="1" containsInteger="1" minValue="0" maxValue="1"/>
    </cacheField>
    <cacheField name="Stactobiella" numFmtId="0">
      <sharedItems containsString="0" containsBlank="1" containsNumber="1" containsInteger="1" minValue="0" maxValue="1"/>
    </cacheField>
    <cacheField name="Stenelmis" numFmtId="0">
      <sharedItems containsString="0" containsBlank="1" containsNumber="1" containsInteger="1" minValue="0" maxValue="35"/>
    </cacheField>
    <cacheField name="Stenonema" numFmtId="0">
      <sharedItems containsString="0" containsBlank="1" containsNumber="1" containsInteger="1" minValue="0" maxValue="7"/>
    </cacheField>
    <cacheField name="Strobilops" numFmtId="0">
      <sharedItems containsString="0" containsBlank="1" containsNumber="1" containsInteger="1" minValue="0" maxValue="1"/>
    </cacheField>
    <cacheField name="Subfam.: SphaeridiiNAe" numFmtId="0">
      <sharedItems containsString="0" containsBlank="1" containsNumber="1" containsInteger="1" minValue="0" maxValue="1"/>
    </cacheField>
    <cacheField name="SyNAptonecta" numFmtId="0">
      <sharedItems containsString="0" containsBlank="1" containsNumber="1" containsInteger="1" minValue="0" maxValue="4"/>
    </cacheField>
    <cacheField name="Thraulodes" numFmtId="0">
      <sharedItems containsString="0" containsBlank="1" containsNumber="1" containsInteger="1" minValue="0" maxValue="1"/>
    </cacheField>
    <cacheField name="Trepobates" numFmtId="0">
      <sharedItems containsString="0" containsBlank="1" containsNumber="1" containsInteger="1" minValue="0" maxValue="4"/>
    </cacheField>
    <cacheField name="Valvata" numFmtId="0">
      <sharedItems containsString="0" containsBlank="1" containsNumber="1" containsInteger="1" minValue="0" maxValue="3"/>
    </cacheField>
    <cacheField name="(blank)" numFmtId="0">
      <sharedItems containsString="0" containsBlank="1" containsNumber="1" containsInteger="1" minValue="0" maxValue="0"/>
    </cacheField>
    <cacheField name="Calopteryx" numFmtId="0">
      <sharedItems containsString="0" containsBlank="1" containsNumber="1" containsInteger="1" minValue="0" maxValue="1"/>
    </cacheField>
    <cacheField name="Baetidae" numFmtId="0">
      <sharedItems containsString="0" containsBlank="1" containsNumber="1" containsInteger="1" minValue="0" maxValue="0"/>
    </cacheField>
    <cacheField name="Isonychiidae" numFmtId="0">
      <sharedItems containsString="0" containsBlank="1" containsNumber="1" containsInteger="1" minValue="0" maxValue="3"/>
    </cacheField>
    <cacheField name="Macrelmis" numFmtId="0">
      <sharedItems containsString="0" containsBlank="1" containsNumber="1" containsInteger="1" minValue="0" maxValue="2"/>
    </cacheField>
    <cacheField name="Grand Total" numFmtId="0">
      <sharedItems containsString="0" containsBlank="1" containsNumber="1" containsInteger="1" minValue="39" maxValue="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0.10500000000000001"/>
    <n v="0.63750000000000007"/>
    <n v="4.1275000000000004"/>
    <n v="7.3583074920265834E-2"/>
    <n v="929.5"/>
    <x v="0"/>
    <n v="66.350766905558984"/>
    <n v="19.05"/>
    <n v="7.0775000000000006"/>
    <n v="21.25"/>
    <n v="24.166666666666668"/>
    <n v="4.8"/>
    <n v="34.545224959999999"/>
    <n v="76.8"/>
    <n v="21.547333333333324"/>
    <x v="0"/>
    <n v="3.58"/>
    <n v="-0.97881070093006184"/>
    <n v="-0.19551981089400716"/>
    <n v="0.61568708193483124"/>
    <n v="0.68124123737558717"/>
    <n v="1.5383880251735826"/>
    <n v="1.8358972635635449"/>
    <x v="0"/>
    <n v="0"/>
    <n v="19"/>
    <n v="0"/>
    <n v="0"/>
    <n v="0"/>
    <n v="0"/>
    <n v="8"/>
    <n v="63"/>
    <n v="0"/>
    <n v="0"/>
    <n v="0"/>
    <n v="0"/>
    <n v="1"/>
    <n v="0"/>
    <n v="5"/>
    <n v="0"/>
    <n v="0"/>
    <n v="14"/>
    <n v="0"/>
    <n v="0"/>
    <n v="17"/>
    <n v="10"/>
    <n v="1"/>
    <n v="0"/>
    <n v="0"/>
    <n v="1"/>
    <n v="0"/>
    <n v="2"/>
    <n v="0"/>
    <n v="13"/>
    <n v="0"/>
    <n v="0"/>
    <n v="21"/>
    <n v="2"/>
    <n v="0"/>
    <n v="2"/>
    <n v="0"/>
    <n v="0"/>
    <n v="0"/>
    <n v="0"/>
    <n v="1"/>
    <n v="0"/>
    <n v="0"/>
    <n v="0"/>
    <n v="4"/>
    <n v="0"/>
    <n v="0"/>
    <n v="0"/>
    <n v="1"/>
    <n v="0"/>
    <n v="3"/>
    <n v="0"/>
    <n v="0"/>
    <n v="0"/>
    <n v="0"/>
    <n v="0"/>
    <n v="0"/>
    <n v="1"/>
    <n v="0"/>
    <n v="20"/>
    <n v="0"/>
    <n v="0"/>
    <n v="0"/>
    <n v="1"/>
    <n v="0"/>
    <n v="0"/>
    <n v="1"/>
    <n v="5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6"/>
    <n v="2"/>
    <n v="0"/>
    <n v="0"/>
    <n v="0"/>
    <n v="0"/>
    <n v="19"/>
    <n v="0"/>
    <n v="0"/>
    <n v="0"/>
    <n v="0"/>
    <n v="0"/>
    <n v="0"/>
    <n v="0"/>
    <n v="0"/>
    <n v="0"/>
    <n v="0"/>
    <n v="3"/>
    <n v="2"/>
    <n v="252"/>
  </r>
  <r>
    <x v="1"/>
    <n v="0.13250000000000001"/>
    <n v="0.02"/>
    <n v="0.16750000000000001"/>
    <n v="8.3258869908015773E-2"/>
    <n v="227.125"/>
    <x v="1"/>
    <n v="67.455292734343885"/>
    <n v="17"/>
    <n v="6.7625000000000002"/>
    <n v="97.5"/>
    <n v="18.416666666666668"/>
    <s v="NA"/>
    <s v="NA"/>
    <s v="NA"/>
    <s v="NA"/>
    <x v="1"/>
    <s v="NA"/>
    <n v="-0.87778412172717335"/>
    <n v="-1.6989700043360187"/>
    <n v="-0.77598518862713595"/>
    <s v="NA"/>
    <s v="NA"/>
    <s v="NA"/>
    <x v="1"/>
    <n v="1"/>
    <n v="13"/>
    <n v="0"/>
    <n v="0"/>
    <n v="0"/>
    <n v="0"/>
    <n v="0"/>
    <n v="0"/>
    <n v="21"/>
    <n v="0"/>
    <n v="0"/>
    <n v="0"/>
    <n v="1"/>
    <n v="0"/>
    <n v="0"/>
    <n v="0"/>
    <n v="10"/>
    <n v="0"/>
    <n v="0"/>
    <n v="0"/>
    <n v="5"/>
    <n v="25"/>
    <n v="0"/>
    <n v="0"/>
    <n v="0"/>
    <n v="2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3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9"/>
  </r>
  <r>
    <x v="2"/>
    <n v="0.11750000000000001"/>
    <n v="2.9000000000000004"/>
    <n v="1.6675"/>
    <n v="4.3196784988519921E-2"/>
    <n v="219.24999999999997"/>
    <x v="2"/>
    <n v="99.083669921019464"/>
    <n v="15.875"/>
    <n v="6.9625000000000004"/>
    <n v="51.25"/>
    <n v="0"/>
    <n v="2.4"/>
    <n v="38.96549959"/>
    <n v="80.2"/>
    <n v="20.668166666666657"/>
    <x v="2"/>
    <n v="2.57"/>
    <n v="-0.92996213339224487"/>
    <n v="0.46239799789895614"/>
    <n v="0.22206584258858658"/>
    <n v="0.38021124171160603"/>
    <n v="1.5906802488490188"/>
    <n v="1.9977908182138171"/>
    <x v="2"/>
    <n v="0"/>
    <n v="0"/>
    <n v="0"/>
    <n v="0"/>
    <n v="0"/>
    <n v="0"/>
    <n v="0"/>
    <n v="0"/>
    <n v="0"/>
    <n v="1"/>
    <n v="0"/>
    <n v="0"/>
    <n v="1"/>
    <n v="3"/>
    <n v="0"/>
    <n v="0"/>
    <n v="5"/>
    <n v="0"/>
    <n v="0"/>
    <n v="0"/>
    <n v="0"/>
    <n v="7"/>
    <n v="0"/>
    <n v="0"/>
    <n v="0"/>
    <n v="0"/>
    <n v="0"/>
    <n v="0"/>
    <n v="0"/>
    <n v="0"/>
    <n v="0"/>
    <n v="61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2"/>
    <n v="0"/>
    <n v="0"/>
    <n v="109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213"/>
  </r>
  <r>
    <x v="3"/>
    <n v="0.1825"/>
    <n v="5.4249999999999998"/>
    <n v="0.67333333333333334"/>
    <s v="NA"/>
    <s v="NA"/>
    <x v="3"/>
    <s v="NA"/>
    <s v="NA"/>
    <s v="NA"/>
    <s v="NA"/>
    <s v="NA"/>
    <s v="NA"/>
    <s v="NA"/>
    <s v="NA"/>
    <s v="NA"/>
    <x v="1"/>
    <s v="NA"/>
    <n v="-0.7387371312075065"/>
    <n v="0.73439974252056706"/>
    <n v="-0.17176988527303866"/>
    <s v="NA"/>
    <s v="NA"/>
    <s v="NA"/>
    <x v="3"/>
    <n v="0"/>
    <n v="1"/>
    <n v="1"/>
    <n v="1"/>
    <n v="0"/>
    <n v="0"/>
    <n v="0"/>
    <n v="19"/>
    <n v="8"/>
    <n v="1"/>
    <n v="1"/>
    <n v="0"/>
    <n v="0"/>
    <n v="1"/>
    <n v="0"/>
    <n v="2"/>
    <n v="0"/>
    <n v="0"/>
    <n v="1"/>
    <n v="0"/>
    <n v="1"/>
    <n v="0"/>
    <n v="0"/>
    <n v="0"/>
    <n v="0"/>
    <n v="26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56"/>
    <n v="0"/>
    <n v="1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0"/>
    <n v="0"/>
    <n v="0"/>
    <n v="0"/>
    <n v="18"/>
    <n v="4"/>
    <n v="0"/>
    <n v="0"/>
    <n v="0"/>
    <n v="9"/>
    <n v="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1"/>
    <n v="0"/>
    <n v="0"/>
    <n v="0"/>
    <n v="0"/>
    <n v="0"/>
    <n v="168"/>
  </r>
  <r>
    <x v="4"/>
    <n v="9.7500000000000003E-2"/>
    <n v="4.7500000000000001E-2"/>
    <n v="0.40749999999999997"/>
    <n v="5.5064045528564476E-2"/>
    <n v="517.75"/>
    <x v="4"/>
    <n v="66.908673163097106"/>
    <n v="22.575000000000003"/>
    <n v="7.1349999999999998"/>
    <n v="78.75"/>
    <n v="32.25"/>
    <n v="2.8"/>
    <n v="53.840376419999998"/>
    <n v="970.4"/>
    <n v="21.208999999999996"/>
    <x v="3"/>
    <n v="17.53"/>
    <n v="-1.0109953843014632"/>
    <n v="-1.3233063903751334"/>
    <n v="-0.38987238692400461"/>
    <n v="0.44715803134221921"/>
    <n v="1.7311080875561398"/>
    <n v="1.9255751390502271"/>
    <x v="4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3"/>
    <n v="1"/>
    <n v="1"/>
    <n v="1"/>
    <n v="0"/>
    <n v="0"/>
    <n v="49"/>
    <n v="0"/>
    <n v="1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91"/>
  </r>
  <r>
    <x v="5"/>
    <n v="0.1125"/>
    <n v="7.4999999999999997E-3"/>
    <n v="0.40500000000000003"/>
    <n v="4.7557066537153962E-2"/>
    <n v="852.25"/>
    <x v="5"/>
    <n v="68.797967003627093"/>
    <n v="19.024999999999999"/>
    <n v="6.8950000000000005"/>
    <n v="81.25"/>
    <n v="5.75"/>
    <n v="0.16"/>
    <n v="3.6829215849999999"/>
    <n v="14.1"/>
    <n v="21.395333333333337"/>
    <x v="4"/>
    <n v="1.44"/>
    <n v="-0.94884747755261867"/>
    <n v="-2.1249387366082999"/>
    <n v="-0.3925449767853314"/>
    <n v="-0.79588001734407521"/>
    <n v="0.56619247216353652"/>
    <n v="1.8252322644465138"/>
    <x v="5"/>
    <n v="0"/>
    <n v="0"/>
    <n v="0"/>
    <n v="0"/>
    <n v="3"/>
    <n v="0"/>
    <n v="2"/>
    <n v="0"/>
    <n v="0"/>
    <n v="0"/>
    <n v="0"/>
    <n v="132"/>
    <n v="23"/>
    <n v="0"/>
    <n v="0"/>
    <n v="0"/>
    <n v="1"/>
    <n v="0"/>
    <n v="0"/>
    <n v="1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69"/>
    <n v="1"/>
    <n v="1"/>
    <n v="1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8"/>
    <n v="0"/>
    <n v="3"/>
    <n v="0"/>
    <n v="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25"/>
  </r>
  <r>
    <x v="6"/>
    <n v="0.17"/>
    <n v="0.04"/>
    <n v="0.315"/>
    <n v="6.8023255813953493E-2"/>
    <n v="1291"/>
    <x v="6"/>
    <n v="68.613258814187759"/>
    <n v="23.6"/>
    <n v="7.2149999999999999"/>
    <n v="72.5"/>
    <n v="26.833333333333332"/>
    <n v="16"/>
    <n v="143.90529100000001"/>
    <n v="51.8"/>
    <n v="21.516166666666678"/>
    <x v="5"/>
    <n v="8.43"/>
    <n v="-0.769551078621726"/>
    <n v="-1.3979400086720375"/>
    <n v="-0.50168944621039946"/>
    <n v="1.2041199826559248"/>
    <n v="2.1580767620384842"/>
    <n v="1.8624312840704302"/>
    <x v="6"/>
    <n v="0"/>
    <n v="0"/>
    <n v="0"/>
    <n v="0"/>
    <n v="0"/>
    <n v="1"/>
    <n v="1"/>
    <n v="0"/>
    <n v="0"/>
    <n v="0"/>
    <n v="0"/>
    <n v="0"/>
    <n v="0"/>
    <n v="0"/>
    <n v="0"/>
    <n v="0"/>
    <n v="11"/>
    <n v="0"/>
    <n v="0"/>
    <n v="0"/>
    <n v="0"/>
    <n v="0"/>
    <n v="0"/>
    <n v="1"/>
    <n v="0"/>
    <n v="0"/>
    <n v="4"/>
    <n v="1"/>
    <n v="0"/>
    <n v="0"/>
    <n v="0"/>
    <n v="0"/>
    <n v="0"/>
    <n v="5"/>
    <n v="13"/>
    <n v="0"/>
    <n v="0"/>
    <n v="0"/>
    <n v="2"/>
    <n v="0"/>
    <n v="0"/>
    <n v="0"/>
    <n v="0"/>
    <n v="1"/>
    <n v="52"/>
    <n v="0"/>
    <n v="0"/>
    <n v="0"/>
    <n v="0"/>
    <n v="0"/>
    <n v="0"/>
    <n v="1"/>
    <n v="11"/>
    <n v="0"/>
    <n v="1"/>
    <n v="0"/>
    <n v="1"/>
    <n v="0"/>
    <n v="0"/>
    <n v="3"/>
    <n v="0"/>
    <n v="0"/>
    <n v="0"/>
    <n v="0"/>
    <n v="0"/>
    <n v="0"/>
    <n v="1"/>
    <n v="1"/>
    <n v="0"/>
    <n v="0"/>
    <n v="0"/>
    <n v="0"/>
    <n v="119"/>
    <n v="1"/>
    <n v="2"/>
    <n v="0"/>
    <n v="3"/>
    <n v="0"/>
    <n v="8"/>
    <n v="0"/>
    <n v="10"/>
    <n v="0"/>
    <n v="0"/>
    <n v="2"/>
    <n v="0"/>
    <n v="0"/>
    <n v="0"/>
    <n v="0"/>
    <n v="0"/>
    <n v="1"/>
    <n v="0"/>
    <n v="0"/>
    <n v="0"/>
    <n v="2"/>
    <n v="0"/>
    <n v="0"/>
    <n v="0"/>
    <n v="0"/>
    <n v="1"/>
    <n v="1"/>
    <n v="0"/>
    <n v="0"/>
    <n v="1"/>
    <n v="0"/>
    <n v="0"/>
    <n v="0"/>
    <n v="262"/>
  </r>
  <r>
    <x v="7"/>
    <n v="0.19249999999999998"/>
    <n v="0.61250000000000004"/>
    <n v="3.1775000000000002"/>
    <n v="5.9875923247331771E-2"/>
    <n v="6986.5"/>
    <x v="7"/>
    <n v="85.244744237323857"/>
    <n v="26.125"/>
    <n v="7.1675000000000004"/>
    <n v="86.25"/>
    <n v="15.749999999999998"/>
    <n v="2.2000000000000002"/>
    <n v="30.665515750000001"/>
    <n v="11.3"/>
    <n v="22.187999999999992"/>
    <x v="6"/>
    <n v="0.2"/>
    <n v="-0.71556926615548055"/>
    <n v="-0.21289390696342989"/>
    <n v="0.50208555922604581"/>
    <n v="0.34242268082220628"/>
    <n v="1.4866502732953351"/>
    <n v="1.8383607937581816"/>
    <x v="7"/>
    <n v="0"/>
    <n v="0"/>
    <n v="0"/>
    <n v="0"/>
    <n v="0"/>
    <n v="0"/>
    <n v="2"/>
    <n v="0"/>
    <n v="0"/>
    <n v="0"/>
    <n v="0"/>
    <n v="0"/>
    <n v="0"/>
    <n v="3"/>
    <n v="0"/>
    <n v="0"/>
    <n v="0"/>
    <n v="0"/>
    <n v="0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0"/>
    <n v="5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39"/>
  </r>
  <r>
    <x v="8"/>
    <n v="0.16"/>
    <n v="0.98249999999999993"/>
    <n v="2.2125000000000004"/>
    <s v="NA"/>
    <s v="NA"/>
    <x v="3"/>
    <s v="NA"/>
    <s v="NA"/>
    <s v="NA"/>
    <s v="NA"/>
    <s v="NA"/>
    <s v="NA"/>
    <s v="NA"/>
    <s v="NA"/>
    <s v="NA"/>
    <x v="1"/>
    <s v="NA"/>
    <n v="-0.79588001734407521"/>
    <n v="-7.6674409525357241E-3"/>
    <n v="0.34488327936986313"/>
    <s v="NA"/>
    <s v="NA"/>
    <s v="NA"/>
    <x v="8"/>
    <n v="0"/>
    <n v="0"/>
    <n v="0"/>
    <n v="0"/>
    <n v="11"/>
    <n v="0"/>
    <n v="5"/>
    <n v="0"/>
    <n v="0"/>
    <n v="0"/>
    <n v="0"/>
    <n v="0"/>
    <n v="0"/>
    <n v="9"/>
    <n v="0"/>
    <n v="0"/>
    <n v="9"/>
    <n v="0"/>
    <n v="0"/>
    <n v="9"/>
    <n v="0"/>
    <n v="2"/>
    <n v="0"/>
    <n v="4"/>
    <n v="1"/>
    <n v="25"/>
    <n v="0"/>
    <n v="0"/>
    <n v="0"/>
    <n v="0"/>
    <n v="0"/>
    <n v="32"/>
    <n v="0"/>
    <n v="3"/>
    <n v="0"/>
    <n v="0"/>
    <n v="0"/>
    <n v="0"/>
    <n v="0"/>
    <n v="0"/>
    <n v="0"/>
    <n v="0"/>
    <n v="1"/>
    <n v="0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2"/>
    <n v="0"/>
    <n v="0"/>
    <n v="0"/>
    <n v="2"/>
    <n v="0"/>
    <n v="1"/>
    <n v="0"/>
    <n v="0"/>
    <n v="0"/>
    <n v="0"/>
    <n v="11"/>
    <n v="30"/>
    <n v="0"/>
    <n v="0"/>
    <n v="45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256"/>
  </r>
  <r>
    <x v="9"/>
    <n v="0.29750000000000004"/>
    <n v="1.7999999999999998"/>
    <n v="4.2749999999999995"/>
    <n v="5.4558761146927336E-2"/>
    <n v="979"/>
    <x v="8"/>
    <n v="67.172499489187388"/>
    <n v="23.274999999999999"/>
    <n v="6.4275000000000002"/>
    <n v="66.25"/>
    <s v="NA"/>
    <n v="1.7"/>
    <n v="14.472089520000001"/>
    <n v="192.7"/>
    <n v="22.214500000000005"/>
    <x v="7"/>
    <n v="1.48"/>
    <n v="-0.52651302993543159"/>
    <n v="0.25527250510330601"/>
    <n v="0.63093611906419134"/>
    <n v="0.23044892137827391"/>
    <n v="1.1605312402753185"/>
    <n v="1.7533709828738087"/>
    <x v="9"/>
    <n v="1"/>
    <n v="0"/>
    <n v="0"/>
    <n v="2"/>
    <n v="0"/>
    <n v="0"/>
    <n v="5"/>
    <n v="0"/>
    <n v="0"/>
    <n v="0"/>
    <n v="0"/>
    <n v="0"/>
    <n v="0"/>
    <n v="0"/>
    <n v="1"/>
    <n v="5"/>
    <n v="0"/>
    <n v="0"/>
    <n v="0"/>
    <n v="0"/>
    <n v="0"/>
    <n v="34"/>
    <n v="0"/>
    <n v="0"/>
    <n v="0"/>
    <n v="1"/>
    <n v="0"/>
    <n v="0"/>
    <n v="0"/>
    <n v="2"/>
    <n v="0"/>
    <n v="0"/>
    <n v="0"/>
    <n v="0"/>
    <n v="0"/>
    <n v="3"/>
    <n v="0"/>
    <n v="0"/>
    <n v="0"/>
    <n v="1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0"/>
    <n v="0"/>
    <n v="0"/>
    <n v="0"/>
    <n v="0"/>
    <n v="0"/>
    <n v="0"/>
    <n v="0"/>
    <n v="0"/>
    <n v="0"/>
    <n v="1"/>
    <n v="0"/>
    <n v="1"/>
    <n v="2"/>
    <n v="0"/>
    <n v="0"/>
    <n v="0"/>
    <n v="0"/>
    <n v="0"/>
    <n v="21"/>
    <n v="0"/>
    <n v="0"/>
    <n v="0"/>
    <n v="0"/>
    <n v="0"/>
    <n v="0"/>
    <n v="0"/>
    <n v="0"/>
    <n v="11"/>
    <n v="0"/>
    <n v="0"/>
    <n v="1"/>
    <n v="0"/>
    <n v="0"/>
    <n v="5"/>
    <n v="0"/>
    <n v="0"/>
    <n v="0"/>
    <n v="0"/>
    <n v="0"/>
    <n v="0"/>
    <n v="0"/>
    <n v="0"/>
    <n v="0"/>
    <n v="0"/>
    <n v="0"/>
    <n v="0"/>
    <n v="130"/>
  </r>
  <r>
    <x v="10"/>
    <n v="0.1525"/>
    <n v="6.9999999999999993E-2"/>
    <n v="0.125"/>
    <n v="4.147124166872377E-2"/>
    <s v="NA"/>
    <x v="9"/>
    <n v="66.131691398433702"/>
    <n v="22.524999999999999"/>
    <n v="7.9875000000000007"/>
    <n v="57.5"/>
    <n v="21.583333333333336"/>
    <s v="NA"/>
    <s v="NA"/>
    <s v="NA"/>
    <s v="NA"/>
    <x v="1"/>
    <s v="NA"/>
    <n v="-0.81673015631719537"/>
    <n v="-1.1549019599857433"/>
    <n v="-0.90308998699194354"/>
    <s v="NA"/>
    <s v="NA"/>
    <s v="NA"/>
    <x v="10"/>
    <n v="0"/>
    <n v="0"/>
    <n v="0"/>
    <n v="1"/>
    <n v="0"/>
    <n v="0"/>
    <n v="0"/>
    <n v="0"/>
    <n v="0"/>
    <n v="0"/>
    <n v="0"/>
    <n v="1"/>
    <n v="3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2"/>
  </r>
  <r>
    <x v="11"/>
    <n v="7.4999999999999997E-2"/>
    <n v="2.2499999999999999E-2"/>
    <n v="0.29750000000000004"/>
    <n v="6.5999327680872522E-2"/>
    <n v="736.75"/>
    <x v="10"/>
    <n v="66.198505752626915"/>
    <n v="18.875"/>
    <n v="7.1825000000000001"/>
    <n v="57.5"/>
    <n v="0.33333333333333331"/>
    <n v="0.23"/>
    <n v="4.0319844439999999"/>
    <n v="337.3"/>
    <n v="21.5275"/>
    <x v="8"/>
    <n v="34.85"/>
    <n v="-1.1249387366082999"/>
    <n v="-1.6478174818886375"/>
    <n v="-0.52651302993543159"/>
    <n v="-0.63827216398240705"/>
    <n v="0.60551884786753007"/>
    <n v="1.896134655208773"/>
    <x v="11"/>
    <n v="0"/>
    <n v="2"/>
    <n v="0"/>
    <n v="0"/>
    <n v="7"/>
    <n v="0"/>
    <n v="5"/>
    <n v="3"/>
    <n v="0"/>
    <n v="0"/>
    <n v="0"/>
    <n v="0"/>
    <n v="0"/>
    <n v="21"/>
    <n v="0"/>
    <n v="0"/>
    <n v="0"/>
    <n v="0"/>
    <n v="0"/>
    <n v="0"/>
    <n v="2"/>
    <n v="10"/>
    <n v="0"/>
    <n v="0"/>
    <n v="0"/>
    <n v="5"/>
    <n v="0"/>
    <n v="0"/>
    <n v="0"/>
    <n v="0"/>
    <n v="0"/>
    <n v="49"/>
    <n v="1"/>
    <n v="0"/>
    <n v="0"/>
    <n v="0"/>
    <n v="0"/>
    <n v="0"/>
    <n v="0"/>
    <n v="0"/>
    <n v="0"/>
    <n v="8"/>
    <n v="0"/>
    <n v="0"/>
    <n v="27"/>
    <n v="1"/>
    <n v="0"/>
    <n v="0"/>
    <n v="0"/>
    <n v="0"/>
    <n v="0"/>
    <n v="0"/>
    <n v="2"/>
    <n v="0"/>
    <n v="0"/>
    <n v="3"/>
    <n v="0"/>
    <n v="0"/>
    <n v="0"/>
    <n v="61"/>
    <n v="0"/>
    <n v="0"/>
    <n v="4"/>
    <n v="4"/>
    <n v="1"/>
    <n v="0"/>
    <n v="1"/>
    <n v="0"/>
    <n v="0"/>
    <n v="0"/>
    <n v="1"/>
    <n v="0"/>
    <n v="3"/>
    <n v="0"/>
    <n v="0"/>
    <n v="0"/>
    <n v="5"/>
    <n v="14"/>
    <n v="0"/>
    <n v="0"/>
    <n v="8"/>
    <n v="0"/>
    <n v="0"/>
    <n v="0"/>
    <n v="60"/>
    <n v="0"/>
    <n v="0"/>
    <n v="0"/>
    <n v="0"/>
    <n v="0"/>
    <n v="0"/>
    <n v="0"/>
    <n v="0"/>
    <n v="0"/>
    <n v="0"/>
    <n v="1"/>
    <n v="0"/>
    <n v="0"/>
    <n v="0"/>
    <n v="4"/>
    <n v="0"/>
    <n v="0"/>
    <n v="0"/>
    <n v="0"/>
    <n v="0"/>
    <n v="0"/>
    <n v="313"/>
  </r>
  <r>
    <x v="12"/>
    <n v="8.7499999999999994E-2"/>
    <n v="0.44"/>
    <n v="0.29749999999999999"/>
    <n v="7.4740784189866002E-2"/>
    <n v="1135.5"/>
    <x v="11"/>
    <n v="70.659773907155071"/>
    <n v="24.625"/>
    <n v="7.3125000000000009"/>
    <n v="72.5"/>
    <n v="11.666666666666666"/>
    <s v="NA"/>
    <s v="NA"/>
    <s v="NA"/>
    <s v="NA"/>
    <x v="1"/>
    <s v="NA"/>
    <n v="-1.0579919469776868"/>
    <n v="-0.35654732351381258"/>
    <n v="-0.5265130299354317"/>
    <s v="NA"/>
    <s v="NA"/>
    <s v="NA"/>
    <x v="12"/>
    <n v="0"/>
    <n v="0"/>
    <n v="0"/>
    <n v="3"/>
    <n v="0"/>
    <n v="0"/>
    <n v="0"/>
    <n v="0"/>
    <n v="0"/>
    <n v="0"/>
    <n v="0"/>
    <n v="0"/>
    <n v="2"/>
    <n v="0"/>
    <n v="0"/>
    <n v="0"/>
    <n v="0"/>
    <n v="0"/>
    <n v="1"/>
    <n v="0"/>
    <n v="0"/>
    <n v="3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54"/>
    <n v="0"/>
    <n v="0"/>
    <n v="0"/>
    <n v="0"/>
    <n v="0"/>
    <n v="0"/>
    <n v="0"/>
    <n v="0"/>
    <n v="0"/>
    <n v="0"/>
    <n v="0"/>
    <n v="0"/>
    <n v="0"/>
    <n v="1"/>
    <n v="35"/>
    <n v="0"/>
    <n v="0"/>
    <n v="0"/>
    <n v="0"/>
    <n v="0"/>
    <n v="0"/>
    <n v="0"/>
    <n v="0"/>
    <n v="0"/>
    <n v="0"/>
    <n v="0"/>
    <n v="0"/>
    <n v="147"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m/>
    <m/>
    <m/>
    <m/>
    <m/>
    <x v="12"/>
    <m/>
    <m/>
    <m/>
    <m/>
    <m/>
    <m/>
    <m/>
    <m/>
    <m/>
    <x v="9"/>
    <m/>
    <m/>
    <m/>
    <m/>
    <m/>
    <m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9A4C8-EDCF-499A-87DF-E7AEBA95DA3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8" firstHeaderRow="0" firstDataRow="1" firstDataCol="1"/>
  <pivotFields count="132"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11"/>
        <item x="12"/>
        <item x="9"/>
        <item x="10"/>
        <item x="13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>
      <items count="11">
        <item x="7"/>
        <item x="4"/>
        <item x="0"/>
        <item x="6"/>
        <item x="5"/>
        <item x="8"/>
        <item x="3"/>
        <item x="2"/>
        <item x="1"/>
        <item x="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15">
        <item x="10"/>
        <item x="2"/>
        <item x="12"/>
        <item x="5"/>
        <item x="4"/>
        <item x="7"/>
        <item x="6"/>
        <item x="1"/>
        <item x="9"/>
        <item x="3"/>
        <item x="8"/>
        <item x="11"/>
        <item x="0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hannon Index of Invertebrate Diversity" fld="24" baseField="0" baseItem="0"/>
    <dataField name="Sum of PO43-" fld="3" baseField="0" baseItem="0"/>
    <dataField name="Sum of AvgPPT" fld="16" baseField="0" baseItem="1"/>
    <dataField name="Sum of Avg.Temp" fld="15" baseField="0" baseItem="1"/>
    <dataField name="Sum of  D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A732-329D-489E-B913-309F57D86297}">
  <dimension ref="A1:F81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21.7109375" customWidth="1"/>
    <col min="3" max="3" width="12.85546875" bestFit="1" customWidth="1"/>
    <col min="4" max="4" width="14.28515625" bestFit="1" customWidth="1"/>
    <col min="5" max="5" width="16.5703125" bestFit="1" customWidth="1"/>
    <col min="6" max="6" width="10.7109375" bestFit="1" customWidth="1"/>
    <col min="7" max="14" width="16.28515625" bestFit="1" customWidth="1"/>
    <col min="15" max="15" width="11.28515625" bestFit="1" customWidth="1"/>
  </cols>
  <sheetData>
    <row r="1" spans="1:6" x14ac:dyDescent="0.25">
      <c r="A1" t="s">
        <v>147</v>
      </c>
    </row>
    <row r="3" spans="1:6" x14ac:dyDescent="0.25">
      <c r="A3" s="23" t="s">
        <v>146</v>
      </c>
      <c r="B3" t="s">
        <v>145</v>
      </c>
      <c r="C3" t="s">
        <v>148</v>
      </c>
      <c r="D3" t="s">
        <v>149</v>
      </c>
      <c r="E3" t="s">
        <v>150</v>
      </c>
      <c r="F3" t="s">
        <v>154</v>
      </c>
    </row>
    <row r="4" spans="1:6" x14ac:dyDescent="0.25">
      <c r="A4" s="6" t="s">
        <v>116</v>
      </c>
      <c r="B4" s="10">
        <v>2.7485309999999998</v>
      </c>
      <c r="C4" s="10">
        <v>4.1275000000000004</v>
      </c>
      <c r="D4" s="10">
        <v>68.532608695652144</v>
      </c>
      <c r="E4" s="10">
        <v>21.547333333333324</v>
      </c>
      <c r="F4" s="10">
        <v>82.8</v>
      </c>
    </row>
    <row r="5" spans="1:6" x14ac:dyDescent="0.25">
      <c r="A5" s="6" t="s">
        <v>117</v>
      </c>
      <c r="B5" s="10">
        <v>2.0494159999999999</v>
      </c>
      <c r="C5" s="10">
        <v>0.16750000000000001</v>
      </c>
      <c r="D5" s="10">
        <v>0</v>
      </c>
      <c r="E5" s="10">
        <v>0</v>
      </c>
      <c r="F5" s="10">
        <v>84.625</v>
      </c>
    </row>
    <row r="6" spans="1:6" x14ac:dyDescent="0.25">
      <c r="A6" s="6" t="s">
        <v>118</v>
      </c>
      <c r="B6" s="10">
        <v>1.4097740000000001</v>
      </c>
      <c r="C6" s="10">
        <v>1.6675</v>
      </c>
      <c r="D6" s="10">
        <v>99.492608695652208</v>
      </c>
      <c r="E6" s="10">
        <v>20.668166666666657</v>
      </c>
      <c r="F6" s="10">
        <v>79.7</v>
      </c>
    </row>
    <row r="7" spans="1:6" x14ac:dyDescent="0.25">
      <c r="A7" s="6" t="s">
        <v>119</v>
      </c>
      <c r="B7" s="10">
        <v>2.2833939999999999</v>
      </c>
      <c r="C7" s="10">
        <v>0.67333333333333334</v>
      </c>
      <c r="D7" s="10">
        <v>0</v>
      </c>
      <c r="E7" s="10">
        <v>0</v>
      </c>
      <c r="F7" s="10">
        <v>0</v>
      </c>
    </row>
    <row r="8" spans="1:6" x14ac:dyDescent="0.25">
      <c r="A8" s="6" t="s">
        <v>120</v>
      </c>
      <c r="B8" s="10">
        <v>1.793963</v>
      </c>
      <c r="C8" s="10">
        <v>0.40749999999999997</v>
      </c>
      <c r="D8" s="10">
        <v>84.251014492753612</v>
      </c>
      <c r="E8" s="10">
        <v>21.208999999999996</v>
      </c>
      <c r="F8" s="10">
        <v>64.699999999999989</v>
      </c>
    </row>
    <row r="9" spans="1:6" x14ac:dyDescent="0.25">
      <c r="A9" s="6" t="s">
        <v>121</v>
      </c>
      <c r="B9" s="10">
        <v>1.7254620000000001</v>
      </c>
      <c r="C9" s="10">
        <v>0.40500000000000003</v>
      </c>
      <c r="D9" s="10">
        <v>66.870144927536231</v>
      </c>
      <c r="E9" s="10">
        <v>21.395333333333337</v>
      </c>
      <c r="F9" s="10">
        <v>45.7</v>
      </c>
    </row>
    <row r="10" spans="1:6" x14ac:dyDescent="0.25">
      <c r="A10" s="6" t="s">
        <v>122</v>
      </c>
      <c r="B10" s="10">
        <v>2.0352570000000001</v>
      </c>
      <c r="C10" s="10">
        <v>0.315</v>
      </c>
      <c r="D10" s="10">
        <v>72.850289855072447</v>
      </c>
      <c r="E10" s="10">
        <v>21.516166666666678</v>
      </c>
      <c r="F10" s="10">
        <v>62.45</v>
      </c>
    </row>
    <row r="11" spans="1:6" x14ac:dyDescent="0.25">
      <c r="A11" s="6" t="s">
        <v>123</v>
      </c>
      <c r="B11" s="10">
        <v>2.0075219999999998</v>
      </c>
      <c r="C11" s="10">
        <v>3.1775000000000002</v>
      </c>
      <c r="D11" s="10">
        <v>68.922463768115946</v>
      </c>
      <c r="E11" s="10">
        <v>22.187999999999992</v>
      </c>
      <c r="F11" s="10">
        <v>79.400000000000006</v>
      </c>
    </row>
    <row r="12" spans="1:6" x14ac:dyDescent="0.25">
      <c r="A12" s="6" t="s">
        <v>124</v>
      </c>
      <c r="B12" s="10">
        <v>2.459543</v>
      </c>
      <c r="C12" s="10">
        <v>2.2125000000000004</v>
      </c>
      <c r="D12" s="10">
        <v>0</v>
      </c>
      <c r="E12" s="10">
        <v>0</v>
      </c>
      <c r="F12" s="10">
        <v>0</v>
      </c>
    </row>
    <row r="13" spans="1:6" x14ac:dyDescent="0.25">
      <c r="A13" s="6" t="s">
        <v>127</v>
      </c>
      <c r="B13" s="10">
        <v>2.5457740000000002</v>
      </c>
      <c r="C13" s="10">
        <v>0.29750000000000004</v>
      </c>
      <c r="D13" s="10">
        <v>78.728985507246364</v>
      </c>
      <c r="E13" s="10">
        <v>21.5275</v>
      </c>
      <c r="F13" s="10">
        <v>77.650000000000006</v>
      </c>
    </row>
    <row r="14" spans="1:6" x14ac:dyDescent="0.25">
      <c r="A14" s="6" t="s">
        <v>128</v>
      </c>
      <c r="B14" s="10">
        <v>1.685584</v>
      </c>
      <c r="C14" s="10">
        <v>0.29749999999999999</v>
      </c>
      <c r="D14" s="10">
        <v>0</v>
      </c>
      <c r="E14" s="10">
        <v>0</v>
      </c>
      <c r="F14" s="10">
        <v>103.65</v>
      </c>
    </row>
    <row r="15" spans="1:6" x14ac:dyDescent="0.25">
      <c r="A15" s="6" t="s">
        <v>125</v>
      </c>
      <c r="B15" s="10">
        <v>2.2119450000000001</v>
      </c>
      <c r="C15" s="10">
        <v>4.2749999999999995</v>
      </c>
      <c r="D15" s="10">
        <v>56.672318840579706</v>
      </c>
      <c r="E15" s="10">
        <v>22.214500000000005</v>
      </c>
      <c r="F15" s="10">
        <v>68.5</v>
      </c>
    </row>
    <row r="16" spans="1:6" x14ac:dyDescent="0.25">
      <c r="A16" s="6" t="s">
        <v>126</v>
      </c>
      <c r="B16" s="10">
        <v>0.66447400000000001</v>
      </c>
      <c r="C16" s="10">
        <v>0.125</v>
      </c>
      <c r="D16" s="10">
        <v>0</v>
      </c>
      <c r="E16" s="10">
        <v>0</v>
      </c>
      <c r="F16" s="10">
        <v>120.22499999999999</v>
      </c>
    </row>
    <row r="17" spans="1:6" x14ac:dyDescent="0.25">
      <c r="A17" s="6" t="s">
        <v>110</v>
      </c>
      <c r="B17" s="10"/>
      <c r="C17" s="10"/>
      <c r="D17" s="10"/>
      <c r="E17" s="10"/>
      <c r="F17" s="10"/>
    </row>
    <row r="18" spans="1:6" x14ac:dyDescent="0.25">
      <c r="A18" s="6" t="s">
        <v>115</v>
      </c>
      <c r="B18" s="10">
        <v>25.620638999999997</v>
      </c>
      <c r="C18" s="10">
        <v>18.148333333333333</v>
      </c>
      <c r="D18" s="10">
        <v>596.32043478260857</v>
      </c>
      <c r="E18" s="10">
        <v>172.26599999999999</v>
      </c>
      <c r="F18" s="10">
        <v>869.4</v>
      </c>
    </row>
    <row r="20" spans="1:6" x14ac:dyDescent="0.25">
      <c r="A20" t="s">
        <v>153</v>
      </c>
      <c r="B20" t="s">
        <v>145</v>
      </c>
      <c r="C20" t="s">
        <v>152</v>
      </c>
      <c r="D20" t="s">
        <v>15</v>
      </c>
      <c r="E20" t="s">
        <v>151</v>
      </c>
      <c r="F20" t="s">
        <v>155</v>
      </c>
    </row>
    <row r="21" spans="1:6" x14ac:dyDescent="0.25">
      <c r="A21" t="s">
        <v>116</v>
      </c>
      <c r="B21">
        <v>2.7485309999999998</v>
      </c>
      <c r="C21">
        <v>4.1275000000000004</v>
      </c>
      <c r="D21">
        <v>68.532608695652144</v>
      </c>
      <c r="E21">
        <v>21.547333333333324</v>
      </c>
      <c r="F21">
        <v>82.8</v>
      </c>
    </row>
    <row r="22" spans="1:6" x14ac:dyDescent="0.25">
      <c r="A22" t="s">
        <v>117</v>
      </c>
      <c r="B22">
        <v>2.0494159999999999</v>
      </c>
      <c r="C22">
        <v>0.16750000000000001</v>
      </c>
      <c r="D22">
        <v>0</v>
      </c>
      <c r="E22">
        <v>0</v>
      </c>
      <c r="F22">
        <v>84.625</v>
      </c>
    </row>
    <row r="23" spans="1:6" x14ac:dyDescent="0.25">
      <c r="A23" t="s">
        <v>118</v>
      </c>
      <c r="B23">
        <v>1.4097740000000001</v>
      </c>
      <c r="C23">
        <v>1.6675</v>
      </c>
      <c r="D23">
        <v>99.492608695652208</v>
      </c>
      <c r="E23">
        <v>20.668166666666657</v>
      </c>
      <c r="F23">
        <v>79.7</v>
      </c>
    </row>
    <row r="24" spans="1:6" x14ac:dyDescent="0.25">
      <c r="A24" t="s">
        <v>119</v>
      </c>
      <c r="B24">
        <v>2.2833939999999999</v>
      </c>
      <c r="C24">
        <v>0.67333333333333334</v>
      </c>
      <c r="D24">
        <v>0</v>
      </c>
      <c r="E24">
        <v>0</v>
      </c>
      <c r="F24">
        <v>0</v>
      </c>
    </row>
    <row r="25" spans="1:6" x14ac:dyDescent="0.25">
      <c r="A25" t="s">
        <v>120</v>
      </c>
      <c r="B25">
        <v>1.793963</v>
      </c>
      <c r="C25">
        <v>0.40749999999999997</v>
      </c>
      <c r="D25">
        <v>84.251014492753612</v>
      </c>
      <c r="E25">
        <v>21.208999999999996</v>
      </c>
      <c r="F25">
        <v>64.699999999999989</v>
      </c>
    </row>
    <row r="26" spans="1:6" x14ac:dyDescent="0.25">
      <c r="A26" t="s">
        <v>121</v>
      </c>
      <c r="B26">
        <v>1.7254620000000001</v>
      </c>
      <c r="C26">
        <v>0.40500000000000003</v>
      </c>
      <c r="D26">
        <v>66.870144927536231</v>
      </c>
      <c r="E26">
        <v>21.395333333333337</v>
      </c>
      <c r="F26">
        <v>45.7</v>
      </c>
    </row>
    <row r="27" spans="1:6" x14ac:dyDescent="0.25">
      <c r="A27" t="s">
        <v>122</v>
      </c>
      <c r="B27">
        <v>2.0352570000000001</v>
      </c>
      <c r="C27">
        <v>0.315</v>
      </c>
      <c r="D27">
        <v>72.850289855072447</v>
      </c>
      <c r="E27">
        <v>21.516166666666678</v>
      </c>
      <c r="F27">
        <v>62.45</v>
      </c>
    </row>
    <row r="28" spans="1:6" x14ac:dyDescent="0.25">
      <c r="A28" t="s">
        <v>123</v>
      </c>
      <c r="B28">
        <v>2.0075219999999998</v>
      </c>
      <c r="C28">
        <v>3.1775000000000002</v>
      </c>
      <c r="D28">
        <v>68.922463768115946</v>
      </c>
      <c r="E28">
        <v>22.187999999999992</v>
      </c>
      <c r="F28">
        <v>79.400000000000006</v>
      </c>
    </row>
    <row r="29" spans="1:6" x14ac:dyDescent="0.25">
      <c r="A29" t="s">
        <v>124</v>
      </c>
      <c r="B29">
        <v>2.459543</v>
      </c>
      <c r="C29">
        <v>2.2125000000000004</v>
      </c>
      <c r="D29">
        <v>0</v>
      </c>
      <c r="E29">
        <v>0</v>
      </c>
      <c r="F29">
        <v>0</v>
      </c>
    </row>
    <row r="30" spans="1:6" x14ac:dyDescent="0.25">
      <c r="A30" t="s">
        <v>127</v>
      </c>
      <c r="B30">
        <v>2.5457740000000002</v>
      </c>
      <c r="C30">
        <v>0.29750000000000004</v>
      </c>
      <c r="D30">
        <v>78.728985507246364</v>
      </c>
      <c r="E30">
        <v>21.5275</v>
      </c>
      <c r="F30">
        <v>77.650000000000006</v>
      </c>
    </row>
    <row r="31" spans="1:6" x14ac:dyDescent="0.25">
      <c r="A31" t="s">
        <v>128</v>
      </c>
      <c r="B31">
        <v>1.685584</v>
      </c>
      <c r="C31">
        <v>0.29749999999999999</v>
      </c>
      <c r="D31">
        <v>0</v>
      </c>
      <c r="E31">
        <v>0</v>
      </c>
      <c r="F31">
        <v>103.65</v>
      </c>
    </row>
    <row r="32" spans="1:6" x14ac:dyDescent="0.25">
      <c r="A32" t="s">
        <v>125</v>
      </c>
      <c r="B32">
        <v>2.2119450000000001</v>
      </c>
      <c r="C32">
        <v>4.2749999999999995</v>
      </c>
      <c r="D32">
        <v>56.672318840579706</v>
      </c>
      <c r="E32">
        <v>22.214500000000005</v>
      </c>
      <c r="F32">
        <v>68.5</v>
      </c>
    </row>
    <row r="33" spans="1:6" x14ac:dyDescent="0.25">
      <c r="A33" t="s">
        <v>126</v>
      </c>
      <c r="B33">
        <v>0.66447400000000001</v>
      </c>
      <c r="C33">
        <v>0.125</v>
      </c>
      <c r="D33">
        <v>0</v>
      </c>
      <c r="E33">
        <v>0</v>
      </c>
      <c r="F33">
        <v>120.22499999999999</v>
      </c>
    </row>
    <row r="34" spans="1:6" x14ac:dyDescent="0.25">
      <c r="A34" t="s">
        <v>110</v>
      </c>
    </row>
    <row r="35" spans="1:6" x14ac:dyDescent="0.25">
      <c r="B35" t="s">
        <v>136</v>
      </c>
      <c r="C35" t="s">
        <v>152</v>
      </c>
    </row>
    <row r="36" spans="1:6" x14ac:dyDescent="0.25">
      <c r="B36">
        <v>2.7485309999999998</v>
      </c>
      <c r="C36">
        <v>4.1275000000000004</v>
      </c>
    </row>
    <row r="37" spans="1:6" x14ac:dyDescent="0.25">
      <c r="B37">
        <v>2.0494159999999999</v>
      </c>
      <c r="C37">
        <v>0.16750000000000001</v>
      </c>
    </row>
    <row r="38" spans="1:6" x14ac:dyDescent="0.25">
      <c r="B38">
        <v>1.4097740000000001</v>
      </c>
      <c r="C38">
        <v>1.6675</v>
      </c>
    </row>
    <row r="39" spans="1:6" x14ac:dyDescent="0.25">
      <c r="B39">
        <v>2.2833939999999999</v>
      </c>
      <c r="C39">
        <v>0.67333333333333334</v>
      </c>
    </row>
    <row r="40" spans="1:6" x14ac:dyDescent="0.25">
      <c r="B40">
        <v>1.793963</v>
      </c>
      <c r="C40">
        <v>0.40749999999999997</v>
      </c>
    </row>
    <row r="41" spans="1:6" x14ac:dyDescent="0.25">
      <c r="B41">
        <v>1.7254620000000001</v>
      </c>
      <c r="C41">
        <v>0.40500000000000003</v>
      </c>
    </row>
    <row r="42" spans="1:6" x14ac:dyDescent="0.25">
      <c r="B42">
        <v>2.0352570000000001</v>
      </c>
      <c r="C42">
        <v>0.315</v>
      </c>
    </row>
    <row r="43" spans="1:6" x14ac:dyDescent="0.25">
      <c r="B43">
        <v>2.0075219999999998</v>
      </c>
      <c r="C43">
        <v>3.1775000000000002</v>
      </c>
    </row>
    <row r="44" spans="1:6" x14ac:dyDescent="0.25">
      <c r="B44">
        <v>2.459543</v>
      </c>
      <c r="C44">
        <v>2.2125000000000004</v>
      </c>
    </row>
    <row r="45" spans="1:6" x14ac:dyDescent="0.25">
      <c r="B45">
        <v>2.5457740000000002</v>
      </c>
      <c r="C45">
        <v>0.29750000000000004</v>
      </c>
    </row>
    <row r="46" spans="1:6" x14ac:dyDescent="0.25">
      <c r="B46">
        <v>1.685584</v>
      </c>
      <c r="C46">
        <v>0.29749999999999999</v>
      </c>
    </row>
    <row r="47" spans="1:6" x14ac:dyDescent="0.25">
      <c r="B47">
        <v>2.2119450000000001</v>
      </c>
      <c r="C47">
        <v>4.2749999999999995</v>
      </c>
    </row>
    <row r="48" spans="1:6" x14ac:dyDescent="0.25">
      <c r="B48">
        <v>0.66447400000000001</v>
      </c>
      <c r="C48">
        <v>0.125</v>
      </c>
    </row>
    <row r="50" spans="2:3" x14ac:dyDescent="0.25">
      <c r="B50" t="s">
        <v>156</v>
      </c>
      <c r="C50" t="s">
        <v>136</v>
      </c>
    </row>
    <row r="51" spans="2:3" x14ac:dyDescent="0.25">
      <c r="B51">
        <v>68.532608695652144</v>
      </c>
      <c r="C51">
        <v>2.7485309999999998</v>
      </c>
    </row>
    <row r="52" spans="2:3" x14ac:dyDescent="0.25">
      <c r="B52">
        <v>99.492608695652208</v>
      </c>
      <c r="C52">
        <v>1.4097740000000001</v>
      </c>
    </row>
    <row r="53" spans="2:3" x14ac:dyDescent="0.25">
      <c r="B53">
        <v>84.251014492753612</v>
      </c>
      <c r="C53">
        <v>1.793963</v>
      </c>
    </row>
    <row r="54" spans="2:3" x14ac:dyDescent="0.25">
      <c r="B54">
        <v>66.870144927536231</v>
      </c>
      <c r="C54">
        <v>1.7254620000000001</v>
      </c>
    </row>
    <row r="55" spans="2:3" x14ac:dyDescent="0.25">
      <c r="B55">
        <v>72.850289855072447</v>
      </c>
      <c r="C55">
        <v>2.0352570000000001</v>
      </c>
    </row>
    <row r="56" spans="2:3" x14ac:dyDescent="0.25">
      <c r="B56">
        <v>68.922463768115946</v>
      </c>
      <c r="C56">
        <v>2.0075219999999998</v>
      </c>
    </row>
    <row r="57" spans="2:3" x14ac:dyDescent="0.25">
      <c r="B57">
        <v>78.728985507246364</v>
      </c>
      <c r="C57">
        <v>2.5457740000000002</v>
      </c>
    </row>
    <row r="58" spans="2:3" x14ac:dyDescent="0.25">
      <c r="B58">
        <v>56.672318840579706</v>
      </c>
      <c r="C58">
        <v>2.2119450000000001</v>
      </c>
    </row>
    <row r="60" spans="2:3" x14ac:dyDescent="0.25">
      <c r="B60" t="s">
        <v>151</v>
      </c>
      <c r="C60" t="s">
        <v>136</v>
      </c>
    </row>
    <row r="61" spans="2:3" x14ac:dyDescent="0.25">
      <c r="B61">
        <v>21.547333333333324</v>
      </c>
      <c r="C61">
        <v>2.7485309999999998</v>
      </c>
    </row>
    <row r="62" spans="2:3" x14ac:dyDescent="0.25">
      <c r="B62">
        <v>20.668166666666657</v>
      </c>
      <c r="C62">
        <v>1.4097740000000001</v>
      </c>
    </row>
    <row r="63" spans="2:3" x14ac:dyDescent="0.25">
      <c r="B63">
        <v>21.208999999999996</v>
      </c>
      <c r="C63">
        <v>1.793963</v>
      </c>
    </row>
    <row r="64" spans="2:3" x14ac:dyDescent="0.25">
      <c r="B64">
        <v>21.395333333333337</v>
      </c>
      <c r="C64">
        <v>1.7254620000000001</v>
      </c>
    </row>
    <row r="65" spans="2:3" x14ac:dyDescent="0.25">
      <c r="B65">
        <v>21.516166666666678</v>
      </c>
      <c r="C65">
        <v>2.0352570000000001</v>
      </c>
    </row>
    <row r="66" spans="2:3" x14ac:dyDescent="0.25">
      <c r="B66">
        <v>22.187999999999992</v>
      </c>
      <c r="C66">
        <v>2.0075219999999998</v>
      </c>
    </row>
    <row r="67" spans="2:3" x14ac:dyDescent="0.25">
      <c r="B67">
        <v>21.5275</v>
      </c>
      <c r="C67">
        <v>2.5457740000000002</v>
      </c>
    </row>
    <row r="68" spans="2:3" x14ac:dyDescent="0.25">
      <c r="B68">
        <v>22.214500000000005</v>
      </c>
      <c r="C68">
        <v>2.2119450000000001</v>
      </c>
    </row>
    <row r="70" spans="2:3" x14ac:dyDescent="0.25">
      <c r="B70" t="s">
        <v>155</v>
      </c>
      <c r="C70" t="s">
        <v>136</v>
      </c>
    </row>
    <row r="71" spans="2:3" x14ac:dyDescent="0.25">
      <c r="B71">
        <v>82.8</v>
      </c>
      <c r="C71">
        <v>2.7485309999999998</v>
      </c>
    </row>
    <row r="72" spans="2:3" x14ac:dyDescent="0.25">
      <c r="B72">
        <v>84.625</v>
      </c>
      <c r="C72">
        <v>2.0494159999999999</v>
      </c>
    </row>
    <row r="73" spans="2:3" x14ac:dyDescent="0.25">
      <c r="B73">
        <v>79.7</v>
      </c>
      <c r="C73">
        <v>1.4097740000000001</v>
      </c>
    </row>
    <row r="74" spans="2:3" x14ac:dyDescent="0.25">
      <c r="B74">
        <v>64.699999999999989</v>
      </c>
      <c r="C74">
        <v>1.793963</v>
      </c>
    </row>
    <row r="75" spans="2:3" x14ac:dyDescent="0.25">
      <c r="B75">
        <v>45.7</v>
      </c>
      <c r="C75">
        <v>1.7254620000000001</v>
      </c>
    </row>
    <row r="76" spans="2:3" x14ac:dyDescent="0.25">
      <c r="B76">
        <v>62.45</v>
      </c>
      <c r="C76">
        <v>2.0352570000000001</v>
      </c>
    </row>
    <row r="77" spans="2:3" x14ac:dyDescent="0.25">
      <c r="B77">
        <v>79.400000000000006</v>
      </c>
      <c r="C77">
        <v>2.0075219999999998</v>
      </c>
    </row>
    <row r="78" spans="2:3" x14ac:dyDescent="0.25">
      <c r="B78">
        <v>77.650000000000006</v>
      </c>
      <c r="C78">
        <v>2.5457740000000002</v>
      </c>
    </row>
    <row r="79" spans="2:3" x14ac:dyDescent="0.25">
      <c r="B79">
        <v>103.65</v>
      </c>
      <c r="C79">
        <v>1.685584</v>
      </c>
    </row>
    <row r="80" spans="2:3" x14ac:dyDescent="0.25">
      <c r="B80">
        <v>68.5</v>
      </c>
      <c r="C80">
        <v>2.2119450000000001</v>
      </c>
    </row>
    <row r="81" spans="2:3" x14ac:dyDescent="0.25">
      <c r="B81">
        <v>120.22499999999999</v>
      </c>
      <c r="C81">
        <v>0.66447400000000001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B2BB-73AA-42FD-91DA-6000932D0A7F}">
  <dimension ref="A1:ED34"/>
  <sheetViews>
    <sheetView workbookViewId="0">
      <selection activeCell="F21" sqref="F21"/>
    </sheetView>
  </sheetViews>
  <sheetFormatPr defaultRowHeight="15" x14ac:dyDescent="0.25"/>
  <cols>
    <col min="2" max="2" width="9.140625" style="11"/>
    <col min="20" max="20" width="9.140625" style="11"/>
  </cols>
  <sheetData>
    <row r="1" spans="1:134" s="1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2" t="s">
        <v>144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21" t="s">
        <v>129</v>
      </c>
      <c r="T1" s="21" t="s">
        <v>130</v>
      </c>
      <c r="U1" s="21" t="s">
        <v>131</v>
      </c>
      <c r="V1" s="21" t="s">
        <v>132</v>
      </c>
      <c r="W1" s="21" t="s">
        <v>133</v>
      </c>
      <c r="X1" s="21" t="s">
        <v>134</v>
      </c>
      <c r="Y1" s="21" t="s">
        <v>136</v>
      </c>
      <c r="Z1" s="5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137</v>
      </c>
      <c r="BO1" s="1" t="s">
        <v>57</v>
      </c>
      <c r="BP1" s="1" t="s">
        <v>138</v>
      </c>
      <c r="BQ1" s="1" t="s">
        <v>58</v>
      </c>
      <c r="BR1" s="1" t="s">
        <v>59</v>
      </c>
      <c r="BS1" s="1" t="s">
        <v>139</v>
      </c>
      <c r="BT1" s="1" t="s">
        <v>60</v>
      </c>
      <c r="BU1" s="1" t="s">
        <v>140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73</v>
      </c>
      <c r="CI1" s="1" t="s">
        <v>74</v>
      </c>
      <c r="CJ1" s="1" t="s">
        <v>75</v>
      </c>
      <c r="CK1" s="1" t="s">
        <v>76</v>
      </c>
      <c r="CL1" s="1" t="s">
        <v>77</v>
      </c>
      <c r="CM1" s="1" t="s">
        <v>78</v>
      </c>
      <c r="CN1" s="1" t="s">
        <v>135</v>
      </c>
      <c r="CO1" s="1" t="s">
        <v>79</v>
      </c>
      <c r="CP1" s="1" t="s">
        <v>80</v>
      </c>
      <c r="CQ1" s="1" t="s">
        <v>81</v>
      </c>
      <c r="CR1" s="1" t="s">
        <v>82</v>
      </c>
      <c r="CS1" s="1" t="s">
        <v>83</v>
      </c>
      <c r="CT1" s="1" t="s">
        <v>84</v>
      </c>
      <c r="CU1" s="1" t="s">
        <v>85</v>
      </c>
      <c r="CV1" s="1" t="s">
        <v>86</v>
      </c>
      <c r="CW1" s="1" t="s">
        <v>87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95</v>
      </c>
      <c r="DF1" s="1" t="s">
        <v>96</v>
      </c>
      <c r="DG1" s="1" t="s">
        <v>97</v>
      </c>
      <c r="DH1" s="1" t="s">
        <v>141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102</v>
      </c>
      <c r="DN1" s="1" t="s">
        <v>103</v>
      </c>
      <c r="DO1" s="1" t="s">
        <v>104</v>
      </c>
      <c r="DP1" s="1" t="s">
        <v>105</v>
      </c>
      <c r="DQ1" s="1" t="s">
        <v>106</v>
      </c>
      <c r="DR1" s="1" t="s">
        <v>142</v>
      </c>
      <c r="DS1" s="1" t="s">
        <v>143</v>
      </c>
      <c r="DT1" s="1" t="s">
        <v>107</v>
      </c>
      <c r="DU1" s="1" t="s">
        <v>108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D1" s="3"/>
    </row>
    <row r="2" spans="1:134" x14ac:dyDescent="0.25">
      <c r="A2" s="6" t="s">
        <v>116</v>
      </c>
      <c r="B2" s="7">
        <v>0.10500000000000001</v>
      </c>
      <c r="C2">
        <v>0.63750000000000007</v>
      </c>
      <c r="D2">
        <v>4.1275000000000004</v>
      </c>
      <c r="E2" s="8">
        <v>7.3583074920265834E-2</v>
      </c>
      <c r="F2" s="8">
        <v>929.5</v>
      </c>
      <c r="G2" s="8">
        <v>82.8</v>
      </c>
      <c r="H2" s="8">
        <v>66.350766905558984</v>
      </c>
      <c r="I2" s="8">
        <v>19.05</v>
      </c>
      <c r="J2" s="8">
        <v>7.0775000000000006</v>
      </c>
      <c r="K2" s="8">
        <v>21.25</v>
      </c>
      <c r="L2" s="8">
        <v>24.166666666666668</v>
      </c>
      <c r="M2">
        <v>4.8</v>
      </c>
      <c r="N2">
        <v>34.545224959999999</v>
      </c>
      <c r="O2">
        <v>76.8</v>
      </c>
      <c r="P2">
        <v>21.547333333333324</v>
      </c>
      <c r="Q2">
        <v>68.532608695652144</v>
      </c>
      <c r="R2">
        <v>3.58</v>
      </c>
      <c r="S2">
        <f t="shared" ref="S2:S14" si="0">LOG10(B2)</f>
        <v>-0.97881070093006184</v>
      </c>
      <c r="T2">
        <f t="shared" ref="T2:T14" si="1">LOG10(C2)</f>
        <v>-0.19551981089400716</v>
      </c>
      <c r="U2">
        <f t="shared" ref="U2:U14" si="2">LOG10(D2)</f>
        <v>0.61568708193483124</v>
      </c>
      <c r="V2">
        <f>LOG10(M2)</f>
        <v>0.68124123737558717</v>
      </c>
      <c r="W2">
        <f>LOG10(N2)</f>
        <v>1.5383880251735826</v>
      </c>
      <c r="X2">
        <f>LOG10(Q2)</f>
        <v>1.8358972635635449</v>
      </c>
      <c r="Y2" s="18">
        <v>2.7485309999999998</v>
      </c>
      <c r="Z2" s="9">
        <v>0</v>
      </c>
      <c r="AA2" s="10">
        <v>19</v>
      </c>
      <c r="AB2" s="10">
        <v>0</v>
      </c>
      <c r="AC2" s="19">
        <v>0</v>
      </c>
      <c r="AD2" s="19">
        <v>0</v>
      </c>
      <c r="AE2" s="19">
        <v>0</v>
      </c>
      <c r="AF2" s="10">
        <v>8</v>
      </c>
      <c r="AG2" s="10">
        <v>63</v>
      </c>
      <c r="AH2" s="10">
        <v>0</v>
      </c>
      <c r="AI2" s="10">
        <v>0</v>
      </c>
      <c r="AJ2" s="10">
        <v>0</v>
      </c>
      <c r="AK2" s="10">
        <v>0</v>
      </c>
      <c r="AL2" s="10">
        <v>1</v>
      </c>
      <c r="AM2" s="10">
        <v>0</v>
      </c>
      <c r="AN2" s="10">
        <v>5</v>
      </c>
      <c r="AO2" s="10">
        <v>0</v>
      </c>
      <c r="AP2" s="10">
        <v>0</v>
      </c>
      <c r="AQ2" s="10">
        <v>14</v>
      </c>
      <c r="AR2" s="10">
        <v>0</v>
      </c>
      <c r="AS2" s="10">
        <v>0</v>
      </c>
      <c r="AT2" s="10">
        <v>17</v>
      </c>
      <c r="AU2" s="10">
        <v>10</v>
      </c>
      <c r="AV2" s="10">
        <v>1</v>
      </c>
      <c r="AW2" s="10">
        <v>0</v>
      </c>
      <c r="AX2" s="10">
        <v>0</v>
      </c>
      <c r="AY2" s="10">
        <v>1</v>
      </c>
      <c r="AZ2" s="10">
        <v>0</v>
      </c>
      <c r="BA2" s="10">
        <v>2</v>
      </c>
      <c r="BB2" s="10">
        <v>0</v>
      </c>
      <c r="BC2" s="10">
        <v>13</v>
      </c>
      <c r="BD2" s="10">
        <v>0</v>
      </c>
      <c r="BE2" s="10">
        <v>0</v>
      </c>
      <c r="BF2" s="10">
        <v>21</v>
      </c>
      <c r="BG2" s="10">
        <v>2</v>
      </c>
      <c r="BH2" s="10">
        <v>0</v>
      </c>
      <c r="BI2" s="10">
        <v>2</v>
      </c>
      <c r="BJ2" s="10">
        <v>0</v>
      </c>
      <c r="BK2" s="10">
        <v>0</v>
      </c>
      <c r="BL2" s="10">
        <v>0</v>
      </c>
      <c r="BM2" s="10">
        <v>0</v>
      </c>
      <c r="BN2" s="10">
        <v>1</v>
      </c>
      <c r="BO2" s="10">
        <v>0</v>
      </c>
      <c r="BP2" s="10">
        <v>0</v>
      </c>
      <c r="BQ2" s="10">
        <v>0</v>
      </c>
      <c r="BR2" s="10">
        <v>4</v>
      </c>
      <c r="BS2" s="10">
        <v>0</v>
      </c>
      <c r="BT2" s="10">
        <v>0</v>
      </c>
      <c r="BU2" s="10">
        <v>0</v>
      </c>
      <c r="BV2" s="10">
        <v>1</v>
      </c>
      <c r="BW2" s="10">
        <v>0</v>
      </c>
      <c r="BX2" s="10">
        <v>3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1</v>
      </c>
      <c r="CF2" s="10">
        <v>0</v>
      </c>
      <c r="CG2" s="10">
        <v>20</v>
      </c>
      <c r="CH2" s="10">
        <v>0</v>
      </c>
      <c r="CI2" s="10">
        <v>0</v>
      </c>
      <c r="CJ2" s="10">
        <v>0</v>
      </c>
      <c r="CK2" s="10">
        <v>1</v>
      </c>
      <c r="CL2" s="10">
        <v>0</v>
      </c>
      <c r="CM2" s="10">
        <v>0</v>
      </c>
      <c r="CN2" s="10">
        <v>1</v>
      </c>
      <c r="CO2" s="10">
        <v>5</v>
      </c>
      <c r="CP2" s="10">
        <v>0</v>
      </c>
      <c r="CQ2" s="10">
        <v>0</v>
      </c>
      <c r="CR2" s="10">
        <v>1</v>
      </c>
      <c r="CS2" s="10">
        <v>0</v>
      </c>
      <c r="CT2" s="10">
        <v>1</v>
      </c>
      <c r="CU2" s="10">
        <v>0</v>
      </c>
      <c r="CV2" s="10">
        <v>0</v>
      </c>
      <c r="CW2" s="10">
        <v>1</v>
      </c>
      <c r="CX2" s="10">
        <v>0</v>
      </c>
      <c r="CY2" s="10">
        <v>1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6</v>
      </c>
      <c r="DJ2" s="10">
        <v>2</v>
      </c>
      <c r="DK2" s="10">
        <v>0</v>
      </c>
      <c r="DL2" s="10">
        <v>0</v>
      </c>
      <c r="DM2" s="10">
        <v>0</v>
      </c>
      <c r="DN2" s="10">
        <v>0</v>
      </c>
      <c r="DO2" s="10">
        <v>19</v>
      </c>
      <c r="DP2" s="10">
        <v>0</v>
      </c>
      <c r="DQ2" s="10">
        <v>0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3</v>
      </c>
      <c r="EA2" s="10">
        <v>2</v>
      </c>
      <c r="EB2" s="10">
        <v>252</v>
      </c>
    </row>
    <row r="3" spans="1:134" x14ac:dyDescent="0.25">
      <c r="A3" s="6" t="s">
        <v>117</v>
      </c>
      <c r="B3" s="11">
        <v>0.13250000000000001</v>
      </c>
      <c r="C3">
        <v>0.02</v>
      </c>
      <c r="D3">
        <v>0.16750000000000001</v>
      </c>
      <c r="E3" s="8">
        <v>8.3258869908015773E-2</v>
      </c>
      <c r="F3" s="8">
        <v>227.125</v>
      </c>
      <c r="G3" s="8">
        <v>84.625</v>
      </c>
      <c r="H3" s="8">
        <v>67.455292734343885</v>
      </c>
      <c r="I3" s="8">
        <v>17</v>
      </c>
      <c r="J3" s="8">
        <v>6.7625000000000002</v>
      </c>
      <c r="K3" s="8">
        <v>97.5</v>
      </c>
      <c r="L3" s="8">
        <v>18.416666666666668</v>
      </c>
      <c r="M3" s="8" t="s">
        <v>135</v>
      </c>
      <c r="N3" s="8" t="s">
        <v>135</v>
      </c>
      <c r="O3" s="8" t="s">
        <v>135</v>
      </c>
      <c r="P3" s="8" t="s">
        <v>135</v>
      </c>
      <c r="Q3" s="8" t="s">
        <v>135</v>
      </c>
      <c r="R3" s="8" t="s">
        <v>135</v>
      </c>
      <c r="S3">
        <f t="shared" si="0"/>
        <v>-0.87778412172717335</v>
      </c>
      <c r="T3">
        <f t="shared" si="1"/>
        <v>-1.6989700043360187</v>
      </c>
      <c r="U3">
        <f t="shared" si="2"/>
        <v>-0.77598518862713595</v>
      </c>
      <c r="V3" t="s">
        <v>135</v>
      </c>
      <c r="W3" t="s">
        <v>135</v>
      </c>
      <c r="X3" t="s">
        <v>135</v>
      </c>
      <c r="Y3" s="18">
        <v>2.0494159999999999</v>
      </c>
      <c r="Z3" s="9">
        <v>1</v>
      </c>
      <c r="AA3" s="10">
        <v>13</v>
      </c>
      <c r="AB3" s="10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0">
        <v>21</v>
      </c>
      <c r="AI3" s="10">
        <v>0</v>
      </c>
      <c r="AJ3" s="10">
        <v>0</v>
      </c>
      <c r="AK3" s="10">
        <v>0</v>
      </c>
      <c r="AL3" s="10">
        <v>1</v>
      </c>
      <c r="AM3" s="10">
        <v>0</v>
      </c>
      <c r="AN3" s="10">
        <v>0</v>
      </c>
      <c r="AO3" s="10">
        <v>0</v>
      </c>
      <c r="AP3" s="10">
        <v>10</v>
      </c>
      <c r="AQ3" s="10">
        <v>0</v>
      </c>
      <c r="AR3" s="10">
        <v>0</v>
      </c>
      <c r="AS3" s="10">
        <v>0</v>
      </c>
      <c r="AT3" s="10">
        <v>5</v>
      </c>
      <c r="AU3" s="10">
        <v>25</v>
      </c>
      <c r="AV3" s="10">
        <v>0</v>
      </c>
      <c r="AW3" s="10">
        <v>0</v>
      </c>
      <c r="AX3" s="10">
        <v>0</v>
      </c>
      <c r="AY3" s="10">
        <v>24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4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57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1</v>
      </c>
      <c r="CU3" s="10">
        <v>0</v>
      </c>
      <c r="CV3" s="10">
        <v>1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35</v>
      </c>
      <c r="DC3" s="10">
        <v>0</v>
      </c>
      <c r="DD3" s="10">
        <v>0</v>
      </c>
      <c r="DE3" s="10">
        <v>0</v>
      </c>
      <c r="DF3" s="10">
        <v>0</v>
      </c>
      <c r="DG3" s="10">
        <v>1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199</v>
      </c>
    </row>
    <row r="4" spans="1:134" x14ac:dyDescent="0.25">
      <c r="A4" s="6" t="s">
        <v>118</v>
      </c>
      <c r="B4" s="11">
        <v>0.11750000000000001</v>
      </c>
      <c r="C4">
        <v>2.9000000000000004</v>
      </c>
      <c r="D4">
        <v>1.6675</v>
      </c>
      <c r="E4" s="8">
        <v>4.3196784988519921E-2</v>
      </c>
      <c r="F4" s="8">
        <v>219.24999999999997</v>
      </c>
      <c r="G4" s="8">
        <v>79.7</v>
      </c>
      <c r="H4" s="8">
        <v>99.083669921019464</v>
      </c>
      <c r="I4" s="8">
        <v>15.875</v>
      </c>
      <c r="J4" s="8">
        <v>6.9625000000000004</v>
      </c>
      <c r="K4" s="8">
        <v>51.25</v>
      </c>
      <c r="L4" s="8">
        <v>0</v>
      </c>
      <c r="M4">
        <v>2.4</v>
      </c>
      <c r="N4">
        <v>38.96549959</v>
      </c>
      <c r="O4">
        <v>80.2</v>
      </c>
      <c r="P4">
        <v>20.668166666666657</v>
      </c>
      <c r="Q4">
        <v>99.492608695652208</v>
      </c>
      <c r="R4">
        <v>2.57</v>
      </c>
      <c r="S4">
        <f t="shared" si="0"/>
        <v>-0.92996213339224487</v>
      </c>
      <c r="T4">
        <f t="shared" si="1"/>
        <v>0.46239799789895614</v>
      </c>
      <c r="U4">
        <f t="shared" si="2"/>
        <v>0.22206584258858658</v>
      </c>
      <c r="V4">
        <f>LOG10(M4)</f>
        <v>0.38021124171160603</v>
      </c>
      <c r="W4">
        <f>LOG10(N4)</f>
        <v>1.5906802488490188</v>
      </c>
      <c r="X4">
        <f>LOG10(Q4)</f>
        <v>1.9977908182138171</v>
      </c>
      <c r="Y4" s="18">
        <v>1.4097740000000001</v>
      </c>
      <c r="Z4" s="9">
        <v>0</v>
      </c>
      <c r="AA4" s="10">
        <v>0</v>
      </c>
      <c r="AB4" s="10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0">
        <v>1</v>
      </c>
      <c r="AJ4" s="10">
        <v>0</v>
      </c>
      <c r="AK4" s="10">
        <v>0</v>
      </c>
      <c r="AL4" s="10">
        <v>1</v>
      </c>
      <c r="AM4" s="10">
        <v>3</v>
      </c>
      <c r="AN4" s="10">
        <v>0</v>
      </c>
      <c r="AO4" s="10">
        <v>0</v>
      </c>
      <c r="AP4" s="10">
        <v>5</v>
      </c>
      <c r="AQ4" s="10">
        <v>0</v>
      </c>
      <c r="AR4" s="10">
        <v>0</v>
      </c>
      <c r="AS4" s="10">
        <v>0</v>
      </c>
      <c r="AT4" s="10">
        <v>0</v>
      </c>
      <c r="AU4" s="10">
        <v>7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61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16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1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3</v>
      </c>
      <c r="CU4" s="10">
        <v>0</v>
      </c>
      <c r="CV4" s="10">
        <v>0</v>
      </c>
      <c r="CW4" s="10">
        <v>0</v>
      </c>
      <c r="CX4" s="10">
        <v>0</v>
      </c>
      <c r="CY4" s="10">
        <v>2</v>
      </c>
      <c r="CZ4" s="10">
        <v>0</v>
      </c>
      <c r="DA4" s="10">
        <v>0</v>
      </c>
      <c r="DB4" s="10">
        <v>109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4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213</v>
      </c>
    </row>
    <row r="5" spans="1:134" x14ac:dyDescent="0.25">
      <c r="A5" s="6" t="s">
        <v>119</v>
      </c>
      <c r="B5" s="11">
        <v>0.1825</v>
      </c>
      <c r="C5">
        <v>5.4249999999999998</v>
      </c>
      <c r="D5">
        <v>0.67333333333333334</v>
      </c>
      <c r="E5" s="8" t="s">
        <v>135</v>
      </c>
      <c r="F5" s="8" t="s">
        <v>135</v>
      </c>
      <c r="G5" s="8" t="s">
        <v>135</v>
      </c>
      <c r="H5" s="8" t="s">
        <v>135</v>
      </c>
      <c r="I5" s="8" t="s">
        <v>135</v>
      </c>
      <c r="J5" s="8" t="s">
        <v>135</v>
      </c>
      <c r="K5" s="8" t="s">
        <v>135</v>
      </c>
      <c r="L5" s="8" t="s">
        <v>135</v>
      </c>
      <c r="M5" s="8" t="s">
        <v>135</v>
      </c>
      <c r="N5" s="8" t="s">
        <v>135</v>
      </c>
      <c r="O5" s="8" t="s">
        <v>135</v>
      </c>
      <c r="P5" s="8" t="s">
        <v>135</v>
      </c>
      <c r="Q5" s="8" t="s">
        <v>135</v>
      </c>
      <c r="R5" s="8" t="s">
        <v>135</v>
      </c>
      <c r="S5">
        <f t="shared" si="0"/>
        <v>-0.7387371312075065</v>
      </c>
      <c r="T5">
        <f t="shared" si="1"/>
        <v>0.73439974252056706</v>
      </c>
      <c r="U5">
        <f t="shared" si="2"/>
        <v>-0.17176988527303866</v>
      </c>
      <c r="V5" t="s">
        <v>135</v>
      </c>
      <c r="W5" t="s">
        <v>135</v>
      </c>
      <c r="X5" t="s">
        <v>135</v>
      </c>
      <c r="Y5" s="20">
        <v>2.2833939999999999</v>
      </c>
      <c r="Z5" s="9">
        <v>0</v>
      </c>
      <c r="AA5" s="10">
        <v>1</v>
      </c>
      <c r="AB5" s="10">
        <v>1</v>
      </c>
      <c r="AC5" s="10">
        <v>1</v>
      </c>
      <c r="AD5" s="19">
        <v>0</v>
      </c>
      <c r="AE5" s="19">
        <v>0</v>
      </c>
      <c r="AF5" s="19">
        <v>0</v>
      </c>
      <c r="AG5" s="10">
        <v>19</v>
      </c>
      <c r="AH5" s="10">
        <v>8</v>
      </c>
      <c r="AI5" s="10">
        <v>1</v>
      </c>
      <c r="AJ5" s="10">
        <v>1</v>
      </c>
      <c r="AK5" s="10">
        <v>0</v>
      </c>
      <c r="AL5" s="10">
        <v>0</v>
      </c>
      <c r="AM5" s="10">
        <v>1</v>
      </c>
      <c r="AN5" s="10">
        <v>0</v>
      </c>
      <c r="AO5" s="10">
        <v>2</v>
      </c>
      <c r="AP5" s="10">
        <v>0</v>
      </c>
      <c r="AQ5" s="10">
        <v>0</v>
      </c>
      <c r="AR5" s="10">
        <v>1</v>
      </c>
      <c r="AS5" s="10">
        <v>0</v>
      </c>
      <c r="AT5" s="10">
        <v>1</v>
      </c>
      <c r="AU5" s="10">
        <v>0</v>
      </c>
      <c r="AV5" s="10">
        <v>0</v>
      </c>
      <c r="AW5" s="10">
        <v>0</v>
      </c>
      <c r="AX5" s="10">
        <v>0</v>
      </c>
      <c r="AY5" s="10">
        <v>26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1</v>
      </c>
      <c r="BK5" s="10">
        <v>2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56</v>
      </c>
      <c r="BS5" s="10">
        <v>0</v>
      </c>
      <c r="BT5" s="10">
        <v>1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3</v>
      </c>
      <c r="CI5" s="10">
        <v>0</v>
      </c>
      <c r="CJ5" s="10">
        <v>0</v>
      </c>
      <c r="CK5" s="10">
        <v>0</v>
      </c>
      <c r="CL5" s="10">
        <v>0</v>
      </c>
      <c r="CM5" s="10">
        <v>1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18</v>
      </c>
      <c r="CT5" s="10">
        <v>4</v>
      </c>
      <c r="CU5" s="10">
        <v>0</v>
      </c>
      <c r="CV5" s="10">
        <v>0</v>
      </c>
      <c r="CW5" s="10">
        <v>0</v>
      </c>
      <c r="CX5" s="10">
        <v>9</v>
      </c>
      <c r="CY5" s="10">
        <v>4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1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4</v>
      </c>
      <c r="DT5" s="10">
        <v>0</v>
      </c>
      <c r="DU5" s="10">
        <v>0</v>
      </c>
      <c r="DV5" s="10">
        <v>1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168</v>
      </c>
    </row>
    <row r="6" spans="1:134" x14ac:dyDescent="0.25">
      <c r="A6" s="6" t="s">
        <v>120</v>
      </c>
      <c r="B6" s="11">
        <v>9.7500000000000003E-2</v>
      </c>
      <c r="C6">
        <v>4.7500000000000001E-2</v>
      </c>
      <c r="D6">
        <v>0.40749999999999997</v>
      </c>
      <c r="E6" s="8">
        <v>5.5064045528564476E-2</v>
      </c>
      <c r="F6" s="8">
        <v>517.75</v>
      </c>
      <c r="G6" s="8">
        <v>64.699999999999989</v>
      </c>
      <c r="H6" s="8">
        <v>66.908673163097106</v>
      </c>
      <c r="I6" s="8">
        <v>22.575000000000003</v>
      </c>
      <c r="J6" s="8">
        <v>7.1349999999999998</v>
      </c>
      <c r="K6" s="8">
        <v>78.75</v>
      </c>
      <c r="L6" s="8">
        <v>32.25</v>
      </c>
      <c r="M6">
        <v>2.8</v>
      </c>
      <c r="N6">
        <v>53.840376419999998</v>
      </c>
      <c r="O6">
        <v>970.4</v>
      </c>
      <c r="P6">
        <v>21.208999999999996</v>
      </c>
      <c r="Q6">
        <v>84.251014492753612</v>
      </c>
      <c r="R6">
        <v>17.53</v>
      </c>
      <c r="S6">
        <f t="shared" si="0"/>
        <v>-1.0109953843014632</v>
      </c>
      <c r="T6">
        <f t="shared" si="1"/>
        <v>-1.3233063903751334</v>
      </c>
      <c r="U6">
        <f t="shared" si="2"/>
        <v>-0.38987238692400461</v>
      </c>
      <c r="V6">
        <f t="shared" ref="V6:W9" si="3">LOG10(M6)</f>
        <v>0.44715803134221921</v>
      </c>
      <c r="W6">
        <f t="shared" si="3"/>
        <v>1.7311080875561398</v>
      </c>
      <c r="X6">
        <f>LOG10(Q6)</f>
        <v>1.9255751390502271</v>
      </c>
      <c r="Y6" s="20">
        <v>1.793963</v>
      </c>
      <c r="Z6" s="9">
        <v>0</v>
      </c>
      <c r="AA6" s="10">
        <v>0</v>
      </c>
      <c r="AB6" s="10">
        <v>0</v>
      </c>
      <c r="AC6" s="10">
        <v>3</v>
      </c>
      <c r="AD6" s="19">
        <v>0</v>
      </c>
      <c r="AE6" s="10">
        <v>3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0">
        <v>2</v>
      </c>
      <c r="AV6" s="10">
        <v>0</v>
      </c>
      <c r="AW6" s="10">
        <v>0</v>
      </c>
      <c r="AX6" s="10">
        <v>0</v>
      </c>
      <c r="AY6" s="10">
        <v>3</v>
      </c>
      <c r="AZ6" s="10">
        <v>1</v>
      </c>
      <c r="BA6" s="10">
        <v>1</v>
      </c>
      <c r="BB6" s="10">
        <v>1</v>
      </c>
      <c r="BC6" s="10">
        <v>0</v>
      </c>
      <c r="BD6" s="10">
        <v>0</v>
      </c>
      <c r="BE6" s="10">
        <v>49</v>
      </c>
      <c r="BF6" s="10">
        <v>0</v>
      </c>
      <c r="BG6" s="10">
        <v>1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8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1</v>
      </c>
      <c r="CG6" s="10">
        <v>2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7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1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1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7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91</v>
      </c>
    </row>
    <row r="7" spans="1:134" x14ac:dyDescent="0.25">
      <c r="A7" s="6" t="s">
        <v>121</v>
      </c>
      <c r="B7" s="11">
        <v>0.1125</v>
      </c>
      <c r="C7">
        <v>7.4999999999999997E-3</v>
      </c>
      <c r="D7">
        <v>0.40500000000000003</v>
      </c>
      <c r="E7" s="8">
        <v>4.7557066537153962E-2</v>
      </c>
      <c r="F7" s="8">
        <v>852.25</v>
      </c>
      <c r="G7" s="8">
        <v>45.7</v>
      </c>
      <c r="H7" s="8">
        <v>68.797967003627093</v>
      </c>
      <c r="I7" s="8">
        <v>19.024999999999999</v>
      </c>
      <c r="J7" s="8">
        <v>6.8950000000000005</v>
      </c>
      <c r="K7" s="8">
        <v>81.25</v>
      </c>
      <c r="L7" s="8">
        <v>5.75</v>
      </c>
      <c r="M7">
        <v>0.16</v>
      </c>
      <c r="N7">
        <v>3.6829215849999999</v>
      </c>
      <c r="O7">
        <v>14.1</v>
      </c>
      <c r="P7">
        <v>21.395333333333337</v>
      </c>
      <c r="Q7">
        <v>66.870144927536231</v>
      </c>
      <c r="R7">
        <v>1.44</v>
      </c>
      <c r="S7">
        <f t="shared" si="0"/>
        <v>-0.94884747755261867</v>
      </c>
      <c r="T7">
        <f t="shared" si="1"/>
        <v>-2.1249387366082999</v>
      </c>
      <c r="U7">
        <f t="shared" si="2"/>
        <v>-0.3925449767853314</v>
      </c>
      <c r="V7">
        <f t="shared" si="3"/>
        <v>-0.79588001734407521</v>
      </c>
      <c r="W7">
        <f t="shared" si="3"/>
        <v>0.56619247216353652</v>
      </c>
      <c r="X7">
        <f>LOG10(Q7)</f>
        <v>1.8252322644465138</v>
      </c>
      <c r="Y7" s="18">
        <v>1.7254620000000001</v>
      </c>
      <c r="Z7" s="9">
        <v>0</v>
      </c>
      <c r="AA7" s="10">
        <v>0</v>
      </c>
      <c r="AB7" s="10">
        <v>0</v>
      </c>
      <c r="AC7" s="19">
        <v>0</v>
      </c>
      <c r="AD7" s="10">
        <v>3</v>
      </c>
      <c r="AE7" s="19">
        <v>0</v>
      </c>
      <c r="AF7" s="10">
        <v>2</v>
      </c>
      <c r="AG7" s="19">
        <v>0</v>
      </c>
      <c r="AH7" s="19">
        <v>0</v>
      </c>
      <c r="AI7" s="19">
        <v>0</v>
      </c>
      <c r="AJ7" s="19">
        <v>0</v>
      </c>
      <c r="AK7" s="10">
        <v>132</v>
      </c>
      <c r="AL7" s="10">
        <v>23</v>
      </c>
      <c r="AM7" s="19">
        <v>0</v>
      </c>
      <c r="AN7" s="19">
        <v>0</v>
      </c>
      <c r="AO7" s="19">
        <v>0</v>
      </c>
      <c r="AP7" s="10">
        <v>1</v>
      </c>
      <c r="AQ7" s="19">
        <v>0</v>
      </c>
      <c r="AR7" s="19">
        <v>0</v>
      </c>
      <c r="AS7" s="10">
        <v>11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0">
        <v>1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69</v>
      </c>
      <c r="BS7" s="10">
        <v>1</v>
      </c>
      <c r="BT7" s="10">
        <v>1</v>
      </c>
      <c r="BU7" s="10">
        <v>1</v>
      </c>
      <c r="BV7" s="10">
        <v>0</v>
      </c>
      <c r="BW7" s="10">
        <v>1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1</v>
      </c>
      <c r="CH7" s="10">
        <v>0</v>
      </c>
      <c r="CI7" s="10">
        <v>1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8</v>
      </c>
      <c r="CU7" s="10">
        <v>0</v>
      </c>
      <c r="CV7" s="10">
        <v>3</v>
      </c>
      <c r="CW7" s="10">
        <v>0</v>
      </c>
      <c r="CX7" s="10">
        <v>62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1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3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325</v>
      </c>
    </row>
    <row r="8" spans="1:134" x14ac:dyDescent="0.25">
      <c r="A8" s="6" t="s">
        <v>122</v>
      </c>
      <c r="B8" s="11">
        <v>0.17</v>
      </c>
      <c r="C8">
        <v>0.04</v>
      </c>
      <c r="D8">
        <v>0.315</v>
      </c>
      <c r="E8" s="8">
        <v>6.8023255813953493E-2</v>
      </c>
      <c r="F8" s="8">
        <v>1291</v>
      </c>
      <c r="G8" s="8">
        <v>62.45</v>
      </c>
      <c r="H8" s="8">
        <v>68.613258814187759</v>
      </c>
      <c r="I8" s="8">
        <v>23.6</v>
      </c>
      <c r="J8" s="8">
        <v>7.2149999999999999</v>
      </c>
      <c r="K8" s="8">
        <v>72.5</v>
      </c>
      <c r="L8" s="8">
        <v>26.833333333333332</v>
      </c>
      <c r="M8">
        <v>16</v>
      </c>
      <c r="N8">
        <v>143.90529100000001</v>
      </c>
      <c r="O8">
        <v>51.8</v>
      </c>
      <c r="P8">
        <v>21.516166666666678</v>
      </c>
      <c r="Q8">
        <v>72.850289855072447</v>
      </c>
      <c r="R8">
        <v>8.43</v>
      </c>
      <c r="S8">
        <f t="shared" si="0"/>
        <v>-0.769551078621726</v>
      </c>
      <c r="T8">
        <f t="shared" si="1"/>
        <v>-1.3979400086720375</v>
      </c>
      <c r="U8">
        <f t="shared" si="2"/>
        <v>-0.50168944621039946</v>
      </c>
      <c r="V8">
        <f t="shared" si="3"/>
        <v>1.2041199826559248</v>
      </c>
      <c r="W8">
        <f t="shared" si="3"/>
        <v>2.1580767620384842</v>
      </c>
      <c r="X8">
        <f>LOG10(Q8)</f>
        <v>1.8624312840704302</v>
      </c>
      <c r="Y8" s="20">
        <v>2.0352570000000001</v>
      </c>
      <c r="Z8" s="9">
        <v>0</v>
      </c>
      <c r="AA8" s="10">
        <v>0</v>
      </c>
      <c r="AB8" s="10">
        <v>0</v>
      </c>
      <c r="AC8" s="19">
        <v>0</v>
      </c>
      <c r="AD8" s="19">
        <v>0</v>
      </c>
      <c r="AE8" s="10">
        <v>1</v>
      </c>
      <c r="AF8" s="10">
        <v>1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0">
        <v>11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0">
        <v>1</v>
      </c>
      <c r="AX8" s="19">
        <v>0</v>
      </c>
      <c r="AY8" s="19">
        <v>0</v>
      </c>
      <c r="AZ8" s="10">
        <v>4</v>
      </c>
      <c r="BA8" s="10">
        <v>1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0">
        <v>5</v>
      </c>
      <c r="BH8" s="10">
        <v>13</v>
      </c>
      <c r="BI8" s="10">
        <v>0</v>
      </c>
      <c r="BJ8" s="10">
        <v>0</v>
      </c>
      <c r="BK8" s="10">
        <v>0</v>
      </c>
      <c r="BL8" s="10">
        <v>2</v>
      </c>
      <c r="BM8" s="10">
        <v>0</v>
      </c>
      <c r="BN8" s="10">
        <v>0</v>
      </c>
      <c r="BO8" s="10">
        <v>0</v>
      </c>
      <c r="BP8" s="10">
        <v>0</v>
      </c>
      <c r="BQ8" s="10">
        <v>1</v>
      </c>
      <c r="BR8" s="10">
        <v>52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1</v>
      </c>
      <c r="BZ8" s="10">
        <v>11</v>
      </c>
      <c r="CA8" s="10">
        <v>0</v>
      </c>
      <c r="CB8" s="10">
        <v>1</v>
      </c>
      <c r="CC8" s="10">
        <v>0</v>
      </c>
      <c r="CD8" s="10">
        <v>1</v>
      </c>
      <c r="CE8" s="10">
        <v>0</v>
      </c>
      <c r="CF8" s="10">
        <v>0</v>
      </c>
      <c r="CG8" s="10">
        <v>3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1</v>
      </c>
      <c r="CO8" s="10">
        <v>1</v>
      </c>
      <c r="CP8" s="10">
        <v>0</v>
      </c>
      <c r="CQ8" s="10">
        <v>0</v>
      </c>
      <c r="CR8" s="10">
        <v>0</v>
      </c>
      <c r="CS8" s="10">
        <v>0</v>
      </c>
      <c r="CT8" s="10">
        <v>119</v>
      </c>
      <c r="CU8" s="10">
        <v>1</v>
      </c>
      <c r="CV8" s="10">
        <v>2</v>
      </c>
      <c r="CW8" s="10">
        <v>0</v>
      </c>
      <c r="CX8" s="10">
        <v>3</v>
      </c>
      <c r="CY8" s="10">
        <v>0</v>
      </c>
      <c r="CZ8" s="10">
        <v>8</v>
      </c>
      <c r="DA8" s="10">
        <v>0</v>
      </c>
      <c r="DB8" s="10">
        <v>10</v>
      </c>
      <c r="DC8" s="10">
        <v>0</v>
      </c>
      <c r="DD8" s="10">
        <v>0</v>
      </c>
      <c r="DE8" s="10">
        <v>2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1</v>
      </c>
      <c r="DL8" s="10">
        <v>0</v>
      </c>
      <c r="DM8" s="10">
        <v>0</v>
      </c>
      <c r="DN8" s="10">
        <v>0</v>
      </c>
      <c r="DO8" s="10">
        <v>2</v>
      </c>
      <c r="DP8" s="10">
        <v>0</v>
      </c>
      <c r="DQ8" s="10">
        <v>0</v>
      </c>
      <c r="DR8" s="10">
        <v>0</v>
      </c>
      <c r="DS8" s="10">
        <v>0</v>
      </c>
      <c r="DT8" s="10">
        <v>1</v>
      </c>
      <c r="DU8" s="10">
        <v>1</v>
      </c>
      <c r="DV8" s="10">
        <v>0</v>
      </c>
      <c r="DW8" s="10">
        <v>0</v>
      </c>
      <c r="DX8" s="10">
        <v>1</v>
      </c>
      <c r="DY8" s="10">
        <v>0</v>
      </c>
      <c r="DZ8" s="10">
        <v>0</v>
      </c>
      <c r="EA8" s="10">
        <v>0</v>
      </c>
      <c r="EB8" s="10">
        <v>262</v>
      </c>
    </row>
    <row r="9" spans="1:134" x14ac:dyDescent="0.25">
      <c r="A9" s="6" t="s">
        <v>123</v>
      </c>
      <c r="B9" s="11">
        <v>0.19249999999999998</v>
      </c>
      <c r="C9">
        <v>0.61250000000000004</v>
      </c>
      <c r="D9">
        <v>3.1775000000000002</v>
      </c>
      <c r="E9" s="8">
        <v>5.9875923247331771E-2</v>
      </c>
      <c r="F9" s="8">
        <v>6986.5</v>
      </c>
      <c r="G9" s="8">
        <v>79.400000000000006</v>
      </c>
      <c r="H9" s="8">
        <v>85.244744237323857</v>
      </c>
      <c r="I9" s="8">
        <v>26.125</v>
      </c>
      <c r="J9" s="8">
        <v>7.1675000000000004</v>
      </c>
      <c r="K9" s="8">
        <v>86.25</v>
      </c>
      <c r="L9" s="8">
        <v>15.749999999999998</v>
      </c>
      <c r="M9">
        <v>2.2000000000000002</v>
      </c>
      <c r="N9">
        <v>30.665515750000001</v>
      </c>
      <c r="O9">
        <v>11.3</v>
      </c>
      <c r="P9">
        <v>22.187999999999992</v>
      </c>
      <c r="Q9">
        <v>68.922463768115946</v>
      </c>
      <c r="R9">
        <v>0.2</v>
      </c>
      <c r="S9">
        <f t="shared" si="0"/>
        <v>-0.71556926615548055</v>
      </c>
      <c r="T9">
        <f t="shared" si="1"/>
        <v>-0.21289390696342989</v>
      </c>
      <c r="U9">
        <f t="shared" si="2"/>
        <v>0.50208555922604581</v>
      </c>
      <c r="V9">
        <f t="shared" si="3"/>
        <v>0.34242268082220628</v>
      </c>
      <c r="W9">
        <f t="shared" si="3"/>
        <v>1.4866502732953351</v>
      </c>
      <c r="X9">
        <f>LOG10(Q9)</f>
        <v>1.8383607937581816</v>
      </c>
      <c r="Y9" s="20">
        <v>2.0075219999999998</v>
      </c>
      <c r="Z9" s="9">
        <v>0</v>
      </c>
      <c r="AA9" s="10">
        <v>0</v>
      </c>
      <c r="AB9" s="10">
        <v>0</v>
      </c>
      <c r="AC9" s="19">
        <v>0</v>
      </c>
      <c r="AD9" s="19">
        <v>0</v>
      </c>
      <c r="AE9" s="19">
        <v>0</v>
      </c>
      <c r="AF9" s="10">
        <v>2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0">
        <v>3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0">
        <v>6</v>
      </c>
      <c r="AV9" s="19">
        <v>0</v>
      </c>
      <c r="AW9" s="19">
        <v>0</v>
      </c>
      <c r="AX9" s="19">
        <v>0</v>
      </c>
      <c r="AY9" s="19">
        <v>0</v>
      </c>
      <c r="AZ9" s="10">
        <v>2</v>
      </c>
      <c r="BA9" s="10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0">
        <v>14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1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2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5</v>
      </c>
      <c r="CY9" s="10">
        <v>0</v>
      </c>
      <c r="CZ9" s="10">
        <v>0</v>
      </c>
      <c r="DA9" s="10">
        <v>2</v>
      </c>
      <c r="DB9" s="10">
        <v>0</v>
      </c>
      <c r="DC9" s="10">
        <v>0</v>
      </c>
      <c r="DD9" s="10">
        <v>1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1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39</v>
      </c>
    </row>
    <row r="10" spans="1:134" x14ac:dyDescent="0.25">
      <c r="A10" s="6" t="s">
        <v>124</v>
      </c>
      <c r="B10" s="11">
        <v>0.16</v>
      </c>
      <c r="C10">
        <v>0.98249999999999993</v>
      </c>
      <c r="D10">
        <v>2.2125000000000004</v>
      </c>
      <c r="E10" s="8" t="s">
        <v>135</v>
      </c>
      <c r="F10" s="8" t="s">
        <v>135</v>
      </c>
      <c r="G10" s="8" t="s">
        <v>135</v>
      </c>
      <c r="H10" s="8" t="s">
        <v>135</v>
      </c>
      <c r="I10" s="8" t="s">
        <v>135</v>
      </c>
      <c r="J10" s="8" t="s">
        <v>135</v>
      </c>
      <c r="K10" s="8" t="s">
        <v>135</v>
      </c>
      <c r="L10" s="8" t="s">
        <v>135</v>
      </c>
      <c r="M10" s="8" t="s">
        <v>135</v>
      </c>
      <c r="N10" s="8" t="s">
        <v>135</v>
      </c>
      <c r="O10" s="8" t="s">
        <v>135</v>
      </c>
      <c r="P10" s="8" t="s">
        <v>135</v>
      </c>
      <c r="Q10" s="8" t="s">
        <v>135</v>
      </c>
      <c r="R10" s="8" t="s">
        <v>135</v>
      </c>
      <c r="S10">
        <f t="shared" si="0"/>
        <v>-0.79588001734407521</v>
      </c>
      <c r="T10">
        <f t="shared" si="1"/>
        <v>-7.6674409525357241E-3</v>
      </c>
      <c r="U10">
        <f t="shared" si="2"/>
        <v>0.34488327936986313</v>
      </c>
      <c r="V10" t="s">
        <v>135</v>
      </c>
      <c r="W10" t="s">
        <v>135</v>
      </c>
      <c r="X10" t="s">
        <v>135</v>
      </c>
      <c r="Y10" s="20">
        <v>2.459543</v>
      </c>
      <c r="Z10" s="9">
        <v>0</v>
      </c>
      <c r="AA10" s="10">
        <v>0</v>
      </c>
      <c r="AB10" s="10">
        <v>0</v>
      </c>
      <c r="AC10" s="19">
        <v>0</v>
      </c>
      <c r="AD10" s="10">
        <v>11</v>
      </c>
      <c r="AE10" s="19">
        <v>0</v>
      </c>
      <c r="AF10" s="10">
        <v>5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0">
        <v>9</v>
      </c>
      <c r="AN10" s="19">
        <v>0</v>
      </c>
      <c r="AO10" s="19">
        <v>0</v>
      </c>
      <c r="AP10" s="10">
        <v>9</v>
      </c>
      <c r="AQ10" s="19">
        <v>0</v>
      </c>
      <c r="AR10" s="19">
        <v>0</v>
      </c>
      <c r="AS10" s="10">
        <v>9</v>
      </c>
      <c r="AT10" s="19">
        <v>0</v>
      </c>
      <c r="AU10" s="10">
        <v>2</v>
      </c>
      <c r="AV10" s="19">
        <v>0</v>
      </c>
      <c r="AW10" s="10">
        <v>4</v>
      </c>
      <c r="AX10" s="10">
        <v>1</v>
      </c>
      <c r="AY10" s="10">
        <v>25</v>
      </c>
      <c r="AZ10" s="10">
        <v>0</v>
      </c>
      <c r="BA10" s="10">
        <v>0</v>
      </c>
      <c r="BB10" s="19">
        <v>0</v>
      </c>
      <c r="BC10" s="19">
        <v>0</v>
      </c>
      <c r="BD10" s="19">
        <v>0</v>
      </c>
      <c r="BE10" s="10">
        <v>32</v>
      </c>
      <c r="BF10" s="19">
        <v>0</v>
      </c>
      <c r="BG10" s="10">
        <v>3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0">
        <v>1</v>
      </c>
      <c r="BQ10" s="19">
        <v>0</v>
      </c>
      <c r="BR10" s="10">
        <v>49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2</v>
      </c>
      <c r="CR10" s="10">
        <v>0</v>
      </c>
      <c r="CS10" s="10">
        <v>1</v>
      </c>
      <c r="CT10" s="10">
        <v>2</v>
      </c>
      <c r="CU10" s="10">
        <v>0</v>
      </c>
      <c r="CV10" s="10">
        <v>0</v>
      </c>
      <c r="CW10" s="10">
        <v>0</v>
      </c>
      <c r="CX10" s="10">
        <v>2</v>
      </c>
      <c r="CY10" s="10">
        <v>0</v>
      </c>
      <c r="CZ10" s="10">
        <v>1</v>
      </c>
      <c r="DA10" s="10">
        <v>0</v>
      </c>
      <c r="DB10" s="10">
        <v>0</v>
      </c>
      <c r="DC10" s="10">
        <v>0</v>
      </c>
      <c r="DD10" s="10">
        <v>0</v>
      </c>
      <c r="DE10" s="10">
        <v>11</v>
      </c>
      <c r="DF10" s="10">
        <v>30</v>
      </c>
      <c r="DG10" s="10">
        <v>0</v>
      </c>
      <c r="DH10" s="10">
        <v>0</v>
      </c>
      <c r="DI10" s="10">
        <v>45</v>
      </c>
      <c r="DJ10" s="10">
        <v>0</v>
      </c>
      <c r="DK10" s="10">
        <v>0</v>
      </c>
      <c r="DL10" s="10">
        <v>0</v>
      </c>
      <c r="DM10" s="10">
        <v>1</v>
      </c>
      <c r="DN10" s="10">
        <v>0</v>
      </c>
      <c r="DO10" s="10">
        <v>1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256</v>
      </c>
    </row>
    <row r="11" spans="1:134" x14ac:dyDescent="0.25">
      <c r="A11" s="6" t="s">
        <v>125</v>
      </c>
      <c r="B11" s="11">
        <v>0.29750000000000004</v>
      </c>
      <c r="C11">
        <v>1.7999999999999998</v>
      </c>
      <c r="D11">
        <v>4.2749999999999995</v>
      </c>
      <c r="E11" s="8">
        <v>5.4558761146927336E-2</v>
      </c>
      <c r="F11" s="8">
        <v>979</v>
      </c>
      <c r="G11" s="8">
        <v>68.5</v>
      </c>
      <c r="H11" s="8">
        <v>67.172499489187388</v>
      </c>
      <c r="I11" s="8">
        <v>23.274999999999999</v>
      </c>
      <c r="J11" s="8">
        <v>6.4275000000000002</v>
      </c>
      <c r="K11" s="8">
        <v>66.25</v>
      </c>
      <c r="L11" s="8" t="s">
        <v>135</v>
      </c>
      <c r="M11">
        <v>1.7</v>
      </c>
      <c r="N11">
        <v>14.472089520000001</v>
      </c>
      <c r="O11">
        <v>192.7</v>
      </c>
      <c r="P11">
        <v>22.214500000000005</v>
      </c>
      <c r="Q11">
        <v>56.672318840579706</v>
      </c>
      <c r="R11">
        <v>1.48</v>
      </c>
      <c r="S11">
        <f t="shared" si="0"/>
        <v>-0.52651302993543159</v>
      </c>
      <c r="T11">
        <f t="shared" si="1"/>
        <v>0.25527250510330601</v>
      </c>
      <c r="U11">
        <f t="shared" si="2"/>
        <v>0.63093611906419134</v>
      </c>
      <c r="V11">
        <f>LOG10(M11)</f>
        <v>0.23044892137827391</v>
      </c>
      <c r="W11">
        <f>LOG10(N11)</f>
        <v>1.1605312402753185</v>
      </c>
      <c r="X11">
        <f>LOG10(Q11)</f>
        <v>1.7533709828738087</v>
      </c>
      <c r="Y11" s="20">
        <v>2.2119450000000001</v>
      </c>
      <c r="Z11" s="9">
        <v>1</v>
      </c>
      <c r="AA11" s="10">
        <v>0</v>
      </c>
      <c r="AB11" s="10">
        <v>0</v>
      </c>
      <c r="AC11" s="10">
        <v>2</v>
      </c>
      <c r="AD11" s="19">
        <v>0</v>
      </c>
      <c r="AE11" s="19">
        <v>0</v>
      </c>
      <c r="AF11" s="10">
        <v>5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0">
        <v>1</v>
      </c>
      <c r="AO11" s="10">
        <v>5</v>
      </c>
      <c r="AP11" s="10">
        <v>0</v>
      </c>
      <c r="AQ11" s="19">
        <v>0</v>
      </c>
      <c r="AR11" s="19">
        <v>0</v>
      </c>
      <c r="AS11" s="19">
        <v>0</v>
      </c>
      <c r="AT11" s="19">
        <v>0</v>
      </c>
      <c r="AU11" s="10">
        <v>34</v>
      </c>
      <c r="AV11" s="19">
        <v>0</v>
      </c>
      <c r="AW11" s="19">
        <v>0</v>
      </c>
      <c r="AX11" s="19">
        <v>0</v>
      </c>
      <c r="AY11" s="10">
        <v>1</v>
      </c>
      <c r="AZ11" s="10">
        <v>0</v>
      </c>
      <c r="BA11" s="10">
        <v>0</v>
      </c>
      <c r="BB11" s="19">
        <v>0</v>
      </c>
      <c r="BC11" s="10">
        <v>2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0">
        <v>3</v>
      </c>
      <c r="BJ11" s="19">
        <v>0</v>
      </c>
      <c r="BK11" s="19">
        <v>0</v>
      </c>
      <c r="BL11" s="19">
        <v>0</v>
      </c>
      <c r="BM11" s="10">
        <v>1</v>
      </c>
      <c r="BN11" s="19">
        <v>0</v>
      </c>
      <c r="BO11" s="19">
        <v>0</v>
      </c>
      <c r="BP11" s="19">
        <v>0</v>
      </c>
      <c r="BQ11" s="19">
        <v>0</v>
      </c>
      <c r="BR11" s="10">
        <v>2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1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30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1</v>
      </c>
      <c r="CR11" s="10">
        <v>0</v>
      </c>
      <c r="CS11" s="10">
        <v>1</v>
      </c>
      <c r="CT11" s="10">
        <v>2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21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11</v>
      </c>
      <c r="DJ11" s="10">
        <v>0</v>
      </c>
      <c r="DK11" s="10">
        <v>0</v>
      </c>
      <c r="DL11" s="10">
        <v>1</v>
      </c>
      <c r="DM11" s="10">
        <v>0</v>
      </c>
      <c r="DN11" s="10">
        <v>0</v>
      </c>
      <c r="DO11" s="10">
        <v>5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130</v>
      </c>
    </row>
    <row r="12" spans="1:134" x14ac:dyDescent="0.25">
      <c r="A12" s="6" t="s">
        <v>126</v>
      </c>
      <c r="B12" s="11">
        <v>0.1525</v>
      </c>
      <c r="C12">
        <v>6.9999999999999993E-2</v>
      </c>
      <c r="D12">
        <v>0.125</v>
      </c>
      <c r="E12" s="8">
        <v>4.147124166872377E-2</v>
      </c>
      <c r="F12" s="8" t="s">
        <v>135</v>
      </c>
      <c r="G12" s="8">
        <v>120.22499999999999</v>
      </c>
      <c r="H12" s="8">
        <v>66.131691398433702</v>
      </c>
      <c r="I12" s="8">
        <v>22.524999999999999</v>
      </c>
      <c r="J12" s="8">
        <v>7.9875000000000007</v>
      </c>
      <c r="K12" s="8">
        <v>57.5</v>
      </c>
      <c r="L12" s="8">
        <v>21.583333333333336</v>
      </c>
      <c r="M12" s="8" t="s">
        <v>135</v>
      </c>
      <c r="N12" s="8" t="s">
        <v>135</v>
      </c>
      <c r="O12" s="8" t="s">
        <v>135</v>
      </c>
      <c r="P12" s="8" t="s">
        <v>135</v>
      </c>
      <c r="Q12" s="8" t="s">
        <v>135</v>
      </c>
      <c r="R12" s="8" t="s">
        <v>135</v>
      </c>
      <c r="S12">
        <f t="shared" si="0"/>
        <v>-0.81673015631719537</v>
      </c>
      <c r="T12">
        <f t="shared" si="1"/>
        <v>-1.1549019599857433</v>
      </c>
      <c r="U12">
        <f t="shared" si="2"/>
        <v>-0.90308998699194354</v>
      </c>
      <c r="V12" t="s">
        <v>135</v>
      </c>
      <c r="W12" t="s">
        <v>135</v>
      </c>
      <c r="X12" t="s">
        <v>135</v>
      </c>
      <c r="Y12">
        <v>0.66447400000000001</v>
      </c>
      <c r="Z12" s="9">
        <v>0</v>
      </c>
      <c r="AA12" s="10">
        <v>0</v>
      </c>
      <c r="AB12" s="10">
        <v>0</v>
      </c>
      <c r="AC12" s="10">
        <v>1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0">
        <v>1</v>
      </c>
      <c r="AL12" s="10">
        <v>33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0">
        <v>1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0">
        <v>17</v>
      </c>
      <c r="BI12" s="10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0">
        <v>256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2</v>
      </c>
      <c r="DD12" s="10">
        <v>0</v>
      </c>
      <c r="DE12" s="10">
        <v>0</v>
      </c>
      <c r="DF12" s="10">
        <v>0</v>
      </c>
      <c r="DG12" s="10">
        <v>1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312</v>
      </c>
    </row>
    <row r="13" spans="1:134" x14ac:dyDescent="0.25">
      <c r="A13" s="6" t="s">
        <v>127</v>
      </c>
      <c r="B13" s="11">
        <v>7.4999999999999997E-2</v>
      </c>
      <c r="C13">
        <v>2.2499999999999999E-2</v>
      </c>
      <c r="D13">
        <v>0.29750000000000004</v>
      </c>
      <c r="E13" s="8">
        <v>6.5999327680872522E-2</v>
      </c>
      <c r="F13" s="8">
        <v>736.75</v>
      </c>
      <c r="G13" s="8">
        <v>77.650000000000006</v>
      </c>
      <c r="H13" s="8">
        <v>66.198505752626915</v>
      </c>
      <c r="I13" s="8">
        <v>18.875</v>
      </c>
      <c r="J13" s="8">
        <v>7.1825000000000001</v>
      </c>
      <c r="K13" s="8">
        <v>57.5</v>
      </c>
      <c r="L13" s="8">
        <v>0.33333333333333331</v>
      </c>
      <c r="M13">
        <v>0.23</v>
      </c>
      <c r="N13">
        <v>4.0319844439999999</v>
      </c>
      <c r="O13">
        <v>337.3</v>
      </c>
      <c r="P13">
        <v>21.5275</v>
      </c>
      <c r="Q13">
        <v>78.728985507246364</v>
      </c>
      <c r="R13">
        <v>34.85</v>
      </c>
      <c r="S13">
        <f t="shared" si="0"/>
        <v>-1.1249387366082999</v>
      </c>
      <c r="T13">
        <f t="shared" si="1"/>
        <v>-1.6478174818886375</v>
      </c>
      <c r="U13">
        <f t="shared" si="2"/>
        <v>-0.52651302993543159</v>
      </c>
      <c r="V13">
        <f>LOG10(M13)</f>
        <v>-0.63827216398240705</v>
      </c>
      <c r="W13">
        <f>LOG10(N13)</f>
        <v>0.60551884786753007</v>
      </c>
      <c r="X13">
        <f>LOG10(Q13)</f>
        <v>1.896134655208773</v>
      </c>
      <c r="Y13" s="18">
        <v>2.5457740000000002</v>
      </c>
      <c r="Z13" s="9">
        <v>0</v>
      </c>
      <c r="AA13" s="10">
        <v>2</v>
      </c>
      <c r="AB13" s="10">
        <v>0</v>
      </c>
      <c r="AC13" s="19">
        <v>0</v>
      </c>
      <c r="AD13" s="10">
        <v>7</v>
      </c>
      <c r="AE13" s="19">
        <v>0</v>
      </c>
      <c r="AF13" s="10">
        <v>5</v>
      </c>
      <c r="AG13" s="10">
        <v>3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0">
        <v>21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0">
        <v>2</v>
      </c>
      <c r="AU13" s="10">
        <v>10</v>
      </c>
      <c r="AV13" s="19">
        <v>0</v>
      </c>
      <c r="AW13" s="19">
        <v>0</v>
      </c>
      <c r="AX13" s="19">
        <v>0</v>
      </c>
      <c r="AY13" s="10">
        <v>5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0">
        <v>49</v>
      </c>
      <c r="BF13" s="10">
        <v>1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0">
        <v>8</v>
      </c>
      <c r="BP13" s="19">
        <v>0</v>
      </c>
      <c r="BQ13" s="19">
        <v>0</v>
      </c>
      <c r="BR13" s="10">
        <v>27</v>
      </c>
      <c r="BS13" s="10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0">
        <v>2</v>
      </c>
      <c r="CA13" s="19">
        <v>0</v>
      </c>
      <c r="CB13" s="19">
        <v>0</v>
      </c>
      <c r="CC13" s="10">
        <v>3</v>
      </c>
      <c r="CD13" s="19">
        <v>0</v>
      </c>
      <c r="CE13" s="19">
        <v>0</v>
      </c>
      <c r="CF13" s="19">
        <v>0</v>
      </c>
      <c r="CG13" s="10">
        <v>61</v>
      </c>
      <c r="CH13" s="10">
        <v>0</v>
      </c>
      <c r="CI13" s="10">
        <v>0</v>
      </c>
      <c r="CJ13" s="10">
        <v>4</v>
      </c>
      <c r="CK13" s="10">
        <v>4</v>
      </c>
      <c r="CL13" s="10">
        <v>1</v>
      </c>
      <c r="CM13" s="10">
        <v>0</v>
      </c>
      <c r="CN13" s="10">
        <v>1</v>
      </c>
      <c r="CO13" s="10">
        <v>0</v>
      </c>
      <c r="CP13" s="10">
        <v>0</v>
      </c>
      <c r="CQ13" s="10">
        <v>0</v>
      </c>
      <c r="CR13" s="10">
        <v>1</v>
      </c>
      <c r="CS13" s="10">
        <v>0</v>
      </c>
      <c r="CT13" s="10">
        <v>3</v>
      </c>
      <c r="CU13" s="10">
        <v>0</v>
      </c>
      <c r="CV13" s="10">
        <v>0</v>
      </c>
      <c r="CW13" s="10">
        <v>0</v>
      </c>
      <c r="CX13" s="10">
        <v>5</v>
      </c>
      <c r="CY13" s="10">
        <v>14</v>
      </c>
      <c r="CZ13" s="10">
        <v>0</v>
      </c>
      <c r="DA13" s="10">
        <v>0</v>
      </c>
      <c r="DB13" s="10">
        <v>8</v>
      </c>
      <c r="DC13" s="10">
        <v>0</v>
      </c>
      <c r="DD13" s="10">
        <v>0</v>
      </c>
      <c r="DE13" s="10">
        <v>0</v>
      </c>
      <c r="DF13" s="10">
        <v>60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1</v>
      </c>
      <c r="DR13" s="10">
        <v>0</v>
      </c>
      <c r="DS13" s="10">
        <v>0</v>
      </c>
      <c r="DT13" s="10">
        <v>0</v>
      </c>
      <c r="DU13" s="10">
        <v>4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313</v>
      </c>
    </row>
    <row r="14" spans="1:134" s="14" customFormat="1" x14ac:dyDescent="0.25">
      <c r="A14" s="12" t="s">
        <v>128</v>
      </c>
      <c r="B14" s="13">
        <v>8.7499999999999994E-2</v>
      </c>
      <c r="C14" s="14">
        <v>0.44</v>
      </c>
      <c r="D14" s="14">
        <v>0.29749999999999999</v>
      </c>
      <c r="E14" s="15">
        <v>7.4740784189866002E-2</v>
      </c>
      <c r="F14" s="15">
        <v>1135.5</v>
      </c>
      <c r="G14" s="15">
        <v>103.65</v>
      </c>
      <c r="H14" s="15">
        <v>70.659773907155071</v>
      </c>
      <c r="I14" s="15">
        <v>24.625</v>
      </c>
      <c r="J14" s="15">
        <v>7.3125000000000009</v>
      </c>
      <c r="K14" s="15">
        <v>72.5</v>
      </c>
      <c r="L14" s="15">
        <v>11.666666666666666</v>
      </c>
      <c r="M14" s="15" t="s">
        <v>135</v>
      </c>
      <c r="N14" s="15" t="s">
        <v>135</v>
      </c>
      <c r="O14" s="15" t="s">
        <v>135</v>
      </c>
      <c r="P14" s="15" t="s">
        <v>135</v>
      </c>
      <c r="Q14" s="15" t="s">
        <v>135</v>
      </c>
      <c r="R14" s="15" t="s">
        <v>135</v>
      </c>
      <c r="S14">
        <f t="shared" si="0"/>
        <v>-1.0579919469776868</v>
      </c>
      <c r="T14">
        <f t="shared" si="1"/>
        <v>-0.35654732351381258</v>
      </c>
      <c r="U14">
        <f t="shared" si="2"/>
        <v>-0.5265130299354317</v>
      </c>
      <c r="V14" t="s">
        <v>135</v>
      </c>
      <c r="W14" t="s">
        <v>135</v>
      </c>
      <c r="X14" t="s">
        <v>135</v>
      </c>
      <c r="Y14" s="18">
        <v>1.685584</v>
      </c>
      <c r="Z14" s="16">
        <v>0</v>
      </c>
      <c r="AA14" s="17">
        <v>0</v>
      </c>
      <c r="AB14" s="17">
        <v>0</v>
      </c>
      <c r="AC14" s="17">
        <v>3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2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1</v>
      </c>
      <c r="AS14" s="17">
        <v>0</v>
      </c>
      <c r="AT14" s="17">
        <v>0</v>
      </c>
      <c r="AU14" s="17">
        <v>30</v>
      </c>
      <c r="AV14" s="17">
        <v>0</v>
      </c>
      <c r="AW14" s="17">
        <v>0</v>
      </c>
      <c r="AX14" s="17">
        <v>0</v>
      </c>
      <c r="AY14" s="17">
        <v>0</v>
      </c>
      <c r="AZ14" s="17">
        <v>5</v>
      </c>
      <c r="BA14" s="17">
        <v>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2</v>
      </c>
      <c r="BP14" s="17">
        <v>0</v>
      </c>
      <c r="BQ14" s="17">
        <v>0</v>
      </c>
      <c r="BR14" s="17">
        <v>12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1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54</v>
      </c>
      <c r="DA14" s="17">
        <v>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1</v>
      </c>
      <c r="DO14" s="17">
        <v>35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147</v>
      </c>
    </row>
    <row r="15" spans="1:13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134" x14ac:dyDescent="0.25">
      <c r="A16" s="18"/>
      <c r="B16"/>
      <c r="T16"/>
    </row>
    <row r="17" spans="1:23" x14ac:dyDescent="0.25">
      <c r="A17" s="18"/>
      <c r="B17"/>
      <c r="T17"/>
    </row>
    <row r="18" spans="1:23" x14ac:dyDescent="0.25">
      <c r="A18" s="18"/>
      <c r="B18"/>
      <c r="T18"/>
    </row>
    <row r="19" spans="1:23" x14ac:dyDescent="0.25">
      <c r="A19" s="18"/>
      <c r="B19"/>
      <c r="T19"/>
    </row>
    <row r="20" spans="1:23" x14ac:dyDescent="0.25">
      <c r="A20" s="18"/>
      <c r="B20"/>
      <c r="T20"/>
    </row>
    <row r="21" spans="1:23" x14ac:dyDescent="0.25">
      <c r="A21" s="18"/>
      <c r="B21"/>
      <c r="T21"/>
    </row>
    <row r="22" spans="1:23" x14ac:dyDescent="0.25">
      <c r="A22" s="18"/>
      <c r="B22"/>
      <c r="T22"/>
    </row>
    <row r="23" spans="1:23" x14ac:dyDescent="0.25">
      <c r="A23" s="18"/>
      <c r="B23"/>
      <c r="T23"/>
    </row>
    <row r="24" spans="1:23" x14ac:dyDescent="0.25">
      <c r="A24" s="18"/>
      <c r="B24"/>
      <c r="T24"/>
    </row>
    <row r="25" spans="1:23" x14ac:dyDescent="0.25">
      <c r="A25" s="18"/>
      <c r="B25"/>
      <c r="T25"/>
    </row>
    <row r="26" spans="1:23" x14ac:dyDescent="0.25">
      <c r="A26" s="18"/>
      <c r="B26"/>
      <c r="T26"/>
    </row>
    <row r="27" spans="1:23" x14ac:dyDescent="0.25">
      <c r="A27" s="18"/>
      <c r="B27"/>
      <c r="T27"/>
    </row>
    <row r="28" spans="1:23" x14ac:dyDescent="0.25">
      <c r="A28" s="18"/>
      <c r="B28"/>
      <c r="T28"/>
    </row>
    <row r="29" spans="1:23" x14ac:dyDescent="0.25">
      <c r="A29" s="18"/>
      <c r="B29"/>
      <c r="T29"/>
    </row>
    <row r="30" spans="1:23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R30" s="18"/>
      <c r="S30" s="18"/>
      <c r="T30" s="18"/>
      <c r="U30" s="18"/>
      <c r="V30" s="18"/>
      <c r="W30" s="18"/>
    </row>
    <row r="31" spans="1:23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R31" s="18"/>
      <c r="S31" s="18"/>
      <c r="T31" s="18"/>
      <c r="U31" s="18"/>
      <c r="V31" s="18"/>
      <c r="W31" s="18"/>
    </row>
    <row r="32" spans="1:23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R32" s="18"/>
      <c r="S32" s="18"/>
      <c r="T32" s="18"/>
      <c r="U32" s="18"/>
      <c r="V32" s="18"/>
      <c r="W32" s="18"/>
    </row>
    <row r="33" spans="1:2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034-4443-4CDC-86A7-7C7D9E24EAE9}">
  <dimension ref="A1:DA14"/>
  <sheetViews>
    <sheetView tabSelected="1" workbookViewId="0">
      <selection activeCell="CZ8" sqref="CZ8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9.5703125" bestFit="1" customWidth="1"/>
    <col min="4" max="4" width="10.85546875" bestFit="1" customWidth="1"/>
    <col min="5" max="5" width="9.28515625" bestFit="1" customWidth="1"/>
    <col min="6" max="6" width="12.42578125" bestFit="1" customWidth="1"/>
    <col min="7" max="7" width="10.28515625" bestFit="1" customWidth="1"/>
    <col min="8" max="8" width="5.5703125" bestFit="1" customWidth="1"/>
    <col min="9" max="9" width="6.42578125" bestFit="1" customWidth="1"/>
    <col min="10" max="10" width="9.28515625" bestFit="1" customWidth="1"/>
    <col min="11" max="11" width="10.28515625" bestFit="1" customWidth="1"/>
    <col min="12" max="12" width="8" bestFit="1" customWidth="1"/>
    <col min="13" max="13" width="12.7109375" bestFit="1" customWidth="1"/>
    <col min="14" max="14" width="8.28515625" bestFit="1" customWidth="1"/>
    <col min="15" max="15" width="11.5703125" bestFit="1" customWidth="1"/>
    <col min="16" max="16" width="14" bestFit="1" customWidth="1"/>
    <col min="17" max="17" width="10.85546875" bestFit="1" customWidth="1"/>
    <col min="18" max="18" width="6.85546875" bestFit="1" customWidth="1"/>
    <col min="19" max="19" width="16.140625" bestFit="1" customWidth="1"/>
    <col min="20" max="20" width="11.5703125" bestFit="1" customWidth="1"/>
    <col min="21" max="21" width="12.85546875" bestFit="1" customWidth="1"/>
    <col min="22" max="22" width="12.7109375" bestFit="1" customWidth="1"/>
    <col min="23" max="23" width="16.42578125" bestFit="1" customWidth="1"/>
    <col min="24" max="24" width="9" bestFit="1" customWidth="1"/>
    <col min="25" max="25" width="12.42578125" bestFit="1" customWidth="1"/>
    <col min="26" max="26" width="7.28515625" bestFit="1" customWidth="1"/>
    <col min="27" max="27" width="9.28515625" bestFit="1" customWidth="1"/>
    <col min="28" max="28" width="7.7109375" bestFit="1" customWidth="1"/>
    <col min="29" max="29" width="10.7109375" bestFit="1" customWidth="1"/>
    <col min="30" max="30" width="6.85546875" bestFit="1" customWidth="1"/>
    <col min="31" max="31" width="15.140625" bestFit="1" customWidth="1"/>
    <col min="32" max="32" width="9.85546875" bestFit="1" customWidth="1"/>
    <col min="33" max="33" width="8.42578125" bestFit="1" customWidth="1"/>
    <col min="34" max="34" width="8.7109375" bestFit="1" customWidth="1"/>
    <col min="35" max="35" width="8.42578125" bestFit="1" customWidth="1"/>
    <col min="36" max="36" width="8.140625" bestFit="1" customWidth="1"/>
    <col min="37" max="37" width="10.5703125" bestFit="1" customWidth="1"/>
    <col min="38" max="38" width="12.5703125" bestFit="1" customWidth="1"/>
    <col min="39" max="39" width="8.85546875" bestFit="1" customWidth="1"/>
    <col min="40" max="40" width="8" bestFit="1" customWidth="1"/>
    <col min="41" max="41" width="7.28515625" bestFit="1" customWidth="1"/>
    <col min="42" max="42" width="8.7109375" bestFit="1" customWidth="1"/>
    <col min="43" max="43" width="9.28515625" bestFit="1" customWidth="1"/>
    <col min="44" max="44" width="10.28515625" bestFit="1" customWidth="1"/>
    <col min="45" max="45" width="10.85546875" bestFit="1" customWidth="1"/>
    <col min="46" max="46" width="8.140625" bestFit="1" customWidth="1"/>
    <col min="47" max="48" width="10" bestFit="1" customWidth="1"/>
    <col min="49" max="49" width="14.28515625" bestFit="1" customWidth="1"/>
    <col min="50" max="50" width="12.42578125" bestFit="1" customWidth="1"/>
    <col min="51" max="51" width="13.28515625" bestFit="1" customWidth="1"/>
    <col min="52" max="52" width="9.28515625" bestFit="1" customWidth="1"/>
    <col min="53" max="53" width="12.5703125" bestFit="1" customWidth="1"/>
    <col min="54" max="54" width="12.42578125" bestFit="1" customWidth="1"/>
    <col min="55" max="55" width="11" bestFit="1" customWidth="1"/>
    <col min="56" max="56" width="10.5703125" bestFit="1" customWidth="1"/>
    <col min="57" max="57" width="11.42578125" bestFit="1" customWidth="1"/>
    <col min="58" max="58" width="6" bestFit="1" customWidth="1"/>
    <col min="59" max="59" width="12.85546875" bestFit="1" customWidth="1"/>
    <col min="60" max="60" width="12.7109375" bestFit="1" customWidth="1"/>
    <col min="61" max="61" width="11.5703125" bestFit="1" customWidth="1"/>
    <col min="62" max="62" width="9" bestFit="1" customWidth="1"/>
    <col min="63" max="63" width="10.28515625" bestFit="1" customWidth="1"/>
    <col min="64" max="64" width="9.5703125" bestFit="1" customWidth="1"/>
    <col min="65" max="65" width="8.42578125" bestFit="1" customWidth="1"/>
    <col min="66" max="66" width="10.42578125" bestFit="1" customWidth="1"/>
    <col min="67" max="67" width="13.5703125" bestFit="1" customWidth="1"/>
    <col min="68" max="68" width="12.42578125" bestFit="1" customWidth="1"/>
    <col min="69" max="69" width="9.5703125" bestFit="1" customWidth="1"/>
    <col min="70" max="70" width="9.85546875" bestFit="1" customWidth="1"/>
    <col min="71" max="71" width="8.5703125" bestFit="1" customWidth="1"/>
    <col min="72" max="72" width="11" bestFit="1" customWidth="1"/>
    <col min="73" max="73" width="13.85546875" bestFit="1" customWidth="1"/>
    <col min="75" max="75" width="10.5703125" bestFit="1" customWidth="1"/>
    <col min="76" max="76" width="15.28515625" bestFit="1" customWidth="1"/>
    <col min="77" max="77" width="6.140625" bestFit="1" customWidth="1"/>
    <col min="78" max="78" width="8.42578125" bestFit="1" customWidth="1"/>
    <col min="79" max="79" width="8.140625" bestFit="1" customWidth="1"/>
    <col min="80" max="80" width="10.5703125" bestFit="1" customWidth="1"/>
    <col min="81" max="81" width="8.7109375" bestFit="1" customWidth="1"/>
    <col min="82" max="82" width="11.28515625" bestFit="1" customWidth="1"/>
    <col min="83" max="83" width="9.28515625" bestFit="1" customWidth="1"/>
    <col min="84" max="84" width="10" bestFit="1" customWidth="1"/>
    <col min="85" max="85" width="13.7109375" bestFit="1" customWidth="1"/>
    <col min="86" max="86" width="15.28515625" bestFit="1" customWidth="1"/>
    <col min="87" max="87" width="8.28515625" bestFit="1" customWidth="1"/>
    <col min="88" max="88" width="10.7109375" bestFit="1" customWidth="1"/>
    <col min="89" max="89" width="15.140625" bestFit="1" customWidth="1"/>
    <col min="90" max="90" width="6.85546875" bestFit="1" customWidth="1"/>
    <col min="91" max="91" width="11.5703125" bestFit="1" customWidth="1"/>
    <col min="93" max="93" width="11.42578125" bestFit="1" customWidth="1"/>
    <col min="94" max="94" width="9.85546875" bestFit="1" customWidth="1"/>
    <col min="95" max="95" width="11.140625" bestFit="1" customWidth="1"/>
    <col min="96" max="96" width="10" bestFit="1" customWidth="1"/>
    <col min="97" max="97" width="11.140625" bestFit="1" customWidth="1"/>
    <col min="98" max="98" width="13.7109375" bestFit="1" customWidth="1"/>
    <col min="99" max="99" width="10.85546875" bestFit="1" customWidth="1"/>
    <col min="100" max="100" width="11" bestFit="1" customWidth="1"/>
    <col min="101" max="101" width="7.5703125" bestFit="1" customWidth="1"/>
    <col min="102" max="102" width="10.5703125" bestFit="1" customWidth="1"/>
    <col min="103" max="103" width="8.85546875" bestFit="1" customWidth="1"/>
    <col min="104" max="104" width="12.140625" bestFit="1" customWidth="1"/>
    <col min="105" max="105" width="10.28515625" bestFit="1" customWidth="1"/>
  </cols>
  <sheetData>
    <row r="1" spans="1:105" ht="15.75" thickBot="1" x14ac:dyDescent="0.3">
      <c r="A1" s="1" t="s">
        <v>157</v>
      </c>
      <c r="B1" s="5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164</v>
      </c>
      <c r="AQ1" s="1" t="s">
        <v>57</v>
      </c>
      <c r="AR1" s="1" t="s">
        <v>162</v>
      </c>
      <c r="AS1" s="1" t="s">
        <v>58</v>
      </c>
      <c r="AT1" s="1" t="s">
        <v>59</v>
      </c>
      <c r="AU1" s="1" t="s">
        <v>163</v>
      </c>
      <c r="AV1" s="1" t="s">
        <v>60</v>
      </c>
      <c r="AW1" s="1" t="s">
        <v>161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159</v>
      </c>
      <c r="CJ1" s="1" t="s">
        <v>98</v>
      </c>
      <c r="CK1" s="1" t="s">
        <v>99</v>
      </c>
      <c r="CL1" s="1" t="s">
        <v>100</v>
      </c>
      <c r="CM1" s="1" t="s">
        <v>101</v>
      </c>
      <c r="CN1" s="1" t="s">
        <v>102</v>
      </c>
      <c r="CO1" s="1" t="s">
        <v>103</v>
      </c>
      <c r="CP1" s="1" t="s">
        <v>104</v>
      </c>
      <c r="CQ1" s="1" t="s">
        <v>105</v>
      </c>
      <c r="CR1" s="1" t="s">
        <v>106</v>
      </c>
      <c r="CS1" s="1" t="s">
        <v>158</v>
      </c>
      <c r="CT1" s="1" t="s">
        <v>160</v>
      </c>
      <c r="CU1" s="1" t="s">
        <v>107</v>
      </c>
      <c r="CV1" s="1" t="s">
        <v>108</v>
      </c>
      <c r="CW1" s="1" t="s">
        <v>109</v>
      </c>
      <c r="CX1" s="1" t="s">
        <v>111</v>
      </c>
      <c r="CY1" s="1" t="s">
        <v>112</v>
      </c>
      <c r="CZ1" s="1" t="s">
        <v>113</v>
      </c>
      <c r="DA1" s="1" t="s">
        <v>114</v>
      </c>
    </row>
    <row r="2" spans="1:105" x14ac:dyDescent="0.25">
      <c r="A2" s="6">
        <v>8189700</v>
      </c>
      <c r="B2" s="9">
        <v>0</v>
      </c>
      <c r="C2" s="10">
        <v>19</v>
      </c>
      <c r="D2" s="10">
        <v>0</v>
      </c>
      <c r="E2" s="19">
        <v>0</v>
      </c>
      <c r="F2" s="19">
        <v>0</v>
      </c>
      <c r="G2" s="19">
        <v>0</v>
      </c>
      <c r="H2" s="10">
        <v>8</v>
      </c>
      <c r="I2" s="10">
        <v>63</v>
      </c>
      <c r="J2" s="10">
        <v>0</v>
      </c>
      <c r="K2" s="10">
        <v>0</v>
      </c>
      <c r="L2" s="10">
        <v>0</v>
      </c>
      <c r="M2" s="10">
        <v>0</v>
      </c>
      <c r="N2" s="10">
        <v>1</v>
      </c>
      <c r="O2" s="10">
        <v>0</v>
      </c>
      <c r="P2" s="10">
        <v>5</v>
      </c>
      <c r="Q2" s="10">
        <v>0</v>
      </c>
      <c r="R2" s="10">
        <v>0</v>
      </c>
      <c r="S2" s="10">
        <v>14</v>
      </c>
      <c r="T2" s="10">
        <v>0</v>
      </c>
      <c r="U2" s="10">
        <v>0</v>
      </c>
      <c r="V2" s="10">
        <v>17</v>
      </c>
      <c r="W2" s="10">
        <v>10</v>
      </c>
      <c r="X2" s="10">
        <v>1</v>
      </c>
      <c r="Y2" s="10">
        <v>0</v>
      </c>
      <c r="Z2" s="10">
        <v>0</v>
      </c>
      <c r="AA2" s="10">
        <v>1</v>
      </c>
      <c r="AB2" s="10">
        <v>0</v>
      </c>
      <c r="AC2" s="10">
        <v>2</v>
      </c>
      <c r="AD2" s="10">
        <v>0</v>
      </c>
      <c r="AE2" s="10">
        <v>13</v>
      </c>
      <c r="AF2" s="10">
        <v>0</v>
      </c>
      <c r="AG2" s="10">
        <v>0</v>
      </c>
      <c r="AH2" s="10">
        <v>21</v>
      </c>
      <c r="AI2" s="10">
        <v>2</v>
      </c>
      <c r="AJ2" s="10">
        <v>0</v>
      </c>
      <c r="AK2" s="10">
        <v>2</v>
      </c>
      <c r="AL2" s="10">
        <v>0</v>
      </c>
      <c r="AM2" s="10">
        <v>0</v>
      </c>
      <c r="AN2" s="10">
        <v>0</v>
      </c>
      <c r="AO2" s="10">
        <v>0</v>
      </c>
      <c r="AP2" s="10">
        <v>1</v>
      </c>
      <c r="AQ2" s="10">
        <v>0</v>
      </c>
      <c r="AR2" s="10">
        <v>0</v>
      </c>
      <c r="AS2" s="10">
        <v>0</v>
      </c>
      <c r="AT2" s="10">
        <v>4</v>
      </c>
      <c r="AU2" s="10">
        <v>0</v>
      </c>
      <c r="AV2" s="10">
        <v>0</v>
      </c>
      <c r="AW2" s="10">
        <v>0</v>
      </c>
      <c r="AX2" s="10">
        <v>1</v>
      </c>
      <c r="AY2" s="10">
        <v>0</v>
      </c>
      <c r="AZ2" s="10">
        <v>3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1</v>
      </c>
      <c r="BH2" s="10">
        <v>0</v>
      </c>
      <c r="BI2" s="10">
        <v>20</v>
      </c>
      <c r="BJ2" s="10">
        <v>0</v>
      </c>
      <c r="BK2" s="10">
        <v>0</v>
      </c>
      <c r="BL2" s="10">
        <v>0</v>
      </c>
      <c r="BM2" s="10">
        <v>1</v>
      </c>
      <c r="BN2" s="10">
        <v>0</v>
      </c>
      <c r="BO2" s="10">
        <v>0</v>
      </c>
      <c r="BP2" s="10">
        <v>5</v>
      </c>
      <c r="BQ2" s="10">
        <v>0</v>
      </c>
      <c r="BR2" s="10">
        <v>0</v>
      </c>
      <c r="BS2" s="10">
        <v>1</v>
      </c>
      <c r="BT2" s="10">
        <v>0</v>
      </c>
      <c r="BU2" s="10">
        <v>1</v>
      </c>
      <c r="BV2" s="10">
        <v>0</v>
      </c>
      <c r="BW2" s="10">
        <v>0</v>
      </c>
      <c r="BX2" s="10">
        <v>1</v>
      </c>
      <c r="BY2" s="10">
        <v>0</v>
      </c>
      <c r="BZ2" s="10">
        <v>1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6</v>
      </c>
      <c r="CK2" s="10">
        <v>2</v>
      </c>
      <c r="CL2" s="10">
        <v>0</v>
      </c>
      <c r="CM2" s="10">
        <v>0</v>
      </c>
      <c r="CN2" s="10">
        <v>0</v>
      </c>
      <c r="CO2" s="10">
        <v>0</v>
      </c>
      <c r="CP2" s="10">
        <v>19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3</v>
      </c>
      <c r="DA2" s="10">
        <v>2</v>
      </c>
    </row>
    <row r="3" spans="1:105" x14ac:dyDescent="0.25">
      <c r="A3" s="6">
        <v>8068390</v>
      </c>
      <c r="B3" s="9">
        <v>1</v>
      </c>
      <c r="C3" s="10">
        <v>13</v>
      </c>
      <c r="D3" s="10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0">
        <v>21</v>
      </c>
      <c r="K3" s="10">
        <v>0</v>
      </c>
      <c r="L3" s="10">
        <v>0</v>
      </c>
      <c r="M3" s="10">
        <v>0</v>
      </c>
      <c r="N3" s="10">
        <v>1</v>
      </c>
      <c r="O3" s="10">
        <v>0</v>
      </c>
      <c r="P3" s="10">
        <v>0</v>
      </c>
      <c r="Q3" s="10">
        <v>0</v>
      </c>
      <c r="R3" s="10">
        <v>10</v>
      </c>
      <c r="S3" s="10">
        <v>0</v>
      </c>
      <c r="T3" s="10">
        <v>0</v>
      </c>
      <c r="U3" s="10">
        <v>0</v>
      </c>
      <c r="V3" s="10">
        <v>5</v>
      </c>
      <c r="W3" s="10">
        <v>25</v>
      </c>
      <c r="X3" s="10">
        <v>0</v>
      </c>
      <c r="Y3" s="10">
        <v>0</v>
      </c>
      <c r="Z3" s="10">
        <v>0</v>
      </c>
      <c r="AA3" s="10">
        <v>24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4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57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1</v>
      </c>
      <c r="BV3" s="10">
        <v>0</v>
      </c>
      <c r="BW3" s="10">
        <v>1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35</v>
      </c>
      <c r="CD3" s="10">
        <v>0</v>
      </c>
      <c r="CE3" s="10">
        <v>0</v>
      </c>
      <c r="CF3" s="10">
        <v>0</v>
      </c>
      <c r="CG3" s="10">
        <v>0</v>
      </c>
      <c r="CH3" s="10">
        <v>1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</row>
    <row r="4" spans="1:105" x14ac:dyDescent="0.25">
      <c r="A4" s="6">
        <v>8115000</v>
      </c>
      <c r="B4" s="9">
        <v>0</v>
      </c>
      <c r="C4" s="10">
        <v>0</v>
      </c>
      <c r="D4" s="10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0">
        <v>1</v>
      </c>
      <c r="L4" s="10">
        <v>0</v>
      </c>
      <c r="M4" s="10">
        <v>0</v>
      </c>
      <c r="N4" s="10">
        <v>1</v>
      </c>
      <c r="O4" s="10">
        <v>3</v>
      </c>
      <c r="P4" s="10">
        <v>0</v>
      </c>
      <c r="Q4" s="10">
        <v>0</v>
      </c>
      <c r="R4" s="10">
        <v>5</v>
      </c>
      <c r="S4" s="10">
        <v>0</v>
      </c>
      <c r="T4" s="10">
        <v>0</v>
      </c>
      <c r="U4" s="10">
        <v>0</v>
      </c>
      <c r="V4" s="10">
        <v>0</v>
      </c>
      <c r="W4" s="10">
        <v>7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61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16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1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3</v>
      </c>
      <c r="BV4" s="10">
        <v>0</v>
      </c>
      <c r="BW4" s="10">
        <v>0</v>
      </c>
      <c r="BX4" s="10">
        <v>0</v>
      </c>
      <c r="BY4" s="10">
        <v>0</v>
      </c>
      <c r="BZ4" s="10">
        <v>2</v>
      </c>
      <c r="CA4" s="10">
        <v>0</v>
      </c>
      <c r="CB4" s="10">
        <v>0</v>
      </c>
      <c r="CC4" s="10">
        <v>109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4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</row>
    <row r="5" spans="1:105" x14ac:dyDescent="0.25">
      <c r="A5" s="6">
        <v>8189200</v>
      </c>
      <c r="B5" s="9">
        <v>0</v>
      </c>
      <c r="C5" s="10">
        <v>1</v>
      </c>
      <c r="D5" s="10">
        <v>1</v>
      </c>
      <c r="E5" s="10">
        <v>1</v>
      </c>
      <c r="F5" s="19">
        <v>0</v>
      </c>
      <c r="G5" s="19">
        <v>0</v>
      </c>
      <c r="H5" s="19">
        <v>0</v>
      </c>
      <c r="I5" s="10">
        <v>19</v>
      </c>
      <c r="J5" s="10">
        <v>8</v>
      </c>
      <c r="K5" s="10">
        <v>1</v>
      </c>
      <c r="L5" s="10">
        <v>1</v>
      </c>
      <c r="M5" s="10">
        <v>0</v>
      </c>
      <c r="N5" s="10">
        <v>0</v>
      </c>
      <c r="O5" s="10">
        <v>1</v>
      </c>
      <c r="P5" s="10">
        <v>0</v>
      </c>
      <c r="Q5" s="10">
        <v>2</v>
      </c>
      <c r="R5" s="10">
        <v>0</v>
      </c>
      <c r="S5" s="10">
        <v>0</v>
      </c>
      <c r="T5" s="10">
        <v>1</v>
      </c>
      <c r="U5" s="10">
        <v>0</v>
      </c>
      <c r="V5" s="10">
        <v>1</v>
      </c>
      <c r="W5" s="10">
        <v>0</v>
      </c>
      <c r="X5" s="10">
        <v>0</v>
      </c>
      <c r="Y5" s="10">
        <v>0</v>
      </c>
      <c r="Z5" s="10">
        <v>0</v>
      </c>
      <c r="AA5" s="10">
        <v>26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1</v>
      </c>
      <c r="AM5" s="10">
        <v>2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56</v>
      </c>
      <c r="AU5" s="10">
        <v>0</v>
      </c>
      <c r="AV5" s="10">
        <v>1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3</v>
      </c>
      <c r="BK5" s="10">
        <v>0</v>
      </c>
      <c r="BL5" s="10">
        <v>0</v>
      </c>
      <c r="BM5" s="10">
        <v>0</v>
      </c>
      <c r="BN5" s="10">
        <v>0</v>
      </c>
      <c r="BO5" s="10">
        <v>1</v>
      </c>
      <c r="BP5" s="10">
        <v>0</v>
      </c>
      <c r="BQ5" s="10">
        <v>0</v>
      </c>
      <c r="BR5" s="10">
        <v>0</v>
      </c>
      <c r="BS5" s="10">
        <v>0</v>
      </c>
      <c r="BT5" s="10">
        <v>18</v>
      </c>
      <c r="BU5" s="10">
        <v>4</v>
      </c>
      <c r="BV5" s="10">
        <v>0</v>
      </c>
      <c r="BW5" s="10">
        <v>0</v>
      </c>
      <c r="BX5" s="10">
        <v>0</v>
      </c>
      <c r="BY5" s="10">
        <v>9</v>
      </c>
      <c r="BZ5" s="10">
        <v>4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1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4</v>
      </c>
      <c r="CU5" s="10">
        <v>0</v>
      </c>
      <c r="CV5" s="10">
        <v>0</v>
      </c>
      <c r="CW5" s="10">
        <v>1</v>
      </c>
      <c r="CX5" s="10">
        <v>0</v>
      </c>
      <c r="CY5" s="10">
        <v>0</v>
      </c>
      <c r="CZ5" s="10">
        <v>0</v>
      </c>
      <c r="DA5" s="10">
        <v>0</v>
      </c>
    </row>
    <row r="6" spans="1:105" x14ac:dyDescent="0.25">
      <c r="A6" s="6">
        <v>8164600</v>
      </c>
      <c r="B6" s="9">
        <v>0</v>
      </c>
      <c r="C6" s="10">
        <v>0</v>
      </c>
      <c r="D6" s="10">
        <v>0</v>
      </c>
      <c r="E6" s="10">
        <v>3</v>
      </c>
      <c r="F6" s="19">
        <v>0</v>
      </c>
      <c r="G6" s="10">
        <v>3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0">
        <v>2</v>
      </c>
      <c r="X6" s="10">
        <v>0</v>
      </c>
      <c r="Y6" s="10">
        <v>0</v>
      </c>
      <c r="Z6" s="10">
        <v>0</v>
      </c>
      <c r="AA6" s="10">
        <v>3</v>
      </c>
      <c r="AB6" s="10">
        <v>1</v>
      </c>
      <c r="AC6" s="10">
        <v>1</v>
      </c>
      <c r="AD6" s="10">
        <v>1</v>
      </c>
      <c r="AE6" s="10">
        <v>0</v>
      </c>
      <c r="AF6" s="10">
        <v>0</v>
      </c>
      <c r="AG6" s="10">
        <v>49</v>
      </c>
      <c r="AH6" s="10">
        <v>0</v>
      </c>
      <c r="AI6" s="10">
        <v>1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8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1</v>
      </c>
      <c r="BI6" s="10">
        <v>2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7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1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1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7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</row>
    <row r="7" spans="1:105" x14ac:dyDescent="0.25">
      <c r="A7" s="6">
        <v>8189300</v>
      </c>
      <c r="B7" s="9">
        <v>0</v>
      </c>
      <c r="C7" s="10">
        <v>0</v>
      </c>
      <c r="D7" s="10">
        <v>0</v>
      </c>
      <c r="E7" s="19">
        <v>0</v>
      </c>
      <c r="F7" s="10">
        <v>3</v>
      </c>
      <c r="G7" s="19">
        <v>0</v>
      </c>
      <c r="H7" s="10">
        <v>2</v>
      </c>
      <c r="I7" s="19">
        <v>0</v>
      </c>
      <c r="J7" s="19">
        <v>0</v>
      </c>
      <c r="K7" s="19">
        <v>0</v>
      </c>
      <c r="L7" s="19">
        <v>0</v>
      </c>
      <c r="M7" s="10">
        <v>132</v>
      </c>
      <c r="N7" s="10">
        <v>23</v>
      </c>
      <c r="O7" s="19">
        <v>0</v>
      </c>
      <c r="P7" s="19">
        <v>0</v>
      </c>
      <c r="Q7" s="19">
        <v>0</v>
      </c>
      <c r="R7" s="10">
        <v>1</v>
      </c>
      <c r="S7" s="19">
        <v>0</v>
      </c>
      <c r="T7" s="19">
        <v>0</v>
      </c>
      <c r="U7" s="10">
        <v>11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0">
        <v>1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69</v>
      </c>
      <c r="AU7" s="10">
        <v>1</v>
      </c>
      <c r="AV7" s="10">
        <v>1</v>
      </c>
      <c r="AW7" s="10">
        <v>1</v>
      </c>
      <c r="AX7" s="10">
        <v>0</v>
      </c>
      <c r="AY7" s="10">
        <v>1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1</v>
      </c>
      <c r="BJ7" s="10">
        <v>0</v>
      </c>
      <c r="BK7" s="10">
        <v>1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8</v>
      </c>
      <c r="BV7" s="10">
        <v>0</v>
      </c>
      <c r="BW7" s="10">
        <v>3</v>
      </c>
      <c r="BX7" s="10">
        <v>0</v>
      </c>
      <c r="BY7" s="10">
        <v>62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1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3</v>
      </c>
      <c r="CX7" s="10">
        <v>0</v>
      </c>
      <c r="CY7" s="10">
        <v>0</v>
      </c>
      <c r="CZ7" s="10">
        <v>0</v>
      </c>
      <c r="DA7" s="10">
        <v>0</v>
      </c>
    </row>
    <row r="8" spans="1:105" x14ac:dyDescent="0.25">
      <c r="A8" s="6">
        <v>8189500</v>
      </c>
      <c r="B8" s="9">
        <v>0</v>
      </c>
      <c r="C8" s="10">
        <v>0</v>
      </c>
      <c r="D8" s="10">
        <v>0</v>
      </c>
      <c r="E8" s="19">
        <v>0</v>
      </c>
      <c r="F8" s="19">
        <v>0</v>
      </c>
      <c r="G8" s="10">
        <v>1</v>
      </c>
      <c r="H8" s="10">
        <v>1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0">
        <v>11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0">
        <v>1</v>
      </c>
      <c r="Z8" s="19">
        <v>0</v>
      </c>
      <c r="AA8" s="19">
        <v>0</v>
      </c>
      <c r="AB8" s="10">
        <v>4</v>
      </c>
      <c r="AC8" s="10">
        <v>1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0">
        <v>5</v>
      </c>
      <c r="AJ8" s="10">
        <v>13</v>
      </c>
      <c r="AK8" s="10">
        <v>0</v>
      </c>
      <c r="AL8" s="10">
        <v>0</v>
      </c>
      <c r="AM8" s="10">
        <v>0</v>
      </c>
      <c r="AN8" s="10">
        <v>2</v>
      </c>
      <c r="AO8" s="10">
        <v>0</v>
      </c>
      <c r="AP8" s="10">
        <v>0</v>
      </c>
      <c r="AQ8" s="10">
        <v>0</v>
      </c>
      <c r="AR8" s="10">
        <v>0</v>
      </c>
      <c r="AS8" s="10">
        <v>1</v>
      </c>
      <c r="AT8" s="10">
        <v>52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1</v>
      </c>
      <c r="BB8" s="10">
        <v>11</v>
      </c>
      <c r="BC8" s="10">
        <v>0</v>
      </c>
      <c r="BD8" s="10">
        <v>1</v>
      </c>
      <c r="BE8" s="10">
        <v>0</v>
      </c>
      <c r="BF8" s="10">
        <v>1</v>
      </c>
      <c r="BG8" s="10">
        <v>0</v>
      </c>
      <c r="BH8" s="10">
        <v>0</v>
      </c>
      <c r="BI8" s="10">
        <v>3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1</v>
      </c>
      <c r="BQ8" s="10">
        <v>0</v>
      </c>
      <c r="BR8" s="10">
        <v>0</v>
      </c>
      <c r="BS8" s="10">
        <v>0</v>
      </c>
      <c r="BT8" s="10">
        <v>0</v>
      </c>
      <c r="BU8" s="10">
        <v>119</v>
      </c>
      <c r="BV8" s="10">
        <v>1</v>
      </c>
      <c r="BW8" s="10">
        <v>2</v>
      </c>
      <c r="BX8" s="10">
        <v>0</v>
      </c>
      <c r="BY8" s="10">
        <v>3</v>
      </c>
      <c r="BZ8" s="10">
        <v>0</v>
      </c>
      <c r="CA8" s="10">
        <v>8</v>
      </c>
      <c r="CB8" s="10">
        <v>0</v>
      </c>
      <c r="CC8" s="10">
        <v>10</v>
      </c>
      <c r="CD8" s="10">
        <v>0</v>
      </c>
      <c r="CE8" s="10">
        <v>0</v>
      </c>
      <c r="CF8" s="10">
        <v>2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1</v>
      </c>
      <c r="CM8" s="10">
        <v>0</v>
      </c>
      <c r="CN8" s="10">
        <v>0</v>
      </c>
      <c r="CO8" s="10">
        <v>0</v>
      </c>
      <c r="CP8" s="10">
        <v>2</v>
      </c>
      <c r="CQ8" s="10">
        <v>0</v>
      </c>
      <c r="CR8" s="10">
        <v>0</v>
      </c>
      <c r="CS8" s="10">
        <v>0</v>
      </c>
      <c r="CT8" s="10">
        <v>0</v>
      </c>
      <c r="CU8" s="10">
        <v>1</v>
      </c>
      <c r="CV8" s="10">
        <v>1</v>
      </c>
      <c r="CW8" s="10">
        <v>0</v>
      </c>
      <c r="CX8" s="10">
        <v>1</v>
      </c>
      <c r="CY8" s="10">
        <v>0</v>
      </c>
      <c r="CZ8" s="10">
        <v>0</v>
      </c>
      <c r="DA8" s="10">
        <v>0</v>
      </c>
    </row>
    <row r="9" spans="1:105" x14ac:dyDescent="0.25">
      <c r="A9" s="6">
        <v>8211520</v>
      </c>
      <c r="B9" s="9">
        <v>0</v>
      </c>
      <c r="C9" s="10">
        <v>0</v>
      </c>
      <c r="D9" s="10">
        <v>0</v>
      </c>
      <c r="E9" s="19">
        <v>0</v>
      </c>
      <c r="F9" s="19">
        <v>0</v>
      </c>
      <c r="G9" s="19">
        <v>0</v>
      </c>
      <c r="H9" s="10">
        <v>2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0">
        <v>3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0">
        <v>6</v>
      </c>
      <c r="X9" s="19">
        <v>0</v>
      </c>
      <c r="Y9" s="19">
        <v>0</v>
      </c>
      <c r="Z9" s="19">
        <v>0</v>
      </c>
      <c r="AA9" s="19">
        <v>0</v>
      </c>
      <c r="AB9" s="10">
        <v>2</v>
      </c>
      <c r="AC9" s="10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0">
        <v>14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1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2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5</v>
      </c>
      <c r="BZ9" s="10">
        <v>0</v>
      </c>
      <c r="CA9" s="10">
        <v>0</v>
      </c>
      <c r="CB9" s="10">
        <v>2</v>
      </c>
      <c r="CC9" s="10">
        <v>0</v>
      </c>
      <c r="CD9" s="10">
        <v>0</v>
      </c>
      <c r="CE9" s="10">
        <v>1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1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</row>
    <row r="10" spans="1:105" x14ac:dyDescent="0.25">
      <c r="A10" s="6">
        <v>8068450</v>
      </c>
      <c r="B10" s="9">
        <v>0</v>
      </c>
      <c r="C10" s="10">
        <v>0</v>
      </c>
      <c r="D10" s="10">
        <v>0</v>
      </c>
      <c r="E10" s="19">
        <v>0</v>
      </c>
      <c r="F10" s="10">
        <v>11</v>
      </c>
      <c r="G10" s="19">
        <v>0</v>
      </c>
      <c r="H10" s="10">
        <v>5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0">
        <v>9</v>
      </c>
      <c r="P10" s="19">
        <v>0</v>
      </c>
      <c r="Q10" s="19">
        <v>0</v>
      </c>
      <c r="R10" s="10">
        <v>9</v>
      </c>
      <c r="S10" s="19">
        <v>0</v>
      </c>
      <c r="T10" s="19">
        <v>0</v>
      </c>
      <c r="U10" s="10">
        <v>9</v>
      </c>
      <c r="V10" s="19">
        <v>0</v>
      </c>
      <c r="W10" s="10">
        <v>2</v>
      </c>
      <c r="X10" s="19">
        <v>0</v>
      </c>
      <c r="Y10" s="10">
        <v>4</v>
      </c>
      <c r="Z10" s="10">
        <v>1</v>
      </c>
      <c r="AA10" s="10">
        <v>25</v>
      </c>
      <c r="AB10" s="10">
        <v>0</v>
      </c>
      <c r="AC10" s="10">
        <v>0</v>
      </c>
      <c r="AD10" s="19">
        <v>0</v>
      </c>
      <c r="AE10" s="19">
        <v>0</v>
      </c>
      <c r="AF10" s="19">
        <v>0</v>
      </c>
      <c r="AG10" s="10">
        <v>32</v>
      </c>
      <c r="AH10" s="19">
        <v>0</v>
      </c>
      <c r="AI10" s="10">
        <v>3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0">
        <v>1</v>
      </c>
      <c r="AS10" s="19">
        <v>0</v>
      </c>
      <c r="AT10" s="10">
        <v>49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2</v>
      </c>
      <c r="BS10" s="10">
        <v>0</v>
      </c>
      <c r="BT10" s="10">
        <v>1</v>
      </c>
      <c r="BU10" s="10">
        <v>2</v>
      </c>
      <c r="BV10" s="10">
        <v>0</v>
      </c>
      <c r="BW10" s="10">
        <v>0</v>
      </c>
      <c r="BX10" s="10">
        <v>0</v>
      </c>
      <c r="BY10" s="10">
        <v>2</v>
      </c>
      <c r="BZ10" s="10">
        <v>0</v>
      </c>
      <c r="CA10" s="10">
        <v>1</v>
      </c>
      <c r="CB10" s="10">
        <v>0</v>
      </c>
      <c r="CC10" s="10">
        <v>0</v>
      </c>
      <c r="CD10" s="10">
        <v>0</v>
      </c>
      <c r="CE10" s="10">
        <v>0</v>
      </c>
      <c r="CF10" s="10">
        <v>11</v>
      </c>
      <c r="CG10" s="10">
        <v>30</v>
      </c>
      <c r="CH10" s="10">
        <v>0</v>
      </c>
      <c r="CI10" s="10">
        <v>0</v>
      </c>
      <c r="CJ10" s="10">
        <v>45</v>
      </c>
      <c r="CK10" s="10">
        <v>0</v>
      </c>
      <c r="CL10" s="10">
        <v>0</v>
      </c>
      <c r="CM10" s="10">
        <v>0</v>
      </c>
      <c r="CN10" s="10">
        <v>1</v>
      </c>
      <c r="CO10" s="10">
        <v>0</v>
      </c>
      <c r="CP10" s="10">
        <v>1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</row>
    <row r="11" spans="1:105" x14ac:dyDescent="0.25">
      <c r="A11" s="6">
        <v>8177300</v>
      </c>
      <c r="B11" s="9">
        <v>0</v>
      </c>
      <c r="C11" s="10">
        <v>2</v>
      </c>
      <c r="D11" s="10">
        <v>0</v>
      </c>
      <c r="E11" s="19">
        <v>0</v>
      </c>
      <c r="F11" s="10">
        <v>7</v>
      </c>
      <c r="G11" s="19">
        <v>0</v>
      </c>
      <c r="H11" s="10">
        <v>5</v>
      </c>
      <c r="I11" s="10">
        <v>3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0">
        <v>21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0">
        <v>2</v>
      </c>
      <c r="W11" s="10">
        <v>10</v>
      </c>
      <c r="X11" s="19">
        <v>0</v>
      </c>
      <c r="Y11" s="19">
        <v>0</v>
      </c>
      <c r="Z11" s="19">
        <v>0</v>
      </c>
      <c r="AA11" s="10">
        <v>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0">
        <v>49</v>
      </c>
      <c r="AH11" s="10">
        <v>1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0">
        <v>8</v>
      </c>
      <c r="AR11" s="19">
        <v>0</v>
      </c>
      <c r="AS11" s="19">
        <v>0</v>
      </c>
      <c r="AT11" s="10">
        <v>27</v>
      </c>
      <c r="AU11" s="10">
        <v>1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0">
        <v>2</v>
      </c>
      <c r="BC11" s="19">
        <v>0</v>
      </c>
      <c r="BD11" s="19">
        <v>0</v>
      </c>
      <c r="BE11" s="10">
        <v>3</v>
      </c>
      <c r="BF11" s="19">
        <v>0</v>
      </c>
      <c r="BG11" s="19">
        <v>0</v>
      </c>
      <c r="BH11" s="19">
        <v>0</v>
      </c>
      <c r="BI11" s="10">
        <v>61</v>
      </c>
      <c r="BJ11" s="10">
        <v>0</v>
      </c>
      <c r="BK11" s="10">
        <v>0</v>
      </c>
      <c r="BL11" s="10">
        <v>4</v>
      </c>
      <c r="BM11" s="10">
        <v>4</v>
      </c>
      <c r="BN11" s="10">
        <v>1</v>
      </c>
      <c r="BO11" s="10">
        <v>0</v>
      </c>
      <c r="BP11" s="10">
        <v>0</v>
      </c>
      <c r="BQ11" s="10">
        <v>0</v>
      </c>
      <c r="BR11" s="10">
        <v>0</v>
      </c>
      <c r="BS11" s="10">
        <v>1</v>
      </c>
      <c r="BT11" s="10">
        <v>0</v>
      </c>
      <c r="BU11" s="10">
        <v>3</v>
      </c>
      <c r="BV11" s="10">
        <v>0</v>
      </c>
      <c r="BW11" s="10">
        <v>0</v>
      </c>
      <c r="BX11" s="10">
        <v>0</v>
      </c>
      <c r="BY11" s="10">
        <v>5</v>
      </c>
      <c r="BZ11" s="10">
        <v>14</v>
      </c>
      <c r="CA11" s="10">
        <v>0</v>
      </c>
      <c r="CB11" s="10">
        <v>0</v>
      </c>
      <c r="CC11" s="10">
        <v>8</v>
      </c>
      <c r="CD11" s="10">
        <v>0</v>
      </c>
      <c r="CE11" s="10">
        <v>0</v>
      </c>
      <c r="CF11" s="10">
        <v>0</v>
      </c>
      <c r="CG11" s="10">
        <v>60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1</v>
      </c>
      <c r="CS11" s="10">
        <v>0</v>
      </c>
      <c r="CT11" s="10">
        <v>0</v>
      </c>
      <c r="CU11" s="10">
        <v>0</v>
      </c>
      <c r="CV11" s="10">
        <v>4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</row>
    <row r="12" spans="1:105" x14ac:dyDescent="0.25">
      <c r="A12" s="12">
        <v>8164800</v>
      </c>
      <c r="B12" s="16">
        <v>0</v>
      </c>
      <c r="C12" s="17">
        <v>0</v>
      </c>
      <c r="D12" s="17">
        <v>0</v>
      </c>
      <c r="E12" s="17">
        <v>3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2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0</v>
      </c>
      <c r="V12" s="17">
        <v>0</v>
      </c>
      <c r="W12" s="17">
        <v>30</v>
      </c>
      <c r="X12" s="17">
        <v>0</v>
      </c>
      <c r="Y12" s="17">
        <v>0</v>
      </c>
      <c r="Z12" s="17">
        <v>0</v>
      </c>
      <c r="AA12" s="17">
        <v>0</v>
      </c>
      <c r="AB12" s="17">
        <v>5</v>
      </c>
      <c r="AC12" s="17">
        <v>1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2</v>
      </c>
      <c r="AR12" s="17">
        <v>0</v>
      </c>
      <c r="AS12" s="17">
        <v>0</v>
      </c>
      <c r="AT12" s="17">
        <v>12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1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54</v>
      </c>
      <c r="CB12" s="17">
        <v>0</v>
      </c>
      <c r="CC12" s="17">
        <v>0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17">
        <v>0</v>
      </c>
      <c r="CN12" s="17">
        <v>0</v>
      </c>
      <c r="CO12" s="17">
        <v>1</v>
      </c>
      <c r="CP12" s="17">
        <v>35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</row>
    <row r="13" spans="1:105" x14ac:dyDescent="0.25">
      <c r="A13" s="6">
        <v>8211900</v>
      </c>
      <c r="B13" s="9">
        <v>1</v>
      </c>
      <c r="C13" s="10">
        <v>0</v>
      </c>
      <c r="D13" s="10">
        <v>0</v>
      </c>
      <c r="E13" s="10">
        <v>2</v>
      </c>
      <c r="F13" s="19">
        <v>0</v>
      </c>
      <c r="G13" s="19">
        <v>0</v>
      </c>
      <c r="H13" s="10">
        <v>5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0">
        <v>1</v>
      </c>
      <c r="Q13" s="10">
        <v>5</v>
      </c>
      <c r="R13" s="10">
        <v>0</v>
      </c>
      <c r="S13" s="19">
        <v>0</v>
      </c>
      <c r="T13" s="19">
        <v>0</v>
      </c>
      <c r="U13" s="19">
        <v>0</v>
      </c>
      <c r="V13" s="19">
        <v>0</v>
      </c>
      <c r="W13" s="10">
        <v>34</v>
      </c>
      <c r="X13" s="19">
        <v>0</v>
      </c>
      <c r="Y13" s="19">
        <v>0</v>
      </c>
      <c r="Z13" s="19">
        <v>0</v>
      </c>
      <c r="AA13" s="10">
        <v>1</v>
      </c>
      <c r="AB13" s="10">
        <v>0</v>
      </c>
      <c r="AC13" s="10">
        <v>0</v>
      </c>
      <c r="AD13" s="19">
        <v>0</v>
      </c>
      <c r="AE13" s="10">
        <v>2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0">
        <v>3</v>
      </c>
      <c r="AL13" s="19">
        <v>0</v>
      </c>
      <c r="AM13" s="19">
        <v>0</v>
      </c>
      <c r="AN13" s="19">
        <v>0</v>
      </c>
      <c r="AO13" s="10">
        <v>1</v>
      </c>
      <c r="AP13" s="19">
        <v>0</v>
      </c>
      <c r="AQ13" s="19">
        <v>0</v>
      </c>
      <c r="AR13" s="19">
        <v>0</v>
      </c>
      <c r="AS13" s="19">
        <v>0</v>
      </c>
      <c r="AT13" s="10">
        <v>2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1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30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1</v>
      </c>
      <c r="BS13" s="10">
        <v>0</v>
      </c>
      <c r="BT13" s="10">
        <v>1</v>
      </c>
      <c r="BU13" s="10">
        <v>2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21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11</v>
      </c>
      <c r="CK13" s="10">
        <v>0</v>
      </c>
      <c r="CL13" s="10">
        <v>0</v>
      </c>
      <c r="CM13" s="10">
        <v>1</v>
      </c>
      <c r="CN13" s="10">
        <v>0</v>
      </c>
      <c r="CO13" s="10">
        <v>0</v>
      </c>
      <c r="CP13" s="10">
        <v>5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</row>
    <row r="14" spans="1:105" x14ac:dyDescent="0.25">
      <c r="A14" s="6">
        <v>8212300</v>
      </c>
      <c r="B14" s="9">
        <v>0</v>
      </c>
      <c r="C14" s="10">
        <v>0</v>
      </c>
      <c r="D14" s="10">
        <v>0</v>
      </c>
      <c r="E14" s="10">
        <v>1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0">
        <v>1</v>
      </c>
      <c r="N14" s="10">
        <v>33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0">
        <v>1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0">
        <v>17</v>
      </c>
      <c r="AK14" s="10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0">
        <v>256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2</v>
      </c>
      <c r="CE14" s="10">
        <v>0</v>
      </c>
      <c r="CF14" s="10">
        <v>0</v>
      </c>
      <c r="CG14" s="10">
        <v>0</v>
      </c>
      <c r="CH14" s="10">
        <v>1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2017-12-13T22:54:12Z</dcterms:created>
  <dcterms:modified xsi:type="dcterms:W3CDTF">2019-08-21T04:12:41Z</dcterms:modified>
</cp:coreProperties>
</file>