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KKU\exam\"/>
    </mc:Choice>
  </mc:AlternateContent>
  <xr:revisionPtr revIDLastSave="0" documentId="13_ncr:1_{876FCA07-FCC7-4AF2-8165-8B71D8FF82A2}" xr6:coauthVersionLast="45" xr6:coauthVersionMax="45" xr10:uidLastSave="{00000000-0000-0000-0000-000000000000}"/>
  <bookViews>
    <workbookView xWindow="-120" yWindow="-120" windowWidth="29040" windowHeight="15840" xr2:uid="{FCF79A95-0A70-4AA0-884B-D13A49AD9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P30" i="1" s="1"/>
  <c r="P28" i="1"/>
  <c r="O28" i="1"/>
  <c r="M67" i="1"/>
  <c r="K67" i="1"/>
  <c r="M66" i="1"/>
  <c r="K66" i="1"/>
  <c r="M65" i="1"/>
  <c r="K65" i="1"/>
  <c r="M64" i="1"/>
  <c r="K64" i="1"/>
  <c r="Q64" i="1" s="1"/>
  <c r="Q63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29" i="1"/>
  <c r="K29" i="1"/>
  <c r="M27" i="1"/>
  <c r="K27" i="1"/>
  <c r="M26" i="1"/>
  <c r="K26" i="1"/>
  <c r="M25" i="1"/>
  <c r="K25" i="1"/>
  <c r="M30" i="1"/>
  <c r="K30" i="1"/>
  <c r="M24" i="1"/>
  <c r="K24" i="1"/>
  <c r="M23" i="1"/>
  <c r="K23" i="1"/>
  <c r="M22" i="1"/>
  <c r="K22" i="1"/>
  <c r="M21" i="1"/>
  <c r="K21" i="1"/>
  <c r="M20" i="1"/>
  <c r="K20" i="1"/>
  <c r="M28" i="1"/>
  <c r="K28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Q11" i="1" s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Q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Q55" i="1" s="1"/>
  <c r="H54" i="1"/>
  <c r="I54" i="1" s="1"/>
  <c r="H53" i="1"/>
  <c r="I53" i="1" s="1"/>
  <c r="H52" i="1"/>
  <c r="I52" i="1" s="1"/>
  <c r="H51" i="1"/>
  <c r="I51" i="1" s="1"/>
  <c r="Q51" i="1" s="1"/>
  <c r="H50" i="1"/>
  <c r="I50" i="1" s="1"/>
  <c r="H49" i="1"/>
  <c r="I49" i="1" s="1"/>
  <c r="Q49" i="1" s="1"/>
  <c r="H48" i="1"/>
  <c r="I48" i="1" s="1"/>
  <c r="H47" i="1"/>
  <c r="I47" i="1" s="1"/>
  <c r="H46" i="1"/>
  <c r="I46" i="1" s="1"/>
  <c r="H45" i="1"/>
  <c r="I45" i="1" s="1"/>
  <c r="Q45" i="1" s="1"/>
  <c r="H44" i="1"/>
  <c r="I44" i="1" s="1"/>
  <c r="H43" i="1"/>
  <c r="I43" i="1" s="1"/>
  <c r="Q43" i="1" s="1"/>
  <c r="H42" i="1"/>
  <c r="I42" i="1" s="1"/>
  <c r="H41" i="1"/>
  <c r="I41" i="1" s="1"/>
  <c r="H40" i="1"/>
  <c r="I40" i="1" s="1"/>
  <c r="H39" i="1"/>
  <c r="I39" i="1" s="1"/>
  <c r="Q39" i="1" s="1"/>
  <c r="H38" i="1"/>
  <c r="I38" i="1" s="1"/>
  <c r="H37" i="1"/>
  <c r="I37" i="1" s="1"/>
  <c r="Q37" i="1" s="1"/>
  <c r="H36" i="1"/>
  <c r="I36" i="1" s="1"/>
  <c r="H35" i="1"/>
  <c r="I35" i="1" s="1"/>
  <c r="H34" i="1"/>
  <c r="I34" i="1" s="1"/>
  <c r="H33" i="1"/>
  <c r="I33" i="1" s="1"/>
  <c r="Q33" i="1" s="1"/>
  <c r="H32" i="1"/>
  <c r="I32" i="1" s="1"/>
  <c r="H31" i="1"/>
  <c r="I31" i="1" s="1"/>
  <c r="H29" i="1"/>
  <c r="I29" i="1" s="1"/>
  <c r="H27" i="1"/>
  <c r="I27" i="1" s="1"/>
  <c r="H26" i="1"/>
  <c r="I26" i="1" s="1"/>
  <c r="H25" i="1"/>
  <c r="I25" i="1" s="1"/>
  <c r="Q25" i="1" s="1"/>
  <c r="H30" i="1"/>
  <c r="I30" i="1" s="1"/>
  <c r="H24" i="1"/>
  <c r="I24" i="1" s="1"/>
  <c r="Q24" i="1" s="1"/>
  <c r="H23" i="1"/>
  <c r="I23" i="1" s="1"/>
  <c r="H22" i="1"/>
  <c r="I22" i="1" s="1"/>
  <c r="H21" i="1"/>
  <c r="I21" i="1" s="1"/>
  <c r="H20" i="1"/>
  <c r="I20" i="1" s="1"/>
  <c r="H28" i="1"/>
  <c r="I28" i="1" s="1"/>
  <c r="H19" i="1"/>
  <c r="I19" i="1" s="1"/>
  <c r="Q19" i="1" s="1"/>
  <c r="H18" i="1"/>
  <c r="I18" i="1" s="1"/>
  <c r="H17" i="1"/>
  <c r="I17" i="1" s="1"/>
  <c r="H16" i="1"/>
  <c r="I16" i="1" s="1"/>
  <c r="H15" i="1"/>
  <c r="I15" i="1" s="1"/>
  <c r="Q15" i="1" s="1"/>
  <c r="H14" i="1"/>
  <c r="I14" i="1" s="1"/>
  <c r="H13" i="1"/>
  <c r="I13" i="1" s="1"/>
  <c r="Q13" i="1" s="1"/>
  <c r="H12" i="1"/>
  <c r="I12" i="1" s="1"/>
  <c r="H11" i="1"/>
  <c r="I11" i="1" s="1"/>
  <c r="H10" i="1"/>
  <c r="I10" i="1" s="1"/>
  <c r="H9" i="1"/>
  <c r="I9" i="1" s="1"/>
  <c r="Q9" i="1" s="1"/>
  <c r="H8" i="1"/>
  <c r="I8" i="1" s="1"/>
  <c r="H7" i="1"/>
  <c r="I7" i="1" s="1"/>
  <c r="Q7" i="1" s="1"/>
  <c r="H6" i="1"/>
  <c r="I6" i="1" s="1"/>
  <c r="H5" i="1"/>
  <c r="I5" i="1" s="1"/>
  <c r="H4" i="1"/>
  <c r="I4" i="1" s="1"/>
  <c r="H3" i="1"/>
  <c r="I3" i="1" s="1"/>
  <c r="Q3" i="1" s="1"/>
  <c r="H2" i="1"/>
  <c r="I2" i="1" s="1"/>
  <c r="Q65" i="1" l="1"/>
  <c r="Q40" i="1"/>
  <c r="Q59" i="1"/>
  <c r="Q31" i="1"/>
  <c r="Q5" i="1"/>
  <c r="Q41" i="1"/>
  <c r="Q2" i="1"/>
  <c r="Q57" i="1"/>
  <c r="Q17" i="1"/>
  <c r="Q22" i="1"/>
  <c r="Q20" i="1"/>
  <c r="Q50" i="1"/>
  <c r="Q53" i="1"/>
  <c r="Q35" i="1"/>
  <c r="Q47" i="1"/>
  <c r="Q27" i="1"/>
  <c r="Q16" i="1"/>
  <c r="Q21" i="1"/>
  <c r="Q6" i="1"/>
  <c r="Q29" i="1"/>
  <c r="Q54" i="1"/>
  <c r="Q12" i="1"/>
  <c r="Q36" i="1"/>
  <c r="Q60" i="1"/>
  <c r="Q46" i="1"/>
  <c r="Q8" i="1"/>
  <c r="Q32" i="1"/>
  <c r="Q56" i="1"/>
  <c r="Q18" i="1"/>
  <c r="Q42" i="1"/>
  <c r="Q66" i="1"/>
  <c r="Q4" i="1"/>
  <c r="Q26" i="1"/>
  <c r="Q52" i="1"/>
  <c r="Q30" i="1"/>
  <c r="Q14" i="1"/>
  <c r="Q38" i="1"/>
  <c r="Q62" i="1"/>
  <c r="Q67" i="1"/>
  <c r="Q23" i="1"/>
  <c r="Q48" i="1"/>
  <c r="Q10" i="1"/>
  <c r="Q34" i="1"/>
  <c r="Q58" i="1"/>
  <c r="Q28" i="1"/>
  <c r="Q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조영일</author>
  </authors>
  <commentList>
    <comment ref="O30" authorId="0" shapeId="0" xr:uid="{DBA7555D-6AFF-4CDC-8272-28B21CAAC076}">
      <text>
        <r>
          <rPr>
            <b/>
            <sz val="9"/>
            <color indexed="81"/>
            <rFont val="돋움"/>
            <family val="3"/>
            <charset val="129"/>
          </rPr>
          <t>조영일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Github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기여보단</t>
        </r>
        <r>
          <rPr>
            <sz val="9"/>
            <color indexed="81"/>
            <rFont val="Tahoma"/>
            <family val="2"/>
          </rPr>
          <t xml:space="preserve"> commit log </t>
        </r>
        <r>
          <rPr>
            <sz val="9"/>
            <color indexed="81"/>
            <rFont val="돋움"/>
            <family val="3"/>
            <charset val="129"/>
          </rPr>
          <t>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-3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감점</t>
        </r>
      </text>
    </comment>
  </commentList>
</comments>
</file>

<file path=xl/sharedStrings.xml><?xml version="1.0" encoding="utf-8"?>
<sst xmlns="http://schemas.openxmlformats.org/spreadsheetml/2006/main" count="161" uniqueCount="128">
  <si>
    <t>학번(Last 4 Digit)</t>
  </si>
  <si>
    <t>2552</t>
  </si>
  <si>
    <t>1368</t>
  </si>
  <si>
    <t>4651</t>
  </si>
  <si>
    <t>0978</t>
  </si>
  <si>
    <t>0248</t>
  </si>
  <si>
    <t>2566</t>
  </si>
  <si>
    <t>0219</t>
  </si>
  <si>
    <t>3989</t>
  </si>
  <si>
    <t>2466</t>
  </si>
  <si>
    <t>5352</t>
  </si>
  <si>
    <t>5412</t>
  </si>
  <si>
    <t>4129</t>
  </si>
  <si>
    <t>4106</t>
  </si>
  <si>
    <t>2445</t>
  </si>
  <si>
    <t>4726</t>
  </si>
  <si>
    <t>2053</t>
  </si>
  <si>
    <t>1171</t>
  </si>
  <si>
    <t>1130</t>
  </si>
  <si>
    <t>5538</t>
  </si>
  <si>
    <t>3254</t>
  </si>
  <si>
    <t>1518</t>
  </si>
  <si>
    <t>0656</t>
  </si>
  <si>
    <t>5390</t>
  </si>
  <si>
    <t>5408</t>
  </si>
  <si>
    <t>2752</t>
  </si>
  <si>
    <t>3248</t>
  </si>
  <si>
    <t>2534</t>
  </si>
  <si>
    <t>0392</t>
  </si>
  <si>
    <t>4327</t>
  </si>
  <si>
    <t>3426</t>
  </si>
  <si>
    <t>1547</t>
  </si>
  <si>
    <t>4931</t>
  </si>
  <si>
    <t>2979</t>
  </si>
  <si>
    <t>5507</t>
  </si>
  <si>
    <t>0762</t>
  </si>
  <si>
    <t>1943</t>
  </si>
  <si>
    <t>2215</t>
  </si>
  <si>
    <t>3813</t>
  </si>
  <si>
    <t>2759</t>
  </si>
  <si>
    <t>1424</t>
  </si>
  <si>
    <t>3579</t>
  </si>
  <si>
    <t>1814</t>
  </si>
  <si>
    <t>5449</t>
  </si>
  <si>
    <t>1695</t>
  </si>
  <si>
    <t>3446</t>
  </si>
  <si>
    <t>0408</t>
  </si>
  <si>
    <t>1826</t>
  </si>
  <si>
    <t>1121</t>
  </si>
  <si>
    <t>4203</t>
  </si>
  <si>
    <t>3806</t>
  </si>
  <si>
    <t>4941</t>
  </si>
  <si>
    <t>2837</t>
  </si>
  <si>
    <t>4499</t>
  </si>
  <si>
    <t>0435</t>
  </si>
  <si>
    <t>0810</t>
  </si>
  <si>
    <t>0812</t>
  </si>
  <si>
    <t>4928</t>
  </si>
  <si>
    <t>3036</t>
  </si>
  <si>
    <t>4242</t>
  </si>
  <si>
    <t>4073</t>
  </si>
  <si>
    <t>3325</t>
  </si>
  <si>
    <t>3154</t>
  </si>
  <si>
    <t>2925</t>
  </si>
  <si>
    <t>3193</t>
  </si>
  <si>
    <t>1206</t>
  </si>
  <si>
    <t>성명(Last 1 Character)</t>
  </si>
  <si>
    <t>우</t>
  </si>
  <si>
    <t>기</t>
  </si>
  <si>
    <t>재</t>
  </si>
  <si>
    <t>룡</t>
  </si>
  <si>
    <t>훈</t>
  </si>
  <si>
    <t>경</t>
  </si>
  <si>
    <t>환</t>
  </si>
  <si>
    <t>병</t>
  </si>
  <si>
    <t>리</t>
  </si>
  <si>
    <t>신</t>
  </si>
  <si>
    <t>영</t>
  </si>
  <si>
    <t>승</t>
  </si>
  <si>
    <t>준</t>
  </si>
  <si>
    <t>종</t>
  </si>
  <si>
    <t>인</t>
  </si>
  <si>
    <t>호</t>
  </si>
  <si>
    <t>현</t>
  </si>
  <si>
    <t>솔</t>
  </si>
  <si>
    <t>빈</t>
  </si>
  <si>
    <t>욱</t>
  </si>
  <si>
    <t>범</t>
  </si>
  <si>
    <t>아</t>
  </si>
  <si>
    <t>수</t>
  </si>
  <si>
    <t>근</t>
  </si>
  <si>
    <t>연</t>
  </si>
  <si>
    <t>은</t>
  </si>
  <si>
    <t>형</t>
  </si>
  <si>
    <t>용</t>
  </si>
  <si>
    <t>석</t>
  </si>
  <si>
    <t>민</t>
  </si>
  <si>
    <t>원</t>
  </si>
  <si>
    <t>진</t>
  </si>
  <si>
    <t>찬</t>
  </si>
  <si>
    <t>지</t>
  </si>
  <si>
    <t>서</t>
  </si>
  <si>
    <t>나</t>
  </si>
  <si>
    <t>성</t>
  </si>
  <si>
    <t>엽</t>
  </si>
  <si>
    <t>윤</t>
  </si>
  <si>
    <t>봉</t>
  </si>
  <si>
    <t>명</t>
  </si>
  <si>
    <t>위</t>
  </si>
  <si>
    <t>정</t>
  </si>
  <si>
    <t>출석(10%)</t>
    <phoneticPr fontId="3" type="noConversion"/>
  </si>
  <si>
    <t>HW1(0)</t>
    <phoneticPr fontId="3" type="noConversion"/>
  </si>
  <si>
    <t>HW2(10)</t>
    <phoneticPr fontId="3" type="noConversion"/>
  </si>
  <si>
    <t>HW3(10)</t>
    <phoneticPr fontId="3" type="noConversion"/>
  </si>
  <si>
    <t>HW4(10)</t>
    <phoneticPr fontId="3" type="noConversion"/>
  </si>
  <si>
    <t>HW Total</t>
    <phoneticPr fontId="3" type="noConversion"/>
  </si>
  <si>
    <t>HW(10%)</t>
    <phoneticPr fontId="3" type="noConversion"/>
  </si>
  <si>
    <t>MidTerm(150)</t>
    <phoneticPr fontId="3" type="noConversion"/>
  </si>
  <si>
    <t>MidTerm(30%)</t>
    <phoneticPr fontId="3" type="noConversion"/>
  </si>
  <si>
    <t>FinalTerm(100)</t>
    <phoneticPr fontId="3" type="noConversion"/>
  </si>
  <si>
    <t>FinalTerm(25%)</t>
    <phoneticPr fontId="3" type="noConversion"/>
  </si>
  <si>
    <t>Team #</t>
    <phoneticPr fontId="3" type="noConversion"/>
  </si>
  <si>
    <t>Team Project(50)</t>
    <phoneticPr fontId="3" type="noConversion"/>
  </si>
  <si>
    <t>Team Project(25%)</t>
    <phoneticPr fontId="3" type="noConversion"/>
  </si>
  <si>
    <t>Total</t>
    <phoneticPr fontId="3" type="noConversion"/>
  </si>
  <si>
    <t>Expected GRADE</t>
    <phoneticPr fontId="2" type="noConversion"/>
  </si>
  <si>
    <t>A+</t>
    <phoneticPr fontId="2" type="noConversion"/>
  </si>
  <si>
    <t>Percent Rank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</si>
</sst>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2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1372-BD2B-48A8-A263-84306DAE5696}">
  <dimension ref="A1:S67"/>
  <sheetViews>
    <sheetView tabSelected="1" workbookViewId="0">
      <selection activeCell="J10" sqref="J10"/>
    </sheetView>
  </sheetViews>
  <sheetFormatPr defaultRowHeight="16.5" x14ac:dyDescent="0.3"/>
  <cols>
    <col min="1" max="1" width="17.75" bestFit="1" customWidth="1"/>
    <col min="2" max="2" width="22.5" bestFit="1" customWidth="1"/>
    <col min="4" max="4" width="7.25" customWidth="1"/>
    <col min="10" max="10" width="13.625" bestFit="1" customWidth="1"/>
    <col min="11" max="11" width="14.375" bestFit="1" customWidth="1"/>
    <col min="12" max="14" width="14.375" customWidth="1"/>
    <col min="15" max="15" width="17.625" bestFit="1" customWidth="1"/>
    <col min="16" max="16" width="19.375" bestFit="1" customWidth="1"/>
    <col min="18" max="18" width="13.75" bestFit="1" customWidth="1"/>
    <col min="19" max="19" width="17.375" bestFit="1" customWidth="1"/>
  </cols>
  <sheetData>
    <row r="1" spans="1:19" x14ac:dyDescent="0.3">
      <c r="A1" s="3" t="s">
        <v>0</v>
      </c>
      <c r="B1" s="3" t="s">
        <v>66</v>
      </c>
      <c r="C1" s="4" t="s">
        <v>110</v>
      </c>
      <c r="D1" s="3" t="s">
        <v>111</v>
      </c>
      <c r="E1" s="3" t="s">
        <v>112</v>
      </c>
      <c r="F1" s="3" t="s">
        <v>113</v>
      </c>
      <c r="G1" s="3" t="s">
        <v>114</v>
      </c>
      <c r="H1" s="3" t="s">
        <v>115</v>
      </c>
      <c r="I1" s="4" t="s">
        <v>116</v>
      </c>
      <c r="J1" s="3" t="s">
        <v>117</v>
      </c>
      <c r="K1" s="4" t="s">
        <v>118</v>
      </c>
      <c r="L1" s="3" t="s">
        <v>119</v>
      </c>
      <c r="M1" s="4" t="s">
        <v>120</v>
      </c>
      <c r="N1" s="3" t="s">
        <v>121</v>
      </c>
      <c r="O1" s="3" t="s">
        <v>122</v>
      </c>
      <c r="P1" s="4" t="s">
        <v>123</v>
      </c>
      <c r="Q1" s="4" t="s">
        <v>124</v>
      </c>
      <c r="R1" s="4" t="s">
        <v>127</v>
      </c>
      <c r="S1" s="4" t="s">
        <v>125</v>
      </c>
    </row>
    <row r="2" spans="1:19" x14ac:dyDescent="0.3">
      <c r="A2" t="s">
        <v>1</v>
      </c>
      <c r="B2" t="s">
        <v>67</v>
      </c>
      <c r="C2">
        <v>10</v>
      </c>
      <c r="D2">
        <v>0</v>
      </c>
      <c r="E2">
        <v>8</v>
      </c>
      <c r="F2">
        <v>10</v>
      </c>
      <c r="G2">
        <v>10</v>
      </c>
      <c r="H2">
        <f>SUM(D2:G2)</f>
        <v>28</v>
      </c>
      <c r="I2" s="2">
        <f>H2/3</f>
        <v>9.3333333333333339</v>
      </c>
      <c r="J2">
        <v>138</v>
      </c>
      <c r="K2" s="2">
        <f>J2/5</f>
        <v>27.6</v>
      </c>
      <c r="L2" s="2">
        <v>97</v>
      </c>
      <c r="M2" s="2">
        <f>L2/4</f>
        <v>24.25</v>
      </c>
      <c r="N2">
        <v>6</v>
      </c>
      <c r="O2">
        <v>50</v>
      </c>
      <c r="P2">
        <v>25</v>
      </c>
      <c r="Q2" s="2">
        <f>C2+I2+K2+M2+P2</f>
        <v>96.183333333333337</v>
      </c>
      <c r="R2" s="5">
        <v>0</v>
      </c>
      <c r="S2" t="s">
        <v>126</v>
      </c>
    </row>
    <row r="3" spans="1:19" x14ac:dyDescent="0.3">
      <c r="A3" t="s">
        <v>2</v>
      </c>
      <c r="B3" t="s">
        <v>68</v>
      </c>
      <c r="C3">
        <v>10</v>
      </c>
      <c r="D3">
        <v>0</v>
      </c>
      <c r="E3">
        <v>8</v>
      </c>
      <c r="F3">
        <v>10</v>
      </c>
      <c r="G3">
        <v>10</v>
      </c>
      <c r="H3">
        <f>SUM(D3:G3)</f>
        <v>28</v>
      </c>
      <c r="I3" s="2">
        <f>H3/3</f>
        <v>9.3333333333333339</v>
      </c>
      <c r="J3">
        <v>122</v>
      </c>
      <c r="K3" s="2">
        <f>J3/5</f>
        <v>24.4</v>
      </c>
      <c r="L3" s="2">
        <v>95</v>
      </c>
      <c r="M3" s="2">
        <f>L3/4</f>
        <v>23.75</v>
      </c>
      <c r="N3">
        <v>10</v>
      </c>
      <c r="O3">
        <v>50</v>
      </c>
      <c r="P3">
        <v>25</v>
      </c>
      <c r="Q3" s="2">
        <f>C3+I3+K3+M3+P3</f>
        <v>92.483333333333334</v>
      </c>
      <c r="R3" s="5">
        <v>2.0000000000000018E-2</v>
      </c>
      <c r="S3" t="s">
        <v>126</v>
      </c>
    </row>
    <row r="4" spans="1:19" x14ac:dyDescent="0.3">
      <c r="A4" t="s">
        <v>3</v>
      </c>
      <c r="B4" t="s">
        <v>69</v>
      </c>
      <c r="C4">
        <v>10</v>
      </c>
      <c r="D4">
        <v>0</v>
      </c>
      <c r="E4">
        <v>7</v>
      </c>
      <c r="F4">
        <v>10</v>
      </c>
      <c r="G4">
        <v>10</v>
      </c>
      <c r="H4">
        <f>SUM(D4:G4)</f>
        <v>27</v>
      </c>
      <c r="I4" s="2">
        <f>H4/3</f>
        <v>9</v>
      </c>
      <c r="J4">
        <v>123</v>
      </c>
      <c r="K4" s="2">
        <f>J4/5</f>
        <v>24.6</v>
      </c>
      <c r="L4" s="2">
        <v>89</v>
      </c>
      <c r="M4" s="2">
        <f>L4/4</f>
        <v>22.25</v>
      </c>
      <c r="N4">
        <v>6</v>
      </c>
      <c r="O4">
        <v>50</v>
      </c>
      <c r="P4">
        <v>25</v>
      </c>
      <c r="Q4" s="2">
        <f>C4+I4+K4+M4+P4</f>
        <v>90.85</v>
      </c>
      <c r="R4" s="5">
        <v>4.0000000000000036E-2</v>
      </c>
      <c r="S4" t="s">
        <v>126</v>
      </c>
    </row>
    <row r="5" spans="1:19" x14ac:dyDescent="0.3">
      <c r="A5" t="s">
        <v>4</v>
      </c>
      <c r="B5" t="s">
        <v>70</v>
      </c>
      <c r="C5">
        <v>10</v>
      </c>
      <c r="D5">
        <v>0</v>
      </c>
      <c r="E5">
        <v>10</v>
      </c>
      <c r="F5">
        <v>10</v>
      </c>
      <c r="G5">
        <v>10</v>
      </c>
      <c r="H5">
        <f>SUM(D5:G5)</f>
        <v>30</v>
      </c>
      <c r="I5" s="2">
        <f>H5/3</f>
        <v>10</v>
      </c>
      <c r="J5">
        <v>116</v>
      </c>
      <c r="K5" s="2">
        <f>J5/5</f>
        <v>23.2</v>
      </c>
      <c r="L5" s="2">
        <v>89</v>
      </c>
      <c r="M5" s="2">
        <f>L5/4</f>
        <v>22.25</v>
      </c>
      <c r="N5">
        <v>11</v>
      </c>
      <c r="O5">
        <v>50</v>
      </c>
      <c r="P5">
        <v>25</v>
      </c>
      <c r="Q5" s="2">
        <f>C5+I5+K5+M5+P5</f>
        <v>90.45</v>
      </c>
      <c r="R5" s="5">
        <v>5.0000000000000044E-2</v>
      </c>
      <c r="S5" t="s">
        <v>126</v>
      </c>
    </row>
    <row r="6" spans="1:19" x14ac:dyDescent="0.3">
      <c r="A6" t="s">
        <v>5</v>
      </c>
      <c r="B6" t="s">
        <v>71</v>
      </c>
      <c r="C6">
        <v>10</v>
      </c>
      <c r="D6">
        <v>0</v>
      </c>
      <c r="E6">
        <v>9</v>
      </c>
      <c r="F6">
        <v>10</v>
      </c>
      <c r="G6">
        <v>10</v>
      </c>
      <c r="H6">
        <f>SUM(D6:G6)</f>
        <v>29</v>
      </c>
      <c r="I6" s="2">
        <f>H6/3</f>
        <v>9.6666666666666661</v>
      </c>
      <c r="J6">
        <v>106</v>
      </c>
      <c r="K6" s="2">
        <f>J6/5</f>
        <v>21.2</v>
      </c>
      <c r="L6" s="2">
        <v>100</v>
      </c>
      <c r="M6" s="2">
        <f>L6/4</f>
        <v>25</v>
      </c>
      <c r="N6">
        <v>13</v>
      </c>
      <c r="O6">
        <v>48</v>
      </c>
      <c r="P6">
        <v>24</v>
      </c>
      <c r="Q6" s="2">
        <f>C6+I6+K6+M6+P6</f>
        <v>89.86666666666666</v>
      </c>
      <c r="R6" s="5">
        <v>6.9999999999999951E-2</v>
      </c>
      <c r="S6" t="s">
        <v>126</v>
      </c>
    </row>
    <row r="7" spans="1:19" x14ac:dyDescent="0.3">
      <c r="A7" t="s">
        <v>6</v>
      </c>
      <c r="B7" t="s">
        <v>72</v>
      </c>
      <c r="C7">
        <v>10</v>
      </c>
      <c r="D7">
        <v>0</v>
      </c>
      <c r="E7">
        <v>10</v>
      </c>
      <c r="F7">
        <v>10</v>
      </c>
      <c r="G7">
        <v>10</v>
      </c>
      <c r="H7">
        <f>SUM(D7:G7)</f>
        <v>30</v>
      </c>
      <c r="I7" s="2">
        <f>H7/3</f>
        <v>10</v>
      </c>
      <c r="J7">
        <v>111</v>
      </c>
      <c r="K7" s="2">
        <f>J7/5</f>
        <v>22.2</v>
      </c>
      <c r="L7" s="2">
        <v>95</v>
      </c>
      <c r="M7" s="2">
        <f>L7/4</f>
        <v>23.75</v>
      </c>
      <c r="N7">
        <v>8</v>
      </c>
      <c r="O7">
        <v>44</v>
      </c>
      <c r="P7">
        <v>22</v>
      </c>
      <c r="Q7" s="2">
        <f>C7+I7+K7+M7+P7</f>
        <v>87.95</v>
      </c>
      <c r="R7" s="5">
        <v>7.999999999999996E-2</v>
      </c>
      <c r="S7" t="s">
        <v>126</v>
      </c>
    </row>
    <row r="8" spans="1:19" x14ac:dyDescent="0.3">
      <c r="A8" t="s">
        <v>7</v>
      </c>
      <c r="B8" t="s">
        <v>69</v>
      </c>
      <c r="C8">
        <v>10</v>
      </c>
      <c r="D8">
        <v>0</v>
      </c>
      <c r="E8">
        <v>7</v>
      </c>
      <c r="F8">
        <v>10</v>
      </c>
      <c r="G8">
        <v>10</v>
      </c>
      <c r="H8">
        <f>SUM(D8:G8)</f>
        <v>27</v>
      </c>
      <c r="I8" s="2">
        <f>H8/3</f>
        <v>9</v>
      </c>
      <c r="J8">
        <v>98</v>
      </c>
      <c r="K8" s="2">
        <f>J8/5</f>
        <v>19.600000000000001</v>
      </c>
      <c r="L8" s="2">
        <v>100</v>
      </c>
      <c r="M8" s="2">
        <f>L8/4</f>
        <v>25</v>
      </c>
      <c r="N8">
        <v>13</v>
      </c>
      <c r="O8">
        <v>48</v>
      </c>
      <c r="P8">
        <v>24</v>
      </c>
      <c r="Q8" s="2">
        <f>C8+I8+K8+M8+P8</f>
        <v>87.6</v>
      </c>
      <c r="R8" s="5">
        <v>9.9999999999999978E-2</v>
      </c>
      <c r="S8" t="s">
        <v>126</v>
      </c>
    </row>
    <row r="9" spans="1:19" x14ac:dyDescent="0.3">
      <c r="A9" t="s">
        <v>8</v>
      </c>
      <c r="B9" t="s">
        <v>73</v>
      </c>
      <c r="C9">
        <v>10</v>
      </c>
      <c r="D9">
        <v>0</v>
      </c>
      <c r="E9">
        <v>10</v>
      </c>
      <c r="F9">
        <v>10</v>
      </c>
      <c r="G9">
        <v>10</v>
      </c>
      <c r="H9">
        <f>SUM(D9:G9)</f>
        <v>30</v>
      </c>
      <c r="I9" s="2">
        <f>H9/3</f>
        <v>10</v>
      </c>
      <c r="J9">
        <v>105</v>
      </c>
      <c r="K9" s="2">
        <f>J9/5</f>
        <v>21</v>
      </c>
      <c r="L9" s="2">
        <v>83</v>
      </c>
      <c r="M9" s="2">
        <f>L9/4</f>
        <v>20.75</v>
      </c>
      <c r="N9">
        <v>6</v>
      </c>
      <c r="O9">
        <v>50</v>
      </c>
      <c r="P9">
        <v>25</v>
      </c>
      <c r="Q9" s="2">
        <f>C9+I9+K9+M9+P9</f>
        <v>86.75</v>
      </c>
      <c r="R9" s="5">
        <v>0.10999999999999999</v>
      </c>
      <c r="S9" t="s">
        <v>126</v>
      </c>
    </row>
    <row r="10" spans="1:19" x14ac:dyDescent="0.3">
      <c r="A10" t="s">
        <v>9</v>
      </c>
      <c r="B10" t="s">
        <v>74</v>
      </c>
      <c r="C10">
        <v>10</v>
      </c>
      <c r="D10">
        <v>0</v>
      </c>
      <c r="E10">
        <v>10</v>
      </c>
      <c r="F10">
        <v>10</v>
      </c>
      <c r="G10">
        <v>9</v>
      </c>
      <c r="H10">
        <f>SUM(D10:G10)</f>
        <v>29</v>
      </c>
      <c r="I10" s="2">
        <f>H10/3</f>
        <v>9.6666666666666661</v>
      </c>
      <c r="J10">
        <v>119</v>
      </c>
      <c r="K10" s="2">
        <f>J10/5</f>
        <v>23.8</v>
      </c>
      <c r="L10" s="2">
        <v>95</v>
      </c>
      <c r="M10" s="2">
        <f>L10/4</f>
        <v>23.75</v>
      </c>
      <c r="N10">
        <v>2</v>
      </c>
      <c r="O10">
        <v>38</v>
      </c>
      <c r="P10">
        <v>19</v>
      </c>
      <c r="Q10" s="2">
        <f>C10+I10+K10+M10+P10</f>
        <v>86.216666666666669</v>
      </c>
      <c r="R10" s="5">
        <v>0.13</v>
      </c>
      <c r="S10" t="s">
        <v>126</v>
      </c>
    </row>
    <row r="11" spans="1:19" x14ac:dyDescent="0.3">
      <c r="A11" t="s">
        <v>10</v>
      </c>
      <c r="B11" t="s">
        <v>67</v>
      </c>
      <c r="C11">
        <v>10</v>
      </c>
      <c r="D11">
        <v>0</v>
      </c>
      <c r="E11">
        <v>8</v>
      </c>
      <c r="F11">
        <v>10</v>
      </c>
      <c r="G11">
        <v>10</v>
      </c>
      <c r="H11">
        <f>SUM(D11:G11)</f>
        <v>28</v>
      </c>
      <c r="I11" s="2">
        <f>H11/3</f>
        <v>9.3333333333333339</v>
      </c>
      <c r="J11">
        <v>97</v>
      </c>
      <c r="K11" s="2">
        <f>J11/5</f>
        <v>19.399999999999999</v>
      </c>
      <c r="L11" s="2">
        <v>89</v>
      </c>
      <c r="M11" s="2">
        <f>L11/4</f>
        <v>22.25</v>
      </c>
      <c r="N11">
        <v>1</v>
      </c>
      <c r="O11">
        <v>50</v>
      </c>
      <c r="P11">
        <v>25</v>
      </c>
      <c r="Q11" s="2">
        <f>C11+I11+K11+M11+P11</f>
        <v>85.983333333333334</v>
      </c>
      <c r="R11" s="5">
        <v>0.14000000000000001</v>
      </c>
      <c r="S11" t="s">
        <v>126</v>
      </c>
    </row>
    <row r="12" spans="1:19" x14ac:dyDescent="0.3">
      <c r="A12" t="s">
        <v>11</v>
      </c>
      <c r="B12" t="s">
        <v>75</v>
      </c>
      <c r="C12">
        <v>10</v>
      </c>
      <c r="D12">
        <v>0</v>
      </c>
      <c r="E12">
        <v>10</v>
      </c>
      <c r="F12">
        <v>10</v>
      </c>
      <c r="G12">
        <v>10</v>
      </c>
      <c r="H12">
        <f>SUM(D12:G12)</f>
        <v>30</v>
      </c>
      <c r="I12" s="2">
        <f>H12/3</f>
        <v>10</v>
      </c>
      <c r="J12">
        <v>101</v>
      </c>
      <c r="K12" s="2">
        <f>J12/5</f>
        <v>20.2</v>
      </c>
      <c r="L12" s="2">
        <v>89</v>
      </c>
      <c r="M12" s="2">
        <f>L12/4</f>
        <v>22.25</v>
      </c>
      <c r="N12">
        <v>8</v>
      </c>
      <c r="O12">
        <v>44</v>
      </c>
      <c r="P12">
        <v>22</v>
      </c>
      <c r="Q12" s="2">
        <f>C12+I12+K12+M12+P12</f>
        <v>84.45</v>
      </c>
      <c r="R12" s="5">
        <v>0.16000000000000003</v>
      </c>
    </row>
    <row r="13" spans="1:19" x14ac:dyDescent="0.3">
      <c r="A13" t="s">
        <v>12</v>
      </c>
      <c r="B13" t="s">
        <v>76</v>
      </c>
      <c r="C13">
        <v>10</v>
      </c>
      <c r="D13">
        <v>0</v>
      </c>
      <c r="E13">
        <v>8</v>
      </c>
      <c r="F13">
        <v>10</v>
      </c>
      <c r="G13">
        <v>10</v>
      </c>
      <c r="H13">
        <f>SUM(D13:G13)</f>
        <v>28</v>
      </c>
      <c r="I13" s="2">
        <f>H13/3</f>
        <v>9.3333333333333339</v>
      </c>
      <c r="J13">
        <v>109</v>
      </c>
      <c r="K13" s="2">
        <f>J13/5</f>
        <v>21.8</v>
      </c>
      <c r="L13" s="2">
        <v>77</v>
      </c>
      <c r="M13" s="2">
        <f>L13/4</f>
        <v>19.25</v>
      </c>
      <c r="N13">
        <v>13</v>
      </c>
      <c r="O13">
        <v>48</v>
      </c>
      <c r="P13">
        <v>24</v>
      </c>
      <c r="Q13" s="2">
        <f>C13+I13+K13+M13+P13</f>
        <v>84.38333333333334</v>
      </c>
      <c r="R13" s="5">
        <v>0.17000000000000004</v>
      </c>
    </row>
    <row r="14" spans="1:19" x14ac:dyDescent="0.3">
      <c r="A14" t="s">
        <v>13</v>
      </c>
      <c r="B14" t="s">
        <v>77</v>
      </c>
      <c r="C14">
        <v>9</v>
      </c>
      <c r="D14">
        <v>0</v>
      </c>
      <c r="E14">
        <v>6</v>
      </c>
      <c r="F14">
        <v>10</v>
      </c>
      <c r="G14">
        <v>9</v>
      </c>
      <c r="H14">
        <f>SUM(D14:G14)</f>
        <v>25</v>
      </c>
      <c r="I14" s="2">
        <f>H14/3</f>
        <v>8.3333333333333339</v>
      </c>
      <c r="J14">
        <v>105</v>
      </c>
      <c r="K14" s="2">
        <f>J14/5</f>
        <v>21</v>
      </c>
      <c r="L14" s="2">
        <v>84</v>
      </c>
      <c r="M14" s="2">
        <f>L14/4</f>
        <v>21</v>
      </c>
      <c r="N14">
        <v>11</v>
      </c>
      <c r="O14">
        <v>50</v>
      </c>
      <c r="P14">
        <v>25</v>
      </c>
      <c r="Q14" s="2">
        <f>C14+I14+K14+M14+P14</f>
        <v>84.333333333333343</v>
      </c>
      <c r="R14" s="5">
        <v>0.18999999999999995</v>
      </c>
    </row>
    <row r="15" spans="1:19" x14ac:dyDescent="0.3">
      <c r="A15" t="s">
        <v>14</v>
      </c>
      <c r="B15" t="s">
        <v>78</v>
      </c>
      <c r="C15">
        <v>10</v>
      </c>
      <c r="D15">
        <v>0</v>
      </c>
      <c r="E15">
        <v>9</v>
      </c>
      <c r="F15">
        <v>10</v>
      </c>
      <c r="G15">
        <v>10</v>
      </c>
      <c r="H15">
        <f>SUM(D15:G15)</f>
        <v>29</v>
      </c>
      <c r="I15" s="2">
        <f>H15/3</f>
        <v>9.6666666666666661</v>
      </c>
      <c r="J15">
        <v>129</v>
      </c>
      <c r="K15" s="2">
        <f>J15/5</f>
        <v>25.8</v>
      </c>
      <c r="L15" s="2">
        <v>75</v>
      </c>
      <c r="M15" s="2">
        <f>L15/4</f>
        <v>18.75</v>
      </c>
      <c r="N15">
        <v>5</v>
      </c>
      <c r="O15">
        <v>38</v>
      </c>
      <c r="P15">
        <v>19</v>
      </c>
      <c r="Q15" s="2">
        <f>C15+I15+K15+M15+P15</f>
        <v>83.216666666666669</v>
      </c>
      <c r="R15" s="5">
        <v>0.19999999999999996</v>
      </c>
    </row>
    <row r="16" spans="1:19" x14ac:dyDescent="0.3">
      <c r="A16" t="s">
        <v>15</v>
      </c>
      <c r="B16" t="s">
        <v>79</v>
      </c>
      <c r="C16">
        <v>10</v>
      </c>
      <c r="D16">
        <v>0</v>
      </c>
      <c r="E16">
        <v>7</v>
      </c>
      <c r="F16">
        <v>10</v>
      </c>
      <c r="G16">
        <v>10</v>
      </c>
      <c r="H16">
        <f>SUM(D16:G16)</f>
        <v>27</v>
      </c>
      <c r="I16" s="2">
        <f>H16/3</f>
        <v>9</v>
      </c>
      <c r="J16">
        <v>114</v>
      </c>
      <c r="K16" s="2">
        <f>J16/5</f>
        <v>22.8</v>
      </c>
      <c r="L16" s="2">
        <v>91</v>
      </c>
      <c r="M16" s="2">
        <f>L16/4</f>
        <v>22.75</v>
      </c>
      <c r="N16">
        <v>14</v>
      </c>
      <c r="O16">
        <v>37</v>
      </c>
      <c r="P16">
        <v>18.5</v>
      </c>
      <c r="Q16" s="2">
        <f>C16+I16+K16+M16+P16</f>
        <v>83.05</v>
      </c>
      <c r="R16" s="5">
        <v>0.21999999999999997</v>
      </c>
    </row>
    <row r="17" spans="1:18" x14ac:dyDescent="0.3">
      <c r="A17" t="s">
        <v>16</v>
      </c>
      <c r="B17" t="s">
        <v>79</v>
      </c>
      <c r="C17">
        <v>10</v>
      </c>
      <c r="D17">
        <v>0</v>
      </c>
      <c r="E17">
        <v>6</v>
      </c>
      <c r="F17">
        <v>9</v>
      </c>
      <c r="G17">
        <v>10</v>
      </c>
      <c r="H17">
        <f>SUM(D17:G17)</f>
        <v>25</v>
      </c>
      <c r="I17" s="2">
        <f>H17/3</f>
        <v>8.3333333333333339</v>
      </c>
      <c r="J17">
        <v>122</v>
      </c>
      <c r="K17" s="2">
        <f>J17/5</f>
        <v>24.4</v>
      </c>
      <c r="L17" s="2">
        <v>84</v>
      </c>
      <c r="M17" s="2">
        <f>L17/4</f>
        <v>21</v>
      </c>
      <c r="N17">
        <v>2</v>
      </c>
      <c r="O17">
        <v>38</v>
      </c>
      <c r="P17">
        <v>19</v>
      </c>
      <c r="Q17" s="2">
        <f>C17+I17+K17+M17+P17</f>
        <v>82.733333333333334</v>
      </c>
      <c r="R17" s="5">
        <v>0.24</v>
      </c>
    </row>
    <row r="18" spans="1:18" x14ac:dyDescent="0.3">
      <c r="A18" t="s">
        <v>17</v>
      </c>
      <c r="B18" t="s">
        <v>80</v>
      </c>
      <c r="C18">
        <v>10</v>
      </c>
      <c r="D18">
        <v>0</v>
      </c>
      <c r="E18">
        <v>7</v>
      </c>
      <c r="F18">
        <v>9</v>
      </c>
      <c r="G18">
        <v>10</v>
      </c>
      <c r="H18">
        <f>SUM(D18:G18)</f>
        <v>26</v>
      </c>
      <c r="I18" s="2">
        <f>H18/3</f>
        <v>8.6666666666666661</v>
      </c>
      <c r="J18">
        <v>81</v>
      </c>
      <c r="K18" s="2">
        <f>J18/5</f>
        <v>16.2</v>
      </c>
      <c r="L18" s="2">
        <v>91</v>
      </c>
      <c r="M18" s="2">
        <f>L18/4</f>
        <v>22.75</v>
      </c>
      <c r="N18">
        <v>6</v>
      </c>
      <c r="O18">
        <v>50</v>
      </c>
      <c r="P18">
        <v>25</v>
      </c>
      <c r="Q18" s="2">
        <f>C18+I18+K18+M18+P18</f>
        <v>82.61666666666666</v>
      </c>
      <c r="R18" s="5">
        <v>0.25</v>
      </c>
    </row>
    <row r="19" spans="1:18" x14ac:dyDescent="0.3">
      <c r="A19" t="s">
        <v>18</v>
      </c>
      <c r="B19" t="s">
        <v>77</v>
      </c>
      <c r="C19">
        <v>10</v>
      </c>
      <c r="D19">
        <v>0</v>
      </c>
      <c r="E19">
        <v>7</v>
      </c>
      <c r="F19">
        <v>0</v>
      </c>
      <c r="G19">
        <v>10</v>
      </c>
      <c r="H19">
        <f>SUM(D19:G19)</f>
        <v>17</v>
      </c>
      <c r="I19" s="2">
        <f>H19/3</f>
        <v>5.666666666666667</v>
      </c>
      <c r="J19">
        <v>114</v>
      </c>
      <c r="K19" s="2">
        <f>J19/5</f>
        <v>22.8</v>
      </c>
      <c r="L19" s="2">
        <v>100</v>
      </c>
      <c r="M19" s="2">
        <f>L19/4</f>
        <v>25</v>
      </c>
      <c r="N19">
        <v>5</v>
      </c>
      <c r="O19">
        <v>38</v>
      </c>
      <c r="P19">
        <v>19</v>
      </c>
      <c r="Q19" s="2">
        <f>C19+I19+K19+M19+P19</f>
        <v>82.466666666666669</v>
      </c>
      <c r="R19" s="5">
        <v>0.27</v>
      </c>
    </row>
    <row r="20" spans="1:18" x14ac:dyDescent="0.3">
      <c r="A20" t="s">
        <v>20</v>
      </c>
      <c r="B20" t="s">
        <v>82</v>
      </c>
      <c r="C20">
        <v>10</v>
      </c>
      <c r="D20">
        <v>0</v>
      </c>
      <c r="E20">
        <v>10</v>
      </c>
      <c r="F20">
        <v>10</v>
      </c>
      <c r="G20">
        <v>10</v>
      </c>
      <c r="H20">
        <f>SUM(D20:G20)</f>
        <v>30</v>
      </c>
      <c r="I20" s="2">
        <f>H20/3</f>
        <v>10</v>
      </c>
      <c r="J20">
        <v>80</v>
      </c>
      <c r="K20" s="2">
        <f>J20/5</f>
        <v>16</v>
      </c>
      <c r="L20" s="2">
        <v>82</v>
      </c>
      <c r="M20" s="2">
        <f>L20/4</f>
        <v>20.5</v>
      </c>
      <c r="N20">
        <v>11</v>
      </c>
      <c r="O20">
        <v>50</v>
      </c>
      <c r="P20">
        <v>25</v>
      </c>
      <c r="Q20" s="2">
        <f>C20+I20+K20+M20+P20</f>
        <v>81.5</v>
      </c>
      <c r="R20" s="5">
        <v>0.28000000000000003</v>
      </c>
    </row>
    <row r="21" spans="1:18" x14ac:dyDescent="0.3">
      <c r="A21" t="s">
        <v>21</v>
      </c>
      <c r="B21" t="s">
        <v>83</v>
      </c>
      <c r="C21">
        <v>10</v>
      </c>
      <c r="D21">
        <v>0</v>
      </c>
      <c r="E21">
        <v>10</v>
      </c>
      <c r="F21">
        <v>10</v>
      </c>
      <c r="G21">
        <v>10</v>
      </c>
      <c r="H21">
        <f>SUM(D21:G21)</f>
        <v>30</v>
      </c>
      <c r="I21" s="2">
        <f>H21/3</f>
        <v>10</v>
      </c>
      <c r="J21">
        <v>82</v>
      </c>
      <c r="K21" s="2">
        <f>J21/5</f>
        <v>16.399999999999999</v>
      </c>
      <c r="L21" s="2">
        <v>79</v>
      </c>
      <c r="M21" s="2">
        <f>L21/4</f>
        <v>19.75</v>
      </c>
      <c r="N21">
        <v>1</v>
      </c>
      <c r="O21">
        <v>50</v>
      </c>
      <c r="P21">
        <v>25</v>
      </c>
      <c r="Q21" s="2">
        <f>C21+I21+K21+M21+P21</f>
        <v>81.150000000000006</v>
      </c>
      <c r="R21" s="5">
        <v>0.30000000000000004</v>
      </c>
    </row>
    <row r="22" spans="1:18" x14ac:dyDescent="0.3">
      <c r="A22" t="s">
        <v>22</v>
      </c>
      <c r="B22" t="s">
        <v>84</v>
      </c>
      <c r="C22">
        <v>10</v>
      </c>
      <c r="D22">
        <v>0</v>
      </c>
      <c r="E22">
        <v>7</v>
      </c>
      <c r="F22">
        <v>9</v>
      </c>
      <c r="G22">
        <v>10</v>
      </c>
      <c r="H22">
        <f>SUM(D22:G22)</f>
        <v>26</v>
      </c>
      <c r="I22" s="2">
        <f>H22/3</f>
        <v>8.6666666666666661</v>
      </c>
      <c r="J22">
        <v>101</v>
      </c>
      <c r="K22" s="2">
        <f>J22/5</f>
        <v>20.2</v>
      </c>
      <c r="L22" s="2">
        <v>95</v>
      </c>
      <c r="M22" s="2">
        <f>L22/4</f>
        <v>23.75</v>
      </c>
      <c r="N22">
        <v>3</v>
      </c>
      <c r="O22">
        <v>37</v>
      </c>
      <c r="P22">
        <v>18.5</v>
      </c>
      <c r="Q22" s="2">
        <f>C22+I22+K22+M22+P22</f>
        <v>81.11666666666666</v>
      </c>
      <c r="R22" s="5">
        <v>0.31000000000000005</v>
      </c>
    </row>
    <row r="23" spans="1:18" x14ac:dyDescent="0.3">
      <c r="A23" t="s">
        <v>8</v>
      </c>
      <c r="B23" t="s">
        <v>83</v>
      </c>
      <c r="C23">
        <v>10</v>
      </c>
      <c r="D23">
        <v>0</v>
      </c>
      <c r="E23">
        <v>10</v>
      </c>
      <c r="F23" s="1">
        <v>9</v>
      </c>
      <c r="G23">
        <v>10</v>
      </c>
      <c r="H23">
        <f>SUM(D23:G23)</f>
        <v>29</v>
      </c>
      <c r="I23" s="2">
        <f>H23/3</f>
        <v>9.6666666666666661</v>
      </c>
      <c r="J23">
        <v>108</v>
      </c>
      <c r="K23" s="2">
        <f>J23/5</f>
        <v>21.6</v>
      </c>
      <c r="L23" s="2">
        <v>78</v>
      </c>
      <c r="M23" s="2">
        <f>L23/4</f>
        <v>19.5</v>
      </c>
      <c r="N23">
        <v>4</v>
      </c>
      <c r="O23">
        <v>40</v>
      </c>
      <c r="P23">
        <v>20</v>
      </c>
      <c r="Q23" s="2">
        <f>C23+I23+K23+M23+P23</f>
        <v>80.766666666666666</v>
      </c>
      <c r="R23" s="5">
        <v>0.32999999999999996</v>
      </c>
    </row>
    <row r="24" spans="1:18" x14ac:dyDescent="0.3">
      <c r="A24" t="s">
        <v>23</v>
      </c>
      <c r="B24" t="s">
        <v>85</v>
      </c>
      <c r="C24">
        <v>10</v>
      </c>
      <c r="D24">
        <v>0</v>
      </c>
      <c r="E24">
        <v>6</v>
      </c>
      <c r="F24">
        <v>9</v>
      </c>
      <c r="G24">
        <v>9</v>
      </c>
      <c r="H24">
        <f>SUM(D24:G24)</f>
        <v>24</v>
      </c>
      <c r="I24" s="2">
        <f>H24/3</f>
        <v>8</v>
      </c>
      <c r="J24">
        <v>93</v>
      </c>
      <c r="K24" s="2">
        <f>J24/5</f>
        <v>18.600000000000001</v>
      </c>
      <c r="L24" s="2">
        <v>88</v>
      </c>
      <c r="M24" s="2">
        <f>L24/4</f>
        <v>22</v>
      </c>
      <c r="N24">
        <v>8</v>
      </c>
      <c r="O24">
        <v>44</v>
      </c>
      <c r="P24">
        <v>22</v>
      </c>
      <c r="Q24" s="2">
        <f>C24+I24+K24+M24+P24</f>
        <v>80.599999999999994</v>
      </c>
      <c r="R24" s="5">
        <v>0.33999999999999997</v>
      </c>
    </row>
    <row r="25" spans="1:18" x14ac:dyDescent="0.3">
      <c r="A25" t="s">
        <v>25</v>
      </c>
      <c r="B25" t="s">
        <v>72</v>
      </c>
      <c r="C25">
        <v>10</v>
      </c>
      <c r="D25">
        <v>0</v>
      </c>
      <c r="E25">
        <v>6</v>
      </c>
      <c r="F25">
        <v>7</v>
      </c>
      <c r="G25">
        <v>10</v>
      </c>
      <c r="H25">
        <f>SUM(D25:G25)</f>
        <v>23</v>
      </c>
      <c r="I25" s="2">
        <f>H25/3</f>
        <v>7.666666666666667</v>
      </c>
      <c r="J25">
        <v>80</v>
      </c>
      <c r="K25" s="2">
        <f>J25/5</f>
        <v>16</v>
      </c>
      <c r="L25" s="2">
        <v>84</v>
      </c>
      <c r="M25" s="2">
        <f>L25/4</f>
        <v>21</v>
      </c>
      <c r="N25">
        <v>10</v>
      </c>
      <c r="O25">
        <v>50</v>
      </c>
      <c r="P25">
        <v>25</v>
      </c>
      <c r="Q25" s="2">
        <f>C25+I25+K25+M25+P25</f>
        <v>79.666666666666671</v>
      </c>
      <c r="R25" s="5">
        <v>0.36</v>
      </c>
    </row>
    <row r="26" spans="1:18" x14ac:dyDescent="0.3">
      <c r="A26" t="s">
        <v>26</v>
      </c>
      <c r="B26" t="s">
        <v>87</v>
      </c>
      <c r="C26">
        <v>10</v>
      </c>
      <c r="D26">
        <v>0</v>
      </c>
      <c r="E26">
        <v>7</v>
      </c>
      <c r="F26">
        <v>10</v>
      </c>
      <c r="G26">
        <v>10</v>
      </c>
      <c r="H26">
        <f>SUM(D26:G26)</f>
        <v>27</v>
      </c>
      <c r="I26" s="2">
        <f>H26/3</f>
        <v>9</v>
      </c>
      <c r="J26">
        <v>107</v>
      </c>
      <c r="K26" s="2">
        <f>J26/5</f>
        <v>21.4</v>
      </c>
      <c r="L26" s="2">
        <v>69</v>
      </c>
      <c r="M26" s="2">
        <f>L26/4</f>
        <v>17.25</v>
      </c>
      <c r="N26">
        <v>8</v>
      </c>
      <c r="O26">
        <v>44</v>
      </c>
      <c r="P26">
        <v>22</v>
      </c>
      <c r="Q26" s="2">
        <f>C26+I26+K26+M26+P26</f>
        <v>79.650000000000006</v>
      </c>
      <c r="R26" s="5">
        <v>0.37</v>
      </c>
    </row>
    <row r="27" spans="1:18" x14ac:dyDescent="0.3">
      <c r="A27" t="s">
        <v>27</v>
      </c>
      <c r="B27" t="s">
        <v>88</v>
      </c>
      <c r="C27">
        <v>10</v>
      </c>
      <c r="D27">
        <v>0</v>
      </c>
      <c r="E27">
        <v>8</v>
      </c>
      <c r="F27">
        <v>10</v>
      </c>
      <c r="G27">
        <v>10</v>
      </c>
      <c r="H27">
        <f>SUM(D27:G27)</f>
        <v>28</v>
      </c>
      <c r="I27" s="2">
        <f>H27/3</f>
        <v>9.3333333333333339</v>
      </c>
      <c r="J27">
        <v>98</v>
      </c>
      <c r="K27" s="2">
        <f>J27/5</f>
        <v>19.600000000000001</v>
      </c>
      <c r="L27" s="2">
        <v>88</v>
      </c>
      <c r="M27" s="2">
        <f>L27/4</f>
        <v>22</v>
      </c>
      <c r="N27">
        <v>14</v>
      </c>
      <c r="O27">
        <v>37</v>
      </c>
      <c r="P27">
        <v>18.5</v>
      </c>
      <c r="Q27" s="2">
        <f>C27+I27+K27+M27+P27</f>
        <v>79.433333333333337</v>
      </c>
      <c r="R27" s="5">
        <v>0.39</v>
      </c>
    </row>
    <row r="28" spans="1:18" x14ac:dyDescent="0.3">
      <c r="A28" t="s">
        <v>19</v>
      </c>
      <c r="B28" t="s">
        <v>81</v>
      </c>
      <c r="C28">
        <v>10</v>
      </c>
      <c r="D28">
        <v>0</v>
      </c>
      <c r="E28">
        <v>8</v>
      </c>
      <c r="F28">
        <v>10</v>
      </c>
      <c r="G28">
        <v>10</v>
      </c>
      <c r="H28">
        <f>SUM(D28:G28)</f>
        <v>28</v>
      </c>
      <c r="I28" s="2">
        <f>H28/3</f>
        <v>9.3333333333333339</v>
      </c>
      <c r="J28">
        <v>84</v>
      </c>
      <c r="K28" s="2">
        <f>J28/5</f>
        <v>16.8</v>
      </c>
      <c r="L28" s="2">
        <v>91</v>
      </c>
      <c r="M28" s="2">
        <f>L28/4</f>
        <v>22.75</v>
      </c>
      <c r="N28">
        <v>7</v>
      </c>
      <c r="O28">
        <f>46-5</f>
        <v>41</v>
      </c>
      <c r="P28">
        <f>O28/2</f>
        <v>20.5</v>
      </c>
      <c r="Q28" s="2">
        <f>C28+I28+K28+M28+P28</f>
        <v>79.38333333333334</v>
      </c>
      <c r="R28" s="5">
        <v>0.4</v>
      </c>
    </row>
    <row r="29" spans="1:18" x14ac:dyDescent="0.3">
      <c r="A29" t="s">
        <v>28</v>
      </c>
      <c r="B29" t="s">
        <v>89</v>
      </c>
      <c r="C29">
        <v>9</v>
      </c>
      <c r="D29">
        <v>0</v>
      </c>
      <c r="E29">
        <v>10</v>
      </c>
      <c r="F29">
        <v>10</v>
      </c>
      <c r="G29">
        <v>10</v>
      </c>
      <c r="H29">
        <f>SUM(D29:G29)</f>
        <v>30</v>
      </c>
      <c r="I29" s="2">
        <f>H29/3</f>
        <v>10</v>
      </c>
      <c r="J29">
        <v>80</v>
      </c>
      <c r="K29" s="2">
        <f>J29/5</f>
        <v>16</v>
      </c>
      <c r="L29" s="2">
        <v>77</v>
      </c>
      <c r="M29" s="2">
        <f>L29/4</f>
        <v>19.25</v>
      </c>
      <c r="N29">
        <v>1</v>
      </c>
      <c r="O29">
        <v>50</v>
      </c>
      <c r="P29">
        <v>25</v>
      </c>
      <c r="Q29" s="2">
        <f>C29+I29+K29+M29+P29</f>
        <v>79.25</v>
      </c>
      <c r="R29" s="5">
        <v>0.42000000000000004</v>
      </c>
    </row>
    <row r="30" spans="1:18" x14ac:dyDescent="0.3">
      <c r="A30" t="s">
        <v>24</v>
      </c>
      <c r="B30" t="s">
        <v>86</v>
      </c>
      <c r="C30">
        <v>10</v>
      </c>
      <c r="D30">
        <v>0</v>
      </c>
      <c r="E30">
        <v>9</v>
      </c>
      <c r="F30">
        <v>10</v>
      </c>
      <c r="G30">
        <v>10</v>
      </c>
      <c r="H30">
        <f>SUM(D30:G30)</f>
        <v>29</v>
      </c>
      <c r="I30" s="2">
        <f>H30/3</f>
        <v>9.6666666666666661</v>
      </c>
      <c r="J30">
        <v>90</v>
      </c>
      <c r="K30" s="2">
        <f>J30/5</f>
        <v>18</v>
      </c>
      <c r="L30" s="2">
        <v>79</v>
      </c>
      <c r="M30" s="2">
        <f>L30/4</f>
        <v>19.75</v>
      </c>
      <c r="N30">
        <v>7</v>
      </c>
      <c r="O30">
        <f>46-3</f>
        <v>43</v>
      </c>
      <c r="P30">
        <f>O30/2</f>
        <v>21.5</v>
      </c>
      <c r="Q30" s="2">
        <f>C30+I30+K30+M30+P30</f>
        <v>78.916666666666657</v>
      </c>
      <c r="R30" s="5">
        <v>0.43999999999999995</v>
      </c>
    </row>
    <row r="31" spans="1:18" x14ac:dyDescent="0.3">
      <c r="A31" t="s">
        <v>29</v>
      </c>
      <c r="B31" t="s">
        <v>83</v>
      </c>
      <c r="C31">
        <v>10</v>
      </c>
      <c r="D31">
        <v>0</v>
      </c>
      <c r="E31">
        <v>6</v>
      </c>
      <c r="F31">
        <v>9</v>
      </c>
      <c r="G31">
        <v>10</v>
      </c>
      <c r="H31">
        <f>SUM(D31:G31)</f>
        <v>25</v>
      </c>
      <c r="I31" s="2">
        <f>H31/3</f>
        <v>8.3333333333333339</v>
      </c>
      <c r="J31">
        <v>75</v>
      </c>
      <c r="K31" s="2">
        <f>J31/5</f>
        <v>15</v>
      </c>
      <c r="L31" s="2">
        <v>86</v>
      </c>
      <c r="M31" s="2">
        <f>L31/4</f>
        <v>21.5</v>
      </c>
      <c r="N31">
        <v>7</v>
      </c>
      <c r="O31">
        <v>46</v>
      </c>
      <c r="P31">
        <v>23</v>
      </c>
      <c r="Q31" s="2">
        <f>C31+I31+K31+M31+P31</f>
        <v>77.833333333333343</v>
      </c>
      <c r="R31" s="5">
        <v>0.44999999999999996</v>
      </c>
    </row>
    <row r="32" spans="1:18" x14ac:dyDescent="0.3">
      <c r="A32" t="s">
        <v>30</v>
      </c>
      <c r="B32" t="s">
        <v>90</v>
      </c>
      <c r="C32">
        <v>10</v>
      </c>
      <c r="D32">
        <v>0</v>
      </c>
      <c r="E32">
        <v>8</v>
      </c>
      <c r="F32">
        <v>10</v>
      </c>
      <c r="G32">
        <v>10</v>
      </c>
      <c r="H32">
        <f>SUM(D32:G32)</f>
        <v>28</v>
      </c>
      <c r="I32" s="2">
        <f>H32/3</f>
        <v>9.3333333333333339</v>
      </c>
      <c r="J32">
        <v>58</v>
      </c>
      <c r="K32" s="2">
        <f>J32/5</f>
        <v>11.6</v>
      </c>
      <c r="L32" s="2">
        <v>86</v>
      </c>
      <c r="M32" s="2">
        <f>L32/4</f>
        <v>21.5</v>
      </c>
      <c r="N32">
        <v>1</v>
      </c>
      <c r="O32">
        <v>50</v>
      </c>
      <c r="P32">
        <v>25</v>
      </c>
      <c r="Q32" s="2">
        <f>C32+I32+K32+M32+P32</f>
        <v>77.433333333333337</v>
      </c>
      <c r="R32" s="5">
        <v>0.47</v>
      </c>
    </row>
    <row r="33" spans="1:18" x14ac:dyDescent="0.3">
      <c r="A33" t="s">
        <v>31</v>
      </c>
      <c r="B33" t="s">
        <v>91</v>
      </c>
      <c r="C33">
        <v>10</v>
      </c>
      <c r="D33">
        <v>0</v>
      </c>
      <c r="E33">
        <v>7</v>
      </c>
      <c r="F33">
        <v>10</v>
      </c>
      <c r="G33">
        <v>10</v>
      </c>
      <c r="H33">
        <f>SUM(D33:G33)</f>
        <v>27</v>
      </c>
      <c r="I33" s="2">
        <f>H33/3</f>
        <v>9</v>
      </c>
      <c r="J33">
        <v>83</v>
      </c>
      <c r="K33" s="2">
        <f>J33/5</f>
        <v>16.600000000000001</v>
      </c>
      <c r="L33" s="2">
        <v>66</v>
      </c>
      <c r="M33" s="2">
        <f>L33/4</f>
        <v>16.5</v>
      </c>
      <c r="N33">
        <v>11</v>
      </c>
      <c r="O33">
        <v>50</v>
      </c>
      <c r="P33">
        <v>25</v>
      </c>
      <c r="Q33" s="2">
        <f>C33+I33+K33+M33+P33</f>
        <v>77.099999999999994</v>
      </c>
      <c r="R33" s="5">
        <v>0.48</v>
      </c>
    </row>
    <row r="34" spans="1:18" x14ac:dyDescent="0.3">
      <c r="A34" t="s">
        <v>32</v>
      </c>
      <c r="B34" t="s">
        <v>77</v>
      </c>
      <c r="C34">
        <v>10</v>
      </c>
      <c r="D34">
        <v>0</v>
      </c>
      <c r="E34">
        <v>7</v>
      </c>
      <c r="F34">
        <v>0</v>
      </c>
      <c r="G34">
        <v>10</v>
      </c>
      <c r="H34">
        <f>SUM(D34:G34)</f>
        <v>17</v>
      </c>
      <c r="I34" s="2">
        <f>H34/3</f>
        <v>5.666666666666667</v>
      </c>
      <c r="J34">
        <v>88</v>
      </c>
      <c r="K34" s="2">
        <f>J34/5</f>
        <v>17.600000000000001</v>
      </c>
      <c r="L34" s="2">
        <v>88</v>
      </c>
      <c r="M34" s="2">
        <f>L34/4</f>
        <v>22</v>
      </c>
      <c r="N34">
        <v>12</v>
      </c>
      <c r="O34">
        <v>41</v>
      </c>
      <c r="P34">
        <v>20.5</v>
      </c>
      <c r="Q34" s="2">
        <f>C34+I34+K34+M34+P34</f>
        <v>75.766666666666666</v>
      </c>
      <c r="R34" s="5">
        <v>0.5</v>
      </c>
    </row>
    <row r="35" spans="1:18" x14ac:dyDescent="0.3">
      <c r="A35" t="s">
        <v>33</v>
      </c>
      <c r="B35" t="s">
        <v>91</v>
      </c>
      <c r="C35">
        <v>10</v>
      </c>
      <c r="D35">
        <v>0</v>
      </c>
      <c r="E35">
        <v>7</v>
      </c>
      <c r="F35">
        <v>9</v>
      </c>
      <c r="G35">
        <v>10</v>
      </c>
      <c r="H35">
        <f>SUM(D35:G35)</f>
        <v>26</v>
      </c>
      <c r="I35" s="2">
        <f>H35/3</f>
        <v>8.6666666666666661</v>
      </c>
      <c r="J35">
        <v>84</v>
      </c>
      <c r="K35" s="2">
        <f>J35/5</f>
        <v>16.8</v>
      </c>
      <c r="L35" s="2">
        <v>86</v>
      </c>
      <c r="M35" s="2">
        <f>L35/4</f>
        <v>21.5</v>
      </c>
      <c r="N35">
        <v>14</v>
      </c>
      <c r="O35">
        <v>37</v>
      </c>
      <c r="P35">
        <v>18.5</v>
      </c>
      <c r="Q35" s="2">
        <f>C35+I35+K35+M35+P35</f>
        <v>75.466666666666669</v>
      </c>
      <c r="R35" s="5">
        <v>0.51</v>
      </c>
    </row>
    <row r="36" spans="1:18" x14ac:dyDescent="0.3">
      <c r="A36" t="s">
        <v>34</v>
      </c>
      <c r="B36" t="s">
        <v>92</v>
      </c>
      <c r="C36">
        <v>10</v>
      </c>
      <c r="D36">
        <v>0</v>
      </c>
      <c r="E36">
        <v>10</v>
      </c>
      <c r="F36">
        <v>9</v>
      </c>
      <c r="G36">
        <v>10</v>
      </c>
      <c r="H36">
        <f>SUM(D36:G36)</f>
        <v>29</v>
      </c>
      <c r="I36" s="2">
        <f>H36/3</f>
        <v>9.6666666666666661</v>
      </c>
      <c r="J36">
        <v>65</v>
      </c>
      <c r="K36" s="2">
        <f>J36/5</f>
        <v>13</v>
      </c>
      <c r="L36" s="2">
        <v>77</v>
      </c>
      <c r="M36" s="2">
        <f>L36/4</f>
        <v>19.25</v>
      </c>
      <c r="N36">
        <v>7</v>
      </c>
      <c r="O36">
        <v>46</v>
      </c>
      <c r="P36">
        <v>23</v>
      </c>
      <c r="Q36" s="2">
        <f>C36+I36+K36+M36+P36</f>
        <v>74.916666666666657</v>
      </c>
      <c r="R36" s="5">
        <v>0.53</v>
      </c>
    </row>
    <row r="37" spans="1:18" x14ac:dyDescent="0.3">
      <c r="A37" t="s">
        <v>35</v>
      </c>
      <c r="B37" t="s">
        <v>93</v>
      </c>
      <c r="C37">
        <v>10</v>
      </c>
      <c r="D37">
        <v>0</v>
      </c>
      <c r="E37">
        <v>7</v>
      </c>
      <c r="F37">
        <v>9</v>
      </c>
      <c r="G37">
        <v>10</v>
      </c>
      <c r="H37">
        <f>SUM(D37:G37)</f>
        <v>26</v>
      </c>
      <c r="I37" s="2">
        <f>H37/3</f>
        <v>8.6666666666666661</v>
      </c>
      <c r="J37">
        <v>80</v>
      </c>
      <c r="K37" s="2">
        <f>J37/5</f>
        <v>16</v>
      </c>
      <c r="L37" s="2">
        <v>84</v>
      </c>
      <c r="M37" s="2">
        <f>L37/4</f>
        <v>21</v>
      </c>
      <c r="N37">
        <v>3</v>
      </c>
      <c r="O37">
        <v>37</v>
      </c>
      <c r="P37">
        <v>18.5</v>
      </c>
      <c r="Q37" s="2">
        <f>C37+I37+K37+M37+P37</f>
        <v>74.166666666666657</v>
      </c>
      <c r="R37" s="5">
        <v>0.54</v>
      </c>
    </row>
    <row r="38" spans="1:18" x14ac:dyDescent="0.3">
      <c r="A38" t="s">
        <v>36</v>
      </c>
      <c r="B38" t="s">
        <v>83</v>
      </c>
      <c r="C38">
        <v>10</v>
      </c>
      <c r="D38">
        <v>0</v>
      </c>
      <c r="E38">
        <v>6</v>
      </c>
      <c r="F38">
        <v>0</v>
      </c>
      <c r="G38">
        <v>10</v>
      </c>
      <c r="H38">
        <f>SUM(D38:G38)</f>
        <v>16</v>
      </c>
      <c r="I38" s="2">
        <f>H38/3</f>
        <v>5.333333333333333</v>
      </c>
      <c r="J38">
        <v>61</v>
      </c>
      <c r="K38" s="2">
        <f>J38/5</f>
        <v>12.2</v>
      </c>
      <c r="L38" s="2">
        <v>86</v>
      </c>
      <c r="M38" s="2">
        <f>L38/4</f>
        <v>21.5</v>
      </c>
      <c r="N38">
        <v>11</v>
      </c>
      <c r="O38">
        <v>50</v>
      </c>
      <c r="P38">
        <v>25</v>
      </c>
      <c r="Q38" s="2">
        <f>C38+I38+K38+M38+P38</f>
        <v>74.033333333333331</v>
      </c>
      <c r="R38" s="5">
        <v>0.56000000000000005</v>
      </c>
    </row>
    <row r="39" spans="1:18" x14ac:dyDescent="0.3">
      <c r="A39" t="s">
        <v>37</v>
      </c>
      <c r="B39" t="s">
        <v>85</v>
      </c>
      <c r="C39">
        <v>10</v>
      </c>
      <c r="D39">
        <v>0</v>
      </c>
      <c r="E39">
        <v>7</v>
      </c>
      <c r="F39">
        <v>10</v>
      </c>
      <c r="G39">
        <v>0</v>
      </c>
      <c r="H39">
        <f>SUM(D39:G39)</f>
        <v>17</v>
      </c>
      <c r="I39" s="2">
        <f>H39/3</f>
        <v>5.666666666666667</v>
      </c>
      <c r="J39">
        <v>76</v>
      </c>
      <c r="K39" s="2">
        <f>J39/5</f>
        <v>15.2</v>
      </c>
      <c r="L39" s="2">
        <v>97</v>
      </c>
      <c r="M39" s="2">
        <f>L39/4</f>
        <v>24.25</v>
      </c>
      <c r="N39">
        <v>3</v>
      </c>
      <c r="O39">
        <v>37</v>
      </c>
      <c r="P39">
        <v>18.5</v>
      </c>
      <c r="Q39" s="2">
        <f>C39+I39+K39+M39+P39</f>
        <v>73.616666666666674</v>
      </c>
      <c r="R39" s="5">
        <v>0.57000000000000006</v>
      </c>
    </row>
    <row r="40" spans="1:18" x14ac:dyDescent="0.3">
      <c r="A40" t="s">
        <v>38</v>
      </c>
      <c r="B40" t="s">
        <v>94</v>
      </c>
      <c r="C40">
        <v>10</v>
      </c>
      <c r="D40">
        <v>0</v>
      </c>
      <c r="E40">
        <v>7</v>
      </c>
      <c r="F40">
        <v>9</v>
      </c>
      <c r="G40">
        <v>10</v>
      </c>
      <c r="H40">
        <f>SUM(D40:G40)</f>
        <v>26</v>
      </c>
      <c r="I40" s="2">
        <f>H40/3</f>
        <v>8.6666666666666661</v>
      </c>
      <c r="J40">
        <v>87</v>
      </c>
      <c r="K40" s="2">
        <f>J40/5</f>
        <v>17.399999999999999</v>
      </c>
      <c r="L40" s="2">
        <v>70</v>
      </c>
      <c r="M40" s="2">
        <f>L40/4</f>
        <v>17.5</v>
      </c>
      <c r="N40">
        <v>2</v>
      </c>
      <c r="O40">
        <v>38</v>
      </c>
      <c r="P40">
        <v>19</v>
      </c>
      <c r="Q40" s="2">
        <f>C40+I40+K40+M40+P40</f>
        <v>72.566666666666663</v>
      </c>
      <c r="R40" s="5">
        <v>0.59000000000000008</v>
      </c>
    </row>
    <row r="41" spans="1:18" x14ac:dyDescent="0.3">
      <c r="A41" t="s">
        <v>39</v>
      </c>
      <c r="B41" t="s">
        <v>95</v>
      </c>
      <c r="C41">
        <v>10</v>
      </c>
      <c r="D41">
        <v>0</v>
      </c>
      <c r="E41">
        <v>10</v>
      </c>
      <c r="F41">
        <v>10</v>
      </c>
      <c r="G41">
        <v>10</v>
      </c>
      <c r="H41">
        <f>SUM(D41:G41)</f>
        <v>30</v>
      </c>
      <c r="I41" s="2">
        <f>H41/3</f>
        <v>10</v>
      </c>
      <c r="J41">
        <v>64</v>
      </c>
      <c r="K41" s="2">
        <f>J41/5</f>
        <v>12.8</v>
      </c>
      <c r="L41" s="2">
        <v>62</v>
      </c>
      <c r="M41" s="2">
        <f>L41/4</f>
        <v>15.5</v>
      </c>
      <c r="N41">
        <v>13</v>
      </c>
      <c r="O41">
        <v>48</v>
      </c>
      <c r="P41">
        <v>24</v>
      </c>
      <c r="Q41" s="2">
        <f>C41+I41+K41+M41+P41</f>
        <v>72.3</v>
      </c>
      <c r="R41" s="5">
        <v>0.6</v>
      </c>
    </row>
    <row r="42" spans="1:18" x14ac:dyDescent="0.3">
      <c r="A42" t="s">
        <v>40</v>
      </c>
      <c r="B42" t="s">
        <v>79</v>
      </c>
      <c r="C42">
        <v>10</v>
      </c>
      <c r="D42">
        <v>0</v>
      </c>
      <c r="E42">
        <v>7</v>
      </c>
      <c r="F42">
        <v>9</v>
      </c>
      <c r="G42">
        <v>10</v>
      </c>
      <c r="H42">
        <f>SUM(D42:G42)</f>
        <v>26</v>
      </c>
      <c r="I42" s="2">
        <f>H42/3</f>
        <v>8.6666666666666661</v>
      </c>
      <c r="J42">
        <v>73</v>
      </c>
      <c r="K42" s="2">
        <f>J42/5</f>
        <v>14.6</v>
      </c>
      <c r="L42" s="2">
        <v>81</v>
      </c>
      <c r="M42" s="2">
        <f>L42/4</f>
        <v>20.25</v>
      </c>
      <c r="N42">
        <v>3</v>
      </c>
      <c r="O42">
        <v>37</v>
      </c>
      <c r="P42">
        <v>18.5</v>
      </c>
      <c r="Q42" s="2">
        <f>C42+I42+K42+M42+P42</f>
        <v>72.016666666666666</v>
      </c>
      <c r="R42" s="5">
        <v>0.62</v>
      </c>
    </row>
    <row r="43" spans="1:18" x14ac:dyDescent="0.3">
      <c r="A43" t="s">
        <v>41</v>
      </c>
      <c r="B43" t="s">
        <v>96</v>
      </c>
      <c r="C43">
        <v>10</v>
      </c>
      <c r="D43">
        <v>0</v>
      </c>
      <c r="E43">
        <v>7</v>
      </c>
      <c r="F43">
        <v>10</v>
      </c>
      <c r="G43">
        <v>10</v>
      </c>
      <c r="H43">
        <f>SUM(D43:G43)</f>
        <v>27</v>
      </c>
      <c r="I43" s="2">
        <f>H43/3</f>
        <v>9</v>
      </c>
      <c r="J43">
        <v>61</v>
      </c>
      <c r="K43" s="2">
        <f>J43/5</f>
        <v>12.2</v>
      </c>
      <c r="L43" s="2">
        <v>83</v>
      </c>
      <c r="M43" s="2">
        <f>L43/4</f>
        <v>20.75</v>
      </c>
      <c r="N43">
        <v>4</v>
      </c>
      <c r="O43">
        <v>40</v>
      </c>
      <c r="P43">
        <v>20</v>
      </c>
      <c r="Q43" s="2">
        <f>C43+I43+K43+M43+P43</f>
        <v>71.95</v>
      </c>
      <c r="R43" s="5">
        <v>0.64</v>
      </c>
    </row>
    <row r="44" spans="1:18" x14ac:dyDescent="0.3">
      <c r="A44" t="s">
        <v>42</v>
      </c>
      <c r="B44" t="s">
        <v>97</v>
      </c>
      <c r="C44">
        <v>10</v>
      </c>
      <c r="D44">
        <v>0</v>
      </c>
      <c r="E44">
        <v>6</v>
      </c>
      <c r="F44">
        <v>7</v>
      </c>
      <c r="G44">
        <v>10</v>
      </c>
      <c r="H44">
        <f>SUM(D44:G44)</f>
        <v>23</v>
      </c>
      <c r="I44" s="2">
        <f>H44/3</f>
        <v>7.666666666666667</v>
      </c>
      <c r="J44">
        <v>65</v>
      </c>
      <c r="K44" s="2">
        <f>J44/5</f>
        <v>13</v>
      </c>
      <c r="L44" s="2">
        <v>89</v>
      </c>
      <c r="M44" s="2">
        <f>L44/4</f>
        <v>22.25</v>
      </c>
      <c r="N44">
        <v>2</v>
      </c>
      <c r="O44">
        <v>38</v>
      </c>
      <c r="P44">
        <v>19</v>
      </c>
      <c r="Q44" s="2">
        <f>C44+I44+K44+M44+P44</f>
        <v>71.916666666666671</v>
      </c>
      <c r="R44" s="5">
        <v>0.65</v>
      </c>
    </row>
    <row r="45" spans="1:18" x14ac:dyDescent="0.3">
      <c r="A45" t="s">
        <v>43</v>
      </c>
      <c r="B45" t="s">
        <v>67</v>
      </c>
      <c r="C45">
        <v>10</v>
      </c>
      <c r="D45">
        <v>0</v>
      </c>
      <c r="E45">
        <v>10</v>
      </c>
      <c r="F45">
        <v>10</v>
      </c>
      <c r="G45">
        <v>10</v>
      </c>
      <c r="H45">
        <f>SUM(D45:G45)</f>
        <v>30</v>
      </c>
      <c r="I45" s="2">
        <f>H45/3</f>
        <v>10</v>
      </c>
      <c r="J45">
        <v>79</v>
      </c>
      <c r="K45" s="2">
        <f>J45/5</f>
        <v>15.8</v>
      </c>
      <c r="L45" s="2">
        <v>52</v>
      </c>
      <c r="M45" s="2">
        <f>L45/4</f>
        <v>13</v>
      </c>
      <c r="N45">
        <v>7</v>
      </c>
      <c r="O45">
        <v>46</v>
      </c>
      <c r="P45">
        <v>23</v>
      </c>
      <c r="Q45" s="2">
        <f>C45+I45+K45+M45+P45</f>
        <v>71.8</v>
      </c>
      <c r="R45" s="5">
        <v>0.66999999999999993</v>
      </c>
    </row>
    <row r="46" spans="1:18" x14ac:dyDescent="0.3">
      <c r="A46" t="s">
        <v>44</v>
      </c>
      <c r="B46" t="s">
        <v>83</v>
      </c>
      <c r="C46">
        <v>10</v>
      </c>
      <c r="D46">
        <v>0</v>
      </c>
      <c r="E46">
        <v>9</v>
      </c>
      <c r="F46">
        <v>9</v>
      </c>
      <c r="G46">
        <v>10</v>
      </c>
      <c r="H46">
        <f>SUM(D46:G46)</f>
        <v>28</v>
      </c>
      <c r="I46" s="2">
        <f>H46/3</f>
        <v>9.3333333333333339</v>
      </c>
      <c r="J46">
        <v>45</v>
      </c>
      <c r="K46" s="2">
        <f>J46/5</f>
        <v>9</v>
      </c>
      <c r="L46" s="2">
        <v>72</v>
      </c>
      <c r="M46" s="2">
        <f>L46/4</f>
        <v>18</v>
      </c>
      <c r="N46">
        <v>6</v>
      </c>
      <c r="O46">
        <v>50</v>
      </c>
      <c r="P46">
        <v>25</v>
      </c>
      <c r="Q46" s="2">
        <f>C46+I46+K46+M46+P46</f>
        <v>71.333333333333343</v>
      </c>
      <c r="R46" s="5">
        <v>0.67999999999999994</v>
      </c>
    </row>
    <row r="47" spans="1:18" x14ac:dyDescent="0.3">
      <c r="A47" t="s">
        <v>45</v>
      </c>
      <c r="B47" t="s">
        <v>98</v>
      </c>
      <c r="C47">
        <v>10</v>
      </c>
      <c r="D47">
        <v>0</v>
      </c>
      <c r="E47">
        <v>9</v>
      </c>
      <c r="F47">
        <v>10</v>
      </c>
      <c r="G47">
        <v>10</v>
      </c>
      <c r="H47">
        <f>SUM(D47:G47)</f>
        <v>29</v>
      </c>
      <c r="I47" s="2">
        <f>H47/3</f>
        <v>9.6666666666666661</v>
      </c>
      <c r="J47">
        <v>59</v>
      </c>
      <c r="K47" s="2">
        <f>J47/5</f>
        <v>11.8</v>
      </c>
      <c r="L47" s="2">
        <v>83</v>
      </c>
      <c r="M47" s="2">
        <f>L47/4</f>
        <v>20.75</v>
      </c>
      <c r="N47">
        <v>3</v>
      </c>
      <c r="O47">
        <v>37</v>
      </c>
      <c r="P47">
        <v>18.5</v>
      </c>
      <c r="Q47" s="2">
        <f>C47+I47+K47+M47+P47</f>
        <v>70.716666666666669</v>
      </c>
      <c r="R47" s="5">
        <v>0.7</v>
      </c>
    </row>
    <row r="48" spans="1:18" x14ac:dyDescent="0.3">
      <c r="A48" t="s">
        <v>46</v>
      </c>
      <c r="B48" t="s">
        <v>95</v>
      </c>
      <c r="C48">
        <v>10</v>
      </c>
      <c r="D48">
        <v>0</v>
      </c>
      <c r="E48">
        <v>10</v>
      </c>
      <c r="F48">
        <v>9</v>
      </c>
      <c r="G48">
        <v>10</v>
      </c>
      <c r="H48">
        <f>SUM(D48:G48)</f>
        <v>29</v>
      </c>
      <c r="I48" s="2">
        <f>H48/3</f>
        <v>9.6666666666666661</v>
      </c>
      <c r="J48">
        <v>59</v>
      </c>
      <c r="K48" s="2">
        <f>J48/5</f>
        <v>11.8</v>
      </c>
      <c r="L48" s="2">
        <v>73</v>
      </c>
      <c r="M48" s="2">
        <f>L48/4</f>
        <v>18.25</v>
      </c>
      <c r="N48">
        <v>12</v>
      </c>
      <c r="O48">
        <v>41</v>
      </c>
      <c r="P48">
        <v>20.5</v>
      </c>
      <c r="Q48" s="2">
        <f>C48+I48+K48+M48+P48</f>
        <v>70.216666666666669</v>
      </c>
      <c r="R48" s="5">
        <v>0.71</v>
      </c>
    </row>
    <row r="49" spans="1:18" x14ac:dyDescent="0.3">
      <c r="A49" t="s">
        <v>47</v>
      </c>
      <c r="B49" t="s">
        <v>99</v>
      </c>
      <c r="C49">
        <v>10</v>
      </c>
      <c r="D49">
        <v>0</v>
      </c>
      <c r="E49">
        <v>10</v>
      </c>
      <c r="F49">
        <v>10</v>
      </c>
      <c r="G49">
        <v>10</v>
      </c>
      <c r="H49">
        <f>SUM(D49:G49)</f>
        <v>30</v>
      </c>
      <c r="I49" s="2">
        <f>H49/3</f>
        <v>10</v>
      </c>
      <c r="J49">
        <v>76</v>
      </c>
      <c r="K49" s="2">
        <f>J49/5</f>
        <v>15.2</v>
      </c>
      <c r="L49" s="2">
        <v>55</v>
      </c>
      <c r="M49" s="2">
        <f>L49/4</f>
        <v>13.75</v>
      </c>
      <c r="N49">
        <v>12</v>
      </c>
      <c r="O49">
        <v>41</v>
      </c>
      <c r="P49">
        <v>20.5</v>
      </c>
      <c r="Q49" s="2">
        <f>C49+I49+K49+M49+P49</f>
        <v>69.45</v>
      </c>
      <c r="R49" s="5">
        <v>0.73</v>
      </c>
    </row>
    <row r="50" spans="1:18" x14ac:dyDescent="0.3">
      <c r="A50" t="s">
        <v>48</v>
      </c>
      <c r="B50" t="s">
        <v>77</v>
      </c>
      <c r="C50">
        <v>10</v>
      </c>
      <c r="D50">
        <v>0</v>
      </c>
      <c r="E50">
        <v>7</v>
      </c>
      <c r="F50">
        <v>9</v>
      </c>
      <c r="G50">
        <v>10</v>
      </c>
      <c r="H50">
        <f>SUM(D50:G50)</f>
        <v>26</v>
      </c>
      <c r="I50" s="2">
        <f>H50/3</f>
        <v>8.6666666666666661</v>
      </c>
      <c r="J50">
        <v>92</v>
      </c>
      <c r="K50" s="2">
        <f>J50/5</f>
        <v>18.399999999999999</v>
      </c>
      <c r="L50" s="2">
        <v>53</v>
      </c>
      <c r="M50" s="2">
        <f>L50/4</f>
        <v>13.25</v>
      </c>
      <c r="N50">
        <v>2</v>
      </c>
      <c r="O50">
        <v>38</v>
      </c>
      <c r="P50">
        <v>19</v>
      </c>
      <c r="Q50" s="2">
        <f>C50+I50+K50+M50+P50</f>
        <v>69.316666666666663</v>
      </c>
      <c r="R50" s="5">
        <v>0.74</v>
      </c>
    </row>
    <row r="51" spans="1:18" x14ac:dyDescent="0.3">
      <c r="A51" t="s">
        <v>49</v>
      </c>
      <c r="B51" t="s">
        <v>91</v>
      </c>
      <c r="C51">
        <v>10</v>
      </c>
      <c r="D51">
        <v>0</v>
      </c>
      <c r="E51">
        <v>7</v>
      </c>
      <c r="F51">
        <v>9</v>
      </c>
      <c r="G51">
        <v>10</v>
      </c>
      <c r="H51">
        <f>SUM(D51:G51)</f>
        <v>26</v>
      </c>
      <c r="I51" s="2">
        <f>H51/3</f>
        <v>8.6666666666666661</v>
      </c>
      <c r="J51">
        <v>45</v>
      </c>
      <c r="K51" s="2">
        <f>J51/5</f>
        <v>9</v>
      </c>
      <c r="L51" s="2">
        <v>61</v>
      </c>
      <c r="M51" s="2">
        <f>L51/4</f>
        <v>15.25</v>
      </c>
      <c r="N51">
        <v>10</v>
      </c>
      <c r="O51">
        <v>50</v>
      </c>
      <c r="P51">
        <v>25</v>
      </c>
      <c r="Q51" s="2">
        <f>C51+I51+K51+M51+P51</f>
        <v>67.916666666666657</v>
      </c>
      <c r="R51" s="5">
        <v>0.76</v>
      </c>
    </row>
    <row r="52" spans="1:18" x14ac:dyDescent="0.3">
      <c r="A52" t="s">
        <v>50</v>
      </c>
      <c r="B52" t="s">
        <v>99</v>
      </c>
      <c r="C52">
        <v>10</v>
      </c>
      <c r="D52">
        <v>0</v>
      </c>
      <c r="E52">
        <v>10</v>
      </c>
      <c r="F52">
        <v>10</v>
      </c>
      <c r="G52">
        <v>10</v>
      </c>
      <c r="H52">
        <f>SUM(D52:G52)</f>
        <v>30</v>
      </c>
      <c r="I52" s="2">
        <f>H52/3</f>
        <v>10</v>
      </c>
      <c r="J52">
        <v>51</v>
      </c>
      <c r="K52" s="2">
        <f>J52/5</f>
        <v>10.199999999999999</v>
      </c>
      <c r="L52" s="2">
        <v>68</v>
      </c>
      <c r="M52" s="2">
        <f>L52/4</f>
        <v>17</v>
      </c>
      <c r="N52">
        <v>4</v>
      </c>
      <c r="O52">
        <v>40</v>
      </c>
      <c r="P52">
        <v>20</v>
      </c>
      <c r="Q52" s="2">
        <f>C52+I52+K52+M52+P52</f>
        <v>67.2</v>
      </c>
      <c r="R52" s="5">
        <v>0.77</v>
      </c>
    </row>
    <row r="53" spans="1:18" x14ac:dyDescent="0.3">
      <c r="A53" t="s">
        <v>51</v>
      </c>
      <c r="B53" t="s">
        <v>100</v>
      </c>
      <c r="C53">
        <v>10</v>
      </c>
      <c r="D53">
        <v>0</v>
      </c>
      <c r="E53">
        <v>7</v>
      </c>
      <c r="F53">
        <v>0</v>
      </c>
      <c r="G53">
        <v>10</v>
      </c>
      <c r="H53">
        <f>SUM(D53:G53)</f>
        <v>17</v>
      </c>
      <c r="I53" s="2">
        <f>H53/3</f>
        <v>5.666666666666667</v>
      </c>
      <c r="J53">
        <v>84</v>
      </c>
      <c r="K53" s="2">
        <f>J53/5</f>
        <v>16.8</v>
      </c>
      <c r="L53" s="2">
        <v>55</v>
      </c>
      <c r="M53" s="2">
        <f>L53/4</f>
        <v>13.75</v>
      </c>
      <c r="N53">
        <v>12</v>
      </c>
      <c r="O53">
        <v>41</v>
      </c>
      <c r="P53">
        <v>20.5</v>
      </c>
      <c r="Q53" s="2">
        <f>C53+I53+K53+M53+P53</f>
        <v>66.716666666666669</v>
      </c>
      <c r="R53" s="5">
        <v>0.79</v>
      </c>
    </row>
    <row r="54" spans="1:18" x14ac:dyDescent="0.3">
      <c r="A54" t="s">
        <v>52</v>
      </c>
      <c r="B54" t="s">
        <v>101</v>
      </c>
      <c r="C54">
        <v>10</v>
      </c>
      <c r="D54">
        <v>0</v>
      </c>
      <c r="E54">
        <v>6</v>
      </c>
      <c r="F54">
        <v>9</v>
      </c>
      <c r="G54">
        <v>0</v>
      </c>
      <c r="H54">
        <f>SUM(D54:G54)</f>
        <v>15</v>
      </c>
      <c r="I54" s="2">
        <f>H54/3</f>
        <v>5</v>
      </c>
      <c r="J54">
        <v>66</v>
      </c>
      <c r="K54" s="2">
        <f>J54/5</f>
        <v>13.2</v>
      </c>
      <c r="L54" s="2">
        <v>77</v>
      </c>
      <c r="M54" s="2">
        <f>L54/4</f>
        <v>19.25</v>
      </c>
      <c r="N54">
        <v>5</v>
      </c>
      <c r="O54">
        <v>38</v>
      </c>
      <c r="P54">
        <v>19</v>
      </c>
      <c r="Q54" s="2">
        <f>C54+I54+K54+M54+P54</f>
        <v>66.45</v>
      </c>
      <c r="R54" s="5">
        <v>0.8</v>
      </c>
    </row>
    <row r="55" spans="1:18" x14ac:dyDescent="0.3">
      <c r="A55" t="s">
        <v>53</v>
      </c>
      <c r="B55" t="s">
        <v>98</v>
      </c>
      <c r="C55">
        <v>9</v>
      </c>
      <c r="D55">
        <v>0</v>
      </c>
      <c r="E55">
        <v>6</v>
      </c>
      <c r="F55">
        <v>0</v>
      </c>
      <c r="G55">
        <v>10</v>
      </c>
      <c r="H55">
        <f>SUM(D55:G55)</f>
        <v>16</v>
      </c>
      <c r="I55" s="2">
        <f>H55/3</f>
        <v>5.333333333333333</v>
      </c>
      <c r="J55">
        <v>33</v>
      </c>
      <c r="K55" s="2">
        <f>J55/5</f>
        <v>6.6</v>
      </c>
      <c r="L55" s="2">
        <v>72</v>
      </c>
      <c r="M55" s="2">
        <f>L55/4</f>
        <v>18</v>
      </c>
      <c r="N55">
        <v>1</v>
      </c>
      <c r="O55">
        <v>50</v>
      </c>
      <c r="P55">
        <v>25</v>
      </c>
      <c r="Q55" s="2">
        <f>C55+I55+K55+M55+P55</f>
        <v>63.93333333333333</v>
      </c>
      <c r="R55" s="5">
        <v>0.82000000000000006</v>
      </c>
    </row>
    <row r="56" spans="1:18" x14ac:dyDescent="0.3">
      <c r="A56" t="s">
        <v>54</v>
      </c>
      <c r="B56" t="s">
        <v>92</v>
      </c>
      <c r="C56">
        <v>10</v>
      </c>
      <c r="D56">
        <v>0</v>
      </c>
      <c r="E56">
        <v>10</v>
      </c>
      <c r="F56">
        <v>10</v>
      </c>
      <c r="G56">
        <v>10</v>
      </c>
      <c r="H56">
        <f>SUM(D56:G56)</f>
        <v>30</v>
      </c>
      <c r="I56" s="2">
        <f>H56/3</f>
        <v>10</v>
      </c>
      <c r="J56">
        <v>33</v>
      </c>
      <c r="K56" s="2">
        <f>J56/5</f>
        <v>6.6</v>
      </c>
      <c r="L56" s="2">
        <v>66</v>
      </c>
      <c r="M56" s="2">
        <f>L56/4</f>
        <v>16.5</v>
      </c>
      <c r="N56">
        <v>5</v>
      </c>
      <c r="O56">
        <v>38</v>
      </c>
      <c r="P56">
        <v>19</v>
      </c>
      <c r="Q56" s="2">
        <f>C56+I56+K56+M56+P56</f>
        <v>62.1</v>
      </c>
      <c r="R56" s="5">
        <v>0.84</v>
      </c>
    </row>
    <row r="57" spans="1:18" x14ac:dyDescent="0.3">
      <c r="A57" t="s">
        <v>55</v>
      </c>
      <c r="B57" t="s">
        <v>102</v>
      </c>
      <c r="C57">
        <v>10</v>
      </c>
      <c r="D57">
        <v>0</v>
      </c>
      <c r="E57">
        <v>7</v>
      </c>
      <c r="F57">
        <v>7</v>
      </c>
      <c r="G57">
        <v>10</v>
      </c>
      <c r="H57">
        <f>SUM(D57:G57)</f>
        <v>24</v>
      </c>
      <c r="I57" s="2">
        <f>H57/3</f>
        <v>8</v>
      </c>
      <c r="J57">
        <v>40</v>
      </c>
      <c r="K57" s="2">
        <f>J57/5</f>
        <v>8</v>
      </c>
      <c r="L57" s="2">
        <v>40</v>
      </c>
      <c r="M57" s="2">
        <f>L57/4</f>
        <v>10</v>
      </c>
      <c r="N57">
        <v>10</v>
      </c>
      <c r="O57">
        <v>50</v>
      </c>
      <c r="P57">
        <v>25</v>
      </c>
      <c r="Q57" s="2">
        <f>C57+I57+K57+M57+P57</f>
        <v>61</v>
      </c>
      <c r="R57" s="5">
        <v>0.85</v>
      </c>
    </row>
    <row r="58" spans="1:18" x14ac:dyDescent="0.3">
      <c r="A58" t="s">
        <v>56</v>
      </c>
      <c r="B58" t="s">
        <v>103</v>
      </c>
      <c r="C58">
        <v>10</v>
      </c>
      <c r="D58">
        <v>0</v>
      </c>
      <c r="E58">
        <v>10</v>
      </c>
      <c r="F58">
        <v>10</v>
      </c>
      <c r="G58">
        <v>10</v>
      </c>
      <c r="H58">
        <f>SUM(D58:G58)</f>
        <v>30</v>
      </c>
      <c r="I58" s="2">
        <f>H58/3</f>
        <v>10</v>
      </c>
      <c r="J58">
        <v>37</v>
      </c>
      <c r="K58" s="2">
        <f>J58/5</f>
        <v>7.4</v>
      </c>
      <c r="L58" s="2">
        <v>51</v>
      </c>
      <c r="M58" s="2">
        <f>L58/4</f>
        <v>12.75</v>
      </c>
      <c r="N58">
        <v>9</v>
      </c>
      <c r="O58">
        <v>34</v>
      </c>
      <c r="P58">
        <v>17</v>
      </c>
      <c r="Q58" s="2">
        <f>C58+I58+K58+M58+P58</f>
        <v>57.15</v>
      </c>
      <c r="R58" s="5">
        <v>0.87</v>
      </c>
    </row>
    <row r="59" spans="1:18" x14ac:dyDescent="0.3">
      <c r="A59" t="s">
        <v>57</v>
      </c>
      <c r="B59" t="s">
        <v>83</v>
      </c>
      <c r="C59">
        <v>10</v>
      </c>
      <c r="D59">
        <v>0</v>
      </c>
      <c r="E59">
        <v>7</v>
      </c>
      <c r="F59">
        <v>0</v>
      </c>
      <c r="G59">
        <v>10</v>
      </c>
      <c r="H59">
        <f>SUM(D59:G59)</f>
        <v>17</v>
      </c>
      <c r="I59" s="2">
        <f>H59/3</f>
        <v>5.666666666666667</v>
      </c>
      <c r="J59">
        <v>15</v>
      </c>
      <c r="K59" s="2">
        <f>J59/5</f>
        <v>3</v>
      </c>
      <c r="L59" s="2">
        <v>54</v>
      </c>
      <c r="M59" s="2">
        <f>L59/4</f>
        <v>13.5</v>
      </c>
      <c r="N59">
        <v>13</v>
      </c>
      <c r="O59">
        <v>48</v>
      </c>
      <c r="P59">
        <v>24</v>
      </c>
      <c r="Q59" s="2">
        <f>C59+I59+K59+M59+P59</f>
        <v>56.166666666666671</v>
      </c>
      <c r="R59" s="5">
        <v>0.88</v>
      </c>
    </row>
    <row r="60" spans="1:18" x14ac:dyDescent="0.3">
      <c r="A60" t="s">
        <v>58</v>
      </c>
      <c r="B60" t="s">
        <v>104</v>
      </c>
      <c r="C60">
        <v>10</v>
      </c>
      <c r="D60">
        <v>0</v>
      </c>
      <c r="E60">
        <v>7</v>
      </c>
      <c r="F60">
        <v>6</v>
      </c>
      <c r="G60">
        <v>10</v>
      </c>
      <c r="H60">
        <f>SUM(D60:G60)</f>
        <v>23</v>
      </c>
      <c r="I60" s="2">
        <f>H60/3</f>
        <v>7.666666666666667</v>
      </c>
      <c r="J60">
        <v>27</v>
      </c>
      <c r="K60" s="2">
        <f>J60/5</f>
        <v>5.4</v>
      </c>
      <c r="L60" s="2">
        <v>25</v>
      </c>
      <c r="M60" s="2">
        <f>L60/4</f>
        <v>6.25</v>
      </c>
      <c r="N60">
        <v>10</v>
      </c>
      <c r="O60">
        <v>50</v>
      </c>
      <c r="P60">
        <v>25</v>
      </c>
      <c r="Q60" s="2">
        <f>C60+I60+K60+M60+P60</f>
        <v>54.31666666666667</v>
      </c>
      <c r="R60" s="5">
        <v>0.9</v>
      </c>
    </row>
    <row r="61" spans="1:18" x14ac:dyDescent="0.3">
      <c r="A61" t="s">
        <v>59</v>
      </c>
      <c r="B61" t="s">
        <v>105</v>
      </c>
      <c r="C61">
        <v>10</v>
      </c>
      <c r="D61">
        <v>0</v>
      </c>
      <c r="E61">
        <v>6</v>
      </c>
      <c r="F61">
        <v>9</v>
      </c>
      <c r="G61">
        <v>0</v>
      </c>
      <c r="H61">
        <f>SUM(D61:G61)</f>
        <v>15</v>
      </c>
      <c r="I61" s="2">
        <f>H61/3</f>
        <v>5</v>
      </c>
      <c r="J61">
        <v>46</v>
      </c>
      <c r="K61" s="2">
        <f>J61/5</f>
        <v>9.1999999999999993</v>
      </c>
      <c r="L61" s="2">
        <v>29</v>
      </c>
      <c r="M61" s="2">
        <f>L61/4</f>
        <v>7.25</v>
      </c>
      <c r="N61">
        <v>9</v>
      </c>
      <c r="O61">
        <v>34</v>
      </c>
      <c r="P61">
        <v>17</v>
      </c>
      <c r="Q61" s="2">
        <f>C61+I61+K61+M61+P61</f>
        <v>48.45</v>
      </c>
      <c r="R61" s="5">
        <v>0.91</v>
      </c>
    </row>
    <row r="62" spans="1:18" x14ac:dyDescent="0.3">
      <c r="A62" t="s">
        <v>60</v>
      </c>
      <c r="B62" t="s">
        <v>67</v>
      </c>
      <c r="C62">
        <v>4</v>
      </c>
      <c r="D62">
        <v>0</v>
      </c>
      <c r="E62">
        <v>10</v>
      </c>
      <c r="F62">
        <v>10</v>
      </c>
      <c r="G62">
        <v>10</v>
      </c>
      <c r="H62">
        <f>SUM(D62:G62)</f>
        <v>30</v>
      </c>
      <c r="I62" s="2">
        <f>H62/3</f>
        <v>10</v>
      </c>
      <c r="J62">
        <v>59</v>
      </c>
      <c r="K62" s="2">
        <f>J62/5</f>
        <v>11.8</v>
      </c>
      <c r="L62" s="2">
        <v>0</v>
      </c>
      <c r="M62" s="2">
        <f>L62/4</f>
        <v>0</v>
      </c>
      <c r="N62">
        <v>12</v>
      </c>
      <c r="O62">
        <v>41</v>
      </c>
      <c r="P62">
        <v>20.5</v>
      </c>
      <c r="Q62" s="2">
        <f>C62+I62+K62+M62+P62</f>
        <v>46.3</v>
      </c>
      <c r="R62" s="5">
        <v>0.92999999999999994</v>
      </c>
    </row>
    <row r="63" spans="1:18" x14ac:dyDescent="0.3">
      <c r="A63" t="s">
        <v>61</v>
      </c>
      <c r="B63" t="s">
        <v>106</v>
      </c>
      <c r="C63">
        <v>10</v>
      </c>
      <c r="D63">
        <v>0</v>
      </c>
      <c r="E63">
        <v>6</v>
      </c>
      <c r="F63">
        <v>7</v>
      </c>
      <c r="G63">
        <v>10</v>
      </c>
      <c r="H63">
        <f>SUM(D63:G63)</f>
        <v>23</v>
      </c>
      <c r="I63" s="2">
        <f>H63/3</f>
        <v>7.666666666666667</v>
      </c>
      <c r="J63">
        <v>10</v>
      </c>
      <c r="K63" s="2">
        <f>J63/5</f>
        <v>2</v>
      </c>
      <c r="L63" s="2">
        <v>18</v>
      </c>
      <c r="M63" s="2">
        <f>L63/4</f>
        <v>4.5</v>
      </c>
      <c r="N63">
        <v>9</v>
      </c>
      <c r="O63">
        <v>34</v>
      </c>
      <c r="P63">
        <v>17</v>
      </c>
      <c r="Q63" s="2">
        <f>C63+I63+K63+M63+P63</f>
        <v>41.166666666666671</v>
      </c>
      <c r="R63" s="5">
        <v>0.94</v>
      </c>
    </row>
    <row r="64" spans="1:18" x14ac:dyDescent="0.3">
      <c r="A64" t="s">
        <v>62</v>
      </c>
      <c r="B64" t="s">
        <v>67</v>
      </c>
      <c r="C64">
        <v>10</v>
      </c>
      <c r="D64">
        <v>0</v>
      </c>
      <c r="E64">
        <v>9</v>
      </c>
      <c r="F64">
        <v>0</v>
      </c>
      <c r="G64">
        <v>10</v>
      </c>
      <c r="H64">
        <f>SUM(D64:G64)</f>
        <v>19</v>
      </c>
      <c r="I64" s="2">
        <f>H64/3</f>
        <v>6.333333333333333</v>
      </c>
      <c r="J64">
        <v>11</v>
      </c>
      <c r="K64" s="2">
        <f>J64/5</f>
        <v>2.2000000000000002</v>
      </c>
      <c r="L64" s="2">
        <v>16</v>
      </c>
      <c r="M64" s="2">
        <f>L64/4</f>
        <v>4</v>
      </c>
      <c r="N64">
        <v>9</v>
      </c>
      <c r="O64">
        <v>34</v>
      </c>
      <c r="P64">
        <v>17</v>
      </c>
      <c r="Q64" s="2">
        <f>C64+I64+K64+M64+P64</f>
        <v>39.533333333333331</v>
      </c>
      <c r="R64" s="5">
        <v>0.96</v>
      </c>
    </row>
    <row r="65" spans="1:18" x14ac:dyDescent="0.3">
      <c r="A65" t="s">
        <v>63</v>
      </c>
      <c r="B65" t="s">
        <v>107</v>
      </c>
      <c r="C65">
        <v>9</v>
      </c>
      <c r="D65">
        <v>0</v>
      </c>
      <c r="E65">
        <v>6</v>
      </c>
      <c r="F65">
        <v>0</v>
      </c>
      <c r="G65">
        <v>0</v>
      </c>
      <c r="H65">
        <f>SUM(D65:G65)</f>
        <v>6</v>
      </c>
      <c r="I65" s="2">
        <f>H65/3</f>
        <v>2</v>
      </c>
      <c r="J65">
        <v>19</v>
      </c>
      <c r="K65" s="2">
        <f>J65/5</f>
        <v>3.8</v>
      </c>
      <c r="L65" s="2">
        <v>22</v>
      </c>
      <c r="M65" s="2">
        <f>L65/4</f>
        <v>5.5</v>
      </c>
      <c r="N65">
        <v>5</v>
      </c>
      <c r="O65">
        <v>38</v>
      </c>
      <c r="P65">
        <v>19</v>
      </c>
      <c r="Q65" s="2">
        <f>C65+I65+K65+M65+P65</f>
        <v>39.299999999999997</v>
      </c>
      <c r="R65" s="5">
        <v>0.97</v>
      </c>
    </row>
    <row r="66" spans="1:18" x14ac:dyDescent="0.3">
      <c r="A66" t="s">
        <v>64</v>
      </c>
      <c r="B66" t="s">
        <v>108</v>
      </c>
      <c r="C66">
        <v>10</v>
      </c>
      <c r="D66">
        <v>0</v>
      </c>
      <c r="E66">
        <v>0</v>
      </c>
      <c r="F66">
        <v>7</v>
      </c>
      <c r="G66">
        <v>10</v>
      </c>
      <c r="H66">
        <f>SUM(D66:G66)</f>
        <v>17</v>
      </c>
      <c r="I66" s="2">
        <f>H66/3</f>
        <v>5.666666666666667</v>
      </c>
      <c r="J66">
        <v>2</v>
      </c>
      <c r="K66" s="2">
        <f>J66/5</f>
        <v>0.4</v>
      </c>
      <c r="L66" s="2">
        <v>19</v>
      </c>
      <c r="M66" s="2">
        <f>L66/4</f>
        <v>4.75</v>
      </c>
      <c r="N66">
        <v>9</v>
      </c>
      <c r="O66">
        <v>34</v>
      </c>
      <c r="P66">
        <v>17</v>
      </c>
      <c r="Q66" s="2">
        <f>C66+I66+K66+M66+P66</f>
        <v>37.816666666666663</v>
      </c>
      <c r="R66" s="5">
        <v>0.99</v>
      </c>
    </row>
    <row r="67" spans="1:18" x14ac:dyDescent="0.3">
      <c r="A67" t="s">
        <v>65</v>
      </c>
      <c r="B67" t="s">
        <v>109</v>
      </c>
      <c r="C67">
        <v>0</v>
      </c>
      <c r="D67">
        <v>0</v>
      </c>
      <c r="E67">
        <v>6</v>
      </c>
      <c r="F67">
        <v>0</v>
      </c>
      <c r="G67">
        <v>0</v>
      </c>
      <c r="H67">
        <f>SUM(D67:G67)</f>
        <v>6</v>
      </c>
      <c r="I67" s="2">
        <f>H67/3</f>
        <v>2</v>
      </c>
      <c r="J67">
        <v>57</v>
      </c>
      <c r="K67" s="2">
        <f>J67/5</f>
        <v>11.4</v>
      </c>
      <c r="L67" s="2">
        <v>0</v>
      </c>
      <c r="M67" s="2">
        <f>L67/4</f>
        <v>0</v>
      </c>
      <c r="N67">
        <v>4</v>
      </c>
      <c r="O67">
        <v>0</v>
      </c>
      <c r="P67">
        <v>0</v>
      </c>
      <c r="Q67" s="2">
        <f>C67+I67+K67+M67+P67</f>
        <v>13.4</v>
      </c>
      <c r="R67" s="5">
        <v>1</v>
      </c>
    </row>
  </sheetData>
  <sortState xmlns:xlrd2="http://schemas.microsoft.com/office/spreadsheetml/2017/richdata2" ref="A2:Q67">
    <sortCondition descending="1" ref="Q2:Q67"/>
  </sortState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조영일</dc:creator>
  <cp:lastModifiedBy>조영일</cp:lastModifiedBy>
  <dcterms:created xsi:type="dcterms:W3CDTF">2019-12-23T02:11:39Z</dcterms:created>
  <dcterms:modified xsi:type="dcterms:W3CDTF">2019-12-23T03:51:21Z</dcterms:modified>
</cp:coreProperties>
</file>