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\Desktop\HPSC\Project\Data\"/>
    </mc:Choice>
  </mc:AlternateContent>
  <bookViews>
    <workbookView xWindow="0" yWindow="0" windowWidth="28800" windowHeight="11730"/>
  </bookViews>
  <sheets>
    <sheet name="outputFile" sheetId="1" r:id="rId1"/>
  </sheets>
  <calcPr calcId="162913"/>
</workbook>
</file>

<file path=xl/calcChain.xml><?xml version="1.0" encoding="utf-8"?>
<calcChain xmlns="http://schemas.openxmlformats.org/spreadsheetml/2006/main">
  <c r="V93" i="1" l="1"/>
  <c r="W93" i="1"/>
  <c r="X93" i="1"/>
  <c r="Y93" i="1"/>
  <c r="V92" i="1"/>
  <c r="W92" i="1"/>
  <c r="X92" i="1"/>
  <c r="Y92" i="1"/>
  <c r="V91" i="1"/>
  <c r="W91" i="1"/>
  <c r="X91" i="1"/>
  <c r="Y91" i="1"/>
  <c r="V90" i="1"/>
  <c r="W90" i="1"/>
  <c r="X90" i="1"/>
  <c r="Y90" i="1"/>
  <c r="V89" i="1"/>
  <c r="W89" i="1"/>
  <c r="X89" i="1"/>
  <c r="Y89" i="1"/>
  <c r="R93" i="1"/>
  <c r="S93" i="1"/>
  <c r="T93" i="1"/>
  <c r="Q93" i="1"/>
  <c r="R92" i="1"/>
  <c r="S92" i="1"/>
  <c r="T92" i="1"/>
  <c r="Q92" i="1"/>
  <c r="R91" i="1"/>
  <c r="S91" i="1"/>
  <c r="T91" i="1"/>
  <c r="Q91" i="1"/>
  <c r="R90" i="1"/>
  <c r="S90" i="1"/>
  <c r="T90" i="1"/>
  <c r="Q90" i="1"/>
  <c r="R89" i="1"/>
  <c r="S89" i="1"/>
  <c r="T89" i="1"/>
  <c r="Q89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41" i="1" l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3" i="1"/>
  <c r="I40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3" i="1"/>
</calcChain>
</file>

<file path=xl/sharedStrings.xml><?xml version="1.0" encoding="utf-8"?>
<sst xmlns="http://schemas.openxmlformats.org/spreadsheetml/2006/main" count="25" uniqueCount="13">
  <si>
    <t>Size</t>
  </si>
  <si>
    <t>Serial</t>
  </si>
  <si>
    <t>Parellel OpenMP</t>
  </si>
  <si>
    <t>Parellel Vectorized</t>
  </si>
  <si>
    <t>Parallel MPI</t>
  </si>
  <si>
    <t>Max</t>
  </si>
  <si>
    <t>Min</t>
  </si>
  <si>
    <t>Avg</t>
  </si>
  <si>
    <t>Median</t>
  </si>
  <si>
    <t>Speedup Factor</t>
  </si>
  <si>
    <t>Structures</t>
  </si>
  <si>
    <t>Std dev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</si>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</sst>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aseline="0">
                <a:solidFill>
                  <a:sysClr val="windowText" lastClr="000000"/>
                </a:solidFill>
              </a:rPr>
              <a:t>Processing Speed at Zoom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outputFile!$B$2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outputFile!$A$3:$A$103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outputFile!$B$3:$B$103</c:f>
              <c:numCache>
                <c:formatCode>General</c:formatCode>
                <c:ptCount val="101"/>
                <c:pt idx="0">
                  <c:v>67.457499999999996</c:v>
                </c:pt>
                <c:pt idx="1">
                  <c:v>99.593500000000006</c:v>
                </c:pt>
                <c:pt idx="2">
                  <c:v>147.56700000000001</c:v>
                </c:pt>
                <c:pt idx="3">
                  <c:v>214.36500000000001</c:v>
                </c:pt>
                <c:pt idx="4">
                  <c:v>295.37700000000001</c:v>
                </c:pt>
                <c:pt idx="5">
                  <c:v>341.899</c:v>
                </c:pt>
                <c:pt idx="6">
                  <c:v>394.017</c:v>
                </c:pt>
                <c:pt idx="7">
                  <c:v>433.92599999999999</c:v>
                </c:pt>
                <c:pt idx="8">
                  <c:v>492.62299999999999</c:v>
                </c:pt>
                <c:pt idx="9">
                  <c:v>521.30499999999995</c:v>
                </c:pt>
                <c:pt idx="10">
                  <c:v>535.54</c:v>
                </c:pt>
                <c:pt idx="11">
                  <c:v>555.54999999999995</c:v>
                </c:pt>
                <c:pt idx="12">
                  <c:v>547.44500000000005</c:v>
                </c:pt>
                <c:pt idx="13">
                  <c:v>549.21500000000003</c:v>
                </c:pt>
                <c:pt idx="14">
                  <c:v>557.42499999999995</c:v>
                </c:pt>
                <c:pt idx="15">
                  <c:v>546.41499999999996</c:v>
                </c:pt>
                <c:pt idx="16">
                  <c:v>541.30499999999995</c:v>
                </c:pt>
                <c:pt idx="17">
                  <c:v>534</c:v>
                </c:pt>
                <c:pt idx="18">
                  <c:v>522.91499999999996</c:v>
                </c:pt>
                <c:pt idx="19">
                  <c:v>511.47</c:v>
                </c:pt>
                <c:pt idx="20">
                  <c:v>492.71600000000001</c:v>
                </c:pt>
                <c:pt idx="21">
                  <c:v>474.34100000000001</c:v>
                </c:pt>
                <c:pt idx="22">
                  <c:v>438.34800000000001</c:v>
                </c:pt>
                <c:pt idx="23">
                  <c:v>407.55500000000001</c:v>
                </c:pt>
                <c:pt idx="24">
                  <c:v>355.53100000000001</c:v>
                </c:pt>
                <c:pt idx="25">
                  <c:v>304.22899999999998</c:v>
                </c:pt>
                <c:pt idx="26">
                  <c:v>280.35700000000003</c:v>
                </c:pt>
                <c:pt idx="27">
                  <c:v>268.59399999999999</c:v>
                </c:pt>
                <c:pt idx="28">
                  <c:v>256.64400000000001</c:v>
                </c:pt>
                <c:pt idx="29">
                  <c:v>246.52199999999999</c:v>
                </c:pt>
                <c:pt idx="30">
                  <c:v>230.29400000000001</c:v>
                </c:pt>
                <c:pt idx="31">
                  <c:v>208.07300000000001</c:v>
                </c:pt>
                <c:pt idx="32">
                  <c:v>188.696</c:v>
                </c:pt>
                <c:pt idx="33">
                  <c:v>161.304</c:v>
                </c:pt>
                <c:pt idx="34">
                  <c:v>132.499</c:v>
                </c:pt>
                <c:pt idx="35">
                  <c:v>106.44799999999999</c:v>
                </c:pt>
                <c:pt idx="36">
                  <c:v>86.801000000000002</c:v>
                </c:pt>
                <c:pt idx="37">
                  <c:v>80.611500000000007</c:v>
                </c:pt>
                <c:pt idx="38">
                  <c:v>80.494</c:v>
                </c:pt>
                <c:pt idx="39">
                  <c:v>82.627499999999998</c:v>
                </c:pt>
                <c:pt idx="40">
                  <c:v>91.220500000000001</c:v>
                </c:pt>
                <c:pt idx="41">
                  <c:v>97.847499999999997</c:v>
                </c:pt>
                <c:pt idx="42">
                  <c:v>107.916</c:v>
                </c:pt>
                <c:pt idx="43">
                  <c:v>113.718</c:v>
                </c:pt>
                <c:pt idx="44">
                  <c:v>108.32</c:v>
                </c:pt>
                <c:pt idx="45">
                  <c:v>102.08799999999999</c:v>
                </c:pt>
                <c:pt idx="46">
                  <c:v>100.54900000000001</c:v>
                </c:pt>
                <c:pt idx="47">
                  <c:v>102.04300000000001</c:v>
                </c:pt>
                <c:pt idx="48">
                  <c:v>101.259</c:v>
                </c:pt>
                <c:pt idx="49">
                  <c:v>102.95399999999999</c:v>
                </c:pt>
                <c:pt idx="50">
                  <c:v>109.268</c:v>
                </c:pt>
                <c:pt idx="51">
                  <c:v>115.376</c:v>
                </c:pt>
                <c:pt idx="52">
                  <c:v>124.44799999999999</c:v>
                </c:pt>
                <c:pt idx="53">
                  <c:v>130.922</c:v>
                </c:pt>
                <c:pt idx="54">
                  <c:v>138.18899999999999</c:v>
                </c:pt>
                <c:pt idx="55">
                  <c:v>139.11699999999999</c:v>
                </c:pt>
                <c:pt idx="56">
                  <c:v>143.267</c:v>
                </c:pt>
                <c:pt idx="57">
                  <c:v>150.113</c:v>
                </c:pt>
                <c:pt idx="58">
                  <c:v>156.67500000000001</c:v>
                </c:pt>
                <c:pt idx="59">
                  <c:v>164.83600000000001</c:v>
                </c:pt>
                <c:pt idx="60">
                  <c:v>172.25800000000001</c:v>
                </c:pt>
                <c:pt idx="61">
                  <c:v>181.851</c:v>
                </c:pt>
                <c:pt idx="62">
                  <c:v>188.98400000000001</c:v>
                </c:pt>
                <c:pt idx="63">
                  <c:v>195.279</c:v>
                </c:pt>
                <c:pt idx="64">
                  <c:v>200.62700000000001</c:v>
                </c:pt>
                <c:pt idx="65">
                  <c:v>210.607</c:v>
                </c:pt>
                <c:pt idx="66">
                  <c:v>217.03700000000001</c:v>
                </c:pt>
                <c:pt idx="67">
                  <c:v>230.80799999999999</c:v>
                </c:pt>
                <c:pt idx="68">
                  <c:v>241.375</c:v>
                </c:pt>
                <c:pt idx="69">
                  <c:v>254.84</c:v>
                </c:pt>
                <c:pt idx="70">
                  <c:v>273.77600000000001</c:v>
                </c:pt>
                <c:pt idx="71">
                  <c:v>292.43900000000002</c:v>
                </c:pt>
                <c:pt idx="72">
                  <c:v>316.709</c:v>
                </c:pt>
                <c:pt idx="73">
                  <c:v>346.80200000000002</c:v>
                </c:pt>
                <c:pt idx="74">
                  <c:v>386.18</c:v>
                </c:pt>
                <c:pt idx="75">
                  <c:v>426.49599999999998</c:v>
                </c:pt>
                <c:pt idx="76">
                  <c:v>462.97800000000001</c:v>
                </c:pt>
                <c:pt idx="77">
                  <c:v>511.04500000000002</c:v>
                </c:pt>
                <c:pt idx="78">
                  <c:v>551.54999999999995</c:v>
                </c:pt>
                <c:pt idx="79">
                  <c:v>586.13499999999999</c:v>
                </c:pt>
                <c:pt idx="80">
                  <c:v>614.33000000000004</c:v>
                </c:pt>
                <c:pt idx="81">
                  <c:v>619.71500000000003</c:v>
                </c:pt>
                <c:pt idx="82">
                  <c:v>621.19000000000005</c:v>
                </c:pt>
                <c:pt idx="83">
                  <c:v>630.9</c:v>
                </c:pt>
                <c:pt idx="84">
                  <c:v>619.91</c:v>
                </c:pt>
                <c:pt idx="85">
                  <c:v>623.67999999999995</c:v>
                </c:pt>
                <c:pt idx="86">
                  <c:v>631.45000000000005</c:v>
                </c:pt>
                <c:pt idx="87">
                  <c:v>620.45500000000004</c:v>
                </c:pt>
                <c:pt idx="88">
                  <c:v>619.08000000000004</c:v>
                </c:pt>
                <c:pt idx="89">
                  <c:v>619.97500000000002</c:v>
                </c:pt>
                <c:pt idx="90">
                  <c:v>620.04499999999996</c:v>
                </c:pt>
                <c:pt idx="91">
                  <c:v>619.995</c:v>
                </c:pt>
                <c:pt idx="92">
                  <c:v>619.95500000000004</c:v>
                </c:pt>
                <c:pt idx="93">
                  <c:v>620.58000000000004</c:v>
                </c:pt>
                <c:pt idx="94">
                  <c:v>619.82000000000005</c:v>
                </c:pt>
                <c:pt idx="95">
                  <c:v>620.09500000000003</c:v>
                </c:pt>
                <c:pt idx="96">
                  <c:v>619.56500000000005</c:v>
                </c:pt>
                <c:pt idx="97">
                  <c:v>621.07000000000005</c:v>
                </c:pt>
                <c:pt idx="98">
                  <c:v>619.67499999999995</c:v>
                </c:pt>
                <c:pt idx="99">
                  <c:v>619.56500000000005</c:v>
                </c:pt>
                <c:pt idx="100">
                  <c:v>631.89499999999998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A47-4885-9B79-8A7A77DEE118}"/>
            </c:ext>
          </c:extLst>
        </c:ser>
        <c:ser>
          <c:idx val="1"/>
          <c:order val="1"/>
          <c:tx>
            <c:strRef>
              <c:f>outputFile!$C$2</c:f>
              <c:strCache>
                <c:ptCount val="1"/>
                <c:pt idx="0">
                  <c:v>Parellel OpenMP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outputFile!$A$3:$A$103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outputFile!$C$3:$C$103</c:f>
              <c:numCache>
                <c:formatCode>General</c:formatCode>
                <c:ptCount val="101"/>
                <c:pt idx="0">
                  <c:v>16.942399999999999</c:v>
                </c:pt>
                <c:pt idx="1">
                  <c:v>24.882999999999999</c:v>
                </c:pt>
                <c:pt idx="2">
                  <c:v>36.780700000000003</c:v>
                </c:pt>
                <c:pt idx="3">
                  <c:v>53.668999999999997</c:v>
                </c:pt>
                <c:pt idx="4">
                  <c:v>74.033500000000004</c:v>
                </c:pt>
                <c:pt idx="5">
                  <c:v>85.448499999999996</c:v>
                </c:pt>
                <c:pt idx="6">
                  <c:v>95.169499999999999</c:v>
                </c:pt>
                <c:pt idx="7">
                  <c:v>108.75700000000001</c:v>
                </c:pt>
                <c:pt idx="8">
                  <c:v>121.486</c:v>
                </c:pt>
                <c:pt idx="9">
                  <c:v>130.07599999999999</c:v>
                </c:pt>
                <c:pt idx="10">
                  <c:v>134.49299999999999</c:v>
                </c:pt>
                <c:pt idx="11">
                  <c:v>136.565</c:v>
                </c:pt>
                <c:pt idx="12">
                  <c:v>137.47200000000001</c:v>
                </c:pt>
                <c:pt idx="13">
                  <c:v>137.29400000000001</c:v>
                </c:pt>
                <c:pt idx="14">
                  <c:v>137.08000000000001</c:v>
                </c:pt>
                <c:pt idx="15">
                  <c:v>137.005</c:v>
                </c:pt>
                <c:pt idx="16">
                  <c:v>136.095</c:v>
                </c:pt>
                <c:pt idx="17">
                  <c:v>133.68600000000001</c:v>
                </c:pt>
                <c:pt idx="18">
                  <c:v>130.83199999999999</c:v>
                </c:pt>
                <c:pt idx="19">
                  <c:v>127.422</c:v>
                </c:pt>
                <c:pt idx="20">
                  <c:v>122.81699999999999</c:v>
                </c:pt>
                <c:pt idx="21">
                  <c:v>116.93899999999999</c:v>
                </c:pt>
                <c:pt idx="22">
                  <c:v>109.371</c:v>
                </c:pt>
                <c:pt idx="23">
                  <c:v>100.623</c:v>
                </c:pt>
                <c:pt idx="24">
                  <c:v>89.022499999999994</c:v>
                </c:pt>
                <c:pt idx="25">
                  <c:v>76.034499999999994</c:v>
                </c:pt>
                <c:pt idx="26">
                  <c:v>70.3035</c:v>
                </c:pt>
                <c:pt idx="27">
                  <c:v>67.239000000000004</c:v>
                </c:pt>
                <c:pt idx="28">
                  <c:v>64.221000000000004</c:v>
                </c:pt>
                <c:pt idx="29">
                  <c:v>61.772500000000001</c:v>
                </c:pt>
                <c:pt idx="30">
                  <c:v>57.606000000000002</c:v>
                </c:pt>
                <c:pt idx="31">
                  <c:v>52.221499999999999</c:v>
                </c:pt>
                <c:pt idx="32">
                  <c:v>46.443399999999997</c:v>
                </c:pt>
                <c:pt idx="33">
                  <c:v>40.376399999999997</c:v>
                </c:pt>
                <c:pt idx="34">
                  <c:v>33.182400000000001</c:v>
                </c:pt>
                <c:pt idx="35">
                  <c:v>26.622299999999999</c:v>
                </c:pt>
                <c:pt idx="36">
                  <c:v>21.696100000000001</c:v>
                </c:pt>
                <c:pt idx="37">
                  <c:v>20.171399999999998</c:v>
                </c:pt>
                <c:pt idx="38">
                  <c:v>20.253</c:v>
                </c:pt>
                <c:pt idx="39">
                  <c:v>20.673100000000002</c:v>
                </c:pt>
                <c:pt idx="40">
                  <c:v>22.483799999999999</c:v>
                </c:pt>
                <c:pt idx="41">
                  <c:v>24.5625</c:v>
                </c:pt>
                <c:pt idx="42">
                  <c:v>27.076000000000001</c:v>
                </c:pt>
                <c:pt idx="43">
                  <c:v>28.436900000000001</c:v>
                </c:pt>
                <c:pt idx="44">
                  <c:v>27.173500000000001</c:v>
                </c:pt>
                <c:pt idx="45">
                  <c:v>25.627800000000001</c:v>
                </c:pt>
                <c:pt idx="46">
                  <c:v>25.1508</c:v>
                </c:pt>
                <c:pt idx="47">
                  <c:v>25.596800000000002</c:v>
                </c:pt>
                <c:pt idx="48">
                  <c:v>25.339200000000002</c:v>
                </c:pt>
                <c:pt idx="49">
                  <c:v>25.772400000000001</c:v>
                </c:pt>
                <c:pt idx="50">
                  <c:v>27.324300000000001</c:v>
                </c:pt>
                <c:pt idx="51">
                  <c:v>28.991299999999999</c:v>
                </c:pt>
                <c:pt idx="52">
                  <c:v>31.2303</c:v>
                </c:pt>
                <c:pt idx="53">
                  <c:v>32.902500000000003</c:v>
                </c:pt>
                <c:pt idx="54">
                  <c:v>34.065199999999997</c:v>
                </c:pt>
                <c:pt idx="55">
                  <c:v>34.891100000000002</c:v>
                </c:pt>
                <c:pt idx="56">
                  <c:v>35.858199999999997</c:v>
                </c:pt>
                <c:pt idx="57">
                  <c:v>37.654400000000003</c:v>
                </c:pt>
                <c:pt idx="58">
                  <c:v>39.239899999999999</c:v>
                </c:pt>
                <c:pt idx="59">
                  <c:v>41.271500000000003</c:v>
                </c:pt>
                <c:pt idx="60">
                  <c:v>43.260800000000003</c:v>
                </c:pt>
                <c:pt idx="61">
                  <c:v>45.497599999999998</c:v>
                </c:pt>
                <c:pt idx="62">
                  <c:v>47.293999999999997</c:v>
                </c:pt>
                <c:pt idx="63">
                  <c:v>48.7697</c:v>
                </c:pt>
                <c:pt idx="64">
                  <c:v>50.525500000000001</c:v>
                </c:pt>
                <c:pt idx="65">
                  <c:v>51.896500000000003</c:v>
                </c:pt>
                <c:pt idx="66">
                  <c:v>54.279499999999999</c:v>
                </c:pt>
                <c:pt idx="67">
                  <c:v>57.665500000000002</c:v>
                </c:pt>
                <c:pt idx="68">
                  <c:v>60.518999999999998</c:v>
                </c:pt>
                <c:pt idx="69">
                  <c:v>63.688499999999998</c:v>
                </c:pt>
                <c:pt idx="70">
                  <c:v>68.612499999999997</c:v>
                </c:pt>
                <c:pt idx="71">
                  <c:v>73.263999999999996</c:v>
                </c:pt>
                <c:pt idx="72">
                  <c:v>79.530500000000004</c:v>
                </c:pt>
                <c:pt idx="73">
                  <c:v>86.8</c:v>
                </c:pt>
                <c:pt idx="74">
                  <c:v>95.226500000000001</c:v>
                </c:pt>
                <c:pt idx="75">
                  <c:v>104.79</c:v>
                </c:pt>
                <c:pt idx="76">
                  <c:v>115.80200000000001</c:v>
                </c:pt>
                <c:pt idx="77">
                  <c:v>129.32</c:v>
                </c:pt>
                <c:pt idx="78">
                  <c:v>139.80600000000001</c:v>
                </c:pt>
                <c:pt idx="79">
                  <c:v>145.84100000000001</c:v>
                </c:pt>
                <c:pt idx="80">
                  <c:v>151.36000000000001</c:v>
                </c:pt>
                <c:pt idx="81">
                  <c:v>155.42500000000001</c:v>
                </c:pt>
                <c:pt idx="82">
                  <c:v>155.34100000000001</c:v>
                </c:pt>
                <c:pt idx="83">
                  <c:v>155.15899999999999</c:v>
                </c:pt>
                <c:pt idx="84">
                  <c:v>155.36600000000001</c:v>
                </c:pt>
                <c:pt idx="85">
                  <c:v>155.54</c:v>
                </c:pt>
                <c:pt idx="86">
                  <c:v>155.303</c:v>
                </c:pt>
                <c:pt idx="87">
                  <c:v>155.393</c:v>
                </c:pt>
                <c:pt idx="88">
                  <c:v>155.56399999999999</c:v>
                </c:pt>
                <c:pt idx="89">
                  <c:v>155.31399999999999</c:v>
                </c:pt>
                <c:pt idx="90">
                  <c:v>155.232</c:v>
                </c:pt>
                <c:pt idx="91">
                  <c:v>155.44</c:v>
                </c:pt>
                <c:pt idx="92">
                  <c:v>155.74299999999999</c:v>
                </c:pt>
                <c:pt idx="93">
                  <c:v>155.244</c:v>
                </c:pt>
                <c:pt idx="94">
                  <c:v>155.42599999999999</c:v>
                </c:pt>
                <c:pt idx="95">
                  <c:v>155.315</c:v>
                </c:pt>
                <c:pt idx="96">
                  <c:v>155.547</c:v>
                </c:pt>
                <c:pt idx="97">
                  <c:v>156.078</c:v>
                </c:pt>
                <c:pt idx="98">
                  <c:v>155.51300000000001</c:v>
                </c:pt>
                <c:pt idx="99">
                  <c:v>155.351</c:v>
                </c:pt>
                <c:pt idx="100">
                  <c:v>155.32599999999999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A47-4885-9B79-8A7A77DEE118}"/>
            </c:ext>
          </c:extLst>
        </c:ser>
        <c:ser>
          <c:idx val="2"/>
          <c:order val="2"/>
          <c:tx>
            <c:strRef>
              <c:f>outputFile!$D$2</c:f>
              <c:strCache>
                <c:ptCount val="1"/>
                <c:pt idx="0">
                  <c:v>Parellel Vectorized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outputFile!$A$3:$A$103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outputFile!$D$3:$D$103</c:f>
              <c:numCache>
                <c:formatCode>General</c:formatCode>
                <c:ptCount val="101"/>
                <c:pt idx="0">
                  <c:v>16.673999999999999</c:v>
                </c:pt>
                <c:pt idx="1">
                  <c:v>24.686699999999998</c:v>
                </c:pt>
                <c:pt idx="2">
                  <c:v>36.319499999999998</c:v>
                </c:pt>
                <c:pt idx="3">
                  <c:v>52.860999999999997</c:v>
                </c:pt>
                <c:pt idx="4">
                  <c:v>73.143000000000001</c:v>
                </c:pt>
                <c:pt idx="5">
                  <c:v>84.591499999999996</c:v>
                </c:pt>
                <c:pt idx="6">
                  <c:v>94.105999999999995</c:v>
                </c:pt>
                <c:pt idx="7">
                  <c:v>107.42100000000001</c:v>
                </c:pt>
                <c:pt idx="8">
                  <c:v>119.892</c:v>
                </c:pt>
                <c:pt idx="9">
                  <c:v>128.334</c:v>
                </c:pt>
                <c:pt idx="10">
                  <c:v>132.654</c:v>
                </c:pt>
                <c:pt idx="11">
                  <c:v>134.69</c:v>
                </c:pt>
                <c:pt idx="12">
                  <c:v>135.251</c:v>
                </c:pt>
                <c:pt idx="13">
                  <c:v>135.85300000000001</c:v>
                </c:pt>
                <c:pt idx="14">
                  <c:v>135.35499999999999</c:v>
                </c:pt>
                <c:pt idx="15">
                  <c:v>134.88800000000001</c:v>
                </c:pt>
                <c:pt idx="16">
                  <c:v>134.13</c:v>
                </c:pt>
                <c:pt idx="17">
                  <c:v>132.27799999999999</c:v>
                </c:pt>
                <c:pt idx="18">
                  <c:v>128.96600000000001</c:v>
                </c:pt>
                <c:pt idx="19">
                  <c:v>125.89400000000001</c:v>
                </c:pt>
                <c:pt idx="20">
                  <c:v>121.289</c:v>
                </c:pt>
                <c:pt idx="21">
                  <c:v>115.127</c:v>
                </c:pt>
                <c:pt idx="22">
                  <c:v>107.75700000000001</c:v>
                </c:pt>
                <c:pt idx="23">
                  <c:v>98.8215</c:v>
                </c:pt>
                <c:pt idx="24">
                  <c:v>87.761499999999998</c:v>
                </c:pt>
                <c:pt idx="25">
                  <c:v>75.077500000000001</c:v>
                </c:pt>
                <c:pt idx="26">
                  <c:v>69.299000000000007</c:v>
                </c:pt>
                <c:pt idx="27">
                  <c:v>66.261499999999998</c:v>
                </c:pt>
                <c:pt idx="28">
                  <c:v>63.288499999999999</c:v>
                </c:pt>
                <c:pt idx="29">
                  <c:v>60.920999999999999</c:v>
                </c:pt>
                <c:pt idx="30">
                  <c:v>56.664999999999999</c:v>
                </c:pt>
                <c:pt idx="31">
                  <c:v>51.221499999999999</c:v>
                </c:pt>
                <c:pt idx="32">
                  <c:v>46.046799999999998</c:v>
                </c:pt>
                <c:pt idx="33">
                  <c:v>39.766800000000003</c:v>
                </c:pt>
                <c:pt idx="34">
                  <c:v>32.888599999999997</c:v>
                </c:pt>
                <c:pt idx="35">
                  <c:v>26.2803</c:v>
                </c:pt>
                <c:pt idx="36">
                  <c:v>21.394300000000001</c:v>
                </c:pt>
                <c:pt idx="37">
                  <c:v>19.895700000000001</c:v>
                </c:pt>
                <c:pt idx="38">
                  <c:v>19.871099999999998</c:v>
                </c:pt>
                <c:pt idx="39">
                  <c:v>20.346399999999999</c:v>
                </c:pt>
                <c:pt idx="40">
                  <c:v>22.1004</c:v>
                </c:pt>
                <c:pt idx="41">
                  <c:v>24.2255</c:v>
                </c:pt>
                <c:pt idx="42">
                  <c:v>26.572900000000001</c:v>
                </c:pt>
                <c:pt idx="43">
                  <c:v>28.0413</c:v>
                </c:pt>
                <c:pt idx="44">
                  <c:v>26.797699999999999</c:v>
                </c:pt>
                <c:pt idx="45">
                  <c:v>25.1358</c:v>
                </c:pt>
                <c:pt idx="46">
                  <c:v>24.7577</c:v>
                </c:pt>
                <c:pt idx="47">
                  <c:v>25.218499999999999</c:v>
                </c:pt>
                <c:pt idx="48">
                  <c:v>24.944400000000002</c:v>
                </c:pt>
                <c:pt idx="49">
                  <c:v>25.480699999999999</c:v>
                </c:pt>
                <c:pt idx="50">
                  <c:v>26.922899999999998</c:v>
                </c:pt>
                <c:pt idx="51">
                  <c:v>28.4861</c:v>
                </c:pt>
                <c:pt idx="52">
                  <c:v>30.644200000000001</c:v>
                </c:pt>
                <c:pt idx="53">
                  <c:v>32.281399999999998</c:v>
                </c:pt>
                <c:pt idx="54">
                  <c:v>33.476399999999998</c:v>
                </c:pt>
                <c:pt idx="55">
                  <c:v>34.298400000000001</c:v>
                </c:pt>
                <c:pt idx="56">
                  <c:v>35.417900000000003</c:v>
                </c:pt>
                <c:pt idx="57">
                  <c:v>37.100099999999998</c:v>
                </c:pt>
                <c:pt idx="58">
                  <c:v>38.546100000000003</c:v>
                </c:pt>
                <c:pt idx="59">
                  <c:v>40.621099999999998</c:v>
                </c:pt>
                <c:pt idx="60">
                  <c:v>42.616100000000003</c:v>
                </c:pt>
                <c:pt idx="61">
                  <c:v>44.855899999999998</c:v>
                </c:pt>
                <c:pt idx="62">
                  <c:v>46.649900000000002</c:v>
                </c:pt>
                <c:pt idx="63">
                  <c:v>48.146900000000002</c:v>
                </c:pt>
                <c:pt idx="64">
                  <c:v>49.52</c:v>
                </c:pt>
                <c:pt idx="65">
                  <c:v>51.091000000000001</c:v>
                </c:pt>
                <c:pt idx="66">
                  <c:v>53.455500000000001</c:v>
                </c:pt>
                <c:pt idx="67">
                  <c:v>56.752000000000002</c:v>
                </c:pt>
                <c:pt idx="68">
                  <c:v>59.478999999999999</c:v>
                </c:pt>
                <c:pt idx="69">
                  <c:v>62.830500000000001</c:v>
                </c:pt>
                <c:pt idx="70">
                  <c:v>67.722999999999999</c:v>
                </c:pt>
                <c:pt idx="71">
                  <c:v>72.162499999999994</c:v>
                </c:pt>
                <c:pt idx="72">
                  <c:v>78.1815</c:v>
                </c:pt>
                <c:pt idx="73">
                  <c:v>85.32</c:v>
                </c:pt>
                <c:pt idx="74">
                  <c:v>93.627499999999998</c:v>
                </c:pt>
                <c:pt idx="75">
                  <c:v>103.303</c:v>
                </c:pt>
                <c:pt idx="76">
                  <c:v>114.35599999999999</c:v>
                </c:pt>
                <c:pt idx="77">
                  <c:v>127.30800000000001</c:v>
                </c:pt>
                <c:pt idx="78">
                  <c:v>137.11799999999999</c:v>
                </c:pt>
                <c:pt idx="79">
                  <c:v>144</c:v>
                </c:pt>
                <c:pt idx="80">
                  <c:v>149.28800000000001</c:v>
                </c:pt>
                <c:pt idx="81">
                  <c:v>152.923</c:v>
                </c:pt>
                <c:pt idx="82">
                  <c:v>153.095</c:v>
                </c:pt>
                <c:pt idx="83">
                  <c:v>153.21199999999999</c:v>
                </c:pt>
                <c:pt idx="84">
                  <c:v>152.69</c:v>
                </c:pt>
                <c:pt idx="85">
                  <c:v>152.83799999999999</c:v>
                </c:pt>
                <c:pt idx="86">
                  <c:v>153.04599999999999</c:v>
                </c:pt>
                <c:pt idx="87">
                  <c:v>153.066</c:v>
                </c:pt>
                <c:pt idx="88">
                  <c:v>152.80000000000001</c:v>
                </c:pt>
                <c:pt idx="89">
                  <c:v>153.422</c:v>
                </c:pt>
                <c:pt idx="90">
                  <c:v>153.35599999999999</c:v>
                </c:pt>
                <c:pt idx="91">
                  <c:v>153.166</c:v>
                </c:pt>
                <c:pt idx="92">
                  <c:v>152.845</c:v>
                </c:pt>
                <c:pt idx="93">
                  <c:v>153.268</c:v>
                </c:pt>
                <c:pt idx="94">
                  <c:v>153.524</c:v>
                </c:pt>
                <c:pt idx="95">
                  <c:v>152.82300000000001</c:v>
                </c:pt>
                <c:pt idx="96">
                  <c:v>153.47900000000001</c:v>
                </c:pt>
                <c:pt idx="97">
                  <c:v>152.952</c:v>
                </c:pt>
                <c:pt idx="98">
                  <c:v>153.571</c:v>
                </c:pt>
                <c:pt idx="99">
                  <c:v>152.904</c:v>
                </c:pt>
                <c:pt idx="100">
                  <c:v>152.92400000000001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A47-4885-9B79-8A7A77DEE118}"/>
            </c:ext>
          </c:extLst>
        </c:ser>
        <c:ser>
          <c:idx val="3"/>
          <c:order val="3"/>
          <c:tx>
            <c:strRef>
              <c:f>outputFile!$E$2</c:f>
              <c:strCache>
                <c:ptCount val="1"/>
                <c:pt idx="0">
                  <c:v>Parallel MPI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outputFile!$A$3:$A$103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outputFile!$E$3:$E$103</c:f>
              <c:numCache>
                <c:formatCode>General</c:formatCode>
                <c:ptCount val="101"/>
                <c:pt idx="0">
                  <c:v>22.422599999999999</c:v>
                </c:pt>
                <c:pt idx="1">
                  <c:v>33.073300000000003</c:v>
                </c:pt>
                <c:pt idx="2">
                  <c:v>48.786099999999998</c:v>
                </c:pt>
                <c:pt idx="3">
                  <c:v>71.017499999999998</c:v>
                </c:pt>
                <c:pt idx="4">
                  <c:v>98.290999999999997</c:v>
                </c:pt>
                <c:pt idx="5">
                  <c:v>113.209</c:v>
                </c:pt>
                <c:pt idx="6">
                  <c:v>126.69799999999999</c:v>
                </c:pt>
                <c:pt idx="7">
                  <c:v>143.99600000000001</c:v>
                </c:pt>
                <c:pt idx="8">
                  <c:v>160.792</c:v>
                </c:pt>
                <c:pt idx="9">
                  <c:v>172.20699999999999</c:v>
                </c:pt>
                <c:pt idx="10">
                  <c:v>178.24299999999999</c:v>
                </c:pt>
                <c:pt idx="11">
                  <c:v>181.28399999999999</c:v>
                </c:pt>
                <c:pt idx="12">
                  <c:v>183.22300000000001</c:v>
                </c:pt>
                <c:pt idx="13">
                  <c:v>182.53700000000001</c:v>
                </c:pt>
                <c:pt idx="14">
                  <c:v>182.31299999999999</c:v>
                </c:pt>
                <c:pt idx="15">
                  <c:v>181.619</c:v>
                </c:pt>
                <c:pt idx="16">
                  <c:v>180.03</c:v>
                </c:pt>
                <c:pt idx="17">
                  <c:v>177.24299999999999</c:v>
                </c:pt>
                <c:pt idx="18">
                  <c:v>173.542</c:v>
                </c:pt>
                <c:pt idx="19">
                  <c:v>168.97</c:v>
                </c:pt>
                <c:pt idx="20">
                  <c:v>163.06100000000001</c:v>
                </c:pt>
                <c:pt idx="21">
                  <c:v>155.19800000000001</c:v>
                </c:pt>
                <c:pt idx="22">
                  <c:v>145.20699999999999</c:v>
                </c:pt>
                <c:pt idx="23">
                  <c:v>133.14599999999999</c:v>
                </c:pt>
                <c:pt idx="24">
                  <c:v>118.22</c:v>
                </c:pt>
                <c:pt idx="25">
                  <c:v>100.94199999999999</c:v>
                </c:pt>
                <c:pt idx="26">
                  <c:v>93.473500000000001</c:v>
                </c:pt>
                <c:pt idx="27">
                  <c:v>89.25</c:v>
                </c:pt>
                <c:pt idx="28">
                  <c:v>85.158500000000004</c:v>
                </c:pt>
                <c:pt idx="29">
                  <c:v>82.086500000000001</c:v>
                </c:pt>
                <c:pt idx="30">
                  <c:v>76.459000000000003</c:v>
                </c:pt>
                <c:pt idx="31">
                  <c:v>69.105500000000006</c:v>
                </c:pt>
                <c:pt idx="32">
                  <c:v>61.66</c:v>
                </c:pt>
                <c:pt idx="33">
                  <c:v>54.152000000000001</c:v>
                </c:pt>
                <c:pt idx="34">
                  <c:v>44.065600000000003</c:v>
                </c:pt>
                <c:pt idx="35">
                  <c:v>35.360100000000003</c:v>
                </c:pt>
                <c:pt idx="36">
                  <c:v>28.810400000000001</c:v>
                </c:pt>
                <c:pt idx="37">
                  <c:v>26.7913</c:v>
                </c:pt>
                <c:pt idx="38">
                  <c:v>26.944099999999999</c:v>
                </c:pt>
                <c:pt idx="39">
                  <c:v>27.421299999999999</c:v>
                </c:pt>
                <c:pt idx="40">
                  <c:v>29.790400000000002</c:v>
                </c:pt>
                <c:pt idx="41">
                  <c:v>32.576999999999998</c:v>
                </c:pt>
                <c:pt idx="42">
                  <c:v>35.819200000000002</c:v>
                </c:pt>
                <c:pt idx="43">
                  <c:v>37.678400000000003</c:v>
                </c:pt>
                <c:pt idx="44">
                  <c:v>36.066299999999998</c:v>
                </c:pt>
                <c:pt idx="45">
                  <c:v>34.232300000000002</c:v>
                </c:pt>
                <c:pt idx="46">
                  <c:v>33.435099999999998</c:v>
                </c:pt>
                <c:pt idx="47">
                  <c:v>34.011499999999998</c:v>
                </c:pt>
                <c:pt idx="48">
                  <c:v>33.779200000000003</c:v>
                </c:pt>
                <c:pt idx="49">
                  <c:v>34.241999999999997</c:v>
                </c:pt>
                <c:pt idx="50">
                  <c:v>36.334400000000002</c:v>
                </c:pt>
                <c:pt idx="51">
                  <c:v>38.756500000000003</c:v>
                </c:pt>
                <c:pt idx="52">
                  <c:v>41.354799999999997</c:v>
                </c:pt>
                <c:pt idx="53">
                  <c:v>43.534700000000001</c:v>
                </c:pt>
                <c:pt idx="54">
                  <c:v>45.194299999999998</c:v>
                </c:pt>
                <c:pt idx="55">
                  <c:v>46.189900000000002</c:v>
                </c:pt>
                <c:pt idx="56">
                  <c:v>47.789099999999998</c:v>
                </c:pt>
                <c:pt idx="57">
                  <c:v>50.049500000000002</c:v>
                </c:pt>
                <c:pt idx="58">
                  <c:v>52.066000000000003</c:v>
                </c:pt>
                <c:pt idx="59">
                  <c:v>54.648000000000003</c:v>
                </c:pt>
                <c:pt idx="60">
                  <c:v>57.368499999999997</c:v>
                </c:pt>
                <c:pt idx="61">
                  <c:v>60.458500000000001</c:v>
                </c:pt>
                <c:pt idx="62">
                  <c:v>62.819000000000003</c:v>
                </c:pt>
                <c:pt idx="63">
                  <c:v>64.820999999999998</c:v>
                </c:pt>
                <c:pt idx="64">
                  <c:v>66.575500000000005</c:v>
                </c:pt>
                <c:pt idx="65">
                  <c:v>68.920500000000004</c:v>
                </c:pt>
                <c:pt idx="66">
                  <c:v>72.060500000000005</c:v>
                </c:pt>
                <c:pt idx="67">
                  <c:v>76.363</c:v>
                </c:pt>
                <c:pt idx="68">
                  <c:v>80.128500000000003</c:v>
                </c:pt>
                <c:pt idx="69">
                  <c:v>84.460999999999999</c:v>
                </c:pt>
                <c:pt idx="70">
                  <c:v>91.323999999999998</c:v>
                </c:pt>
                <c:pt idx="71">
                  <c:v>97.284000000000006</c:v>
                </c:pt>
                <c:pt idx="72">
                  <c:v>105.61499999999999</c:v>
                </c:pt>
                <c:pt idx="73">
                  <c:v>115.339</c:v>
                </c:pt>
                <c:pt idx="74">
                  <c:v>126.246</c:v>
                </c:pt>
                <c:pt idx="75">
                  <c:v>139.155</c:v>
                </c:pt>
                <c:pt idx="76">
                  <c:v>154.149</c:v>
                </c:pt>
                <c:pt idx="77">
                  <c:v>172.565</c:v>
                </c:pt>
                <c:pt idx="78">
                  <c:v>184.518</c:v>
                </c:pt>
                <c:pt idx="79">
                  <c:v>193.37299999999999</c:v>
                </c:pt>
                <c:pt idx="80">
                  <c:v>201.75200000000001</c:v>
                </c:pt>
                <c:pt idx="81">
                  <c:v>205.983</c:v>
                </c:pt>
                <c:pt idx="82">
                  <c:v>206.613</c:v>
                </c:pt>
                <c:pt idx="83">
                  <c:v>206.256</c:v>
                </c:pt>
                <c:pt idx="84">
                  <c:v>206.30500000000001</c:v>
                </c:pt>
                <c:pt idx="85">
                  <c:v>206.233</c:v>
                </c:pt>
                <c:pt idx="86">
                  <c:v>206.423</c:v>
                </c:pt>
                <c:pt idx="87">
                  <c:v>205.99</c:v>
                </c:pt>
                <c:pt idx="88">
                  <c:v>206.393</c:v>
                </c:pt>
                <c:pt idx="89">
                  <c:v>205.976</c:v>
                </c:pt>
                <c:pt idx="90">
                  <c:v>206.55099999999999</c:v>
                </c:pt>
                <c:pt idx="91">
                  <c:v>206.411</c:v>
                </c:pt>
                <c:pt idx="92">
                  <c:v>206.15600000000001</c:v>
                </c:pt>
                <c:pt idx="93">
                  <c:v>206.41</c:v>
                </c:pt>
                <c:pt idx="94">
                  <c:v>206.196</c:v>
                </c:pt>
                <c:pt idx="95">
                  <c:v>206.05799999999999</c:v>
                </c:pt>
                <c:pt idx="96">
                  <c:v>206.60499999999999</c:v>
                </c:pt>
                <c:pt idx="97">
                  <c:v>209.13300000000001</c:v>
                </c:pt>
                <c:pt idx="98">
                  <c:v>206.19800000000001</c:v>
                </c:pt>
                <c:pt idx="99">
                  <c:v>207.30600000000001</c:v>
                </c:pt>
                <c:pt idx="100">
                  <c:v>206.27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CA47-4885-9B79-8A7A77DEE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43968"/>
        <c:axId val="193542304"/>
      </c:lineChart>
      <c:catAx>
        <c:axId val="19354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</a:rPr>
                  <a:t>Zoom </a:t>
                </a:r>
                <a:r>
                  <a:rPr lang="en-US" sz="2000" baseline="0">
                    <a:solidFill>
                      <a:sysClr val="windowText" lastClr="000000"/>
                    </a:solidFill>
                  </a:rPr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2304"/>
        <c:crosses val="autoZero"/>
        <c:auto val="1"/>
        <c:lblAlgn val="ctr"/>
        <c:lblOffset val="100"/>
        <c:tickLblSkip val="10"/>
        <c:noMultiLvlLbl val="0"/>
      </c:catAx>
      <c:valAx>
        <c:axId val="1935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</a:rPr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4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30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</a:rPr>
              <a:t>Processing Speed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outputFile!$P$91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BBD-44C1-8B69-4B485563826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BBD-44C1-8B69-4B485563826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BBD-44C1-8B69-4B4855638266}"/>
              </c:ext>
            </c:extLst>
          </c:dPt>
          <c:errBars>
            <c:errBarType val="both"/>
            <c:errValType val="cust"/>
            <c:noEndCap val="0"/>
            <c:plus>
              <c:numRef>
                <c:f>outputFile!$Q$93:$T$93</c:f>
                <c:numCache>
                  <c:formatCode>General</c:formatCode>
                  <c:ptCount val="4"/>
                  <c:pt idx="0">
                    <c:v>203.12541691414972</c:v>
                  </c:pt>
                  <c:pt idx="1">
                    <c:v>50.681578321219256</c:v>
                  </c:pt>
                  <c:pt idx="2">
                    <c:v>49.948561385142071</c:v>
                  </c:pt>
                  <c:pt idx="3">
                    <c:v>67.310748149081945</c:v>
                  </c:pt>
                </c:numCache>
              </c:numRef>
            </c:plus>
            <c:minus>
              <c:numRef>
                <c:f>outputFile!$Q$93:$T$93</c:f>
                <c:numCache>
                  <c:formatCode>General</c:formatCode>
                  <c:ptCount val="4"/>
                  <c:pt idx="0">
                    <c:v>203.12541691414972</c:v>
                  </c:pt>
                  <c:pt idx="1">
                    <c:v>50.681578321219256</c:v>
                  </c:pt>
                  <c:pt idx="2">
                    <c:v>49.948561385142071</c:v>
                  </c:pt>
                  <c:pt idx="3">
                    <c:v>67.310748149081945</c:v>
                  </c:pt>
                </c:numCache>
              </c:numRef>
            </c:minus>
            <c:spPr>
              <a:noFill/>
              <a:ln w="12700" cap="sq">
                <a:solidFill>
                  <a:schemeClr val="tx1"/>
                </a:solidFill>
              </a:ln>
              <a:effectLst/>
            </c:spPr>
          </c:errBars>
          <c:cat>
            <c:strRef>
              <c:f>outputFile!$O$2:$O$5</c:f>
              <c:strCache>
                <c:ptCount val="4"/>
                <c:pt idx="0">
                  <c:v>Serial</c:v>
                </c:pt>
                <c:pt idx="1">
                  <c:v>Parellel OpenMP</c:v>
                </c:pt>
                <c:pt idx="2">
                  <c:v>Parellel Vectorized</c:v>
                </c:pt>
                <c:pt idx="3">
                  <c:v>Parallel MPI</c:v>
                </c:pt>
              </c:strCache>
            </c:strRef>
          </c:cat>
          <c:val>
            <c:numRef>
              <c:f>outputFile!$Q$91:$T$91</c:f>
              <c:numCache>
                <c:formatCode>General</c:formatCode>
                <c:ptCount val="4"/>
                <c:pt idx="0">
                  <c:v>346.46477227722772</c:v>
                </c:pt>
                <c:pt idx="1">
                  <c:v>86.493026732673272</c:v>
                </c:pt>
                <c:pt idx="2">
                  <c:v>85.234905940594103</c:v>
                </c:pt>
                <c:pt idx="3">
                  <c:v>114.83484059405941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D-44C1-8B69-4B4855638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6871424"/>
        <c:axId val="626868512"/>
      </c:barChart>
      <c:catAx>
        <c:axId val="62687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68512"/>
        <c:crosses val="autoZero"/>
        <c:auto val="1"/>
        <c:lblAlgn val="ctr"/>
        <c:lblOffset val="100"/>
        <c:noMultiLvlLbl val="0"/>
      </c:catAx>
      <c:valAx>
        <c:axId val="62686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Seconds</a:t>
                </a:r>
                <a:endParaRPr lang="en-US" sz="2000" baseline="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7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>
                <a:solidFill>
                  <a:sysClr val="windowText" lastClr="000000"/>
                </a:solidFill>
              </a:rPr>
              <a:t>Speedup factor per frame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outputFile!$G$2</c:f>
              <c:strCache>
                <c:ptCount val="1"/>
                <c:pt idx="0">
                  <c:v>Serial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outputFile!$A$3:$A$103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outputFile!$G$3:$G$103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A-4782-BA9A-3D5C126F6112}"/>
            </c:ext>
          </c:extLst>
        </c:ser>
        <c:ser>
          <c:idx val="1"/>
          <c:order val="1"/>
          <c:tx>
            <c:strRef>
              <c:f>outputFile!$H$2</c:f>
              <c:strCache>
                <c:ptCount val="1"/>
                <c:pt idx="0">
                  <c:v>Parellel OpenMP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outputFile!$A$3:$A$103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outputFile!$H$3:$H$103</c:f>
              <c:numCache>
                <c:formatCode>General</c:formatCode>
                <c:ptCount val="101"/>
                <c:pt idx="0">
                  <c:v>3.9815787609783739</c:v>
                </c:pt>
                <c:pt idx="1">
                  <c:v>4.0024715669332478</c:v>
                </c:pt>
                <c:pt idx="2">
                  <c:v>4.0120769860279983</c:v>
                </c:pt>
                <c:pt idx="3">
                  <c:v>3.9942052208910175</c:v>
                </c:pt>
                <c:pt idx="4">
                  <c:v>3.9897748992010373</c:v>
                </c:pt>
                <c:pt idx="5">
                  <c:v>4.0012288103360509</c:v>
                </c:pt>
                <c:pt idx="6">
                  <c:v>4.1401604505645189</c:v>
                </c:pt>
                <c:pt idx="7">
                  <c:v>3.9898673188852207</c:v>
                </c:pt>
                <c:pt idx="8">
                  <c:v>4.054977528274863</c:v>
                </c:pt>
                <c:pt idx="9">
                  <c:v>4.0076955010916695</c:v>
                </c:pt>
                <c:pt idx="10">
                  <c:v>3.9819172745049927</c:v>
                </c:pt>
                <c:pt idx="11">
                  <c:v>4.0680262146230728</c:v>
                </c:pt>
                <c:pt idx="12">
                  <c:v>3.9822291084729984</c:v>
                </c:pt>
                <c:pt idx="13">
                  <c:v>4.0002840619400697</c:v>
                </c:pt>
                <c:pt idx="14">
                  <c:v>4.0664210679894941</c:v>
                </c:pt>
                <c:pt idx="15">
                  <c:v>3.9882850990839751</c:v>
                </c:pt>
                <c:pt idx="16">
                  <c:v>3.9774054888129613</c:v>
                </c:pt>
                <c:pt idx="17">
                  <c:v>3.9944347201651631</c:v>
                </c:pt>
                <c:pt idx="18">
                  <c:v>3.996843279931515</c:v>
                </c:pt>
                <c:pt idx="19">
                  <c:v>4.0139850261336347</c:v>
                </c:pt>
                <c:pt idx="20">
                  <c:v>4.0117898987925127</c:v>
                </c:pt>
                <c:pt idx="21">
                  <c:v>4.056311410222424</c:v>
                </c:pt>
                <c:pt idx="22">
                  <c:v>4.0078997174753823</c:v>
                </c:pt>
                <c:pt idx="23">
                  <c:v>4.050316528030371</c:v>
                </c:pt>
                <c:pt idx="24">
                  <c:v>3.9937206885899634</c:v>
                </c:pt>
                <c:pt idx="25">
                  <c:v>4.0011968251254366</c:v>
                </c:pt>
                <c:pt idx="26">
                  <c:v>3.9878099952349459</c:v>
                </c:pt>
                <c:pt idx="27">
                  <c:v>3.9946162197534165</c:v>
                </c:pt>
                <c:pt idx="28">
                  <c:v>3.996262904657355</c:v>
                </c:pt>
                <c:pt idx="29">
                  <c:v>3.9908049698490426</c:v>
                </c:pt>
                <c:pt idx="30">
                  <c:v>3.9977432906294483</c:v>
                </c:pt>
                <c:pt idx="31">
                  <c:v>3.984431699587335</c:v>
                </c:pt>
                <c:pt idx="32">
                  <c:v>4.0629239030734183</c:v>
                </c:pt>
                <c:pt idx="33">
                  <c:v>3.995006984277945</c:v>
                </c:pt>
                <c:pt idx="34">
                  <c:v>3.9930505328125752</c:v>
                </c:pt>
                <c:pt idx="35">
                  <c:v>3.9984524252224638</c:v>
                </c:pt>
                <c:pt idx="36">
                  <c:v>4.0007651144675771</c:v>
                </c:pt>
                <c:pt idx="37">
                  <c:v>3.996326482048842</c:v>
                </c:pt>
                <c:pt idx="38">
                  <c:v>3.9744235421912801</c:v>
                </c:pt>
                <c:pt idx="39">
                  <c:v>3.9968606546671759</c:v>
                </c:pt>
                <c:pt idx="40">
                  <c:v>4.0571656036790937</c:v>
                </c:pt>
                <c:pt idx="41">
                  <c:v>3.9836132315521628</c:v>
                </c:pt>
                <c:pt idx="42">
                  <c:v>3.9856699660215686</c:v>
                </c:pt>
                <c:pt idx="43">
                  <c:v>3.9989590989172519</c:v>
                </c:pt>
                <c:pt idx="44">
                  <c:v>3.9862365907961799</c:v>
                </c:pt>
                <c:pt idx="45">
                  <c:v>3.9834866824307973</c:v>
                </c:pt>
                <c:pt idx="46">
                  <c:v>3.9978449989662357</c:v>
                </c:pt>
                <c:pt idx="47">
                  <c:v>3.9865530066258281</c:v>
                </c:pt>
                <c:pt idx="48">
                  <c:v>3.9961403674938434</c:v>
                </c:pt>
                <c:pt idx="49">
                  <c:v>3.9947385575266559</c:v>
                </c:pt>
                <c:pt idx="50">
                  <c:v>3.9989313541426497</c:v>
                </c:pt>
                <c:pt idx="51">
                  <c:v>3.9796766616191759</c:v>
                </c:pt>
                <c:pt idx="52">
                  <c:v>3.9848480482095909</c:v>
                </c:pt>
                <c:pt idx="53">
                  <c:v>3.9790897348225815</c:v>
                </c:pt>
                <c:pt idx="54">
                  <c:v>4.056603219708089</c:v>
                </c:pt>
                <c:pt idx="55">
                  <c:v>3.9871772457732768</c:v>
                </c:pt>
                <c:pt idx="56">
                  <c:v>3.9953762319357917</c:v>
                </c:pt>
                <c:pt idx="57">
                  <c:v>3.986599175660746</c:v>
                </c:pt>
                <c:pt idx="58">
                  <c:v>3.992747178254787</c:v>
                </c:pt>
                <c:pt idx="59">
                  <c:v>3.9939425511551554</c:v>
                </c:pt>
                <c:pt idx="60">
                  <c:v>3.9818496190546639</c:v>
                </c:pt>
                <c:pt idx="61">
                  <c:v>3.9969361021240681</c:v>
                </c:pt>
                <c:pt idx="62">
                  <c:v>3.9959402884086779</c:v>
                </c:pt>
                <c:pt idx="63">
                  <c:v>4.0041050078224796</c:v>
                </c:pt>
                <c:pt idx="64">
                  <c:v>3.9708068203184532</c:v>
                </c:pt>
                <c:pt idx="65">
                  <c:v>4.0582120181515124</c:v>
                </c:pt>
                <c:pt idx="66">
                  <c:v>3.9985077239105005</c:v>
                </c:pt>
                <c:pt idx="67">
                  <c:v>4.0025318431297743</c:v>
                </c:pt>
                <c:pt idx="68">
                  <c:v>3.988416860820569</c:v>
                </c:pt>
                <c:pt idx="69">
                  <c:v>4.0013503222716817</c:v>
                </c:pt>
                <c:pt idx="70">
                  <c:v>3.9901767170705051</c:v>
                </c:pt>
                <c:pt idx="71">
                  <c:v>3.9915784013976858</c:v>
                </c:pt>
                <c:pt idx="72">
                  <c:v>3.9822332312760511</c:v>
                </c:pt>
                <c:pt idx="73">
                  <c:v>3.995414746543779</c:v>
                </c:pt>
                <c:pt idx="74">
                  <c:v>4.0553837429707063</c:v>
                </c:pt>
                <c:pt idx="75">
                  <c:v>4.0700066800267196</c:v>
                </c:pt>
                <c:pt idx="76">
                  <c:v>3.9980138512288215</c:v>
                </c:pt>
                <c:pt idx="77">
                  <c:v>3.9517862666254255</c:v>
                </c:pt>
                <c:pt idx="78">
                  <c:v>3.9451096519462676</c:v>
                </c:pt>
                <c:pt idx="79">
                  <c:v>4.0190001439924297</c:v>
                </c:pt>
                <c:pt idx="80">
                  <c:v>4.0587341437632132</c:v>
                </c:pt>
                <c:pt idx="81">
                  <c:v>3.9872285668328775</c:v>
                </c:pt>
                <c:pt idx="82">
                  <c:v>3.9988798836108947</c:v>
                </c:pt>
                <c:pt idx="83">
                  <c:v>4.0661514962071168</c:v>
                </c:pt>
                <c:pt idx="84">
                  <c:v>3.9899978116190153</c:v>
                </c:pt>
                <c:pt idx="85">
                  <c:v>4.0097724058120097</c:v>
                </c:pt>
                <c:pt idx="86">
                  <c:v>4.0659227445702921</c:v>
                </c:pt>
                <c:pt idx="87">
                  <c:v>3.992811774018135</c:v>
                </c:pt>
                <c:pt idx="88">
                  <c:v>3.9795839654418765</c:v>
                </c:pt>
                <c:pt idx="89">
                  <c:v>3.9917521923329518</c:v>
                </c:pt>
                <c:pt idx="90">
                  <c:v>3.9943117398474537</c:v>
                </c:pt>
                <c:pt idx="91">
                  <c:v>3.9886451363870306</c:v>
                </c:pt>
                <c:pt idx="92">
                  <c:v>3.9806283428468698</c:v>
                </c:pt>
                <c:pt idx="93">
                  <c:v>3.9974491767797793</c:v>
                </c:pt>
                <c:pt idx="94">
                  <c:v>3.9878784759306685</c:v>
                </c:pt>
                <c:pt idx="95">
                  <c:v>3.9924991147023792</c:v>
                </c:pt>
                <c:pt idx="96">
                  <c:v>3.9831369296739898</c:v>
                </c:pt>
                <c:pt idx="97">
                  <c:v>3.9792283345506738</c:v>
                </c:pt>
                <c:pt idx="98">
                  <c:v>3.9847151042035067</c:v>
                </c:pt>
                <c:pt idx="99">
                  <c:v>3.9881622905549374</c:v>
                </c:pt>
                <c:pt idx="100">
                  <c:v>4.0681856224971993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9A-4782-BA9A-3D5C126F6112}"/>
            </c:ext>
          </c:extLst>
        </c:ser>
        <c:ser>
          <c:idx val="2"/>
          <c:order val="2"/>
          <c:tx>
            <c:strRef>
              <c:f>outputFile!$I$2</c:f>
              <c:strCache>
                <c:ptCount val="1"/>
                <c:pt idx="0">
                  <c:v>Parellel Vectorized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outputFile!$A$3:$A$103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outputFile!$I$3:$I$103</c:f>
              <c:numCache>
                <c:formatCode>General</c:formatCode>
                <c:ptCount val="101"/>
                <c:pt idx="0">
                  <c:v>4.0456699052416933</c:v>
                </c:pt>
                <c:pt idx="1">
                  <c:v>4.0342978202837969</c:v>
                </c:pt>
                <c:pt idx="2">
                  <c:v>4.0630239953743859</c:v>
                </c:pt>
                <c:pt idx="3">
                  <c:v>4.0552581298121488</c:v>
                </c:pt>
                <c:pt idx="4">
                  <c:v>4.0383495344735651</c:v>
                </c:pt>
                <c:pt idx="5">
                  <c:v>4.0417654256042272</c:v>
                </c:pt>
                <c:pt idx="6">
                  <c:v>4.1869487599090389</c:v>
                </c:pt>
                <c:pt idx="7">
                  <c:v>4.0394894852961709</c:v>
                </c:pt>
                <c:pt idx="8">
                  <c:v>4.108889667367297</c:v>
                </c:pt>
                <c:pt idx="9">
                  <c:v>4.0620957813206164</c:v>
                </c:pt>
                <c:pt idx="10">
                  <c:v>4.0371191219262137</c:v>
                </c:pt>
                <c:pt idx="11">
                  <c:v>4.124656618902665</c:v>
                </c:pt>
                <c:pt idx="12">
                  <c:v>4.0476225684098459</c:v>
                </c:pt>
                <c:pt idx="13">
                  <c:v>4.0427152878478942</c:v>
                </c:pt>
                <c:pt idx="14">
                  <c:v>4.1182446160097523</c:v>
                </c:pt>
                <c:pt idx="15">
                  <c:v>4.0508792479686848</c:v>
                </c:pt>
                <c:pt idx="16">
                  <c:v>4.0356743457839404</c:v>
                </c:pt>
                <c:pt idx="17">
                  <c:v>4.0369524788702584</c:v>
                </c:pt>
                <c:pt idx="18">
                  <c:v>4.0546733247522599</c:v>
                </c:pt>
                <c:pt idx="19">
                  <c:v>4.0627035442515131</c:v>
                </c:pt>
                <c:pt idx="20">
                  <c:v>4.0623304669013676</c:v>
                </c:pt>
                <c:pt idx="21">
                  <c:v>4.1201542644210312</c:v>
                </c:pt>
                <c:pt idx="22">
                  <c:v>4.0679306216765498</c:v>
                </c:pt>
                <c:pt idx="23">
                  <c:v>4.1241531448116051</c:v>
                </c:pt>
                <c:pt idx="24">
                  <c:v>4.051104413666585</c:v>
                </c:pt>
                <c:pt idx="25">
                  <c:v>4.0521993939595751</c:v>
                </c:pt>
                <c:pt idx="26">
                  <c:v>4.0456139338229988</c:v>
                </c:pt>
                <c:pt idx="27">
                  <c:v>4.0535454223040528</c:v>
                </c:pt>
                <c:pt idx="28">
                  <c:v>4.0551442995172904</c:v>
                </c:pt>
                <c:pt idx="29">
                  <c:v>4.046584921455656</c:v>
                </c:pt>
                <c:pt idx="30">
                  <c:v>4.0641312979793529</c:v>
                </c:pt>
                <c:pt idx="31">
                  <c:v>4.0622199662251202</c:v>
                </c:pt>
                <c:pt idx="32">
                  <c:v>4.0979177706159824</c:v>
                </c:pt>
                <c:pt idx="33">
                  <c:v>4.0562479254051116</c:v>
                </c:pt>
                <c:pt idx="34">
                  <c:v>4.0287211982267417</c:v>
                </c:pt>
                <c:pt idx="35">
                  <c:v>4.0504864860751209</c:v>
                </c:pt>
                <c:pt idx="36">
                  <c:v>4.0572021519750585</c:v>
                </c:pt>
                <c:pt idx="37">
                  <c:v>4.0517046396960144</c:v>
                </c:pt>
                <c:pt idx="38">
                  <c:v>4.0508074540412968</c:v>
                </c:pt>
                <c:pt idx="39">
                  <c:v>4.0610378248731962</c:v>
                </c:pt>
                <c:pt idx="40">
                  <c:v>4.1275497276067403</c:v>
                </c:pt>
                <c:pt idx="41">
                  <c:v>4.0390291222059398</c:v>
                </c:pt>
                <c:pt idx="42">
                  <c:v>4.0611299481802892</c:v>
                </c:pt>
                <c:pt idx="43">
                  <c:v>4.0553754640476729</c:v>
                </c:pt>
                <c:pt idx="44">
                  <c:v>4.0421379446743559</c:v>
                </c:pt>
                <c:pt idx="45">
                  <c:v>4.0614581592787973</c:v>
                </c:pt>
                <c:pt idx="46">
                  <c:v>4.0613223360813002</c:v>
                </c:pt>
                <c:pt idx="47">
                  <c:v>4.0463548585363922</c:v>
                </c:pt>
                <c:pt idx="48">
                  <c:v>4.0593880790878911</c:v>
                </c:pt>
                <c:pt idx="49">
                  <c:v>4.0404698458048642</c:v>
                </c:pt>
                <c:pt idx="50">
                  <c:v>4.0585523847728142</c:v>
                </c:pt>
                <c:pt idx="51">
                  <c:v>4.0502560898122244</c:v>
                </c:pt>
                <c:pt idx="52">
                  <c:v>4.0610621259487925</c:v>
                </c:pt>
                <c:pt idx="53">
                  <c:v>4.0556481441325349</c:v>
                </c:pt>
                <c:pt idx="54">
                  <c:v>4.1279528264687961</c:v>
                </c:pt>
                <c:pt idx="55">
                  <c:v>4.0560784176521354</c:v>
                </c:pt>
                <c:pt idx="56">
                  <c:v>4.0450450196087289</c:v>
                </c:pt>
                <c:pt idx="57">
                  <c:v>4.046161600642586</c:v>
                </c:pt>
                <c:pt idx="58">
                  <c:v>4.0646135406694839</c:v>
                </c:pt>
                <c:pt idx="59">
                  <c:v>4.057891096006756</c:v>
                </c:pt>
                <c:pt idx="60">
                  <c:v>4.0420873801215969</c:v>
                </c:pt>
                <c:pt idx="61">
                  <c:v>4.0541155121176926</c:v>
                </c:pt>
                <c:pt idx="62">
                  <c:v>4.0511126497591636</c:v>
                </c:pt>
                <c:pt idx="63">
                  <c:v>4.0558997567860029</c:v>
                </c:pt>
                <c:pt idx="64">
                  <c:v>4.0514337641357026</c:v>
                </c:pt>
                <c:pt idx="65">
                  <c:v>4.1221937327513647</c:v>
                </c:pt>
                <c:pt idx="66">
                  <c:v>4.0601434838323467</c:v>
                </c:pt>
                <c:pt idx="67">
                  <c:v>4.0669579926698614</c:v>
                </c:pt>
                <c:pt idx="68">
                  <c:v>4.0581549790682425</c:v>
                </c:pt>
                <c:pt idx="69">
                  <c:v>4.0559919147547765</c:v>
                </c:pt>
                <c:pt idx="70">
                  <c:v>4.0425852369209876</c:v>
                </c:pt>
                <c:pt idx="71">
                  <c:v>4.0525064957561066</c:v>
                </c:pt>
                <c:pt idx="72">
                  <c:v>4.0509455561737751</c:v>
                </c:pt>
                <c:pt idx="73">
                  <c:v>4.0647210501640885</c:v>
                </c:pt>
                <c:pt idx="74">
                  <c:v>4.1246428666791273</c:v>
                </c:pt>
                <c:pt idx="75">
                  <c:v>4.1285925868561417</c:v>
                </c:pt>
                <c:pt idx="76">
                  <c:v>4.0485676309069927</c:v>
                </c:pt>
                <c:pt idx="77">
                  <c:v>4.0142410531938291</c:v>
                </c:pt>
                <c:pt idx="78">
                  <c:v>4.0224478186671329</c:v>
                </c:pt>
                <c:pt idx="79">
                  <c:v>4.0703819444444447</c:v>
                </c:pt>
                <c:pt idx="80">
                  <c:v>4.1150661808048872</c:v>
                </c:pt>
                <c:pt idx="81">
                  <c:v>4.0524643121047852</c:v>
                </c:pt>
                <c:pt idx="82">
                  <c:v>4.0575459681896868</c:v>
                </c:pt>
                <c:pt idx="83">
                  <c:v>4.1178236691642951</c:v>
                </c:pt>
                <c:pt idx="84">
                  <c:v>4.0599253389219987</c:v>
                </c:pt>
                <c:pt idx="85">
                  <c:v>4.080660568706735</c:v>
                </c:pt>
                <c:pt idx="86">
                  <c:v>4.125883721234139</c:v>
                </c:pt>
                <c:pt idx="87">
                  <c:v>4.053512863731985</c:v>
                </c:pt>
                <c:pt idx="88">
                  <c:v>4.0515706806282719</c:v>
                </c:pt>
                <c:pt idx="89">
                  <c:v>4.0409784776629172</c:v>
                </c:pt>
                <c:pt idx="90">
                  <c:v>4.0431740525313646</c:v>
                </c:pt>
                <c:pt idx="91">
                  <c:v>4.047863102777379</c:v>
                </c:pt>
                <c:pt idx="92">
                  <c:v>4.0561025875887342</c:v>
                </c:pt>
                <c:pt idx="93">
                  <c:v>4.0489860897251875</c:v>
                </c:pt>
                <c:pt idx="94">
                  <c:v>4.0372840728485455</c:v>
                </c:pt>
                <c:pt idx="95">
                  <c:v>4.0576025859981808</c:v>
                </c:pt>
                <c:pt idx="96">
                  <c:v>4.0368063383264161</c:v>
                </c:pt>
                <c:pt idx="97">
                  <c:v>4.0605549453423304</c:v>
                </c:pt>
                <c:pt idx="98">
                  <c:v>4.0351042840119549</c:v>
                </c:pt>
                <c:pt idx="99">
                  <c:v>4.0519868675770425</c:v>
                </c:pt>
                <c:pt idx="100">
                  <c:v>4.132085218801496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9A-4782-BA9A-3D5C126F6112}"/>
            </c:ext>
          </c:extLst>
        </c:ser>
        <c:ser>
          <c:idx val="3"/>
          <c:order val="3"/>
          <c:tx>
            <c:strRef>
              <c:f>outputFile!$J$2</c:f>
              <c:strCache>
                <c:ptCount val="1"/>
                <c:pt idx="0">
                  <c:v>Parallel MPI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outputFile!$A$3:$A$103</c:f>
              <c:numCache>
                <c:formatCode>General</c:formatCod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cat>
          <c:val>
            <c:numRef>
              <c:f>outputFile!$J$3:$J$103</c:f>
              <c:numCache>
                <c:formatCode>General</c:formatCode>
                <c:ptCount val="101"/>
                <c:pt idx="0">
                  <c:v>3.0084602142481245</c:v>
                </c:pt>
                <c:pt idx="1">
                  <c:v>3.0112961210402349</c:v>
                </c:pt>
                <c:pt idx="2">
                  <c:v>3.0247754995787739</c:v>
                </c:pt>
                <c:pt idx="3">
                  <c:v>3.0184813602281131</c:v>
                </c:pt>
                <c:pt idx="4">
                  <c:v>3.0051276312175075</c:v>
                </c:pt>
                <c:pt idx="5">
                  <c:v>3.020069075780194</c:v>
                </c:pt>
                <c:pt idx="6">
                  <c:v>3.109891237430741</c:v>
                </c:pt>
                <c:pt idx="7">
                  <c:v>3.0134587071863104</c:v>
                </c:pt>
                <c:pt idx="8">
                  <c:v>3.0637282949400468</c:v>
                </c:pt>
                <c:pt idx="9">
                  <c:v>3.0271998234682678</c:v>
                </c:pt>
                <c:pt idx="10">
                  <c:v>3.0045499683017005</c:v>
                </c:pt>
                <c:pt idx="11">
                  <c:v>3.0645285849826789</c:v>
                </c:pt>
                <c:pt idx="12">
                  <c:v>2.9878617859111576</c:v>
                </c:pt>
                <c:pt idx="13">
                  <c:v>3.008787259569293</c:v>
                </c:pt>
                <c:pt idx="14">
                  <c:v>3.0575164689298076</c:v>
                </c:pt>
                <c:pt idx="15">
                  <c:v>3.0085783976346083</c:v>
                </c:pt>
                <c:pt idx="16">
                  <c:v>3.0067488751874683</c:v>
                </c:pt>
                <c:pt idx="17">
                  <c:v>3.0128129178585334</c:v>
                </c:pt>
                <c:pt idx="18">
                  <c:v>3.0131898906316623</c:v>
                </c:pt>
                <c:pt idx="19">
                  <c:v>3.0269870391193705</c:v>
                </c:pt>
                <c:pt idx="20">
                  <c:v>3.0216667382145332</c:v>
                </c:pt>
                <c:pt idx="21">
                  <c:v>3.0563602623745152</c:v>
                </c:pt>
                <c:pt idx="22">
                  <c:v>3.0187800863594734</c:v>
                </c:pt>
                <c:pt idx="23">
                  <c:v>3.060963153230289</c:v>
                </c:pt>
                <c:pt idx="24">
                  <c:v>3.0073676196920998</c:v>
                </c:pt>
                <c:pt idx="25">
                  <c:v>3.0138990707535021</c:v>
                </c:pt>
                <c:pt idx="26">
                  <c:v>2.9993206630756313</c:v>
                </c:pt>
                <c:pt idx="27">
                  <c:v>3.009456582633053</c:v>
                </c:pt>
                <c:pt idx="28">
                  <c:v>3.0137214723133918</c:v>
                </c:pt>
                <c:pt idx="29">
                  <c:v>3.0031978461744622</c:v>
                </c:pt>
                <c:pt idx="30">
                  <c:v>3.0119933559162426</c:v>
                </c:pt>
                <c:pt idx="31">
                  <c:v>3.010947030265319</c:v>
                </c:pt>
                <c:pt idx="32">
                  <c:v>3.0602659746999676</c:v>
                </c:pt>
                <c:pt idx="33">
                  <c:v>2.9787265474959375</c:v>
                </c:pt>
                <c:pt idx="34">
                  <c:v>3.0068579572274059</c:v>
                </c:pt>
                <c:pt idx="35">
                  <c:v>3.0103987262479457</c:v>
                </c:pt>
                <c:pt idx="36">
                  <c:v>3.0128356426845859</c:v>
                </c:pt>
                <c:pt idx="37">
                  <c:v>3.0088685506115795</c:v>
                </c:pt>
                <c:pt idx="38">
                  <c:v>2.987444375577585</c:v>
                </c:pt>
                <c:pt idx="39">
                  <c:v>3.0132597652190087</c:v>
                </c:pt>
                <c:pt idx="40">
                  <c:v>3.0620770449540791</c:v>
                </c:pt>
                <c:pt idx="41">
                  <c:v>3.0035761426773493</c:v>
                </c:pt>
                <c:pt idx="42">
                  <c:v>3.0127976057533385</c:v>
                </c:pt>
                <c:pt idx="43">
                  <c:v>3.0181217886109812</c:v>
                </c:pt>
                <c:pt idx="44">
                  <c:v>3.0033577051153015</c:v>
                </c:pt>
                <c:pt idx="45">
                  <c:v>2.9822127055441787</c:v>
                </c:pt>
                <c:pt idx="46">
                  <c:v>3.0072887474540231</c:v>
                </c:pt>
                <c:pt idx="47">
                  <c:v>3.0002499154697677</c:v>
                </c:pt>
                <c:pt idx="48">
                  <c:v>2.9976731242895034</c:v>
                </c:pt>
                <c:pt idx="49">
                  <c:v>3.0066584895742072</c:v>
                </c:pt>
                <c:pt idx="50">
                  <c:v>3.0072878594389887</c:v>
                </c:pt>
                <c:pt idx="51">
                  <c:v>2.9769458026395572</c:v>
                </c:pt>
                <c:pt idx="52">
                  <c:v>3.0092758277152836</c:v>
                </c:pt>
                <c:pt idx="53">
                  <c:v>3.0073022209869369</c:v>
                </c:pt>
                <c:pt idx="54">
                  <c:v>3.057664351477952</c:v>
                </c:pt>
                <c:pt idx="55">
                  <c:v>3.011848910692597</c:v>
                </c:pt>
                <c:pt idx="56">
                  <c:v>2.9979011950423842</c:v>
                </c:pt>
                <c:pt idx="57">
                  <c:v>2.9992907022048172</c:v>
                </c:pt>
                <c:pt idx="58">
                  <c:v>3.0091614489302039</c:v>
                </c:pt>
                <c:pt idx="59">
                  <c:v>3.0163226467574296</c:v>
                </c:pt>
                <c:pt idx="60">
                  <c:v>3.0026582532225876</c:v>
                </c:pt>
                <c:pt idx="61">
                  <c:v>3.0078648990629935</c:v>
                </c:pt>
                <c:pt idx="62">
                  <c:v>3.0083891816170265</c:v>
                </c:pt>
                <c:pt idx="63">
                  <c:v>3.0125885129819041</c:v>
                </c:pt>
                <c:pt idx="64">
                  <c:v>3.0135259968006247</c:v>
                </c:pt>
                <c:pt idx="65">
                  <c:v>3.0557961709505879</c:v>
                </c:pt>
                <c:pt idx="66">
                  <c:v>3.0118719686929731</c:v>
                </c:pt>
                <c:pt idx="67">
                  <c:v>3.0225109018765632</c:v>
                </c:pt>
                <c:pt idx="68">
                  <c:v>3.0123489145559943</c:v>
                </c:pt>
                <c:pt idx="69">
                  <c:v>3.0172505653496882</c:v>
                </c:pt>
                <c:pt idx="70">
                  <c:v>2.9978537952783499</c:v>
                </c:pt>
                <c:pt idx="71">
                  <c:v>3.0060338801858477</c:v>
                </c:pt>
                <c:pt idx="72">
                  <c:v>2.9987123041234676</c:v>
                </c:pt>
                <c:pt idx="73">
                  <c:v>3.0068060239814809</c:v>
                </c:pt>
                <c:pt idx="74">
                  <c:v>3.0589484023256186</c:v>
                </c:pt>
                <c:pt idx="75">
                  <c:v>3.0648988537961266</c:v>
                </c:pt>
                <c:pt idx="76">
                  <c:v>3.0034447190705098</c:v>
                </c:pt>
                <c:pt idx="77">
                  <c:v>2.9614637962506882</c:v>
                </c:pt>
                <c:pt idx="78">
                  <c:v>2.9891392709654339</c:v>
                </c:pt>
                <c:pt idx="79">
                  <c:v>3.03111085828942</c:v>
                </c:pt>
                <c:pt idx="80">
                  <c:v>3.0449760101510766</c:v>
                </c:pt>
                <c:pt idx="81">
                  <c:v>3.008573523057728</c:v>
                </c:pt>
                <c:pt idx="82">
                  <c:v>3.0065387947515405</c:v>
                </c:pt>
                <c:pt idx="83">
                  <c:v>3.0588201070514311</c:v>
                </c:pt>
                <c:pt idx="84">
                  <c:v>3.0048229563025615</c:v>
                </c:pt>
                <c:pt idx="85">
                  <c:v>3.0241522937648191</c:v>
                </c:pt>
                <c:pt idx="86">
                  <c:v>3.0590098971529338</c:v>
                </c:pt>
                <c:pt idx="87">
                  <c:v>3.0120636924122532</c:v>
                </c:pt>
                <c:pt idx="88">
                  <c:v>2.9995203325694186</c:v>
                </c:pt>
                <c:pt idx="89">
                  <c:v>3.0099380510350722</c:v>
                </c:pt>
                <c:pt idx="90">
                  <c:v>3.00189783636971</c:v>
                </c:pt>
                <c:pt idx="91">
                  <c:v>3.0036916637194722</c:v>
                </c:pt>
                <c:pt idx="92">
                  <c:v>3.0072129843419546</c:v>
                </c:pt>
                <c:pt idx="93">
                  <c:v>3.0065403807955042</c:v>
                </c:pt>
                <c:pt idx="94">
                  <c:v>3.0059748976701783</c:v>
                </c:pt>
                <c:pt idx="95">
                  <c:v>3.0093226179036972</c:v>
                </c:pt>
                <c:pt idx="96">
                  <c:v>2.9987899615207767</c:v>
                </c:pt>
                <c:pt idx="97">
                  <c:v>2.9697369616464164</c:v>
                </c:pt>
                <c:pt idx="98">
                  <c:v>3.0052425338752071</c:v>
                </c:pt>
                <c:pt idx="99">
                  <c:v>2.9886496290507751</c:v>
                </c:pt>
                <c:pt idx="100">
                  <c:v>3.0634362728462694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9A-4782-BA9A-3D5C126F6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354752"/>
        <c:axId val="235355168"/>
      </c:lineChart>
      <c:catAx>
        <c:axId val="235354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>
                    <a:solidFill>
                      <a:sysClr val="windowText" lastClr="000000"/>
                    </a:solidFill>
                  </a:rPr>
                  <a:t>Zoom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355168"/>
        <c:crosses val="autoZero"/>
        <c:auto val="1"/>
        <c:lblAlgn val="ctr"/>
        <c:lblOffset val="100"/>
        <c:tickLblSkip val="10"/>
        <c:noMultiLvlLbl val="0"/>
      </c:catAx>
      <c:valAx>
        <c:axId val="2353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ysClr val="windowText" lastClr="000000"/>
                    </a:solidFill>
                  </a:rPr>
                  <a:t>Percent Increase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35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3000">
                <a:solidFill>
                  <a:sysClr val="windowText" lastClr="000000"/>
                </a:solidFill>
              </a:rPr>
              <a:t>Speedup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20" baseline="0">
              <a:solidFill>
                <a:schemeClr val="tx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outputFile!$P$91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62A-4C13-9645-7B7A9D74642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62A-4C13-9645-7B7A9D74642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62A-4C13-9645-7B7A9D746427}"/>
              </c:ext>
            </c:extLst>
          </c:dPt>
          <c:errBars>
            <c:errBarType val="both"/>
            <c:errValType val="cust"/>
            <c:noEndCap val="0"/>
            <c:plus>
              <c:numRef>
                <c:f>outputFile!$V$93:$Y$93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3.0132010068742748E-2</c:v>
                  </c:pt>
                  <c:pt idx="2">
                    <c:v>2.9592660658336836E-2</c:v>
                  </c:pt>
                  <c:pt idx="3">
                    <c:v>2.3640163703978253E-2</c:v>
                  </c:pt>
                </c:numCache>
              </c:numRef>
            </c:plus>
            <c:minus>
              <c:numRef>
                <c:f>outputFile!$V$93:$Y$93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3.0132010068742748E-2</c:v>
                  </c:pt>
                  <c:pt idx="2">
                    <c:v>2.9592660658336836E-2</c:v>
                  </c:pt>
                  <c:pt idx="3">
                    <c:v>2.3640163703978253E-2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outputFile!$O$2:$O$5</c:f>
              <c:strCache>
                <c:ptCount val="4"/>
                <c:pt idx="0">
                  <c:v>Serial</c:v>
                </c:pt>
                <c:pt idx="1">
                  <c:v>Parellel OpenMP</c:v>
                </c:pt>
                <c:pt idx="2">
                  <c:v>Parellel Vectorized</c:v>
                </c:pt>
                <c:pt idx="3">
                  <c:v>Parallel MPI</c:v>
                </c:pt>
              </c:strCache>
            </c:strRef>
          </c:cat>
          <c:val>
            <c:numRef>
              <c:f>outputFile!$V$91:$Y$91</c:f>
              <c:numCache>
                <c:formatCode>General</c:formatCode>
                <c:ptCount val="4"/>
                <c:pt idx="0">
                  <c:v>1</c:v>
                </c:pt>
                <c:pt idx="1">
                  <c:v>4.0033962076051068</c:v>
                </c:pt>
                <c:pt idx="2">
                  <c:v>4.0630143497100253</c:v>
                </c:pt>
                <c:pt idx="3">
                  <c:v>3.0154408265020463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2A-4C13-9645-7B7A9D74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454960"/>
        <c:axId val="192456624"/>
        <c:extLst>
          <c:ext xmlns:c15="http://schemas.microsoft.com/office/drawing/2012/chart" uri="{02D57815-91ED-43cb-92C2-25804820EDAC}">
            <c15:filteredBar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outputFile!$P$89</c15:sqref>
                        </c15:formulaRef>
                      </c:ext>
                    </c:extLst>
                    <c:strCache>
                      <c:ptCount val="1"/>
                      <c:pt idx="0">
                        <c:v>Max</c:v>
                      </c:pt>
                    </c:strCache>
                  </c:strRef>
                </c:tx>
                <c:spPr>
                  <a:gradFill>
                    <a:gsLst>
                      <a:gs pos="51700">
                        <a:schemeClr val="accent1">
                          <a:lumMod val="60000"/>
                          <a:lumOff val="40000"/>
                        </a:schemeClr>
                      </a:gs>
                      <a:gs pos="0">
                        <a:schemeClr val="accent1"/>
                      </a:gs>
                      <a:gs pos="100000">
                        <a:schemeClr val="accent1"/>
                      </a:gs>
                    </a:gsLst>
                    <a:lin ang="5400000" scaled="0"/>
                  </a:gradFill>
                  <a:ln w="25400">
                    <a:noFill/>
                  </a:ln>
                  <a:effectLst/>
                </c:spPr>
                <c:invertIfNegative val="0"/>
                <c:errBars>
                  <c:errBarType val="both"/>
                  <c:errValType val="stdDev"/>
                  <c:noEndCap val="0"/>
                  <c:val val="1"/>
                  <c:spPr>
                    <a:noFill/>
                    <a:ln w="9525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outputFile!$O$2:$O$5</c15:sqref>
                        </c15:formulaRef>
                      </c:ext>
                    </c:extLst>
                    <c:strCache>
                      <c:ptCount val="4"/>
                      <c:pt idx="0">
                        <c:v>Serial</c:v>
                      </c:pt>
                      <c:pt idx="1">
                        <c:v>Parellel OpenMP</c:v>
                      </c:pt>
                      <c:pt idx="2">
                        <c:v>Parellel Vectorized</c:v>
                      </c:pt>
                      <c:pt idx="3">
                        <c:v>Parallel MPI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outputFile!$V$89:$Y$89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4.1401604505645189</c:v>
                      </c:pt>
                      <c:pt idx="2">
                        <c:v>4.1869487599090389</c:v>
                      </c:pt>
                      <c:pt idx="3">
                        <c:v>3.109891237430741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62A-4C13-9645-7B7A9D74642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outputFile!$P$90</c15:sqref>
                        </c15:formulaRef>
                      </c:ext>
                    </c:extLst>
                    <c:strCache>
                      <c:ptCount val="1"/>
                      <c:pt idx="0">
                        <c:v>Min</c:v>
                      </c:pt>
                    </c:strCache>
                  </c:strRef>
                </c:tx>
                <c:spPr>
                  <a:gradFill>
                    <a:gsLst>
                      <a:gs pos="51700">
                        <a:schemeClr val="accent3">
                          <a:lumMod val="60000"/>
                          <a:lumOff val="40000"/>
                        </a:schemeClr>
                      </a:gs>
                      <a:gs pos="0">
                        <a:schemeClr val="accent3"/>
                      </a:gs>
                      <a:gs pos="100000">
                        <a:schemeClr val="accent3"/>
                      </a:gs>
                    </a:gsLst>
                    <a:lin ang="5400000" scaled="0"/>
                  </a:gradFill>
                  <a:ln w="25400"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outputFile!$V$93:$Y$93</c15:sqref>
                          </c15:formulaRef>
                        </c:ext>
                      </c:extLst>
                      <c:numCache>
                        <c:formatCode>General</c:formatCode>
                        <c:ptCount val="4"/>
                        <c:pt idx="0">
                          <c:v>0</c:v>
                        </c:pt>
                        <c:pt idx="1">
                          <c:v>3.0132010068742748E-2</c:v>
                        </c:pt>
                        <c:pt idx="2">
                          <c:v>2.9592660658336836E-2</c:v>
                        </c:pt>
                        <c:pt idx="3">
                          <c:v>2.3640163703978253E-2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outputFile!$V$93:$Y$93</c15:sqref>
                          </c15:formulaRef>
                        </c:ext>
                      </c:extLst>
                      <c:numCache>
                        <c:formatCode>General</c:formatCode>
                        <c:ptCount val="4"/>
                        <c:pt idx="0">
                          <c:v>0</c:v>
                        </c:pt>
                        <c:pt idx="1">
                          <c:v>3.0132010068742748E-2</c:v>
                        </c:pt>
                        <c:pt idx="2">
                          <c:v>2.9592660658336836E-2</c:v>
                        </c:pt>
                        <c:pt idx="3">
                          <c:v>2.3640163703978253E-2</c:v>
                        </c:pt>
                      </c:numCache>
                    </c:numRef>
                  </c:minus>
                  <c:spPr>
                    <a:noFill/>
                    <a:ln w="9525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outputFile!$O$2:$O$5</c15:sqref>
                        </c15:formulaRef>
                      </c:ext>
                    </c:extLst>
                    <c:strCache>
                      <c:ptCount val="4"/>
                      <c:pt idx="0">
                        <c:v>Serial</c:v>
                      </c:pt>
                      <c:pt idx="1">
                        <c:v>Parellel OpenMP</c:v>
                      </c:pt>
                      <c:pt idx="2">
                        <c:v>Parellel Vectorized</c:v>
                      </c:pt>
                      <c:pt idx="3">
                        <c:v>Parallel MPI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outputFile!$V$90:$Y$90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3.9451096519462676</c:v>
                      </c:pt>
                      <c:pt idx="2">
                        <c:v>4.0142410531938291</c:v>
                      </c:pt>
                      <c:pt idx="3">
                        <c:v>2.9614637962506882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62A-4C13-9645-7B7A9D74642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outputFile!$P$93</c15:sqref>
                        </c15:formulaRef>
                      </c:ext>
                    </c:extLst>
                    <c:strCache>
                      <c:ptCount val="1"/>
                      <c:pt idx="0">
                        <c:v>Std dev</c:v>
                      </c:pt>
                    </c:strCache>
                  </c:strRef>
                </c:tx>
                <c:spPr>
                  <a:gradFill>
                    <a:gsLst>
                      <a:gs pos="51700">
                        <a:schemeClr val="accent4">
                          <a:lumMod val="60000"/>
                          <a:lumOff val="40000"/>
                        </a:schemeClr>
                      </a:gs>
                      <a:gs pos="0">
                        <a:schemeClr val="accent4"/>
                      </a:gs>
                      <a:gs pos="100000">
                        <a:schemeClr val="accent4"/>
                      </a:gs>
                    </a:gsLst>
                    <a:lin ang="5400000" scaled="0"/>
                  </a:gradFill>
                  <a:ln w="25400"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outputFile!$O$2:$O$5</c15:sqref>
                        </c15:formulaRef>
                      </c:ext>
                    </c:extLst>
                    <c:strCache>
                      <c:ptCount val="4"/>
                      <c:pt idx="0">
                        <c:v>Serial</c:v>
                      </c:pt>
                      <c:pt idx="1">
                        <c:v>Parellel OpenMP</c:v>
                      </c:pt>
                      <c:pt idx="2">
                        <c:v>Parellel Vectorized</c:v>
                      </c:pt>
                      <c:pt idx="3">
                        <c:v>Parallel MPI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outputFile!$V$93:$Y$93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3.0132010068742748E-2</c:v>
                      </c:pt>
                      <c:pt idx="2">
                        <c:v>2.9592660658336836E-2</c:v>
                      </c:pt>
                      <c:pt idx="3">
                        <c:v>2.3640163703978253E-2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62A-4C13-9645-7B7A9D746427}"/>
                  </c:ext>
                </c:extLst>
              </c15:ser>
            </c15:filteredBarSeries>
          </c:ext>
        </c:extLst>
      </c:barChart>
      <c:catAx>
        <c:axId val="19245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56624"/>
        <c:crosses val="autoZero"/>
        <c:auto val="1"/>
        <c:lblAlgn val="ctr"/>
        <c:lblOffset val="100"/>
        <c:noMultiLvlLbl val="0"/>
      </c:catAx>
      <c:valAx>
        <c:axId val="19245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solidFill>
                      <a:sysClr val="windowText" lastClr="000000"/>
                    </a:solidFill>
                    <a:effectLst/>
                  </a:rPr>
                  <a:t>Percent Increase</a:t>
                </a:r>
                <a:endParaRPr lang="en-US" sz="2000">
                  <a:solidFill>
                    <a:sysClr val="windowText" lastClr="000000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5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51700">
            <a:schemeClr val="phClr">
              <a:lumMod val="60000"/>
              <a:lumOff val="40000"/>
            </a:schemeClr>
          </a:gs>
          <a:gs pos="0">
            <a:schemeClr val="phClr"/>
          </a:gs>
          <a:gs pos="100000">
            <a:schemeClr val="phClr"/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51700">
            <a:schemeClr val="phClr">
              <a:lumMod val="60000"/>
              <a:lumOff val="40000"/>
            </a:schemeClr>
          </a:gs>
          <a:gs pos="0">
            <a:schemeClr val="phClr"/>
          </a:gs>
          <a:gs pos="100000">
            <a:schemeClr val="phClr"/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323851</xdr:colOff>
      <xdr:row>64</xdr:row>
      <xdr:rowOff>9524</xdr:rowOff>
    </xdr:from>
    <xdr:to>
      <xdr:col>45</xdr:col>
      <xdr:colOff>19051</xdr:colOff>
      <xdr:row>83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385762</xdr:colOff>
      <xdr:row>43</xdr:row>
      <xdr:rowOff>133350</xdr:rowOff>
    </xdr:from>
    <xdr:to>
      <xdr:col>22</xdr:col>
      <xdr:colOff>285750</xdr:colOff>
      <xdr:row>62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347662</xdr:colOff>
      <xdr:row>43</xdr:row>
      <xdr:rowOff>114300</xdr:rowOff>
    </xdr:from>
    <xdr:to>
      <xdr:col>45</xdr:col>
      <xdr:colOff>0</xdr:colOff>
      <xdr:row>62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342900</xdr:colOff>
      <xdr:row>63</xdr:row>
      <xdr:rowOff>180974</xdr:rowOff>
    </xdr:from>
    <xdr:to>
      <xdr:col>22</xdr:col>
      <xdr:colOff>271462</xdr:colOff>
      <xdr:row>83</xdr:row>
      <xdr:rowOff>19049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3"/>
  <sheetViews>
    <sheetView tabSelected="1" topLeftCell="O28" zoomScale="50" zoomScaleNormal="50" workbookViewId="0">
      <selection activeCell="AP29" sqref="AP29"/>
    </sheetView>
  </sheetViews>
  <sheetFormatPr defaultRowHeight="15" x14ac:dyDescent="0.25"/>
  <sheetData>
    <row r="1" spans="1:15" x14ac:dyDescent="0.25">
      <c r="G1" t="s">
        <v>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1</v>
      </c>
      <c r="H2" t="s">
        <v>2</v>
      </c>
      <c r="I2" t="s">
        <v>3</v>
      </c>
      <c r="J2" t="s">
        <v>4</v>
      </c>
      <c r="O2" t="s">
        <v>1</v>
      </c>
    </row>
    <row r="3" spans="1:15" x14ac:dyDescent="0.25">
      <c r="A3">
        <v>0</v>
      </c>
      <c r="B3">
        <v>67.457499999999996</v>
      </c>
      <c r="C3">
        <v>16.942399999999999</v>
      </c>
      <c r="D3">
        <v>16.673999999999999</v>
      </c>
      <c r="E3">
        <v>22.422599999999999</v>
      </c>
      <c r="G3">
        <f>B3/(B3/1)</f>
        <v>1</v>
      </c>
      <c r="H3">
        <f>B3/(C3)</f>
        <v>3.9815787609783739</v>
      </c>
      <c r="I3">
        <f>B3/D3</f>
        <v>4.0456699052416933</v>
      </c>
      <c r="J3">
        <f>B3/E3</f>
        <v>3.0084602142481245</v>
      </c>
      <c r="O3" t="s">
        <v>2</v>
      </c>
    </row>
    <row r="4" spans="1:15" x14ac:dyDescent="0.25">
      <c r="A4">
        <v>10</v>
      </c>
      <c r="B4">
        <v>99.593500000000006</v>
      </c>
      <c r="C4">
        <v>24.882999999999999</v>
      </c>
      <c r="D4">
        <v>24.686699999999998</v>
      </c>
      <c r="E4">
        <v>33.073300000000003</v>
      </c>
      <c r="G4">
        <f t="shared" ref="G4:G40" si="0">B4/(B4/1)</f>
        <v>1</v>
      </c>
      <c r="H4">
        <f t="shared" ref="H4:H40" si="1">B4/(C4)</f>
        <v>4.0024715669332478</v>
      </c>
      <c r="I4">
        <f t="shared" ref="I4:I39" si="2">B4/D4</f>
        <v>4.0342978202837969</v>
      </c>
      <c r="J4">
        <f t="shared" ref="J4:J40" si="3">B4/E4</f>
        <v>3.0112961210402349</v>
      </c>
      <c r="O4" t="s">
        <v>3</v>
      </c>
    </row>
    <row r="5" spans="1:15" x14ac:dyDescent="0.25">
      <c r="A5">
        <v>20</v>
      </c>
      <c r="B5">
        <v>147.56700000000001</v>
      </c>
      <c r="C5">
        <v>36.780700000000003</v>
      </c>
      <c r="D5">
        <v>36.319499999999998</v>
      </c>
      <c r="E5">
        <v>48.786099999999998</v>
      </c>
      <c r="G5">
        <f t="shared" si="0"/>
        <v>1</v>
      </c>
      <c r="H5">
        <f t="shared" si="1"/>
        <v>4.0120769860279983</v>
      </c>
      <c r="I5">
        <f t="shared" si="2"/>
        <v>4.0630239953743859</v>
      </c>
      <c r="J5">
        <f t="shared" si="3"/>
        <v>3.0247754995787739</v>
      </c>
      <c r="O5" t="s">
        <v>4</v>
      </c>
    </row>
    <row r="6" spans="1:15" x14ac:dyDescent="0.25">
      <c r="A6">
        <v>30</v>
      </c>
      <c r="B6">
        <v>214.36500000000001</v>
      </c>
      <c r="C6">
        <v>53.668999999999997</v>
      </c>
      <c r="D6">
        <v>52.860999999999997</v>
      </c>
      <c r="E6">
        <v>71.017499999999998</v>
      </c>
      <c r="G6">
        <f t="shared" si="0"/>
        <v>1</v>
      </c>
      <c r="H6">
        <f t="shared" si="1"/>
        <v>3.9942052208910175</v>
      </c>
      <c r="I6">
        <f t="shared" si="2"/>
        <v>4.0552581298121488</v>
      </c>
      <c r="J6">
        <f t="shared" si="3"/>
        <v>3.0184813602281131</v>
      </c>
    </row>
    <row r="7" spans="1:15" x14ac:dyDescent="0.25">
      <c r="A7">
        <v>40</v>
      </c>
      <c r="B7">
        <v>295.37700000000001</v>
      </c>
      <c r="C7">
        <v>74.033500000000004</v>
      </c>
      <c r="D7">
        <v>73.143000000000001</v>
      </c>
      <c r="E7">
        <v>98.290999999999997</v>
      </c>
      <c r="G7">
        <f t="shared" si="0"/>
        <v>1</v>
      </c>
      <c r="H7">
        <f t="shared" si="1"/>
        <v>3.9897748992010373</v>
      </c>
      <c r="I7">
        <f t="shared" si="2"/>
        <v>4.0383495344735651</v>
      </c>
      <c r="J7">
        <f t="shared" si="3"/>
        <v>3.0051276312175075</v>
      </c>
      <c r="O7" t="s">
        <v>10</v>
      </c>
    </row>
    <row r="8" spans="1:15" x14ac:dyDescent="0.25">
      <c r="A8">
        <v>50</v>
      </c>
      <c r="B8">
        <v>341.899</v>
      </c>
      <c r="C8">
        <v>85.448499999999996</v>
      </c>
      <c r="D8">
        <v>84.591499999999996</v>
      </c>
      <c r="E8">
        <v>113.209</v>
      </c>
      <c r="G8">
        <f t="shared" si="0"/>
        <v>1</v>
      </c>
      <c r="H8">
        <f t="shared" si="1"/>
        <v>4.0012288103360509</v>
      </c>
      <c r="I8">
        <f t="shared" si="2"/>
        <v>4.0417654256042272</v>
      </c>
      <c r="J8">
        <f t="shared" si="3"/>
        <v>3.020069075780194</v>
      </c>
    </row>
    <row r="9" spans="1:15" x14ac:dyDescent="0.25">
      <c r="A9">
        <v>60</v>
      </c>
      <c r="B9">
        <v>394.017</v>
      </c>
      <c r="C9">
        <v>95.169499999999999</v>
      </c>
      <c r="D9">
        <v>94.105999999999995</v>
      </c>
      <c r="E9">
        <v>126.69799999999999</v>
      </c>
      <c r="G9">
        <f t="shared" si="0"/>
        <v>1</v>
      </c>
      <c r="H9">
        <f t="shared" si="1"/>
        <v>4.1401604505645189</v>
      </c>
      <c r="I9">
        <f t="shared" si="2"/>
        <v>4.1869487599090389</v>
      </c>
      <c r="J9">
        <f t="shared" si="3"/>
        <v>3.109891237430741</v>
      </c>
    </row>
    <row r="10" spans="1:15" x14ac:dyDescent="0.25">
      <c r="A10">
        <v>70</v>
      </c>
      <c r="B10">
        <v>433.92599999999999</v>
      </c>
      <c r="C10">
        <v>108.75700000000001</v>
      </c>
      <c r="D10">
        <v>107.42100000000001</v>
      </c>
      <c r="E10">
        <v>143.99600000000001</v>
      </c>
      <c r="G10">
        <f t="shared" si="0"/>
        <v>1</v>
      </c>
      <c r="H10">
        <f t="shared" si="1"/>
        <v>3.9898673188852207</v>
      </c>
      <c r="I10">
        <f t="shared" si="2"/>
        <v>4.0394894852961709</v>
      </c>
      <c r="J10">
        <f t="shared" si="3"/>
        <v>3.0134587071863104</v>
      </c>
    </row>
    <row r="11" spans="1:15" x14ac:dyDescent="0.25">
      <c r="A11">
        <v>80</v>
      </c>
      <c r="B11">
        <v>492.62299999999999</v>
      </c>
      <c r="C11">
        <v>121.486</v>
      </c>
      <c r="D11">
        <v>119.892</v>
      </c>
      <c r="E11">
        <v>160.792</v>
      </c>
      <c r="G11">
        <f t="shared" si="0"/>
        <v>1</v>
      </c>
      <c r="H11">
        <f t="shared" si="1"/>
        <v>4.054977528274863</v>
      </c>
      <c r="I11">
        <f t="shared" si="2"/>
        <v>4.108889667367297</v>
      </c>
      <c r="J11">
        <f t="shared" si="3"/>
        <v>3.0637282949400468</v>
      </c>
    </row>
    <row r="12" spans="1:15" x14ac:dyDescent="0.25">
      <c r="A12">
        <v>90</v>
      </c>
      <c r="B12">
        <v>521.30499999999995</v>
      </c>
      <c r="C12">
        <v>130.07599999999999</v>
      </c>
      <c r="D12">
        <v>128.334</v>
      </c>
      <c r="E12">
        <v>172.20699999999999</v>
      </c>
      <c r="G12">
        <f t="shared" si="0"/>
        <v>1</v>
      </c>
      <c r="H12">
        <f t="shared" si="1"/>
        <v>4.0076955010916695</v>
      </c>
      <c r="I12">
        <f t="shared" si="2"/>
        <v>4.0620957813206164</v>
      </c>
      <c r="J12">
        <f t="shared" si="3"/>
        <v>3.0271998234682678</v>
      </c>
    </row>
    <row r="13" spans="1:15" x14ac:dyDescent="0.25">
      <c r="A13">
        <v>100</v>
      </c>
      <c r="B13">
        <v>535.54</v>
      </c>
      <c r="C13">
        <v>134.49299999999999</v>
      </c>
      <c r="D13">
        <v>132.654</v>
      </c>
      <c r="E13">
        <v>178.24299999999999</v>
      </c>
      <c r="G13">
        <f t="shared" si="0"/>
        <v>1</v>
      </c>
      <c r="H13">
        <f t="shared" si="1"/>
        <v>3.9819172745049927</v>
      </c>
      <c r="I13">
        <f t="shared" si="2"/>
        <v>4.0371191219262137</v>
      </c>
      <c r="J13">
        <f t="shared" si="3"/>
        <v>3.0045499683017005</v>
      </c>
    </row>
    <row r="14" spans="1:15" x14ac:dyDescent="0.25">
      <c r="A14">
        <v>110</v>
      </c>
      <c r="B14">
        <v>555.54999999999995</v>
      </c>
      <c r="C14">
        <v>136.565</v>
      </c>
      <c r="D14">
        <v>134.69</v>
      </c>
      <c r="E14">
        <v>181.28399999999999</v>
      </c>
      <c r="G14">
        <f t="shared" si="0"/>
        <v>1</v>
      </c>
      <c r="H14">
        <f t="shared" si="1"/>
        <v>4.0680262146230728</v>
      </c>
      <c r="I14">
        <f t="shared" si="2"/>
        <v>4.124656618902665</v>
      </c>
      <c r="J14">
        <f t="shared" si="3"/>
        <v>3.0645285849826789</v>
      </c>
    </row>
    <row r="15" spans="1:15" x14ac:dyDescent="0.25">
      <c r="A15">
        <v>120</v>
      </c>
      <c r="B15">
        <v>547.44500000000005</v>
      </c>
      <c r="C15">
        <v>137.47200000000001</v>
      </c>
      <c r="D15">
        <v>135.251</v>
      </c>
      <c r="E15">
        <v>183.22300000000001</v>
      </c>
      <c r="G15">
        <f t="shared" si="0"/>
        <v>1</v>
      </c>
      <c r="H15">
        <f t="shared" si="1"/>
        <v>3.9822291084729984</v>
      </c>
      <c r="I15">
        <f t="shared" si="2"/>
        <v>4.0476225684098459</v>
      </c>
      <c r="J15">
        <f t="shared" si="3"/>
        <v>2.9878617859111576</v>
      </c>
    </row>
    <row r="16" spans="1:15" x14ac:dyDescent="0.25">
      <c r="A16">
        <v>130</v>
      </c>
      <c r="B16">
        <v>549.21500000000003</v>
      </c>
      <c r="C16">
        <v>137.29400000000001</v>
      </c>
      <c r="D16">
        <v>135.85300000000001</v>
      </c>
      <c r="E16">
        <v>182.53700000000001</v>
      </c>
      <c r="G16">
        <f t="shared" si="0"/>
        <v>1</v>
      </c>
      <c r="H16">
        <f t="shared" si="1"/>
        <v>4.0002840619400697</v>
      </c>
      <c r="I16">
        <f t="shared" si="2"/>
        <v>4.0427152878478942</v>
      </c>
      <c r="J16">
        <f t="shared" si="3"/>
        <v>3.008787259569293</v>
      </c>
    </row>
    <row r="17" spans="1:46" x14ac:dyDescent="0.25">
      <c r="A17">
        <v>140</v>
      </c>
      <c r="B17">
        <v>557.42499999999995</v>
      </c>
      <c r="C17">
        <v>137.08000000000001</v>
      </c>
      <c r="D17">
        <v>135.35499999999999</v>
      </c>
      <c r="E17">
        <v>182.31299999999999</v>
      </c>
      <c r="G17">
        <f t="shared" si="0"/>
        <v>1</v>
      </c>
      <c r="H17">
        <f t="shared" si="1"/>
        <v>4.0664210679894941</v>
      </c>
      <c r="I17">
        <f t="shared" si="2"/>
        <v>4.1182446160097523</v>
      </c>
      <c r="J17">
        <f t="shared" si="3"/>
        <v>3.0575164689298076</v>
      </c>
    </row>
    <row r="18" spans="1:46" x14ac:dyDescent="0.25">
      <c r="A18">
        <v>150</v>
      </c>
      <c r="B18">
        <v>546.41499999999996</v>
      </c>
      <c r="C18">
        <v>137.005</v>
      </c>
      <c r="D18">
        <v>134.88800000000001</v>
      </c>
      <c r="E18">
        <v>181.619</v>
      </c>
      <c r="G18">
        <f t="shared" si="0"/>
        <v>1</v>
      </c>
      <c r="H18">
        <f t="shared" si="1"/>
        <v>3.9882850990839751</v>
      </c>
      <c r="I18">
        <f t="shared" si="2"/>
        <v>4.0508792479686848</v>
      </c>
      <c r="J18">
        <f t="shared" si="3"/>
        <v>3.0085783976346083</v>
      </c>
    </row>
    <row r="19" spans="1:46" x14ac:dyDescent="0.25">
      <c r="A19">
        <v>160</v>
      </c>
      <c r="B19">
        <v>541.30499999999995</v>
      </c>
      <c r="C19">
        <v>136.095</v>
      </c>
      <c r="D19">
        <v>134.13</v>
      </c>
      <c r="E19">
        <v>180.03</v>
      </c>
      <c r="G19">
        <f t="shared" si="0"/>
        <v>1</v>
      </c>
      <c r="H19">
        <f t="shared" si="1"/>
        <v>3.9774054888129613</v>
      </c>
      <c r="I19">
        <f t="shared" si="2"/>
        <v>4.0356743457839404</v>
      </c>
      <c r="J19">
        <f t="shared" si="3"/>
        <v>3.0067488751874683</v>
      </c>
    </row>
    <row r="20" spans="1:46" x14ac:dyDescent="0.25">
      <c r="A20">
        <v>170</v>
      </c>
      <c r="B20">
        <v>534</v>
      </c>
      <c r="C20">
        <v>133.68600000000001</v>
      </c>
      <c r="D20">
        <v>132.27799999999999</v>
      </c>
      <c r="E20">
        <v>177.24299999999999</v>
      </c>
      <c r="G20">
        <f t="shared" si="0"/>
        <v>1</v>
      </c>
      <c r="H20">
        <f t="shared" si="1"/>
        <v>3.9944347201651631</v>
      </c>
      <c r="I20">
        <f t="shared" si="2"/>
        <v>4.0369524788702584</v>
      </c>
      <c r="J20">
        <f t="shared" si="3"/>
        <v>3.0128129178585334</v>
      </c>
    </row>
    <row r="21" spans="1:46" x14ac:dyDescent="0.25">
      <c r="A21">
        <v>180</v>
      </c>
      <c r="B21">
        <v>522.91499999999996</v>
      </c>
      <c r="C21">
        <v>130.83199999999999</v>
      </c>
      <c r="D21">
        <v>128.96600000000001</v>
      </c>
      <c r="E21">
        <v>173.542</v>
      </c>
      <c r="G21">
        <f t="shared" si="0"/>
        <v>1</v>
      </c>
      <c r="H21">
        <f t="shared" si="1"/>
        <v>3.996843279931515</v>
      </c>
      <c r="I21">
        <f t="shared" si="2"/>
        <v>4.0546733247522599</v>
      </c>
      <c r="J21">
        <f t="shared" si="3"/>
        <v>3.0131898906316623</v>
      </c>
    </row>
    <row r="22" spans="1:46" x14ac:dyDescent="0.25">
      <c r="A22">
        <v>190</v>
      </c>
      <c r="B22">
        <v>511.47</v>
      </c>
      <c r="C22">
        <v>127.422</v>
      </c>
      <c r="D22">
        <v>125.89400000000001</v>
      </c>
      <c r="E22">
        <v>168.97</v>
      </c>
      <c r="G22">
        <f t="shared" si="0"/>
        <v>1</v>
      </c>
      <c r="H22">
        <f t="shared" si="1"/>
        <v>4.0139850261336347</v>
      </c>
      <c r="I22">
        <f t="shared" si="2"/>
        <v>4.0627035442515131</v>
      </c>
      <c r="J22">
        <f t="shared" si="3"/>
        <v>3.0269870391193705</v>
      </c>
    </row>
    <row r="23" spans="1:46" x14ac:dyDescent="0.25">
      <c r="A23">
        <v>200</v>
      </c>
      <c r="B23">
        <v>492.71600000000001</v>
      </c>
      <c r="C23">
        <v>122.81699999999999</v>
      </c>
      <c r="D23">
        <v>121.289</v>
      </c>
      <c r="E23">
        <v>163.06100000000001</v>
      </c>
      <c r="G23">
        <f t="shared" si="0"/>
        <v>1</v>
      </c>
      <c r="H23">
        <f t="shared" si="1"/>
        <v>4.0117898987925127</v>
      </c>
      <c r="I23">
        <f t="shared" si="2"/>
        <v>4.0623304669013676</v>
      </c>
      <c r="J23">
        <f t="shared" si="3"/>
        <v>3.0216667382145332</v>
      </c>
    </row>
    <row r="24" spans="1:46" x14ac:dyDescent="0.25">
      <c r="A24">
        <v>210</v>
      </c>
      <c r="B24">
        <v>474.34100000000001</v>
      </c>
      <c r="C24">
        <v>116.93899999999999</v>
      </c>
      <c r="D24">
        <v>115.127</v>
      </c>
      <c r="E24">
        <v>155.19800000000001</v>
      </c>
      <c r="G24">
        <f t="shared" si="0"/>
        <v>1</v>
      </c>
      <c r="H24">
        <f t="shared" si="1"/>
        <v>4.056311410222424</v>
      </c>
      <c r="I24">
        <f t="shared" si="2"/>
        <v>4.1201542644210312</v>
      </c>
      <c r="J24">
        <f t="shared" si="3"/>
        <v>3.0563602623745152</v>
      </c>
    </row>
    <row r="25" spans="1:46" x14ac:dyDescent="0.25">
      <c r="A25">
        <v>220</v>
      </c>
      <c r="B25">
        <v>438.34800000000001</v>
      </c>
      <c r="C25">
        <v>109.371</v>
      </c>
      <c r="D25">
        <v>107.75700000000001</v>
      </c>
      <c r="E25">
        <v>145.20699999999999</v>
      </c>
      <c r="G25">
        <f t="shared" si="0"/>
        <v>1</v>
      </c>
      <c r="H25">
        <f t="shared" si="1"/>
        <v>4.0078997174753823</v>
      </c>
      <c r="I25">
        <f t="shared" si="2"/>
        <v>4.0679306216765498</v>
      </c>
      <c r="J25">
        <f t="shared" si="3"/>
        <v>3.0187800863594734</v>
      </c>
    </row>
    <row r="26" spans="1:46" x14ac:dyDescent="0.25">
      <c r="A26">
        <v>230</v>
      </c>
      <c r="B26">
        <v>407.55500000000001</v>
      </c>
      <c r="C26">
        <v>100.623</v>
      </c>
      <c r="D26">
        <v>98.8215</v>
      </c>
      <c r="E26">
        <v>133.14599999999999</v>
      </c>
      <c r="G26">
        <f t="shared" si="0"/>
        <v>1</v>
      </c>
      <c r="H26">
        <f t="shared" si="1"/>
        <v>4.050316528030371</v>
      </c>
      <c r="I26">
        <f t="shared" si="2"/>
        <v>4.1241531448116051</v>
      </c>
      <c r="J26">
        <f t="shared" si="3"/>
        <v>3.060963153230289</v>
      </c>
    </row>
    <row r="27" spans="1:46" x14ac:dyDescent="0.25">
      <c r="A27">
        <v>240</v>
      </c>
      <c r="B27">
        <v>355.53100000000001</v>
      </c>
      <c r="C27">
        <v>89.022499999999994</v>
      </c>
      <c r="D27">
        <v>87.761499999999998</v>
      </c>
      <c r="E27">
        <v>118.22</v>
      </c>
      <c r="G27">
        <f t="shared" si="0"/>
        <v>1</v>
      </c>
      <c r="H27">
        <f t="shared" si="1"/>
        <v>3.9937206885899634</v>
      </c>
      <c r="I27">
        <f t="shared" si="2"/>
        <v>4.051104413666585</v>
      </c>
      <c r="J27">
        <f t="shared" si="3"/>
        <v>3.0073676196920998</v>
      </c>
    </row>
    <row r="28" spans="1:46" x14ac:dyDescent="0.25">
      <c r="A28">
        <v>250</v>
      </c>
      <c r="B28">
        <v>304.22899999999998</v>
      </c>
      <c r="C28">
        <v>76.034499999999994</v>
      </c>
      <c r="D28">
        <v>75.077500000000001</v>
      </c>
      <c r="E28">
        <v>100.94199999999999</v>
      </c>
      <c r="G28">
        <f t="shared" si="0"/>
        <v>1</v>
      </c>
      <c r="H28">
        <f t="shared" si="1"/>
        <v>4.0011968251254366</v>
      </c>
      <c r="I28">
        <f t="shared" si="2"/>
        <v>4.0521993939595751</v>
      </c>
      <c r="J28">
        <f t="shared" si="3"/>
        <v>3.0138990707535021</v>
      </c>
    </row>
    <row r="29" spans="1:46" x14ac:dyDescent="0.25">
      <c r="A29">
        <v>260</v>
      </c>
      <c r="B29">
        <v>280.35700000000003</v>
      </c>
      <c r="C29">
        <v>70.3035</v>
      </c>
      <c r="D29">
        <v>69.299000000000007</v>
      </c>
      <c r="E29">
        <v>93.473500000000001</v>
      </c>
      <c r="G29">
        <f t="shared" si="0"/>
        <v>1</v>
      </c>
      <c r="H29">
        <f t="shared" si="1"/>
        <v>3.9878099952349459</v>
      </c>
      <c r="I29">
        <f t="shared" si="2"/>
        <v>4.0456139338229988</v>
      </c>
      <c r="J29">
        <f t="shared" si="3"/>
        <v>2.9993206630756313</v>
      </c>
    </row>
    <row r="30" spans="1:46" x14ac:dyDescent="0.25">
      <c r="A30">
        <v>270</v>
      </c>
      <c r="B30">
        <v>268.59399999999999</v>
      </c>
      <c r="C30">
        <v>67.239000000000004</v>
      </c>
      <c r="D30">
        <v>66.261499999999998</v>
      </c>
      <c r="E30">
        <v>89.25</v>
      </c>
      <c r="G30">
        <f t="shared" si="0"/>
        <v>1</v>
      </c>
      <c r="H30">
        <f t="shared" si="1"/>
        <v>3.9946162197534165</v>
      </c>
      <c r="I30">
        <f t="shared" si="2"/>
        <v>4.0535454223040528</v>
      </c>
      <c r="J30">
        <f t="shared" si="3"/>
        <v>3.009456582633053</v>
      </c>
    </row>
    <row r="31" spans="1:46" x14ac:dyDescent="0.25">
      <c r="A31">
        <v>280</v>
      </c>
      <c r="B31">
        <v>256.64400000000001</v>
      </c>
      <c r="C31">
        <v>64.221000000000004</v>
      </c>
      <c r="D31">
        <v>63.288499999999999</v>
      </c>
      <c r="E31">
        <v>85.158500000000004</v>
      </c>
      <c r="G31">
        <f t="shared" si="0"/>
        <v>1</v>
      </c>
      <c r="H31">
        <f t="shared" si="1"/>
        <v>3.996262904657355</v>
      </c>
      <c r="I31">
        <f t="shared" si="2"/>
        <v>4.0551442995172904</v>
      </c>
      <c r="J31">
        <f t="shared" si="3"/>
        <v>3.0137214723133918</v>
      </c>
      <c r="AT31" t="s">
        <v>12</v>
      </c>
    </row>
    <row r="32" spans="1:46" x14ac:dyDescent="0.25">
      <c r="A32">
        <v>290</v>
      </c>
      <c r="B32">
        <v>246.52199999999999</v>
      </c>
      <c r="C32">
        <v>61.772500000000001</v>
      </c>
      <c r="D32">
        <v>60.920999999999999</v>
      </c>
      <c r="E32">
        <v>82.086500000000001</v>
      </c>
      <c r="G32">
        <f t="shared" si="0"/>
        <v>1</v>
      </c>
      <c r="H32">
        <f t="shared" si="1"/>
        <v>3.9908049698490426</v>
      </c>
      <c r="I32">
        <f t="shared" si="2"/>
        <v>4.046584921455656</v>
      </c>
      <c r="J32">
        <f t="shared" si="3"/>
        <v>3.0031978461744622</v>
      </c>
    </row>
    <row r="33" spans="1:10" x14ac:dyDescent="0.25">
      <c r="A33">
        <v>300</v>
      </c>
      <c r="B33">
        <v>230.29400000000001</v>
      </c>
      <c r="C33">
        <v>57.606000000000002</v>
      </c>
      <c r="D33">
        <v>56.664999999999999</v>
      </c>
      <c r="E33">
        <v>76.459000000000003</v>
      </c>
      <c r="G33">
        <f t="shared" si="0"/>
        <v>1</v>
      </c>
      <c r="H33">
        <f t="shared" si="1"/>
        <v>3.9977432906294483</v>
      </c>
      <c r="I33">
        <f t="shared" si="2"/>
        <v>4.0641312979793529</v>
      </c>
      <c r="J33">
        <f t="shared" si="3"/>
        <v>3.0119933559162426</v>
      </c>
    </row>
    <row r="34" spans="1:10" x14ac:dyDescent="0.25">
      <c r="A34">
        <v>310</v>
      </c>
      <c r="B34">
        <v>208.07300000000001</v>
      </c>
      <c r="C34">
        <v>52.221499999999999</v>
      </c>
      <c r="D34">
        <v>51.221499999999999</v>
      </c>
      <c r="E34">
        <v>69.105500000000006</v>
      </c>
      <c r="G34">
        <f t="shared" si="0"/>
        <v>1</v>
      </c>
      <c r="H34">
        <f t="shared" si="1"/>
        <v>3.984431699587335</v>
      </c>
      <c r="I34">
        <f t="shared" si="2"/>
        <v>4.0622199662251202</v>
      </c>
      <c r="J34">
        <f t="shared" si="3"/>
        <v>3.010947030265319</v>
      </c>
    </row>
    <row r="35" spans="1:10" x14ac:dyDescent="0.25">
      <c r="A35">
        <v>320</v>
      </c>
      <c r="B35">
        <v>188.696</v>
      </c>
      <c r="C35">
        <v>46.443399999999997</v>
      </c>
      <c r="D35">
        <v>46.046799999999998</v>
      </c>
      <c r="E35">
        <v>61.66</v>
      </c>
      <c r="G35">
        <f t="shared" si="0"/>
        <v>1</v>
      </c>
      <c r="H35">
        <f t="shared" si="1"/>
        <v>4.0629239030734183</v>
      </c>
      <c r="I35">
        <f t="shared" si="2"/>
        <v>4.0979177706159824</v>
      </c>
      <c r="J35">
        <f t="shared" si="3"/>
        <v>3.0602659746999676</v>
      </c>
    </row>
    <row r="36" spans="1:10" x14ac:dyDescent="0.25">
      <c r="A36">
        <v>330</v>
      </c>
      <c r="B36">
        <v>161.304</v>
      </c>
      <c r="C36">
        <v>40.376399999999997</v>
      </c>
      <c r="D36">
        <v>39.766800000000003</v>
      </c>
      <c r="E36">
        <v>54.152000000000001</v>
      </c>
      <c r="G36">
        <f t="shared" si="0"/>
        <v>1</v>
      </c>
      <c r="H36">
        <f t="shared" si="1"/>
        <v>3.995006984277945</v>
      </c>
      <c r="I36">
        <f t="shared" si="2"/>
        <v>4.0562479254051116</v>
      </c>
      <c r="J36">
        <f t="shared" si="3"/>
        <v>2.9787265474959375</v>
      </c>
    </row>
    <row r="37" spans="1:10" x14ac:dyDescent="0.25">
      <c r="A37">
        <v>340</v>
      </c>
      <c r="B37">
        <v>132.499</v>
      </c>
      <c r="C37">
        <v>33.182400000000001</v>
      </c>
      <c r="D37">
        <v>32.888599999999997</v>
      </c>
      <c r="E37">
        <v>44.065600000000003</v>
      </c>
      <c r="G37">
        <f t="shared" si="0"/>
        <v>1</v>
      </c>
      <c r="H37">
        <f t="shared" si="1"/>
        <v>3.9930505328125752</v>
      </c>
      <c r="I37">
        <f t="shared" si="2"/>
        <v>4.0287211982267417</v>
      </c>
      <c r="J37">
        <f t="shared" si="3"/>
        <v>3.0068579572274059</v>
      </c>
    </row>
    <row r="38" spans="1:10" x14ac:dyDescent="0.25">
      <c r="A38">
        <v>350</v>
      </c>
      <c r="B38">
        <v>106.44799999999999</v>
      </c>
      <c r="C38">
        <v>26.622299999999999</v>
      </c>
      <c r="D38">
        <v>26.2803</v>
      </c>
      <c r="E38">
        <v>35.360100000000003</v>
      </c>
      <c r="G38">
        <f t="shared" si="0"/>
        <v>1</v>
      </c>
      <c r="H38">
        <f t="shared" si="1"/>
        <v>3.9984524252224638</v>
      </c>
      <c r="I38">
        <f t="shared" si="2"/>
        <v>4.0504864860751209</v>
      </c>
      <c r="J38">
        <f t="shared" si="3"/>
        <v>3.0103987262479457</v>
      </c>
    </row>
    <row r="39" spans="1:10" x14ac:dyDescent="0.25">
      <c r="A39">
        <v>360</v>
      </c>
      <c r="B39">
        <v>86.801000000000002</v>
      </c>
      <c r="C39">
        <v>21.696100000000001</v>
      </c>
      <c r="D39">
        <v>21.394300000000001</v>
      </c>
      <c r="E39">
        <v>28.810400000000001</v>
      </c>
      <c r="G39">
        <f t="shared" si="0"/>
        <v>1</v>
      </c>
      <c r="H39">
        <f t="shared" si="1"/>
        <v>4.0007651144675771</v>
      </c>
      <c r="I39">
        <f t="shared" si="2"/>
        <v>4.0572021519750585</v>
      </c>
      <c r="J39">
        <f t="shared" si="3"/>
        <v>3.0128356426845859</v>
      </c>
    </row>
    <row r="40" spans="1:10" x14ac:dyDescent="0.25">
      <c r="A40">
        <v>370</v>
      </c>
      <c r="B40">
        <v>80.611500000000007</v>
      </c>
      <c r="C40">
        <v>20.171399999999998</v>
      </c>
      <c r="D40">
        <v>19.895700000000001</v>
      </c>
      <c r="E40">
        <v>26.7913</v>
      </c>
      <c r="G40">
        <f t="shared" si="0"/>
        <v>1</v>
      </c>
      <c r="H40">
        <f t="shared" si="1"/>
        <v>3.996326482048842</v>
      </c>
      <c r="I40">
        <f>B40/D40</f>
        <v>4.0517046396960144</v>
      </c>
      <c r="J40">
        <f t="shared" si="3"/>
        <v>3.0088685506115795</v>
      </c>
    </row>
    <row r="41" spans="1:10" x14ac:dyDescent="0.25">
      <c r="A41">
        <v>380</v>
      </c>
      <c r="B41">
        <v>80.494</v>
      </c>
      <c r="C41">
        <v>20.253</v>
      </c>
      <c r="D41">
        <v>19.871099999999998</v>
      </c>
      <c r="E41">
        <v>26.944099999999999</v>
      </c>
      <c r="G41">
        <f t="shared" ref="G41:G50" si="4">B41/(B41/1)</f>
        <v>1</v>
      </c>
      <c r="H41">
        <f t="shared" ref="H41:H50" si="5">B41/(C41)</f>
        <v>3.9744235421912801</v>
      </c>
      <c r="I41">
        <f t="shared" ref="I41:I50" si="6">B41/D41</f>
        <v>4.0508074540412968</v>
      </c>
      <c r="J41">
        <f t="shared" ref="J41:J50" si="7">B41/E41</f>
        <v>2.987444375577585</v>
      </c>
    </row>
    <row r="42" spans="1:10" x14ac:dyDescent="0.25">
      <c r="A42">
        <v>390</v>
      </c>
      <c r="B42">
        <v>82.627499999999998</v>
      </c>
      <c r="C42">
        <v>20.673100000000002</v>
      </c>
      <c r="D42">
        <v>20.346399999999999</v>
      </c>
      <c r="E42">
        <v>27.421299999999999</v>
      </c>
      <c r="G42">
        <f t="shared" si="4"/>
        <v>1</v>
      </c>
      <c r="H42">
        <f t="shared" si="5"/>
        <v>3.9968606546671759</v>
      </c>
      <c r="I42">
        <f t="shared" si="6"/>
        <v>4.0610378248731962</v>
      </c>
      <c r="J42">
        <f t="shared" si="7"/>
        <v>3.0132597652190087</v>
      </c>
    </row>
    <row r="43" spans="1:10" x14ac:dyDescent="0.25">
      <c r="A43">
        <v>400</v>
      </c>
      <c r="B43">
        <v>91.220500000000001</v>
      </c>
      <c r="C43">
        <v>22.483799999999999</v>
      </c>
      <c r="D43">
        <v>22.1004</v>
      </c>
      <c r="E43">
        <v>29.790400000000002</v>
      </c>
      <c r="G43">
        <f t="shared" si="4"/>
        <v>1</v>
      </c>
      <c r="H43">
        <f t="shared" si="5"/>
        <v>4.0571656036790937</v>
      </c>
      <c r="I43">
        <f t="shared" si="6"/>
        <v>4.1275497276067403</v>
      </c>
      <c r="J43">
        <f t="shared" si="7"/>
        <v>3.0620770449540791</v>
      </c>
    </row>
    <row r="44" spans="1:10" x14ac:dyDescent="0.25">
      <c r="A44">
        <v>410</v>
      </c>
      <c r="B44">
        <v>97.847499999999997</v>
      </c>
      <c r="C44">
        <v>24.5625</v>
      </c>
      <c r="D44">
        <v>24.2255</v>
      </c>
      <c r="E44">
        <v>32.576999999999998</v>
      </c>
      <c r="G44">
        <f t="shared" si="4"/>
        <v>1</v>
      </c>
      <c r="H44">
        <f t="shared" si="5"/>
        <v>3.9836132315521628</v>
      </c>
      <c r="I44">
        <f t="shared" si="6"/>
        <v>4.0390291222059398</v>
      </c>
      <c r="J44">
        <f t="shared" si="7"/>
        <v>3.0035761426773493</v>
      </c>
    </row>
    <row r="45" spans="1:10" x14ac:dyDescent="0.25">
      <c r="A45">
        <v>420</v>
      </c>
      <c r="B45">
        <v>107.916</v>
      </c>
      <c r="C45">
        <v>27.076000000000001</v>
      </c>
      <c r="D45">
        <v>26.572900000000001</v>
      </c>
      <c r="E45">
        <v>35.819200000000002</v>
      </c>
      <c r="G45">
        <f t="shared" si="4"/>
        <v>1</v>
      </c>
      <c r="H45">
        <f t="shared" si="5"/>
        <v>3.9856699660215686</v>
      </c>
      <c r="I45">
        <f t="shared" si="6"/>
        <v>4.0611299481802892</v>
      </c>
      <c r="J45">
        <f t="shared" si="7"/>
        <v>3.0127976057533385</v>
      </c>
    </row>
    <row r="46" spans="1:10" x14ac:dyDescent="0.25">
      <c r="A46">
        <v>430</v>
      </c>
      <c r="B46">
        <v>113.718</v>
      </c>
      <c r="C46">
        <v>28.436900000000001</v>
      </c>
      <c r="D46">
        <v>28.0413</v>
      </c>
      <c r="E46">
        <v>37.678400000000003</v>
      </c>
      <c r="G46">
        <f t="shared" si="4"/>
        <v>1</v>
      </c>
      <c r="H46">
        <f t="shared" si="5"/>
        <v>3.9989590989172519</v>
      </c>
      <c r="I46">
        <f t="shared" si="6"/>
        <v>4.0553754640476729</v>
      </c>
      <c r="J46">
        <f t="shared" si="7"/>
        <v>3.0181217886109812</v>
      </c>
    </row>
    <row r="47" spans="1:10" x14ac:dyDescent="0.25">
      <c r="A47">
        <v>440</v>
      </c>
      <c r="B47">
        <v>108.32</v>
      </c>
      <c r="C47">
        <v>27.173500000000001</v>
      </c>
      <c r="D47">
        <v>26.797699999999999</v>
      </c>
      <c r="E47">
        <v>36.066299999999998</v>
      </c>
      <c r="G47">
        <f t="shared" si="4"/>
        <v>1</v>
      </c>
      <c r="H47">
        <f t="shared" si="5"/>
        <v>3.9862365907961799</v>
      </c>
      <c r="I47">
        <f t="shared" si="6"/>
        <v>4.0421379446743559</v>
      </c>
      <c r="J47">
        <f t="shared" si="7"/>
        <v>3.0033577051153015</v>
      </c>
    </row>
    <row r="48" spans="1:10" x14ac:dyDescent="0.25">
      <c r="A48">
        <v>450</v>
      </c>
      <c r="B48">
        <v>102.08799999999999</v>
      </c>
      <c r="C48">
        <v>25.627800000000001</v>
      </c>
      <c r="D48">
        <v>25.1358</v>
      </c>
      <c r="E48">
        <v>34.232300000000002</v>
      </c>
      <c r="G48">
        <f t="shared" si="4"/>
        <v>1</v>
      </c>
      <c r="H48">
        <f t="shared" si="5"/>
        <v>3.9834866824307973</v>
      </c>
      <c r="I48">
        <f t="shared" si="6"/>
        <v>4.0614581592787973</v>
      </c>
      <c r="J48">
        <f t="shared" si="7"/>
        <v>2.9822127055441787</v>
      </c>
    </row>
    <row r="49" spans="1:10" x14ac:dyDescent="0.25">
      <c r="A49">
        <v>460</v>
      </c>
      <c r="B49">
        <v>100.54900000000001</v>
      </c>
      <c r="C49">
        <v>25.1508</v>
      </c>
      <c r="D49">
        <v>24.7577</v>
      </c>
      <c r="E49">
        <v>33.435099999999998</v>
      </c>
      <c r="G49">
        <f t="shared" si="4"/>
        <v>1</v>
      </c>
      <c r="H49">
        <f t="shared" si="5"/>
        <v>3.9978449989662357</v>
      </c>
      <c r="I49">
        <f t="shared" si="6"/>
        <v>4.0613223360813002</v>
      </c>
      <c r="J49">
        <f t="shared" si="7"/>
        <v>3.0072887474540231</v>
      </c>
    </row>
    <row r="50" spans="1:10" x14ac:dyDescent="0.25">
      <c r="A50">
        <v>470</v>
      </c>
      <c r="B50">
        <v>102.04300000000001</v>
      </c>
      <c r="C50">
        <v>25.596800000000002</v>
      </c>
      <c r="D50">
        <v>25.218499999999999</v>
      </c>
      <c r="E50">
        <v>34.011499999999998</v>
      </c>
      <c r="G50">
        <f t="shared" si="4"/>
        <v>1</v>
      </c>
      <c r="H50">
        <f t="shared" si="5"/>
        <v>3.9865530066258281</v>
      </c>
      <c r="I50">
        <f t="shared" si="6"/>
        <v>4.0463548585363922</v>
      </c>
      <c r="J50">
        <f t="shared" si="7"/>
        <v>3.0002499154697677</v>
      </c>
    </row>
    <row r="51" spans="1:10" x14ac:dyDescent="0.25">
      <c r="A51">
        <v>480</v>
      </c>
      <c r="B51">
        <v>101.259</v>
      </c>
      <c r="C51">
        <v>25.339200000000002</v>
      </c>
      <c r="D51">
        <v>24.944400000000002</v>
      </c>
      <c r="E51">
        <v>33.779200000000003</v>
      </c>
      <c r="G51">
        <f t="shared" ref="G51:G103" si="8">B51/(B51/1)</f>
        <v>1</v>
      </c>
      <c r="H51">
        <f t="shared" ref="H51:H103" si="9">B51/(C51)</f>
        <v>3.9961403674938434</v>
      </c>
      <c r="I51">
        <f t="shared" ref="I51:I103" si="10">B51/D51</f>
        <v>4.0593880790878911</v>
      </c>
      <c r="J51">
        <f t="shared" ref="J51:J103" si="11">B51/E51</f>
        <v>2.9976731242895034</v>
      </c>
    </row>
    <row r="52" spans="1:10" x14ac:dyDescent="0.25">
      <c r="A52">
        <v>490</v>
      </c>
      <c r="B52">
        <v>102.95399999999999</v>
      </c>
      <c r="C52">
        <v>25.772400000000001</v>
      </c>
      <c r="D52">
        <v>25.480699999999999</v>
      </c>
      <c r="E52">
        <v>34.241999999999997</v>
      </c>
      <c r="G52">
        <f t="shared" si="8"/>
        <v>1</v>
      </c>
      <c r="H52">
        <f t="shared" si="9"/>
        <v>3.9947385575266559</v>
      </c>
      <c r="I52">
        <f t="shared" si="10"/>
        <v>4.0404698458048642</v>
      </c>
      <c r="J52">
        <f t="shared" si="11"/>
        <v>3.0066584895742072</v>
      </c>
    </row>
    <row r="53" spans="1:10" x14ac:dyDescent="0.25">
      <c r="A53">
        <v>500</v>
      </c>
      <c r="B53">
        <v>109.268</v>
      </c>
      <c r="C53">
        <v>27.324300000000001</v>
      </c>
      <c r="D53">
        <v>26.922899999999998</v>
      </c>
      <c r="E53">
        <v>36.334400000000002</v>
      </c>
      <c r="G53">
        <f t="shared" si="8"/>
        <v>1</v>
      </c>
      <c r="H53">
        <f t="shared" si="9"/>
        <v>3.9989313541426497</v>
      </c>
      <c r="I53">
        <f t="shared" si="10"/>
        <v>4.0585523847728142</v>
      </c>
      <c r="J53">
        <f t="shared" si="11"/>
        <v>3.0072878594389887</v>
      </c>
    </row>
    <row r="54" spans="1:10" x14ac:dyDescent="0.25">
      <c r="A54">
        <v>510</v>
      </c>
      <c r="B54">
        <v>115.376</v>
      </c>
      <c r="C54">
        <v>28.991299999999999</v>
      </c>
      <c r="D54">
        <v>28.4861</v>
      </c>
      <c r="E54">
        <v>38.756500000000003</v>
      </c>
      <c r="G54">
        <f t="shared" si="8"/>
        <v>1</v>
      </c>
      <c r="H54">
        <f t="shared" si="9"/>
        <v>3.9796766616191759</v>
      </c>
      <c r="I54">
        <f t="shared" si="10"/>
        <v>4.0502560898122244</v>
      </c>
      <c r="J54">
        <f t="shared" si="11"/>
        <v>2.9769458026395572</v>
      </c>
    </row>
    <row r="55" spans="1:10" x14ac:dyDescent="0.25">
      <c r="A55">
        <v>520</v>
      </c>
      <c r="B55">
        <v>124.44799999999999</v>
      </c>
      <c r="C55">
        <v>31.2303</v>
      </c>
      <c r="D55">
        <v>30.644200000000001</v>
      </c>
      <c r="E55">
        <v>41.354799999999997</v>
      </c>
      <c r="G55">
        <f t="shared" si="8"/>
        <v>1</v>
      </c>
      <c r="H55">
        <f t="shared" si="9"/>
        <v>3.9848480482095909</v>
      </c>
      <c r="I55">
        <f t="shared" si="10"/>
        <v>4.0610621259487925</v>
      </c>
      <c r="J55">
        <f t="shared" si="11"/>
        <v>3.0092758277152836</v>
      </c>
    </row>
    <row r="56" spans="1:10" x14ac:dyDescent="0.25">
      <c r="A56">
        <v>530</v>
      </c>
      <c r="B56">
        <v>130.922</v>
      </c>
      <c r="C56">
        <v>32.902500000000003</v>
      </c>
      <c r="D56">
        <v>32.281399999999998</v>
      </c>
      <c r="E56">
        <v>43.534700000000001</v>
      </c>
      <c r="G56">
        <f t="shared" si="8"/>
        <v>1</v>
      </c>
      <c r="H56">
        <f t="shared" si="9"/>
        <v>3.9790897348225815</v>
      </c>
      <c r="I56">
        <f t="shared" si="10"/>
        <v>4.0556481441325349</v>
      </c>
      <c r="J56">
        <f t="shared" si="11"/>
        <v>3.0073022209869369</v>
      </c>
    </row>
    <row r="57" spans="1:10" x14ac:dyDescent="0.25">
      <c r="A57">
        <v>540</v>
      </c>
      <c r="B57">
        <v>138.18899999999999</v>
      </c>
      <c r="C57">
        <v>34.065199999999997</v>
      </c>
      <c r="D57">
        <v>33.476399999999998</v>
      </c>
      <c r="E57">
        <v>45.194299999999998</v>
      </c>
      <c r="G57">
        <f t="shared" si="8"/>
        <v>1</v>
      </c>
      <c r="H57">
        <f t="shared" si="9"/>
        <v>4.056603219708089</v>
      </c>
      <c r="I57">
        <f t="shared" si="10"/>
        <v>4.1279528264687961</v>
      </c>
      <c r="J57">
        <f t="shared" si="11"/>
        <v>3.057664351477952</v>
      </c>
    </row>
    <row r="58" spans="1:10" x14ac:dyDescent="0.25">
      <c r="A58">
        <v>550</v>
      </c>
      <c r="B58">
        <v>139.11699999999999</v>
      </c>
      <c r="C58">
        <v>34.891100000000002</v>
      </c>
      <c r="D58">
        <v>34.298400000000001</v>
      </c>
      <c r="E58">
        <v>46.189900000000002</v>
      </c>
      <c r="G58">
        <f t="shared" si="8"/>
        <v>1</v>
      </c>
      <c r="H58">
        <f t="shared" si="9"/>
        <v>3.9871772457732768</v>
      </c>
      <c r="I58">
        <f t="shared" si="10"/>
        <v>4.0560784176521354</v>
      </c>
      <c r="J58">
        <f t="shared" si="11"/>
        <v>3.011848910692597</v>
      </c>
    </row>
    <row r="59" spans="1:10" x14ac:dyDescent="0.25">
      <c r="A59">
        <v>560</v>
      </c>
      <c r="B59">
        <v>143.267</v>
      </c>
      <c r="C59">
        <v>35.858199999999997</v>
      </c>
      <c r="D59">
        <v>35.417900000000003</v>
      </c>
      <c r="E59">
        <v>47.789099999999998</v>
      </c>
      <c r="G59">
        <f t="shared" si="8"/>
        <v>1</v>
      </c>
      <c r="H59">
        <f t="shared" si="9"/>
        <v>3.9953762319357917</v>
      </c>
      <c r="I59">
        <f t="shared" si="10"/>
        <v>4.0450450196087289</v>
      </c>
      <c r="J59">
        <f t="shared" si="11"/>
        <v>2.9979011950423842</v>
      </c>
    </row>
    <row r="60" spans="1:10" x14ac:dyDescent="0.25">
      <c r="A60">
        <v>570</v>
      </c>
      <c r="B60">
        <v>150.113</v>
      </c>
      <c r="C60">
        <v>37.654400000000003</v>
      </c>
      <c r="D60">
        <v>37.100099999999998</v>
      </c>
      <c r="E60">
        <v>50.049500000000002</v>
      </c>
      <c r="G60">
        <f t="shared" si="8"/>
        <v>1</v>
      </c>
      <c r="H60">
        <f t="shared" si="9"/>
        <v>3.986599175660746</v>
      </c>
      <c r="I60">
        <f t="shared" si="10"/>
        <v>4.046161600642586</v>
      </c>
      <c r="J60">
        <f t="shared" si="11"/>
        <v>2.9992907022048172</v>
      </c>
    </row>
    <row r="61" spans="1:10" x14ac:dyDescent="0.25">
      <c r="A61">
        <v>580</v>
      </c>
      <c r="B61">
        <v>156.67500000000001</v>
      </c>
      <c r="C61">
        <v>39.239899999999999</v>
      </c>
      <c r="D61">
        <v>38.546100000000003</v>
      </c>
      <c r="E61">
        <v>52.066000000000003</v>
      </c>
      <c r="G61">
        <f t="shared" si="8"/>
        <v>1</v>
      </c>
      <c r="H61">
        <f t="shared" si="9"/>
        <v>3.992747178254787</v>
      </c>
      <c r="I61">
        <f t="shared" si="10"/>
        <v>4.0646135406694839</v>
      </c>
      <c r="J61">
        <f t="shared" si="11"/>
        <v>3.0091614489302039</v>
      </c>
    </row>
    <row r="62" spans="1:10" x14ac:dyDescent="0.25">
      <c r="A62">
        <v>590</v>
      </c>
      <c r="B62">
        <v>164.83600000000001</v>
      </c>
      <c r="C62">
        <v>41.271500000000003</v>
      </c>
      <c r="D62">
        <v>40.621099999999998</v>
      </c>
      <c r="E62">
        <v>54.648000000000003</v>
      </c>
      <c r="G62">
        <f t="shared" si="8"/>
        <v>1</v>
      </c>
      <c r="H62">
        <f t="shared" si="9"/>
        <v>3.9939425511551554</v>
      </c>
      <c r="I62">
        <f t="shared" si="10"/>
        <v>4.057891096006756</v>
      </c>
      <c r="J62">
        <f t="shared" si="11"/>
        <v>3.0163226467574296</v>
      </c>
    </row>
    <row r="63" spans="1:10" x14ac:dyDescent="0.25">
      <c r="A63">
        <v>600</v>
      </c>
      <c r="B63">
        <v>172.25800000000001</v>
      </c>
      <c r="C63">
        <v>43.260800000000003</v>
      </c>
      <c r="D63">
        <v>42.616100000000003</v>
      </c>
      <c r="E63">
        <v>57.368499999999997</v>
      </c>
      <c r="G63">
        <f t="shared" si="8"/>
        <v>1</v>
      </c>
      <c r="H63">
        <f t="shared" si="9"/>
        <v>3.9818496190546639</v>
      </c>
      <c r="I63">
        <f t="shared" si="10"/>
        <v>4.0420873801215969</v>
      </c>
      <c r="J63">
        <f t="shared" si="11"/>
        <v>3.0026582532225876</v>
      </c>
    </row>
    <row r="64" spans="1:10" x14ac:dyDescent="0.25">
      <c r="A64">
        <v>610</v>
      </c>
      <c r="B64">
        <v>181.851</v>
      </c>
      <c r="C64">
        <v>45.497599999999998</v>
      </c>
      <c r="D64">
        <v>44.855899999999998</v>
      </c>
      <c r="E64">
        <v>60.458500000000001</v>
      </c>
      <c r="G64">
        <f t="shared" si="8"/>
        <v>1</v>
      </c>
      <c r="H64">
        <f t="shared" si="9"/>
        <v>3.9969361021240681</v>
      </c>
      <c r="I64">
        <f t="shared" si="10"/>
        <v>4.0541155121176926</v>
      </c>
      <c r="J64">
        <f t="shared" si="11"/>
        <v>3.0078648990629935</v>
      </c>
    </row>
    <row r="65" spans="1:10" x14ac:dyDescent="0.25">
      <c r="A65">
        <v>620</v>
      </c>
      <c r="B65">
        <v>188.98400000000001</v>
      </c>
      <c r="C65">
        <v>47.293999999999997</v>
      </c>
      <c r="D65">
        <v>46.649900000000002</v>
      </c>
      <c r="E65">
        <v>62.819000000000003</v>
      </c>
      <c r="G65">
        <f t="shared" si="8"/>
        <v>1</v>
      </c>
      <c r="H65">
        <f t="shared" si="9"/>
        <v>3.9959402884086779</v>
      </c>
      <c r="I65">
        <f t="shared" si="10"/>
        <v>4.0511126497591636</v>
      </c>
      <c r="J65">
        <f t="shared" si="11"/>
        <v>3.0083891816170265</v>
      </c>
    </row>
    <row r="66" spans="1:10" x14ac:dyDescent="0.25">
      <c r="A66">
        <v>630</v>
      </c>
      <c r="B66">
        <v>195.279</v>
      </c>
      <c r="C66">
        <v>48.7697</v>
      </c>
      <c r="D66">
        <v>48.146900000000002</v>
      </c>
      <c r="E66">
        <v>64.820999999999998</v>
      </c>
      <c r="G66">
        <f t="shared" si="8"/>
        <v>1</v>
      </c>
      <c r="H66">
        <f t="shared" si="9"/>
        <v>4.0041050078224796</v>
      </c>
      <c r="I66">
        <f t="shared" si="10"/>
        <v>4.0558997567860029</v>
      </c>
      <c r="J66">
        <f t="shared" si="11"/>
        <v>3.0125885129819041</v>
      </c>
    </row>
    <row r="67" spans="1:10" x14ac:dyDescent="0.25">
      <c r="A67">
        <v>640</v>
      </c>
      <c r="B67">
        <v>200.62700000000001</v>
      </c>
      <c r="C67">
        <v>50.525500000000001</v>
      </c>
      <c r="D67">
        <v>49.52</v>
      </c>
      <c r="E67">
        <v>66.575500000000005</v>
      </c>
      <c r="G67">
        <f t="shared" si="8"/>
        <v>1</v>
      </c>
      <c r="H67">
        <f t="shared" si="9"/>
        <v>3.9708068203184532</v>
      </c>
      <c r="I67">
        <f t="shared" si="10"/>
        <v>4.0514337641357026</v>
      </c>
      <c r="J67">
        <f t="shared" si="11"/>
        <v>3.0135259968006247</v>
      </c>
    </row>
    <row r="68" spans="1:10" x14ac:dyDescent="0.25">
      <c r="A68">
        <v>650</v>
      </c>
      <c r="B68">
        <v>210.607</v>
      </c>
      <c r="C68">
        <v>51.896500000000003</v>
      </c>
      <c r="D68">
        <v>51.091000000000001</v>
      </c>
      <c r="E68">
        <v>68.920500000000004</v>
      </c>
      <c r="G68">
        <f t="shared" si="8"/>
        <v>1</v>
      </c>
      <c r="H68">
        <f t="shared" si="9"/>
        <v>4.0582120181515124</v>
      </c>
      <c r="I68">
        <f t="shared" si="10"/>
        <v>4.1221937327513647</v>
      </c>
      <c r="J68">
        <f t="shared" si="11"/>
        <v>3.0557961709505879</v>
      </c>
    </row>
    <row r="69" spans="1:10" x14ac:dyDescent="0.25">
      <c r="A69">
        <v>660</v>
      </c>
      <c r="B69">
        <v>217.03700000000001</v>
      </c>
      <c r="C69">
        <v>54.279499999999999</v>
      </c>
      <c r="D69">
        <v>53.455500000000001</v>
      </c>
      <c r="E69">
        <v>72.060500000000005</v>
      </c>
      <c r="G69">
        <f t="shared" si="8"/>
        <v>1</v>
      </c>
      <c r="H69">
        <f t="shared" si="9"/>
        <v>3.9985077239105005</v>
      </c>
      <c r="I69">
        <f t="shared" si="10"/>
        <v>4.0601434838323467</v>
      </c>
      <c r="J69">
        <f t="shared" si="11"/>
        <v>3.0118719686929731</v>
      </c>
    </row>
    <row r="70" spans="1:10" x14ac:dyDescent="0.25">
      <c r="A70">
        <v>670</v>
      </c>
      <c r="B70">
        <v>230.80799999999999</v>
      </c>
      <c r="C70">
        <v>57.665500000000002</v>
      </c>
      <c r="D70">
        <v>56.752000000000002</v>
      </c>
      <c r="E70">
        <v>76.363</v>
      </c>
      <c r="G70">
        <f t="shared" si="8"/>
        <v>1</v>
      </c>
      <c r="H70">
        <f t="shared" si="9"/>
        <v>4.0025318431297743</v>
      </c>
      <c r="I70">
        <f t="shared" si="10"/>
        <v>4.0669579926698614</v>
      </c>
      <c r="J70">
        <f t="shared" si="11"/>
        <v>3.0225109018765632</v>
      </c>
    </row>
    <row r="71" spans="1:10" x14ac:dyDescent="0.25">
      <c r="A71">
        <v>680</v>
      </c>
      <c r="B71">
        <v>241.375</v>
      </c>
      <c r="C71">
        <v>60.518999999999998</v>
      </c>
      <c r="D71">
        <v>59.478999999999999</v>
      </c>
      <c r="E71">
        <v>80.128500000000003</v>
      </c>
      <c r="G71">
        <f t="shared" si="8"/>
        <v>1</v>
      </c>
      <c r="H71">
        <f t="shared" si="9"/>
        <v>3.988416860820569</v>
      </c>
      <c r="I71">
        <f t="shared" si="10"/>
        <v>4.0581549790682425</v>
      </c>
      <c r="J71">
        <f t="shared" si="11"/>
        <v>3.0123489145559943</v>
      </c>
    </row>
    <row r="72" spans="1:10" x14ac:dyDescent="0.25">
      <c r="A72">
        <v>690</v>
      </c>
      <c r="B72">
        <v>254.84</v>
      </c>
      <c r="C72">
        <v>63.688499999999998</v>
      </c>
      <c r="D72">
        <v>62.830500000000001</v>
      </c>
      <c r="E72">
        <v>84.460999999999999</v>
      </c>
      <c r="G72">
        <f t="shared" si="8"/>
        <v>1</v>
      </c>
      <c r="H72">
        <f t="shared" si="9"/>
        <v>4.0013503222716817</v>
      </c>
      <c r="I72">
        <f t="shared" si="10"/>
        <v>4.0559919147547765</v>
      </c>
      <c r="J72">
        <f t="shared" si="11"/>
        <v>3.0172505653496882</v>
      </c>
    </row>
    <row r="73" spans="1:10" x14ac:dyDescent="0.25">
      <c r="A73">
        <v>700</v>
      </c>
      <c r="B73">
        <v>273.77600000000001</v>
      </c>
      <c r="C73">
        <v>68.612499999999997</v>
      </c>
      <c r="D73">
        <v>67.722999999999999</v>
      </c>
      <c r="E73">
        <v>91.323999999999998</v>
      </c>
      <c r="G73">
        <f t="shared" si="8"/>
        <v>1</v>
      </c>
      <c r="H73">
        <f t="shared" si="9"/>
        <v>3.9901767170705051</v>
      </c>
      <c r="I73">
        <f t="shared" si="10"/>
        <v>4.0425852369209876</v>
      </c>
      <c r="J73">
        <f t="shared" si="11"/>
        <v>2.9978537952783499</v>
      </c>
    </row>
    <row r="74" spans="1:10" x14ac:dyDescent="0.25">
      <c r="A74">
        <v>710</v>
      </c>
      <c r="B74">
        <v>292.43900000000002</v>
      </c>
      <c r="C74">
        <v>73.263999999999996</v>
      </c>
      <c r="D74">
        <v>72.162499999999994</v>
      </c>
      <c r="E74">
        <v>97.284000000000006</v>
      </c>
      <c r="G74">
        <f t="shared" si="8"/>
        <v>1</v>
      </c>
      <c r="H74">
        <f t="shared" si="9"/>
        <v>3.9915784013976858</v>
      </c>
      <c r="I74">
        <f t="shared" si="10"/>
        <v>4.0525064957561066</v>
      </c>
      <c r="J74">
        <f t="shared" si="11"/>
        <v>3.0060338801858477</v>
      </c>
    </row>
    <row r="75" spans="1:10" x14ac:dyDescent="0.25">
      <c r="A75">
        <v>720</v>
      </c>
      <c r="B75">
        <v>316.709</v>
      </c>
      <c r="C75">
        <v>79.530500000000004</v>
      </c>
      <c r="D75">
        <v>78.1815</v>
      </c>
      <c r="E75">
        <v>105.61499999999999</v>
      </c>
      <c r="G75">
        <f t="shared" si="8"/>
        <v>1</v>
      </c>
      <c r="H75">
        <f t="shared" si="9"/>
        <v>3.9822332312760511</v>
      </c>
      <c r="I75">
        <f t="shared" si="10"/>
        <v>4.0509455561737751</v>
      </c>
      <c r="J75">
        <f t="shared" si="11"/>
        <v>2.9987123041234676</v>
      </c>
    </row>
    <row r="76" spans="1:10" x14ac:dyDescent="0.25">
      <c r="A76">
        <v>730</v>
      </c>
      <c r="B76">
        <v>346.80200000000002</v>
      </c>
      <c r="C76">
        <v>86.8</v>
      </c>
      <c r="D76">
        <v>85.32</v>
      </c>
      <c r="E76">
        <v>115.339</v>
      </c>
      <c r="G76">
        <f t="shared" si="8"/>
        <v>1</v>
      </c>
      <c r="H76">
        <f t="shared" si="9"/>
        <v>3.995414746543779</v>
      </c>
      <c r="I76">
        <f t="shared" si="10"/>
        <v>4.0647210501640885</v>
      </c>
      <c r="J76">
        <f t="shared" si="11"/>
        <v>3.0068060239814809</v>
      </c>
    </row>
    <row r="77" spans="1:10" x14ac:dyDescent="0.25">
      <c r="A77">
        <v>740</v>
      </c>
      <c r="B77">
        <v>386.18</v>
      </c>
      <c r="C77">
        <v>95.226500000000001</v>
      </c>
      <c r="D77">
        <v>93.627499999999998</v>
      </c>
      <c r="E77">
        <v>126.246</v>
      </c>
      <c r="G77">
        <f t="shared" si="8"/>
        <v>1</v>
      </c>
      <c r="H77">
        <f t="shared" si="9"/>
        <v>4.0553837429707063</v>
      </c>
      <c r="I77">
        <f t="shared" si="10"/>
        <v>4.1246428666791273</v>
      </c>
      <c r="J77">
        <f t="shared" si="11"/>
        <v>3.0589484023256186</v>
      </c>
    </row>
    <row r="78" spans="1:10" x14ac:dyDescent="0.25">
      <c r="A78">
        <v>750</v>
      </c>
      <c r="B78">
        <v>426.49599999999998</v>
      </c>
      <c r="C78">
        <v>104.79</v>
      </c>
      <c r="D78">
        <v>103.303</v>
      </c>
      <c r="E78">
        <v>139.155</v>
      </c>
      <c r="G78">
        <f t="shared" si="8"/>
        <v>1</v>
      </c>
      <c r="H78">
        <f t="shared" si="9"/>
        <v>4.0700066800267196</v>
      </c>
      <c r="I78">
        <f t="shared" si="10"/>
        <v>4.1285925868561417</v>
      </c>
      <c r="J78">
        <f t="shared" si="11"/>
        <v>3.0648988537961266</v>
      </c>
    </row>
    <row r="79" spans="1:10" x14ac:dyDescent="0.25">
      <c r="A79">
        <v>760</v>
      </c>
      <c r="B79">
        <v>462.97800000000001</v>
      </c>
      <c r="C79">
        <v>115.80200000000001</v>
      </c>
      <c r="D79">
        <v>114.35599999999999</v>
      </c>
      <c r="E79">
        <v>154.149</v>
      </c>
      <c r="G79">
        <f t="shared" si="8"/>
        <v>1</v>
      </c>
      <c r="H79">
        <f t="shared" si="9"/>
        <v>3.9980138512288215</v>
      </c>
      <c r="I79">
        <f t="shared" si="10"/>
        <v>4.0485676309069927</v>
      </c>
      <c r="J79">
        <f t="shared" si="11"/>
        <v>3.0034447190705098</v>
      </c>
    </row>
    <row r="80" spans="1:10" x14ac:dyDescent="0.25">
      <c r="A80">
        <v>770</v>
      </c>
      <c r="B80">
        <v>511.04500000000002</v>
      </c>
      <c r="C80">
        <v>129.32</v>
      </c>
      <c r="D80">
        <v>127.30800000000001</v>
      </c>
      <c r="E80">
        <v>172.565</v>
      </c>
      <c r="G80">
        <f t="shared" si="8"/>
        <v>1</v>
      </c>
      <c r="H80">
        <f t="shared" si="9"/>
        <v>3.9517862666254255</v>
      </c>
      <c r="I80">
        <f t="shared" si="10"/>
        <v>4.0142410531938291</v>
      </c>
      <c r="J80">
        <f t="shared" si="11"/>
        <v>2.9614637962506882</v>
      </c>
    </row>
    <row r="81" spans="1:25" x14ac:dyDescent="0.25">
      <c r="A81">
        <v>780</v>
      </c>
      <c r="B81">
        <v>551.54999999999995</v>
      </c>
      <c r="C81">
        <v>139.80600000000001</v>
      </c>
      <c r="D81">
        <v>137.11799999999999</v>
      </c>
      <c r="E81">
        <v>184.518</v>
      </c>
      <c r="G81">
        <f t="shared" si="8"/>
        <v>1</v>
      </c>
      <c r="H81">
        <f t="shared" si="9"/>
        <v>3.9451096519462676</v>
      </c>
      <c r="I81">
        <f t="shared" si="10"/>
        <v>4.0224478186671329</v>
      </c>
      <c r="J81">
        <f t="shared" si="11"/>
        <v>2.9891392709654339</v>
      </c>
    </row>
    <row r="82" spans="1:25" x14ac:dyDescent="0.25">
      <c r="A82">
        <v>790</v>
      </c>
      <c r="B82">
        <v>586.13499999999999</v>
      </c>
      <c r="C82">
        <v>145.84100000000001</v>
      </c>
      <c r="D82">
        <v>144</v>
      </c>
      <c r="E82">
        <v>193.37299999999999</v>
      </c>
      <c r="G82">
        <f t="shared" si="8"/>
        <v>1</v>
      </c>
      <c r="H82">
        <f t="shared" si="9"/>
        <v>4.0190001439924297</v>
      </c>
      <c r="I82">
        <f t="shared" si="10"/>
        <v>4.0703819444444447</v>
      </c>
      <c r="J82">
        <f t="shared" si="11"/>
        <v>3.03111085828942</v>
      </c>
    </row>
    <row r="83" spans="1:25" x14ac:dyDescent="0.25">
      <c r="A83">
        <v>800</v>
      </c>
      <c r="B83">
        <v>614.33000000000004</v>
      </c>
      <c r="C83">
        <v>151.36000000000001</v>
      </c>
      <c r="D83">
        <v>149.28800000000001</v>
      </c>
      <c r="E83">
        <v>201.75200000000001</v>
      </c>
      <c r="G83">
        <f t="shared" si="8"/>
        <v>1</v>
      </c>
      <c r="H83">
        <f t="shared" si="9"/>
        <v>4.0587341437632132</v>
      </c>
      <c r="I83">
        <f t="shared" si="10"/>
        <v>4.1150661808048872</v>
      </c>
      <c r="J83">
        <f t="shared" si="11"/>
        <v>3.0449760101510766</v>
      </c>
    </row>
    <row r="84" spans="1:25" x14ac:dyDescent="0.25">
      <c r="A84">
        <v>810</v>
      </c>
      <c r="B84">
        <v>619.71500000000003</v>
      </c>
      <c r="C84">
        <v>155.42500000000001</v>
      </c>
      <c r="D84">
        <v>152.923</v>
      </c>
      <c r="E84">
        <v>205.983</v>
      </c>
      <c r="G84">
        <f t="shared" si="8"/>
        <v>1</v>
      </c>
      <c r="H84">
        <f t="shared" si="9"/>
        <v>3.9872285668328775</v>
      </c>
      <c r="I84">
        <f t="shared" si="10"/>
        <v>4.0524643121047852</v>
      </c>
      <c r="J84">
        <f t="shared" si="11"/>
        <v>3.008573523057728</v>
      </c>
    </row>
    <row r="85" spans="1:25" x14ac:dyDescent="0.25">
      <c r="A85">
        <v>820</v>
      </c>
      <c r="B85">
        <v>621.19000000000005</v>
      </c>
      <c r="C85">
        <v>155.34100000000001</v>
      </c>
      <c r="D85">
        <v>153.095</v>
      </c>
      <c r="E85">
        <v>206.613</v>
      </c>
      <c r="G85">
        <f t="shared" si="8"/>
        <v>1</v>
      </c>
      <c r="H85">
        <f t="shared" si="9"/>
        <v>3.9988798836108947</v>
      </c>
      <c r="I85">
        <f t="shared" si="10"/>
        <v>4.0575459681896868</v>
      </c>
      <c r="J85">
        <f t="shared" si="11"/>
        <v>3.0065387947515405</v>
      </c>
    </row>
    <row r="86" spans="1:25" x14ac:dyDescent="0.25">
      <c r="A86">
        <v>830</v>
      </c>
      <c r="B86">
        <v>630.9</v>
      </c>
      <c r="C86">
        <v>155.15899999999999</v>
      </c>
      <c r="D86">
        <v>153.21199999999999</v>
      </c>
      <c r="E86">
        <v>206.256</v>
      </c>
      <c r="G86">
        <f t="shared" si="8"/>
        <v>1</v>
      </c>
      <c r="H86">
        <f t="shared" si="9"/>
        <v>4.0661514962071168</v>
      </c>
      <c r="I86">
        <f t="shared" si="10"/>
        <v>4.1178236691642951</v>
      </c>
      <c r="J86">
        <f t="shared" si="11"/>
        <v>3.0588201070514311</v>
      </c>
    </row>
    <row r="87" spans="1:25" x14ac:dyDescent="0.25">
      <c r="A87">
        <v>840</v>
      </c>
      <c r="B87">
        <v>619.91</v>
      </c>
      <c r="C87">
        <v>155.36600000000001</v>
      </c>
      <c r="D87">
        <v>152.69</v>
      </c>
      <c r="E87">
        <v>206.30500000000001</v>
      </c>
      <c r="G87">
        <f t="shared" si="8"/>
        <v>1</v>
      </c>
      <c r="H87">
        <f t="shared" si="9"/>
        <v>3.9899978116190153</v>
      </c>
      <c r="I87">
        <f t="shared" si="10"/>
        <v>4.0599253389219987</v>
      </c>
      <c r="J87">
        <f t="shared" si="11"/>
        <v>3.0048229563025615</v>
      </c>
    </row>
    <row r="88" spans="1:25" x14ac:dyDescent="0.25">
      <c r="A88">
        <v>850</v>
      </c>
      <c r="B88">
        <v>623.67999999999995</v>
      </c>
      <c r="C88">
        <v>155.54</v>
      </c>
      <c r="D88">
        <v>152.83799999999999</v>
      </c>
      <c r="E88">
        <v>206.233</v>
      </c>
      <c r="G88">
        <f t="shared" si="8"/>
        <v>1</v>
      </c>
      <c r="H88">
        <f t="shared" si="9"/>
        <v>4.0097724058120097</v>
      </c>
      <c r="I88">
        <f t="shared" si="10"/>
        <v>4.080660568706735</v>
      </c>
      <c r="J88">
        <f t="shared" si="11"/>
        <v>3.0241522937648191</v>
      </c>
      <c r="Q88" t="s">
        <v>1</v>
      </c>
      <c r="R88" t="s">
        <v>2</v>
      </c>
      <c r="S88" t="s">
        <v>3</v>
      </c>
      <c r="T88" t="s">
        <v>4</v>
      </c>
    </row>
    <row r="89" spans="1:25" x14ac:dyDescent="0.25">
      <c r="A89">
        <v>860</v>
      </c>
      <c r="B89">
        <v>631.45000000000005</v>
      </c>
      <c r="C89">
        <v>155.303</v>
      </c>
      <c r="D89">
        <v>153.04599999999999</v>
      </c>
      <c r="E89">
        <v>206.423</v>
      </c>
      <c r="G89">
        <f t="shared" si="8"/>
        <v>1</v>
      </c>
      <c r="H89">
        <f t="shared" si="9"/>
        <v>4.0659227445702921</v>
      </c>
      <c r="I89">
        <f t="shared" si="10"/>
        <v>4.125883721234139</v>
      </c>
      <c r="J89">
        <f t="shared" si="11"/>
        <v>3.0590098971529338</v>
      </c>
      <c r="P89" t="s">
        <v>5</v>
      </c>
      <c r="Q89">
        <f>MAX(B3:B103)</f>
        <v>631.89499999999998</v>
      </c>
      <c r="R89">
        <f t="shared" ref="R89:T89" si="12">MAX(C3:C103)</f>
        <v>156.078</v>
      </c>
      <c r="S89">
        <f t="shared" si="12"/>
        <v>153.571</v>
      </c>
      <c r="T89">
        <f t="shared" si="12"/>
        <v>209.13300000000001</v>
      </c>
      <c r="V89">
        <f t="shared" ref="V89" si="13">MAX(G3:G103)</f>
        <v>1</v>
      </c>
      <c r="W89">
        <f t="shared" ref="W89" si="14">MAX(H3:H103)</f>
        <v>4.1401604505645189</v>
      </c>
      <c r="X89">
        <f t="shared" ref="X89" si="15">MAX(I3:I103)</f>
        <v>4.1869487599090389</v>
      </c>
      <c r="Y89">
        <f t="shared" ref="Y89" si="16">MAX(J3:J103)</f>
        <v>3.109891237430741</v>
      </c>
    </row>
    <row r="90" spans="1:25" x14ac:dyDescent="0.25">
      <c r="A90">
        <v>870</v>
      </c>
      <c r="B90">
        <v>620.45500000000004</v>
      </c>
      <c r="C90">
        <v>155.393</v>
      </c>
      <c r="D90">
        <v>153.066</v>
      </c>
      <c r="E90">
        <v>205.99</v>
      </c>
      <c r="G90">
        <f t="shared" si="8"/>
        <v>1</v>
      </c>
      <c r="H90">
        <f t="shared" si="9"/>
        <v>3.992811774018135</v>
      </c>
      <c r="I90">
        <f t="shared" si="10"/>
        <v>4.053512863731985</v>
      </c>
      <c r="J90">
        <f t="shared" si="11"/>
        <v>3.0120636924122532</v>
      </c>
      <c r="P90" t="s">
        <v>6</v>
      </c>
      <c r="Q90">
        <f>MIN(B3:B103)</f>
        <v>67.457499999999996</v>
      </c>
      <c r="R90">
        <f t="shared" ref="R90:T90" si="17">MIN(C3:C103)</f>
        <v>16.942399999999999</v>
      </c>
      <c r="S90">
        <f t="shared" si="17"/>
        <v>16.673999999999999</v>
      </c>
      <c r="T90">
        <f t="shared" si="17"/>
        <v>22.422599999999999</v>
      </c>
      <c r="V90">
        <f t="shared" ref="V90" si="18">MIN(G3:G103)</f>
        <v>1</v>
      </c>
      <c r="W90">
        <f t="shared" ref="W90" si="19">MIN(H3:H103)</f>
        <v>3.9451096519462676</v>
      </c>
      <c r="X90">
        <f t="shared" ref="X90" si="20">MIN(I3:I103)</f>
        <v>4.0142410531938291</v>
      </c>
      <c r="Y90">
        <f t="shared" ref="Y90" si="21">MIN(J3:J103)</f>
        <v>2.9614637962506882</v>
      </c>
    </row>
    <row r="91" spans="1:25" x14ac:dyDescent="0.25">
      <c r="A91">
        <v>880</v>
      </c>
      <c r="B91">
        <v>619.08000000000004</v>
      </c>
      <c r="C91">
        <v>155.56399999999999</v>
      </c>
      <c r="D91">
        <v>152.80000000000001</v>
      </c>
      <c r="E91">
        <v>206.393</v>
      </c>
      <c r="G91">
        <f t="shared" si="8"/>
        <v>1</v>
      </c>
      <c r="H91">
        <f t="shared" si="9"/>
        <v>3.9795839654418765</v>
      </c>
      <c r="I91">
        <f t="shared" si="10"/>
        <v>4.0515706806282719</v>
      </c>
      <c r="J91">
        <f t="shared" si="11"/>
        <v>2.9995203325694186</v>
      </c>
      <c r="P91" t="s">
        <v>7</v>
      </c>
      <c r="Q91">
        <f>AVERAGE(B3:B103)</f>
        <v>346.46477227722772</v>
      </c>
      <c r="R91">
        <f t="shared" ref="R91:T91" si="22">AVERAGE(C3:C103)</f>
        <v>86.493026732673272</v>
      </c>
      <c r="S91">
        <f t="shared" si="22"/>
        <v>85.234905940594103</v>
      </c>
      <c r="T91">
        <f t="shared" si="22"/>
        <v>114.83484059405941</v>
      </c>
      <c r="V91">
        <f t="shared" ref="V91" si="23">AVERAGE(G3:G103)</f>
        <v>1</v>
      </c>
      <c r="W91">
        <f t="shared" ref="W91" si="24">AVERAGE(H3:H103)</f>
        <v>4.0033962076051068</v>
      </c>
      <c r="X91">
        <f t="shared" ref="X91" si="25">AVERAGE(I3:I103)</f>
        <v>4.0630143497100253</v>
      </c>
      <c r="Y91">
        <f t="shared" ref="Y91" si="26">AVERAGE(J3:J103)</f>
        <v>3.0154408265020463</v>
      </c>
    </row>
    <row r="92" spans="1:25" x14ac:dyDescent="0.25">
      <c r="A92">
        <v>890</v>
      </c>
      <c r="B92">
        <v>619.97500000000002</v>
      </c>
      <c r="C92">
        <v>155.31399999999999</v>
      </c>
      <c r="D92">
        <v>153.422</v>
      </c>
      <c r="E92">
        <v>205.976</v>
      </c>
      <c r="G92">
        <f t="shared" si="8"/>
        <v>1</v>
      </c>
      <c r="H92">
        <f t="shared" si="9"/>
        <v>3.9917521923329518</v>
      </c>
      <c r="I92">
        <f t="shared" si="10"/>
        <v>4.0409784776629172</v>
      </c>
      <c r="J92">
        <f t="shared" si="11"/>
        <v>3.0099380510350722</v>
      </c>
      <c r="P92" t="s">
        <v>8</v>
      </c>
      <c r="Q92">
        <f>MEDIAN(B3:B103)</f>
        <v>295.37700000000001</v>
      </c>
      <c r="R92">
        <f t="shared" ref="R92:T92" si="27">MEDIAN(C3:C103)</f>
        <v>74.033500000000004</v>
      </c>
      <c r="S92">
        <f t="shared" si="27"/>
        <v>73.143000000000001</v>
      </c>
      <c r="T92">
        <f t="shared" si="27"/>
        <v>98.290999999999997</v>
      </c>
      <c r="V92">
        <f t="shared" ref="V92" si="28">MEDIAN(G3:G103)</f>
        <v>1</v>
      </c>
      <c r="W92">
        <f t="shared" ref="W92" si="29">MEDIAN(H3:H103)</f>
        <v>3.9947385575266559</v>
      </c>
      <c r="X92">
        <f t="shared" ref="X92" si="30">MEDIAN(I3:I103)</f>
        <v>4.0552581298121488</v>
      </c>
      <c r="Y92">
        <f t="shared" ref="Y92" si="31">MEDIAN(J3:J103)</f>
        <v>3.0092758277152836</v>
      </c>
    </row>
    <row r="93" spans="1:25" x14ac:dyDescent="0.25">
      <c r="A93">
        <v>900</v>
      </c>
      <c r="B93">
        <v>620.04499999999996</v>
      </c>
      <c r="C93">
        <v>155.232</v>
      </c>
      <c r="D93">
        <v>153.35599999999999</v>
      </c>
      <c r="E93">
        <v>206.55099999999999</v>
      </c>
      <c r="G93">
        <f t="shared" si="8"/>
        <v>1</v>
      </c>
      <c r="H93">
        <f t="shared" si="9"/>
        <v>3.9943117398474537</v>
      </c>
      <c r="I93">
        <f t="shared" si="10"/>
        <v>4.0431740525313646</v>
      </c>
      <c r="J93">
        <f t="shared" si="11"/>
        <v>3.00189783636971</v>
      </c>
      <c r="P93" t="s">
        <v>11</v>
      </c>
      <c r="Q93">
        <f>_xlfn.STDEV.P(B3:B103)</f>
        <v>203.12541691414972</v>
      </c>
      <c r="R93">
        <f t="shared" ref="R93:T93" si="32">_xlfn.STDEV.P(C3:C103)</f>
        <v>50.681578321219256</v>
      </c>
      <c r="S93">
        <f t="shared" si="32"/>
        <v>49.948561385142071</v>
      </c>
      <c r="T93">
        <f t="shared" si="32"/>
        <v>67.310748149081945</v>
      </c>
      <c r="V93">
        <f t="shared" ref="V93" si="33">_xlfn.STDEV.P(G3:G103)</f>
        <v>0</v>
      </c>
      <c r="W93">
        <f t="shared" ref="W93" si="34">_xlfn.STDEV.P(H3:H103)</f>
        <v>3.0132010068742748E-2</v>
      </c>
      <c r="X93">
        <f t="shared" ref="X93" si="35">_xlfn.STDEV.P(I3:I103)</f>
        <v>2.9592660658336836E-2</v>
      </c>
      <c r="Y93">
        <f t="shared" ref="Y93" si="36">_xlfn.STDEV.P(J3:J103)</f>
        <v>2.3640163703978253E-2</v>
      </c>
    </row>
    <row r="94" spans="1:25" x14ac:dyDescent="0.25">
      <c r="A94">
        <v>910</v>
      </c>
      <c r="B94">
        <v>619.995</v>
      </c>
      <c r="C94">
        <v>155.44</v>
      </c>
      <c r="D94">
        <v>153.166</v>
      </c>
      <c r="E94">
        <v>206.411</v>
      </c>
      <c r="G94">
        <f t="shared" si="8"/>
        <v>1</v>
      </c>
      <c r="H94">
        <f t="shared" si="9"/>
        <v>3.9886451363870306</v>
      </c>
      <c r="I94">
        <f t="shared" si="10"/>
        <v>4.047863102777379</v>
      </c>
      <c r="J94">
        <f t="shared" si="11"/>
        <v>3.0036916637194722</v>
      </c>
    </row>
    <row r="95" spans="1:25" x14ac:dyDescent="0.25">
      <c r="A95">
        <v>920</v>
      </c>
      <c r="B95">
        <v>619.95500000000004</v>
      </c>
      <c r="C95">
        <v>155.74299999999999</v>
      </c>
      <c r="D95">
        <v>152.845</v>
      </c>
      <c r="E95">
        <v>206.15600000000001</v>
      </c>
      <c r="G95">
        <f t="shared" si="8"/>
        <v>1</v>
      </c>
      <c r="H95">
        <f t="shared" si="9"/>
        <v>3.9806283428468698</v>
      </c>
      <c r="I95">
        <f t="shared" si="10"/>
        <v>4.0561025875887342</v>
      </c>
      <c r="J95">
        <f t="shared" si="11"/>
        <v>3.0072129843419546</v>
      </c>
    </row>
    <row r="96" spans="1:25" x14ac:dyDescent="0.25">
      <c r="A96">
        <v>930</v>
      </c>
      <c r="B96">
        <v>620.58000000000004</v>
      </c>
      <c r="C96">
        <v>155.244</v>
      </c>
      <c r="D96">
        <v>153.268</v>
      </c>
      <c r="E96">
        <v>206.41</v>
      </c>
      <c r="G96">
        <f t="shared" si="8"/>
        <v>1</v>
      </c>
      <c r="H96">
        <f t="shared" si="9"/>
        <v>3.9974491767797793</v>
      </c>
      <c r="I96">
        <f t="shared" si="10"/>
        <v>4.0489860897251875</v>
      </c>
      <c r="J96">
        <f t="shared" si="11"/>
        <v>3.0065403807955042</v>
      </c>
    </row>
    <row r="97" spans="1:10" x14ac:dyDescent="0.25">
      <c r="A97">
        <v>940</v>
      </c>
      <c r="B97">
        <v>619.82000000000005</v>
      </c>
      <c r="C97">
        <v>155.42599999999999</v>
      </c>
      <c r="D97">
        <v>153.524</v>
      </c>
      <c r="E97">
        <v>206.196</v>
      </c>
      <c r="G97">
        <f t="shared" si="8"/>
        <v>1</v>
      </c>
      <c r="H97">
        <f t="shared" si="9"/>
        <v>3.9878784759306685</v>
      </c>
      <c r="I97">
        <f t="shared" si="10"/>
        <v>4.0372840728485455</v>
      </c>
      <c r="J97">
        <f t="shared" si="11"/>
        <v>3.0059748976701783</v>
      </c>
    </row>
    <row r="98" spans="1:10" x14ac:dyDescent="0.25">
      <c r="A98">
        <v>950</v>
      </c>
      <c r="B98">
        <v>620.09500000000003</v>
      </c>
      <c r="C98">
        <v>155.315</v>
      </c>
      <c r="D98">
        <v>152.82300000000001</v>
      </c>
      <c r="E98">
        <v>206.05799999999999</v>
      </c>
      <c r="G98">
        <f t="shared" si="8"/>
        <v>1</v>
      </c>
      <c r="H98">
        <f t="shared" si="9"/>
        <v>3.9924991147023792</v>
      </c>
      <c r="I98">
        <f t="shared" si="10"/>
        <v>4.0576025859981808</v>
      </c>
      <c r="J98">
        <f t="shared" si="11"/>
        <v>3.0093226179036972</v>
      </c>
    </row>
    <row r="99" spans="1:10" x14ac:dyDescent="0.25">
      <c r="A99">
        <v>960</v>
      </c>
      <c r="B99">
        <v>619.56500000000005</v>
      </c>
      <c r="C99">
        <v>155.547</v>
      </c>
      <c r="D99">
        <v>153.47900000000001</v>
      </c>
      <c r="E99">
        <v>206.60499999999999</v>
      </c>
      <c r="G99">
        <f t="shared" si="8"/>
        <v>1</v>
      </c>
      <c r="H99">
        <f t="shared" si="9"/>
        <v>3.9831369296739898</v>
      </c>
      <c r="I99">
        <f t="shared" si="10"/>
        <v>4.0368063383264161</v>
      </c>
      <c r="J99">
        <f t="shared" si="11"/>
        <v>2.9987899615207767</v>
      </c>
    </row>
    <row r="100" spans="1:10" x14ac:dyDescent="0.25">
      <c r="A100">
        <v>970</v>
      </c>
      <c r="B100">
        <v>621.07000000000005</v>
      </c>
      <c r="C100">
        <v>156.078</v>
      </c>
      <c r="D100">
        <v>152.952</v>
      </c>
      <c r="E100">
        <v>209.13300000000001</v>
      </c>
      <c r="G100">
        <f t="shared" si="8"/>
        <v>1</v>
      </c>
      <c r="H100">
        <f t="shared" si="9"/>
        <v>3.9792283345506738</v>
      </c>
      <c r="I100">
        <f t="shared" si="10"/>
        <v>4.0605549453423304</v>
      </c>
      <c r="J100">
        <f t="shared" si="11"/>
        <v>2.9697369616464164</v>
      </c>
    </row>
    <row r="101" spans="1:10" x14ac:dyDescent="0.25">
      <c r="A101">
        <v>980</v>
      </c>
      <c r="B101">
        <v>619.67499999999995</v>
      </c>
      <c r="C101">
        <v>155.51300000000001</v>
      </c>
      <c r="D101">
        <v>153.571</v>
      </c>
      <c r="E101">
        <v>206.19800000000001</v>
      </c>
      <c r="G101">
        <f t="shared" si="8"/>
        <v>1</v>
      </c>
      <c r="H101">
        <f t="shared" si="9"/>
        <v>3.9847151042035067</v>
      </c>
      <c r="I101">
        <f t="shared" si="10"/>
        <v>4.0351042840119549</v>
      </c>
      <c r="J101">
        <f t="shared" si="11"/>
        <v>3.0052425338752071</v>
      </c>
    </row>
    <row r="102" spans="1:10" x14ac:dyDescent="0.25">
      <c r="A102">
        <v>990</v>
      </c>
      <c r="B102">
        <v>619.56500000000005</v>
      </c>
      <c r="C102">
        <v>155.351</v>
      </c>
      <c r="D102">
        <v>152.904</v>
      </c>
      <c r="E102">
        <v>207.30600000000001</v>
      </c>
      <c r="G102">
        <f t="shared" si="8"/>
        <v>1</v>
      </c>
      <c r="H102">
        <f t="shared" si="9"/>
        <v>3.9881622905549374</v>
      </c>
      <c r="I102">
        <f t="shared" si="10"/>
        <v>4.0519868675770425</v>
      </c>
      <c r="J102">
        <f t="shared" si="11"/>
        <v>2.9886496290507751</v>
      </c>
    </row>
    <row r="103" spans="1:10" x14ac:dyDescent="0.25">
      <c r="A103">
        <v>1000</v>
      </c>
      <c r="B103">
        <v>631.89499999999998</v>
      </c>
      <c r="C103">
        <v>155.32599999999999</v>
      </c>
      <c r="D103">
        <v>152.92400000000001</v>
      </c>
      <c r="E103">
        <v>206.27</v>
      </c>
      <c r="G103">
        <f t="shared" si="8"/>
        <v>1</v>
      </c>
      <c r="H103">
        <f t="shared" si="9"/>
        <v>4.0681856224971993</v>
      </c>
      <c r="I103">
        <f t="shared" si="10"/>
        <v>4.132085218801496</v>
      </c>
      <c r="J103">
        <f t="shared" si="11"/>
        <v>3.0634362728462694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Windows User</cp:lastModifiedBy>
  <dcterms:created xsi:type="dcterms:W3CDTF">2017-12-11T18:40:28Z</dcterms:created>
  <dcterms:modified xsi:type="dcterms:W3CDTF">2018-01-23T03:33:54Z</dcterms:modified>
</cp:coreProperties>
</file>