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capti\PycharmProjects\Ideal-2024\text_mining\datasets\"/>
    </mc:Choice>
  </mc:AlternateContent>
  <xr:revisionPtr revIDLastSave="0" documentId="13_ncr:1_{EC44082B-4D12-4B78-8BFE-866F4B613B9B}" xr6:coauthVersionLast="47" xr6:coauthVersionMax="47" xr10:uidLastSave="{00000000-0000-0000-0000-000000000000}"/>
  <bookViews>
    <workbookView xWindow="28680" yWindow="-120" windowWidth="29040" windowHeight="15720" xr2:uid="{00000000-000D-0000-FFFF-FFFF00000000}"/>
  </bookViews>
  <sheets>
    <sheet name="BIZ_CONSULTING_RESULT_202411101" sheetId="1" r:id="rId1"/>
  </sheets>
  <calcPr calcId="181029"/>
</workbook>
</file>

<file path=xl/calcChain.xml><?xml version="1.0" encoding="utf-8"?>
<calcChain xmlns="http://schemas.openxmlformats.org/spreadsheetml/2006/main">
  <c r="AT16" i="1" l="1"/>
  <c r="BB16" i="1"/>
  <c r="BT16" i="1"/>
  <c r="AT17" i="1"/>
  <c r="BB17" i="1"/>
  <c r="BT17" i="1"/>
  <c r="BT27" i="1"/>
  <c r="J100" i="1"/>
  <c r="CR100" i="1"/>
  <c r="CS100" i="1"/>
  <c r="BZ128" i="1"/>
  <c r="AH191" i="1"/>
  <c r="BR192" i="1"/>
  <c r="X193" i="1"/>
  <c r="Z193" i="1"/>
  <c r="AH193" i="1"/>
  <c r="AJ193" i="1"/>
  <c r="AL193" i="1"/>
  <c r="AN193" i="1"/>
  <c r="BB193" i="1"/>
  <c r="BP193" i="1"/>
  <c r="BR193" i="1"/>
  <c r="BR194" i="1"/>
  <c r="BR195" i="1"/>
  <c r="X208" i="1"/>
  <c r="Z208" i="1"/>
  <c r="AH208" i="1"/>
  <c r="AL208" i="1"/>
  <c r="AN208" i="1"/>
  <c r="BR208" i="1"/>
  <c r="BR209" i="1"/>
  <c r="BZ221" i="1"/>
  <c r="BZ222" i="1"/>
  <c r="BZ224" i="1"/>
  <c r="BR191" i="1"/>
  <c r="BZ190" i="1"/>
</calcChain>
</file>

<file path=xl/sharedStrings.xml><?xml version="1.0" encoding="utf-8"?>
<sst xmlns="http://schemas.openxmlformats.org/spreadsheetml/2006/main" count="10007" uniqueCount="3951">
  <si>
    <t>컨설팅결과지 일련번호</t>
  </si>
  <si>
    <t>컨설팅서식분류</t>
  </si>
  <si>
    <t>공동훈련센터명</t>
  </si>
  <si>
    <t>참여학교명</t>
  </si>
  <si>
    <t>관할지부지사</t>
  </si>
  <si>
    <t>기관유형</t>
  </si>
  <si>
    <t>방문일</t>
  </si>
  <si>
    <t>연간누적확인횟수</t>
  </si>
  <si>
    <t>세부확인항목1비고</t>
  </si>
  <si>
    <t>면담중특기사항</t>
  </si>
  <si>
    <t>종합의견</t>
  </si>
  <si>
    <t>개선필요사항</t>
  </si>
  <si>
    <t>별지작성가능</t>
  </si>
  <si>
    <t>공동훈련센터장이름</t>
  </si>
  <si>
    <t>공동훈련센터전담자이름</t>
  </si>
  <si>
    <t>훈련중항목1</t>
  </si>
  <si>
    <t>훈련중결과1</t>
  </si>
  <si>
    <t>훈련중항목2</t>
  </si>
  <si>
    <t>훈련중결과2</t>
  </si>
  <si>
    <t>훈련중항목3</t>
  </si>
  <si>
    <t>훈련중결과3</t>
  </si>
  <si>
    <t>훈련중항목4</t>
  </si>
  <si>
    <t>훈련중결과4</t>
  </si>
  <si>
    <t>훈련중항목5</t>
  </si>
  <si>
    <t>훈련중결과5</t>
  </si>
  <si>
    <t>훈련중항목6</t>
  </si>
  <si>
    <t>훈련중결과6</t>
  </si>
  <si>
    <t>훈련중항목7</t>
  </si>
  <si>
    <t>훈련중결과7</t>
  </si>
  <si>
    <t>훈련종료항목1</t>
  </si>
  <si>
    <t>훈련종료결과1</t>
  </si>
  <si>
    <t>훈련종료항목2</t>
  </si>
  <si>
    <t>훈련종료결과2</t>
  </si>
  <si>
    <t>훈련종료항목3</t>
  </si>
  <si>
    <t>훈련종료결과3</t>
  </si>
  <si>
    <t>훈련종료항목4</t>
  </si>
  <si>
    <t>훈련종료결과4</t>
  </si>
  <si>
    <t>훈련종료결과5</t>
  </si>
  <si>
    <t>훈련종료항목6</t>
  </si>
  <si>
    <t>훈련종료결과6</t>
  </si>
  <si>
    <t>훈련종료항목7</t>
  </si>
  <si>
    <t>훈련종료결과7</t>
  </si>
  <si>
    <t>OJT항목1</t>
  </si>
  <si>
    <t>OJT결과1</t>
  </si>
  <si>
    <t>OJT항목2</t>
  </si>
  <si>
    <t>OJT결과2</t>
  </si>
  <si>
    <t>OJT항목3</t>
  </si>
  <si>
    <t>OJT결과4</t>
  </si>
  <si>
    <t>OJT결과3</t>
  </si>
  <si>
    <t>OJT항목4</t>
  </si>
  <si>
    <t>OFFJT항목1</t>
  </si>
  <si>
    <t>OFFJT결과1</t>
  </si>
  <si>
    <t>OFFJT항목2</t>
  </si>
  <si>
    <t>OFFJT결과2</t>
  </si>
  <si>
    <t>OFFJT항목3</t>
  </si>
  <si>
    <t>OFFJT결과3</t>
  </si>
  <si>
    <t>협약기업항목1</t>
  </si>
  <si>
    <t>협약기업결과1</t>
  </si>
  <si>
    <t>협약기업항목2</t>
  </si>
  <si>
    <t>협약기업결과2</t>
  </si>
  <si>
    <t>협약기업항목3</t>
  </si>
  <si>
    <t>협약기업결과3</t>
  </si>
  <si>
    <t>기타항목1</t>
  </si>
  <si>
    <t>기타결과1</t>
  </si>
  <si>
    <t>기타항목2</t>
  </si>
  <si>
    <t>기타결과2</t>
  </si>
  <si>
    <t>기타항목3</t>
  </si>
  <si>
    <t>기타결과3</t>
  </si>
  <si>
    <t>개선사항항목1</t>
  </si>
  <si>
    <t>개선사항결과1</t>
  </si>
  <si>
    <t>개선사항항목2</t>
  </si>
  <si>
    <t>개선사항결과2</t>
  </si>
  <si>
    <t>개선사항항목3</t>
  </si>
  <si>
    <t>개선사항결과3</t>
  </si>
  <si>
    <t>컨설팅후현지개선사항</t>
  </si>
  <si>
    <t>재확인필요사항</t>
  </si>
  <si>
    <t>컨설팅종합의견</t>
  </si>
  <si>
    <t>공동훈련센터센터장이름</t>
  </si>
  <si>
    <t>등록자</t>
  </si>
  <si>
    <t>등록일자</t>
  </si>
  <si>
    <t>메모</t>
  </si>
  <si>
    <t>유형기준</t>
  </si>
  <si>
    <t>유형요청</t>
  </si>
  <si>
    <t>유형사전</t>
  </si>
  <si>
    <t>유형기타</t>
  </si>
  <si>
    <t>컨설팅요청사항</t>
  </si>
  <si>
    <t>확인사항</t>
  </si>
  <si>
    <t>컨설팅수행</t>
  </si>
  <si>
    <t>특이사항</t>
  </si>
  <si>
    <t>작성상태 (01: 작성중, 02: 제출완료)</t>
  </si>
  <si>
    <t>PBL운영 여부 (훈련실시 확인사항)</t>
  </si>
  <si>
    <t>송승훈</t>
  </si>
  <si>
    <t>-</t>
  </si>
  <si>
    <t xml:space="preserve">
해당사항 없음</t>
  </si>
  <si>
    <t>○ '23.3.25.(토) OFF-JT부터 훈련 실시 예정
○ '23년부터 훈련종목 변경: 전자기기생산_L4 → 자동제어기기제작_L3
  - '22년 직종 전문성 심사를 통한 직종 추가 승인 완료
  - 사유: 학습기업 직종 적합성 고려 및 학급근로자 수준에 맞는 훈련 난이도 하향 조정 필요
○ '23년 9월 전담자 대체 예정
  - 강은정 전담자 9월 중 출산휴가 및 육아휴직(1년 3개월) 예정으로 대체 전담자 채용하여 운영할 계획
○ PBL 컨설팅 요청
  - '23년 2학기 훈련 시 PBL 훈련 첫 진행 예정
  - 학습기업과 학습근로자의 PBL 훈련에 대한 이해 부족하여 학습기업과 학습근로자 대상 PBL 컨설팅을 요청함</t>
  </si>
  <si>
    <t>○ 컨설팅 보고서 참조</t>
  </si>
  <si>
    <t>○ (건의사항)
 - '22년 성과평가 관련: 정량자료 검증 데이터 오류가 많아 신뢰성이 떨어짐, 
내용전문 평가위원이 일학습병행 사업에 대한 이해가 부족하여 질의에 대한 답변을 수용하지 않음
  - 사업 시작이 1월인데 3월에도 정부지원금이 지급되지 않고 있음. 매해 반복되는 지원금 지급 지연이 빨리 처리되면 좋겠음</t>
  </si>
  <si>
    <t>김재진</t>
  </si>
  <si>
    <t>김진순</t>
  </si>
  <si>
    <t>1-2 (학습일지)</t>
  </si>
  <si>
    <t>○ 현장 확인 사항
  - LMS 등록 점검표를 작성하고 있음
○ 컨설팅 사항
  - 현재 활용 중인 LMS 등록 점검표는 지연 여부만 확인할 수 있는 점검표임
  - '23년 훈련 과정 추가(6개→13개)를 고려하여 훈련 과정을 체계적으로 관리할 수 있도록 LMS 등록 점검표의 개선을 안내함</t>
  </si>
  <si>
    <t>1-3 훈련비용</t>
  </si>
  <si>
    <t>* ㈜케이에이씨: '22년 3월~'23년 2월까지 기업전담인력수당 미신청
○ 현장 확인 사항
  - 1공장/2공장 P-TECH/재직자과정 훈련 중으로 동일기업(사업자등록번호 동일)이나 고용보험관리번호 달라 전산상 다른 기업으로 관리. 1명의 HRD 담당자가 1공장과 2공장 모두 관리하여 비용 중복 지급
  - 결론: ('22년 3월~10월) HRD 담당자 수당 P-TECH(1공장) 0원 신청,  
                         재직자훈련 과정에서 수당 신청
          ('22년 11월~ ): 변경된 HRD 담당자에게 수당 지급하기로 함
○ 미흡 현황 및 사유
  - 학습기업에서 총 6개월('22년 3월~8월)간 중복으로 HRD 담당자에게 선지급한 수당의 정산 처리(HRD 담당자가 기업으로 반환금 발생) 및 강원지사 담당자 변경 등으로 비용 신청 지연되고 있음
○ 컨설팅 수행사항
  - 비용 신청이 장기 지연되고 있으므로, 센터에서 처리 일정 조속히 수립하여 지사로 요청하도록 컨설팅
  - 센터에서 학습기업 컨설팅 시 필요할 경우 지원단/지사 동행 컨설팅 안내</t>
  </si>
  <si>
    <t>* 에이치케이씨㈜: '22년 11월~'23년 2월까지 기업전담인력수당 미신청
○ 현장 확인 사항
  - HRD 담당자 퇴사('23-02-28자), 학습기업 이사로 HRD 담당자 변경 예정('22년 3월~)
○ 컨설팅 사항
  - 학습기업 이사의 HRD 담당자 교육 '14년 이수 확인(능력개발교육원 유선). 수료증 사전 확인 후 비용 신청 시 첨부하도록 안내
  - 차주 중 폴리텍 청주캠퍼스 담당자와 동행 방문하여 처리할 예정으로 향후 처리 일정 계획 수립하여 지연사항 처리하도록 안내</t>
  </si>
  <si>
    <t>1-4 훈련 단계별 진단·컨설팅</t>
  </si>
  <si>
    <t>○ 현장 확인 사항
  - 훈련 단계별(초기·진행) 진단·컨설팅 누락없이 실시함
○ 미흡 현황 및 사유
  - 산업안전/노무 컨설팅 실시하였으나 컨설팅 보고서 양식 미활용 및 HRD-Net 결과 미등록
○ 컨설팅 수행사항
  - 매뉴얼을 통한 외부 전문가 컨설팅 보고서 양식 활용 및 결과 등록 안내</t>
  </si>
  <si>
    <t>2-4 수료자 보고</t>
  </si>
  <si>
    <t>○ 컨설팅 수행사항
  - 전체 학습근로자 중도탈락 과정도 수료자보고 하도록 컨설팅</t>
  </si>
  <si>
    <t>4-1-1 출결관리시스템</t>
  </si>
  <si>
    <t>○ 현장 확인 사항
  - 비콘을 활용하여 출석 괸리하고 있음
○ 컨설팅 수행사항
  - 자율점검표 현황 작성 시 비콘 출석 불가할 경우 작성한 수기출석(출석입력대장)한 횟수 포함하여 기재하고 있어 작성 방법 안내</t>
  </si>
  <si>
    <t>6-1 공동훈련센터 운영</t>
  </si>
  <si>
    <t>○ 사업 계획 대비 전담인력 활용 현황: 계획 2명, 활용 2명
  - 강은정 전담자 9월 중 출산휴가 및 육아휴직(1년 3개월) 예정으로 대체 전담자 채용하여 운영할 계획</t>
  </si>
  <si>
    <t>○ 사업 계획 대비 훈련 실시 현황
  - 목표: 학습기업 10개, 학습근로자 30명
  - 실적: 학습기업 11개, 학습근로자 17명 (일학습병행 신규 학습기업 2개)
  - 2학년 5명, 1학년 12명(도제 7명, 비도제 5명) 신규 추가  
※ 통합공동훈련센터 P-TECH 단일 유형으로 P-TECH 단일 유형과 사업목표 최소 기준 다름(학습기업 20개 또는 학습근로자 30명)</t>
  </si>
  <si>
    <t>6-2 시설·장비 관리</t>
  </si>
  <si>
    <t>○ 사업 계획 시 훈련시설·장비 외 전담자 OA 장비도 활용예정일수를 계획함. 전담자 OA 장비는 활용 실적 산정에 포함하지 않음을 안내함</t>
  </si>
  <si>
    <t>○ 개선기한: '23.04.15.(1차 개선 기한)
○ 기업전담인력 수당 신청 지연 개선: ㈜케이에이씨, 에이치케이씨㈜ 2개 회차 
○ 외부전문가 활용 시 컨설팅 보고서 양식 활용 및 컨설팅 결과 등록</t>
  </si>
  <si>
    <t>○ 전반적으로 양호하게 운영 중이나 일부 회차 지연 있음
○ 센터 전담자의 열의 있으나 일학습병행 업무 경력 2년 미만으로 훈련 관리 체계가 다소 부족하고 육아휴직 
 대체 전담자 채용 예정이므로 훈련 운영 및 관리를 위한 수시 컨설팅이 필요함
○ '23년 2학기 PBL 훈련을 위한 학습기업 및 학습근로자 대상 컨설팅 요청함</t>
  </si>
  <si>
    <t>hysun</t>
  </si>
  <si>
    <t>* ㈜케이에이씨: 2022년 3월~2023년 2월까지 기업전담인력수당 미신청_x000D_
- 현황: 1공장/2공장 P-TECH/재직자과정 훈련 중으로 동일기업(사업자등록번호 동일)이나 고용보험관리번호 달라 전산상 다른 기업으로 관리. 1명의 HRD 담당자가 1공장과 2공장 모두 관리함. _x000D_
  강원지사에서 1명의 HRD 담당자에게 2회의 수당 지급 불가 결론 내렸으나 결론까지 장기간 소요되었고, 23년에 지사 담당자 변경되며 현황 공유 지연 및 비용 신청도 지연됨_x000D_
- 결론: 22년 3월~10월: HRD 담당자 수당 P-TECH(1공장) 0원 신청, 재직자훈련 과정에서 수당 신청_x000D_
       22년 11월~ : 변경된 HRD 담당자에게 수당 지급하기로 함_x000D_
- 컨설팅 사항: 강원지사 담당자가 최종 결정을 보류하여 장기 지연되고 있으므로, 센터에서 지급불가 결론에 따른 처리 일정 조속히 수립하여 지사로 요청하도록 안내_x000D_
(학습근로자 1명은 1공장에서 도제훈련 이수자로, P-TECH 훈련장소는 2공장(병역특례를 위해) 소속은 1공장임-지사 협의 완료)_x000D_
* 에이치케이씨㈜: 2022년 11월~2023년 2월까지 기업전담인력수당 미신청_x000D_
- 현황: HRD 담당자 퇴사(2023-02-28자), 학습기업 이사가 HRD 담당자 교육 이수하여 담당자 변경 예정_x000D_
- 컨설팅 사항: 학습기업 이사의 HRD 담당자 교육 이수 여부는 구두상으로만 확인하였으므로, 수료증을 통해 교육 이수 여부 확인 필요_x000D_
  차주 중 폴리텍 청주캠퍼스 담당자와 동행 방문하여 처리할 예정으로 향후 처리 일정 계획 수립하여 지연사항 처리하도록 안내</t>
  </si>
  <si>
    <t xml:space="preserve">
유일산업전자
해당사항 없음
해당사항 없음</t>
  </si>
  <si>
    <t>? 학습근로자 커뮤니티를 대면방식으로만 진행하는고 있어 온라인을 통한 다각화가 필요하며 상시운영할 수 있도록 체계를 구축하도록 안내
? 상반기 중 운영위원회 1회 개최 예정이며 안건은 훈련장비 불용 처리에 대한 내용
? 전년도 홍보물을 모두 소진하여 현재 홍보물품이 없어 올해 예산을 지급받는대로 구매 추진 예정
? 2023년 사업계획서 대비 전담인력 변동 &amp;gt; 문창배 팀장에서 김진광 팀장</t>
  </si>
  <si>
    <t>○ 보고서참조</t>
  </si>
  <si>
    <t>○ (건의사항)
  - 학습근로자 해당능력단위 총 훈련시간이 넘게 입력 됨 100%
   EX)예시
    정규 20시간짜리 15시간 진행 후 보강으로 입력 시 총 시간 초과
  - VOC 외부평가 대비 자료 최신화 및 다양성 부족하고 평가 시 집필평가의 배점이 너무 크다. 배점을 낮추고 문항을 늘리는 것이 나을 것 같다.</t>
  </si>
  <si>
    <t>김민경</t>
  </si>
  <si>
    <t>학습일지</t>
  </si>
  <si>
    <t>○ 현장 확인 사항
 - 건율페이코, 강대기업, 에스엠지 등 약 4개 회차 학습일지 지연
○ 미흡 현황 및 사유
 - 건율페이코: 훈련 인원이 많고 기업전담인력의 업무 과중으로 인한 단순 지연으로 공단과 동행 방문 예정이며 현재 일정 조율 중
 - 강대기업: 단순 행정처리 지연으로 모니터링 진행 예정이며 3월 내 처리 예정(※2023년 추가훈련 제한)
○ 컨설팅 수행사항
 - 유선으로 독려하였으나 지속적으로 개선되지 않는 학습기업은 모니터링  실시하고 진행 당일 함께 LMS를 처리하는 방안을 추진하도록 안내</t>
  </si>
  <si>
    <t>훈련비</t>
  </si>
  <si>
    <t>○ 현장 확인 사항
 - 에스엠지 1개 회차 훈련비 장기 지연
○ 미흡 현황 및 사유
- 에스엠지: 22년 10월에 실질적으로 훈련 종료 상태이고 중도탈락 처리만 지연되고 있음, 1차 개선기한 안에 처리 예정</t>
  </si>
  <si>
    <t>단계별 모니터링</t>
  </si>
  <si>
    <t>○ 현장 확인 사항
 - 명장기업 1개 회차 초기모니터링 결과 미등록
○ 미흡 현황 및 사유
 - 명장기업: 1월 실시 과정으로 3월 중 초기모니터링 진행 예정</t>
  </si>
  <si>
    <t>학습일지&amp;훈련비</t>
  </si>
  <si>
    <t>○ 현장 확인 사항
 - 강대기업 1개 회차 훈련종료(12월) 되었으나 학습일지, 훈련비 지연
○ 미흡 현황 및 사유
 - 강대기업: 훈련 중 회차 처리 지연과 동일하게 단순 지연 건으로 훈련 중 회차에 대한 모니터링 진행 후 함께 처리 예정</t>
  </si>
  <si>
    <t>수료보고&amp;최종정산</t>
  </si>
  <si>
    <t>○ 현장 확인 사항
 - 강대기업 1개 회차 일지, 훈련비 미처리로 인한 연계 지연
○ 미흡 현황 및 사유
 - 강대기업: 훈련 중 회차 처리 지연과 동일하게 단순 지연 건으로 훈련 중 회차에 대한 모니터링 진행 후 함께 처리 예정</t>
  </si>
  <si>
    <t>외부평가</t>
  </si>
  <si>
    <t>○ 현장 확인 사항
 - 응시현황: 23년도 1회차 훈련종료 회차 중 6명 응시하였으며 4명 합격
○ 컨설팅 수행사항
 - 외부평가 응시 시기에 맞춰 회차 및 기업 단위로 전체 안내하고 있음을 확인했고, 응시/합격자 데이터를 체계적으로 관리해 재응시를 독려할 수 있도록 안내</t>
  </si>
  <si>
    <t>변경사항 신고 준수여부</t>
  </si>
  <si>
    <t>○ 현장 확인 사항
 - 최근(3월) 중도탈락 발생을 확인하였으나 현재 처리 지연(HRD-Net)
○ 미흡 현황 및 사유
 - 단순 행정처리 지연으로 1차 개선기한 내 처리 완료 예정
○ 컨설팅 수행사항
 - HRD-Net 중도탈락 처리 요청하였고 학습근로자 중도탈락 확인 후 기업전담인력과 면담을 진행하고는 있음을 확인
 - 중도탈락 전 학습근로자의 훈련참여도 등을 파악해 중도탈락 가능성이있는 학습근로자는 면담을 통해 애로사항 및 훈련참여 의지를 확인하여 이를 방지할 수 있는 상시면담 체계를 구축하도록 안내</t>
  </si>
  <si>
    <t>학습도구 확인</t>
  </si>
  <si>
    <t>○ 현장 확인 사항
 - 학습도구 제공 방식 및 현황 확인하였으며 초기모니터링 시 제공하고 이후 기업의 요청 시 추가자료를 제공하기도 함</t>
  </si>
  <si>
    <t>학습근로자 면담</t>
  </si>
  <si>
    <t>○ 현장 확인 사항
 - 모니터링 진행 시 학습근로자 면담을 진행하고 있음
○ 컨설팅 수행사항
 - 분기별 1회씩 진행될 수 있어야 하며 상시적으로도 학습근로자 면담이 진행될 수 있도록 체계를 구축할 필요가 있음을 안내
 - 중도탈락이 발생하는 회차에 대해서도 기업전담인력뿐만이 아닌 학습근로자와 사전에 면담할 수 있는 체계를 구축할 필요가 있음을 안내</t>
  </si>
  <si>
    <t>공동훈련센터 운영</t>
  </si>
  <si>
    <t>○ 현장 확인 사항
 - 2/28 기준 훈련인원 127명으로 목표(85명) 대비 초과 달성 현황
 - 재직자유형은 산술평균 방식 실적산정으로 지속 확인 필요
 - 4월, 5월 추가 훈련실시 계획 중(하반기 확인 예정)</t>
  </si>
  <si>
    <t>? 건율페이코, 강대기업, 에스엠지 등 약 4개 회차 학습일지, 훈련비 개선확인 필요
 ? 단순 행정처리 지연으로, 기업 모니터링을 진행 및 처리 예정(지연에 대한 특이사항은 없음)
? 명장기업 1월 실시 회차 초기모니터링 진행 후 HRD-Net 등록 확인 필요
 ? 3월 중 방문예정으로 현재 계획 수립 중
? 3월 중도탈락자 발생 건 HRD-Net 중도탈락 처리 현황 재확인 필요
 ? 단순 행정처리 지연으로 개선기한 내 처리 가능</t>
  </si>
  <si>
    <t>? 현재 사업계획서 목표 대비 실적 현황이 양호하고 훈련과정 관리 또한 전반적으로 양호하게 관리되고 있음.
? 일부 학습기업의 LMS 처리 지연으로 인해 개선사항을 재확인 할 필요가 있어 1차 개선기한 내 처리현황 확인이 필요
? 훈련참여자 커뮤니티와 학습근로자 면담에 대해 보다 체계적인 관리가 필요할 것으로 판단되어 관련된 컨설팅을 진행하였음</t>
  </si>
  <si>
    <t>wkd4124</t>
  </si>
  <si>
    <t>? 훈련 장비 중 전소로 인해 손상된 장비에 대한 처리 필요(불용 처리 불가)
? 전년도 홍보물품 잔량 발생 &amp;gt; 정산 시 사유서 작성하였으며, 올 해 홍보물품으로 추가 활용 예정</t>
  </si>
  <si>
    <t>○ 보고서 참고</t>
  </si>
  <si>
    <t>○ (건의사항)
? 사업관련 안내 및 자료 요청 시 담당자 지정하여 확인할 수 있도록 개선 요청</t>
  </si>
  <si>
    <t>도연정</t>
  </si>
  <si>
    <t>수료보고</t>
  </si>
  <si>
    <t>○ 현장 확인 사항
 - 23년 종료회차(17개) 수료보고 지연
 - 수료보고 지연 중이였으나 방문일 당일(3/21) 처리 완료</t>
  </si>
  <si>
    <t>○ 현장 확인 사항
 - 종료(예정)과정 또는 훈련 중 과정 대상으로 매년 4회차 일정으로 응시하기 위해 관리하고 있으며 재응시 및 추가합격자 별도 관리 중</t>
  </si>
  <si>
    <t>변경사항 신고 준수(시간표)</t>
  </si>
  <si>
    <t>○ 현장 확인 사항
 - 기업의 현장훈련 일정을 적극 반영하고 있어 월내 시간표 변경은 발생하나 이월은 발생하지 않음</t>
  </si>
  <si>
    <t>학습도구 제작활용</t>
  </si>
  <si>
    <t>○ 현장 확인 사항
 - 초기방문 시 학습모듈 등이 활용될 수 있도록 안내하고 있으며 추가 시 온라인 커뮤니티도 활용하여 안내하고 있음</t>
  </si>
  <si>
    <t>협약기업 방문컨설팅</t>
  </si>
  <si>
    <t>○ 현장 확인 사항
- 훈련중 과정 Hrd-net 결과 등록 완료
- 23년 실시회차 4월 초기컨설팅 진행 예정으로 진행 후 HRD-Net 등록 예정</t>
  </si>
  <si>
    <t>사업계획서대비 실적</t>
  </si>
  <si>
    <t>○ 현장 확인 사항
- 방문일(3/21) 기준 확인 시 23년 목표(18개기업, 35명(1학년 10명)달성)</t>
  </si>
  <si>
    <t>? 방문일 이전 기준 훈련 중 과정 모니터링 결과 등록 지연이였으나 컨설팅 당일 등록 완료 확인
? 방문일 이전 기준 훈련 중 과정 수료보고 지연이였으나 컨설팅 당일 등록 완료 확인</t>
  </si>
  <si>
    <t xml:space="preserve">? 전반적으로 LMS지연회차 없이 양호하게 운영 중이며 모니터링 결과등록, 수료보고 등의 행정처리 지연이 있었으나 컨설팅 방문일 기준 완료되었음
? 23년 사업계획서 훈련목표 대비 실적 달성하였고, 외부평가와 관련된 사항으로 매년 4회차 응시 목표(이수율 80%시점 통일)로 훈련 운영 중
? 4월에 초기모니터링 진행 후 HRD-Net 등록이 지연되지 않도록 처리 권고 </t>
  </si>
  <si>
    <t xml:space="preserve"> ? 운영위원회 5월 개최 예정(예산 및 성과평가 결과, 향후 사업추진계획 등)
 ? 전년도 홍보물품 잔여수량 있고 올 해 상반기 소진할 수 있도록 안내</t>
  </si>
  <si>
    <t>○ 보고서 참조</t>
  </si>
  <si>
    <t xml:space="preserve">○ (건의사항)
 ? HRD-Net 비콘 출결 오류가 빈번하게 발생 함. 오후 4시~6시 정도. 출결 확인이 필요하므로 행정적으로 불필요한 업무가 생김
 ? 기업전담인력수당 인상되었으면 좋겠다. 여러과정을 담당하고 있는 hrd담당자도 수당이 정액제로 고정되어있으니 불만을 토로함
 ? HRD-Net 행정지원시스템 내 일학습병행 자료실,공지사항 등 사업과 관련된 문서 등을 확인할 수 있는 메뉴가 있었으면 좋겠음
</t>
  </si>
  <si>
    <t>강상우</t>
  </si>
  <si>
    <t>안재현</t>
  </si>
  <si>
    <t>○ 현장 확인 사항
 - 코스타, 치사랑, 와이제이: 1월까지 완료
 - 삼인엠티에스: 11월까지 완료
○ 미흡 현황 및 사유
 - 삼인엠티에스: OFF-JT 미편성 달이나 시간표변경신고 지연으로 인한 행정처리 오류, 1차 개선기한 내 처리 예정
○ 컨설팅 수행사항
 - 재직자 훈련 운영 시 훈련이 없는 달이 발생할 수 있으므로 시간표 변경신고 처리를 기한 내 할 수 있도록 안내
 - 실시신고 시 과정개발 시간표대로 실시신고 했으나 실제로 시간표 변경이 이루어질 때 그 확인 시기가 늦어져 행정상의 오류가 발생할 수 있으니 당월에 익월 시간표를 확인하는 프로세스를 구축하도록 안내</t>
  </si>
  <si>
    <t>○ 현장 확인 사항
 - OJT유천의료재단: 과정연계 과정으로 원과정에서 OJT 비용처리 완료 후 실시신고 시 시간표 변경이 안되어 월차 생성이 되어있음
 - OFF-JT유천의료재단: 종료된 능력단위가 없어 훈련비 신청 대상이 없어 지연상황
○ 미흡 현황 및 사유
 - 학습근로자 이수를 위한 훈련 연장 건으로 지사와 협의 후 차년 3월 종료로 실시신고 했지만 HRD-Net 행정상의 오점이 많음
 - 대상이 없는 월에도 0원으로 신청하도록 안내
 - 개선기한 내 처리 예정</t>
  </si>
  <si>
    <t>모니터링</t>
  </si>
  <si>
    <t>○ 현장 확인 사항
 - 1월, 2월 실시 2개 회차 모니터링 진행 여부 확인(점검표)
○ 미흡 현황 및 사유
 - HRD-Net 등록 지연
○ 컨설팅 수행사항
 - 방문 후 HRD-Net 방문 누락 없이 될 수 있도록 권고</t>
  </si>
  <si>
    <t>외부평가 응시</t>
  </si>
  <si>
    <t>○ 현장 확인 사항
 - 1회차 응시대상 없었으며 2회차 대상 1개 회차 7명 응시 예정
○ 컨설팅 수행사항
 - 종료된 학습근로자 또한 기간 내 재응시 할 수 있도록 관리 독려 권고</t>
  </si>
  <si>
    <t>○ 현장 확인 사항
 - 고려이노테크: 단순 지연으로 1차 개선기한 내 처리 가능</t>
  </si>
  <si>
    <t>○ 현장 확인 사항
- 1월 종료회차로(응시일정이 안맞았음) 1회차 응시대상 없었으며 2회차 대상 1개 회차 7명 응시 예정</t>
  </si>
  <si>
    <t>중도탈락 신고 누락</t>
  </si>
  <si>
    <t>○ 현장 확인 사항
 - 코스타 11월 &amp;gt; 2월에 접수
○ 미흡 현황 및 사유
 - 기업에서 센터로 알림이 늦어짐
○ 컨설팅 수행사항
 - 정기적인 모니터링을 실시 해 장기 누락건이 발생하지 않도록 안내</t>
  </si>
  <si>
    <t>학습도구 제작 및 활용</t>
  </si>
  <si>
    <t>○ 현장 확인 사항
 - 학습 모듈 제공
 - 요양보호 직종은 외부평가 자료와 함께 제본하여 제공</t>
  </si>
  <si>
    <t>○ 현장 확인 사항
 - 면담일지 관리철 확인
 - 기업모니터링 진행 시 면담 진행 중이며 별도 진행면담은 없음
○ 컨설팅 수행사항
 - 모니터링 시 면담 외에 상시적으로 학습근로자의 애로사항 등을 파악할 수 있는 상시 소통수단을 구축하도록 안내</t>
  </si>
  <si>
    <t>훈련실시현황</t>
  </si>
  <si>
    <t>○ 현장 확인 사항
 - 현재 기준 약 50% 상태이며 추후 산술평균 실적 고려하여 추가 실시 예정
 - 제빵 직종이 기업 발굴은 되어있으나 참여 신청이 진행 중이며 6월 이전 훈련실시 예정
○ 컨설팅 수행사항
 - 훈련 실시시기가 늦어질수록 산술평균 산출에 영향이 크므로 준비 되는대로 실시하도록 안내</t>
  </si>
  <si>
    <t xml:space="preserve">? 개선기한: 4/22(1차 개선기한)
? 학습일지, 훈련비: 삼인엠티에스, 유천의료재단 2개 회차 지연 중이며 기한 내 처리 요청
? 방문컨설팅 결과 HRD-Net 등록 지연: 1월, 2월 실시 2개 회차 결과 등록 기한 내 처리 요청
? 수료보고&amp;최종정산 미흡 건: 고려이노테크 단순지연으로 개선기한 내 처리 요청
? 훈련실적달성 관련: 3월 실시 예정 회차 (학습기업: 지엔와이) 실시 / 1차 개선기한 내 확인 예정 </t>
  </si>
  <si>
    <t>? 전반적으로 양호하게 운영 중이나 일부  회차의 행정처리 지연이 있음
? 현재 학습근로자 실적 미흡으며, 개선계획(훈련실시 예정 계획)은 확인하였으므로 컨설팅 이후에도 실시현황에 대한 관리 예정 &amp;gt; 3월 약 3~4명 실시예정, 4월 약 10~12명 실시 예정
? 주로 모니터링 시에만 학습근로자 면담이 이루어지고 있어 상시 면담할 수 있는 체계가 구축될 필요가 있음
? 훈련 운영 중 당월에 익월에 대한 훈련계획을 확인하여 시간표 변경에 누락이 없도록 체계 구축 필요</t>
  </si>
  <si>
    <t xml:space="preserve">
성우테크 1회차 및 2회차
무등기업평동</t>
  </si>
  <si>
    <t>해당사항 없음</t>
  </si>
  <si>
    <t>○ (건의사항)</t>
  </si>
  <si>
    <t>代   신석원</t>
  </si>
  <si>
    <t>정호열</t>
  </si>
  <si>
    <t>1-2 학습일지</t>
  </si>
  <si>
    <t>○ 현장 확인 사항: OFF-JT 기업현장교사 및 훈련강사 의견 작성 내용에 훈련 내용 대신 훈련일자/훈련시간 기재
○ 컨설팅 수행 사항: 기업현장교사 및 훈련강사 의견란에는 훈련 내용과 총평을 작성하도록 예시를 제시하여 안내</t>
  </si>
  <si>
    <t>1-3 비용 신청</t>
  </si>
  <si>
    <t>○ 현장 확인 사항: 3개 회차 비용 신청 지연
○ 미흡 현황 및 사유
  - OJT 비용 신청 지연: ㈜성우테크 1회차 12월 훈련시간표 변경 신고 누락으로 12월 부족 훈련 시간 1월에 보강 실시하여 신청할 예정
  - OFF-JT 비용 신청 지연: ㈜성우테크 1, 2회차
  - 전담자 수당 신청 지연: ㈜무등기업평동 단순 행정처리 지연
○ 컨설팅 수행사항: 기관 자체적으로 월별 처리기한을 정하여 지연회차에 대한 처리 계획을 수립하도록 컨설팅</t>
  </si>
  <si>
    <t>○ 현장 확인 사항: 훈련 단계별(초기·진행) 진단·컨설팅 누락없이 실시함
○ 미흡 현황 및 사유: 학습근로자 일부만 면담 실시
○ 컨설팅 수행사항: 학습기업 방문 모니터링 시 학습근로자 전원을 대상으로 면담 실시할 수 있도록 컨설팅</t>
  </si>
  <si>
    <t>1-5 내부평가</t>
  </si>
  <si>
    <t>○ 현장 확인 사항: ㈜무등기업평동 내부평가 문제지에 평가방법 및 PASS 기준 작성 누락
○ 컨설팅 수행 사항: 문제지에 평가방법과 PASS 기준 명시하도록 안내</t>
  </si>
  <si>
    <t>2-1 훈련종료 현황</t>
  </si>
  <si>
    <t>○ 현장 확인 사항: '23년 2월 종료한 WATOSCOREA㈜ 누락
○ 컨설팅 수행 사항: 지원단에서 확인·제공 자료 기반으로 훈련 현황 재확인 컨설팅</t>
  </si>
  <si>
    <t>2-2 학습일지 등록
&amp;
2-3 내부평가 등록</t>
  </si>
  <si>
    <t>○ 현장 확인 사항: WATOSCOREA㈜ 
  - '23년 2월 OJT/OFF-JT 학습일지 미등록
  - 선택능력단위 3개 내부평가 결과 미등록
○ 컨설팅 수행 사항: 미등록 학습일지 및 내부평가 결과 학습기업에 등록 요청하였으며 4월까지 등록 완료 예정 확인</t>
  </si>
  <si>
    <t>2-4 수료자 보고
&amp;
2-5 훈련비 최종정산</t>
  </si>
  <si>
    <t xml:space="preserve">○ 현장 확인 사항: WATOSCOREA㈜ 
  - 수료자 미보고
  - '23년 2월 OJT/OFF-JT 비용, 전담자 수당 미신청
○ 컨설팅 수행 사항
  - WATOSCOREA㈜ 4월까지 수료자 보고 예정
  - 전체중도탈락 과정도 수료자 보고 안내(㈜휴먼코리아 3회차)
  - '23년 2월 OJT비용 4월까지 신청하여 최종정산 완료 예정 </t>
  </si>
  <si>
    <t>○ 현장 확인 사항: 자율점검표 작성 시 비콘 출석 불가할 경우 작성한 수기출석(출석입력대장)한 회차를 수기출석부 회차에 기재함
○ 컨설팅 수행사항: 자율점검표 작성 방법 안내</t>
  </si>
  <si>
    <t>5.2 학습근로자 면담</t>
  </si>
  <si>
    <t>○ 현장 확인 사항: 공동훈련센터 면담일지 확인
○ 컨설팅 수행사항
  - 센터에서 OFF-JT 시 주기적으로 면담을 실시하나 학습근로자의 개별 사항이나 애로사항 등이 반영될 수 있는 내용으로 면담을 진행하도록 안내
  - 면담 진행 주요 확인사항 컨설팅: 성희롱/성추행 여부, 폭언/욕설 여부, 학습권 침해 여부, 일반근로자와의 차별 여부, 정상적인 훈련 실시 여부 등</t>
  </si>
  <si>
    <t>5.3 학습근로자 면담</t>
  </si>
  <si>
    <t>○ 컨설팅 수행사항: 학습근로자의 갑작스러운 중도탈락으로 면담이 어려울 경우 유선 면담을 안내. 유선 연락 안 될 경우 메시지 등을 통해 면담 시도하고 연락 불가에 따른 증빙을 하도록 안내</t>
  </si>
  <si>
    <t>○ 현장 확인 사항: 사업 계획 대비 전담인력 활용 현황
  - 계획 2명, 활용 2명</t>
  </si>
  <si>
    <t>○ 현장 확인 사항: 사업 계획 대비 훈련 실시 현황
  - 목표: 학습기업 15개, 학습근로자 53명
  - 실적: 학습기업 17개, 학습근로자 74명
  - '23년 1월~2월 실적만 반영된 현황으로 향후 운영에 따라 실적이 달라질 수 있음('23.03.23. 기준 '23년 시작한 훈련 과정 없음)
○ 컨설팅 수행사항
  - 월 산술평균으로 실적 산정하므로 '23년 시작한 훈련 과정이 없어 하반기 부담이 되는 구저적 사항 안내
  - 목표 달성을 위한 계획 수립 컨설팅</t>
  </si>
  <si>
    <t>WATOSCOREA(주)</t>
  </si>
  <si>
    <t xml:space="preserve">○ (건의사항)
 ? 출석인정사유: 병역특례(기초군사훈련) 등 사업 출석 인정 범위 확대 요청 운영기관의 학사 출석 인정범위 확대
</t>
  </si>
  <si>
    <t>이정선</t>
  </si>
  <si>
    <t>진희정</t>
  </si>
  <si>
    <t>중도탈락 신고</t>
  </si>
  <si>
    <t>○ 현장 확인 사항
 - 중도탈락 지연 1개 회차(일광금속) 
○ 미흡 현황 및 사유
 - 2월 10일자 퇴사자이나 상실신고를 익월 처리(회사 내부지침)함으로써 3월에 중도탈락 진행</t>
  </si>
  <si>
    <t>○ 현장 확인 사항
 - 23년 3월 5명 실시(목표대비 50%)
○ 미흡 현황 및 사유
 - 지역 내 도제참여자 부족
 - 진주 내 캠퍼스에 대한 인지 부적
○ 컨설팅 수행사항
 - 학교 방문 설명회 및 학습기업
 - 도제학교를 통해 기업리스트 전달받아서 → 우편 발송 등 직접홍보
 - 9~10월경 홍보 시작</t>
  </si>
  <si>
    <t>? 중도탈락 지연 회차 현지 개선
? 일광금속 1개 회차 2월 퇴사자이나 회사 내부적으로 고용보험 상실신고가 지연되어 3월에 중도탈락 신고 진행(방문일 기준 중도탈락 신고 완료)</t>
  </si>
  <si>
    <t xml:space="preserve">? 훈련운영 및 관리가 양호하고 재직자유형을 오랜기간 운영한 노하우를 통해 P-TECH 운영에도 적용하고 있음
? 방문일 확인 시 목표대비 실시실적이 미흡(약50%)하고 자체적으로 원인 분석을 했을 때 지역 내 도제학습근로자가 부족하고, 진주 지역 내 진주캠퍼스의 학위연계훈련(P-TECH)에 대한 인지가 부족하다고 분석
? 학교 대상 설명회를 꾸준히 진행하고 있으며 올 해도 적극 추진 예정 </t>
  </si>
  <si>
    <t xml:space="preserve">○ (건의사항)
□ 일학습병행 훈련비 상향 요청(훈련의 유지 운영을 위한 최소한의 물가 반영)
□ 성과평가: 훈련 인터뷰평가 장소 협의 필요
</t>
  </si>
  <si>
    <t>여현주</t>
  </si>
  <si>
    <t>훈련일지, 훈련비</t>
  </si>
  <si>
    <t>○ 현장 확인 사항
 - 지연회차가 발견되지 않음
 - 관리현황 질의 &amp;gt; 익월 초 최대한 처리할 수 있도록 업무 내부 지침</t>
  </si>
  <si>
    <t>○ 현장 확인 사항
 - 비에스아이,장안항공, 켄코아: hrd-net 등록예정
 - 어스앤에어로스: 3월 내 방문 후 hrd-net 등록 예정</t>
  </si>
  <si>
    <t>내부평가 증빙</t>
  </si>
  <si>
    <t>○ 현장 확인 사항
 - 종료단계 회차 내부평가 관리철 확인
 - HRD-Net 최종평가결과에 관리상 업로드 중
○ 컨설팅 수행사항
 - 문제 및 결과지 앞면에 내부평가에 대한 개요(개발보고서)도 추가하도록 안내</t>
  </si>
  <si>
    <t>○ 현장 확인 사항
 - 이수 학습근로자 1명, 23년 1회차(항공기부품제작_L3) 1명 응시하였으나 불합격
 - 4회차 응시자 추후 훈련중 학습근로자 대상 특강에도 참여 예정</t>
  </si>
  <si>
    <t>○ 현장 확인 사항
 - 장안항공 2월 중도탈락(장안항공) 훈련 철회</t>
  </si>
  <si>
    <t>학습도구 제작 활용</t>
  </si>
  <si>
    <t>○ 현장 확인 사항
 - 초기모니터링 진행 시 제공될 수 있도록 안내 중이며 센터에서 제작하여 제공하기도 함</t>
  </si>
  <si>
    <t>HRD-Net을 통한 출결관리</t>
  </si>
  <si>
    <t>○ 현장 확인 사항
 - 약 18개회차, 기업별 OFF-JT 일자가 상이하며 간헐적으로 점검 진행 중</t>
  </si>
  <si>
    <t>훈련시간표 변경</t>
  </si>
  <si>
    <t>○ 현장 확인 사항
 - 자주 발생되지 않고 있으나 학습기업&amp;훈련강사의 희망일정을 최대한 반영하여 진행 중</t>
  </si>
  <si>
    <t>○ 현장 확인 사항
 - 모니터링 시 진행하고 있으며 온라인으로 상시적으로 진행 중
 - 분기별 1회씩 모니터링이 진행되고 있지는 않음
○ 미흡 현황 및 사유
 - 재직자단계로 학습근로자와의 상시 면담 및 일정 조율이 어려움
○ 컨설팅 수행사항
 - OFF-JT 훈련 시에도 진행할 수 있도록 안내</t>
  </si>
  <si>
    <t>학습근로자 중도탈락 면담</t>
  </si>
  <si>
    <t>○ 현장 확인 사항
 - 중도탈락(예정)자에 대한 관리 방안(면담 등)을 진행하고 있음
○ 컨설팅 수행사항
 - 체계적으로 진행될 수 있도록 구체적인 체계를 구축하도록 안내</t>
  </si>
  <si>
    <t>사업계획서 대비 훈련실시</t>
  </si>
  <si>
    <t xml:space="preserve">○ 현장 확인 사항
 - 23년 목표 13개 기업, 80명 대비 학습근로자 실적 미흡
 - 3월 9명 실시 / 4~5월 약 25명 실시 예정
○ 미흡 현황 및 사유
 - 홍보활동은 지속적으로 하고있으나 대상 기업들이 업무에 과중부담을 느끼고 있으며 기업의 훈련참여에 의지가 약함
 - 학습근로자 목표설정에 대한 ㅇㅇㅇ한 부분
○ 컨설팅 수행사항
 - 내부적으로 사업계획 목표에 대한 분석 필요 </t>
  </si>
  <si>
    <t>□ 개선기한: 4월 28일(1차개선기한)
□ 훈련실적 미흡으로 4월 28일 기준 훈련실시현황 재확인 예정
□ 실시인원 및 예정인원으로 개선확인 판단 예정</t>
  </si>
  <si>
    <t xml:space="preserve">□ 22년부터 재직자, P-TECH 통합운영센터로 운영 중이고, 현재 여현주 전담자가 총괄하여 진행하고 있음
□ 전반적으로 훈련운영 및 관리가 우수하고, 행정처리가 지연되는 회차가 발견되지 않음
□ 각 유형별 사업운영 노하우 및 운영 방식이 달랐으므로 이후에는 각 장단점을 분석하여 체계적으로 운영될 수 있도록 안내
□ 재직자유형 목표대비 실적이 미흡 해 추후 개선기한 내 달성현황 재확인 예정
</t>
  </si>
  <si>
    <t xml:space="preserve">○ (건의사항)
□ 일학습병행 훈련비 상향 요청:; 훈련의 유지 운영을 위한 최소한의 물가 반영
□ 성과평가: 훈련 인터뷰평가 장소 협의 필요
□ P-TECH 참여대상 확대: P-TECH 2년이내 도제참여 조항 관련하여 학령인구 감소로 안한 도제학교 대상자체가 줄어들고있는 부분을 고려 요청
</t>
  </si>
  <si>
    <t>○ 현장 확인 사항
 - 지연회차가 발견되지 않음
 - 관리현황 질의: 익월 초 최대한 처리할 수 있도록 업무 내부 지침</t>
  </si>
  <si>
    <t>○ 현장 확인 사항
 - 3월 실시 훈련과정 4월 중 초기모니터링 진행 계획</t>
  </si>
  <si>
    <t>내부평가</t>
  </si>
  <si>
    <t>○ 현장 확인 사항
 - 간소화되었으나 평가결과 확인 업로드 및 결과철 관리 양호</t>
  </si>
  <si>
    <t>변경사항 신고 준수</t>
  </si>
  <si>
    <t>○ 현장 확인 사항
 - 시간표, 기업전담인력 변경 등 발생 시 센터에 신속히 알릴 수 있도록 초기모니터링 시 적극 안</t>
  </si>
  <si>
    <t xml:space="preserve">○ 현장 확인 사항
 - 방문일 기준 23년 목표 대비 실적 실시완료
 - 차년도 사업계획 목표설정에 대해 내부적으로 적절한 분석 필요 </t>
  </si>
  <si>
    <t>□ 22년부터 재직자, P-TECH 통합운영센터로 운영 중이고, 현재 여현주 전담자가 총괄하여 진행하고 있음
□ 전반적으로 훈련운영 및 관리가 우수하고, 행정처리가 지연되는 회차가 발견되지 않음
□ 각 유형별 사업운영 노하우 및 운영 방식이 달랐으므로 이후에는 각 장단점을 분석하여 체계적으로 운영될 수 있도록 안내</t>
  </si>
  <si>
    <t>? 22년 지원금 정산 시 잔여 홍보물품에 대한 지적이 있었고 올 해 소진하도록 안내
? 운영위원회 5월 개최 예정 (안건: 외부전문가풀, 실적공유, 집행현황 등)</t>
  </si>
  <si>
    <t>○ (건의사항)
? 훈련지원금(식비), 집행기준 업무추진비 인상 요청(물가 반영)
? HRD-Net 시스템에서 훈련장려금 일할계산 시 자동계산 요청
? 성과평가 진행에 대한 지표별 산출, 정량 점수 등 체계화 요청
? 성과평가 지표 안내 시기, 설명회 등 사업년도 이전에 진행되어 사업방향 및 성과 관리가 체계적으로 될 수 있도록 요청</t>
  </si>
  <si>
    <t>서지연</t>
  </si>
  <si>
    <t>방문모니터링</t>
  </si>
  <si>
    <t>○ 현장 확인 사항
 - 대로이엔지, 서라벌요양병원 4개 회차 3/30일 초기모니터링 진행 후 HRD-Net 등록 예정
 - 기업현장교사를 컨설턴트(외부전문가 인력풀)로 등록해서 타 기업 컨설팅 시 동행하기도 함</t>
  </si>
  <si>
    <t>○ 현장 확인 사항
 - 지연 회차 없고 종료 단계 회차 중 한 개회차 내부평가 관리 철 확인
 - 훈련시작 시 내부평가 기본계획 별도 제공하여 가이드</t>
  </si>
  <si>
    <t>외부평가 안내</t>
  </si>
  <si>
    <t>○ 현장 확인 사항
 - 23년 1회차 응시자 &amp;gt; 27명 &amp;gt; 전원 합격
 - 23년 2회차 응시자 &amp;gt; 약 50명 응시예정</t>
  </si>
  <si>
    <t>학습도구 제작활용 여부</t>
  </si>
  <si>
    <t>○ 현장 확인 사항
- NCS 학습모듈이 있는 능력단위는 제공하고 있음 &amp;gt; 자체 제본하여 지원</t>
  </si>
  <si>
    <t>○ 현장 확인 사항
 - 모든 회차 비콘을 통한 출결 진행 중이며, 수기출석부로 2중 관리 중</t>
  </si>
  <si>
    <t>○ 현장 확인 사항
 - 23년 목표(기업20, 학습근로자 135) 대비 실적 초과 달성 중
 - 재직자유형으로 월 산술평균 고려하여 지속관리 예정</t>
  </si>
  <si>
    <t>? 일학습병행을 다년동안 운영하며 여러가지 사업운영 노하우 및 관리체계가 잘 구축되어 있는 센터
? 전담자 구성원들 간 업무협업 및 분장이 잘 이루어져 있으며 관리 프로세스를 문서화 하도록 안내
? 최근까지 공동훈련센터 상시진단을 통해 확인한 결과 행정처리가 지연되는 회차가 발견되지 않았음</t>
  </si>
  <si>
    <t xml:space="preserve">
*남양신공장(12월)
* 남양 4개 훈련과정 2개월 미신청(추후 일괄 신청 예정)
* 내부평가 일자 별도 시행에 따른 등록 지연(6개 훈련과정)
* 별지 참조</t>
  </si>
  <si>
    <t>* 해당년도 첫 방문으로 인한 해당없음</t>
  </si>
  <si>
    <t xml:space="preserve">  - 3월 상시진단 시 사업계획(4명) 대비 1명 미확보였으나, 신규 전담자(송지현) 1명 채용 완료 및 4월 5일부 출근 예정임
  - 목표 실적 관련하여 학습근로자는 초과하여 달성(67명/58명)하였으나, 학습기업 목표 미달(10개/15개)로 인해 23년 내 추가적인 모집 실시 예정</t>
  </si>
  <si>
    <t>○ 현지개선(학습일지)
  - 삼영데리카후레쉬(ABF20223000832494, 1회차) OJT학습일지(2월) 작성
○ 현지개선(훈련 단계별 방문)
  - 동물세포실증지원센터(ABF20223000882855, 1회차) 초기단계 방문은 완료하였으나, 등록 미실시로 현지개선 완료
○ 개선이 필요한 사항 관련 별지 참조</t>
  </si>
  <si>
    <t>○ (건의사항)
  - 정부지원 교부금이 이나라도움 상 기안내된 일정에 맞춰 교부 필요
  - 성과평가 정량지표 상호검증의 신뢰성 제고 필요</t>
  </si>
  <si>
    <t>하영주</t>
  </si>
  <si>
    <t>이정아</t>
  </si>
  <si>
    <t>1.1.2 학습일지 미등록</t>
  </si>
  <si>
    <t xml:space="preserve">○ 현장 확인 사항(학습일지 등록)
  - OFF-JT 학습일지 미등록: 남양유업(주)천안신공장(ABF20223000878265, 1회차) 12월
  - OJT 학습일지 미등록: (주)삼영데리카후레쉬(ABF20223000832494, 1회차) 2월
○ 미흡 현황 및 사유
  - OFF-JT의 경우 비대면 훈련과정 운영으로 인한 내부평가 별도일자 시행으로 등록 지연
  - OJT의 경우 공동훈련센터 및 기업현장교사 의견이 전부 등록되어있었으나, 작성 완료 처리만 미흡한 상태
○ 컨설팅 수행사항
  - OFF-JT의 경우 4월 내 평가 수행을 통한 등록으로 기한 안내
  - OJT의 경우 절차 상 수행 완료를 안내 하였으며, 컨설팅을 통한 OJT 학습일지 현지개선 완료
</t>
  </si>
  <si>
    <t>1.1.3 훈련비 신청 지연</t>
  </si>
  <si>
    <t>○ 현장 확인 사항(훈련비 신청)
  - OFF-JT 훈련비 신청여부 확인
○ 미흡 현황 및 사유
  - 남양유업(주) 4개 훈련과정 각 2개월 신청 지연
  - OFF-JT 비대면 훈련과정 운영으로 인한 내부평가 별도일자 시행으로 비용 신청 지연
○ 컨설팅 수행사항
  - 4월 내 평가 수행을 통한 학습일지 등록 및 비용 신청으로 재확인 관련  기한 안내</t>
  </si>
  <si>
    <t>1.1.5 내부평가 실시</t>
  </si>
  <si>
    <t>○ 현장 확인 사항(내부평가 실시)
  - 내부평가 관련 기본계획 일정에 따른 누락 없이 실시 여부
○ 미흡 현황 및 사유
  - 9개 훈련과정 OFF-JT 내부평가 미실시 및 등록 지연
  - OFF-JT 비대면 훈련과정 운영으로 인한 내부평가 별도일자 시행으로 비용 신청 지연
○ 컨설팅 수행사항
  - 4월 내 평가 시행 및 재확인 관련 기한 안내</t>
  </si>
  <si>
    <t>1.1.7 외부평가 관리(우수 운영)</t>
  </si>
  <si>
    <t>○ 외부평가 관련하여 자체적으로 다양한 방안 수립 및 운영 중
  - 사전 기업과의 협의로 학습근로자가 외부평가 장려금 수령을 통한 외부평가 응시율 향상 도모
  - 사전 기업과의 협의로 외부평가 응시료 기업 지원을 통한 학습근로자 부담 경감
  - 외부평가 탈락 후 재응시료 관련 공동훈련센터 지원
  - 자체 실습형 유튜브 프로그램 제작을 통한 합격률 향상 도모
  - 자체 외부평가 문항 제작 및 외부평가 관련 특강 진행을 통한 합격률 제고</t>
  </si>
  <si>
    <t>특이사항 없음</t>
  </si>
  <si>
    <t>4.1.1현장외교육훈련(OFF-JT) 출석관리</t>
  </si>
  <si>
    <t>○ 비대면 OFF-JT 진행으로 인한 지역본부 공문 발송 및 직권입력 실시, 증빙자료 보유</t>
  </si>
  <si>
    <t>5.1 협약기업 방문 진단·컨설팅</t>
  </si>
  <si>
    <t>○ 현장 확인 사항
  - 방문컨설팅 누락 없음
  - 초기 단계 2개 과정에 대한 방문 완료 확인</t>
  </si>
  <si>
    <t>○ 현장 확인 사항
  - 주기적으로 학습근로자 면담을 진행 중이며, 중도탈락자에 대한 면담과 추가방문기업에 대한 면담도 잘 이루어지고 있음</t>
  </si>
  <si>
    <t>6.1.1 사업계획 대비 전담인력 현황</t>
  </si>
  <si>
    <t>○ 현장 확인 사항
  - 사업계획서 대비 공동훈련센터 전담인력 활용 현황
○ 미흡 현황 및 사유
  - 3월 상시진단 시 사업계획(4명) 대비 1명 미확보였으나, 신규 전담자(송지현) 1명 채용 완료 및 4월 5일부 출근 예정임
○ 컨설팅 수행사항
  - 사업관계자 직무연수 관련 안내 및 신규직원 역량강화 수시 컨설팅을 통한 신규 전담자의 원활한 업무수행 지원이 가능함을 컨설팅함
  - 5월 내 센터와의 협의 후 수시 컨설팅을 통한 방문 예정</t>
  </si>
  <si>
    <t>6.1.2 사업계획 대비 훈련실시 현황</t>
  </si>
  <si>
    <t>○ 현장 확인 사항
  - 사업계획서 대비 훈련실시 현황
○ 미흡 현황 및 사유
  - 사업계획 내 학습기업/학습근로자 15개/58명으로, 현재 10개 기업/67명 달성 완료
  - 목표 실적 관련하여 학습근로자는 초과하여 달성하였으나, 학습기업 목표 미달로 인해 23년 내 추가적인 모집 실시 예정</t>
  </si>
  <si>
    <t>6.2 시설장비 관리</t>
  </si>
  <si>
    <t>○ 지원 받은 시설 및 장비 없음</t>
  </si>
  <si>
    <t>○ 현지개선(학습일지)
  - 삼영데리카후레쉬(ABF20223000832494, 1회차) OJT학습일지(2월) 작성
○ 현지개선(훈련 단계별 방문)
  - 동물세포실증지원센터(ABF20223000882855, 1회차) 초기단계 방문은 완료하였으나, 등록 미실시로 현지개선 완료</t>
  </si>
  <si>
    <t xml:space="preserve">○ 개선 후 재확인 기한: 4월 30일
  - OFF-JT 학습일지 미등록: 남양유업(주)천안신공장(ABF20223000878265, 1회차) 12월
  - OFF-JT 훈련비 미신청: 남양유업(주) 4개 훈련과정 각 2개월 신청 지연
  - 내부평가 실시: 9개 훈련과정 OFF-JT 내부평가 미실시 및 등록 지연
</t>
  </si>
  <si>
    <t>공동훈련센터의 특성 상 특수한 조건(바이오, 화학분야)을 만족하는 학습근로자의 모집에 지속적으로 어려움을 겪었으나, 이번 신규 기업(동물복지실증지원센터)을 발굴함으로써 23명 실적 달성 및 추가 연계 기업 발굴(동일 계열 연구소 등)로 실적을 초과하여 달성할 수 있었고 재직자 유형이기에 월 산술평균 고려하여 지속 관리 예정임
비대면(쌍방향)으로 OFF-JT를 진행, 비대면 훈련 특성 상 학습근로자의 집결이 어려워 내부평가 일정 별도 수립 및 운영 중임. 과정개발보고서 내 교과목 종료시점으로 명시되어 있으므로, 추후 훈련과정 개발 시 해당 사항을 참고하여 일정을 수립할 것을 컨설팅함
외부평가 응시율 및 합격률의 제고를 위해 실습형 유튜브 프로그램 제작, 외부평가 특강 진행 등 자체적으로 다양한 방안을 수립 및 운영 중, 타 공동훈련센터의 우수 외부평가 관련 Know-How를 컨설팅함
행정적 지연없이 전반적으로 양호하게 운영하고 있으며, 신규직원(1명) 채용 완료하여 수시컨설팅 예정임</t>
  </si>
  <si>
    <t>minsik346</t>
  </si>
  <si>
    <t>○ 경주대학교 통합 건 확인: 미정
   - 통합 법인으로 신설이라 신규 선정으로 될 수 있다함.
○ 신용보증 보험 가입 문제로 정부지원금 사후 정산 처리 진행
   - 3월까지 일학습병행 사업 지속운영 관련 기관 내부적 고민하였음(결론: 지속운영)
○ 통합사업단으로 선정을 희망함(전문대, P-TECH 의지 있음)</t>
  </si>
  <si>
    <t>○보고서 참조</t>
  </si>
  <si>
    <t xml:space="preserve">○ (건의사항)
  - HRD-Net상 변경신고 기간이 지난 훈련과정에 대한 행정처리 권한을 한고원에서 관할지사로 이관 필요(빠른 행정처리를 위해)
   </t>
  </si>
  <si>
    <t>박희광</t>
  </si>
  <si>
    <t>이종분</t>
  </si>
  <si>
    <t>1.2 학습일지</t>
  </si>
  <si>
    <t>○ 미흡 현황 및 사유
  - 미흡과정은 퇴사한 전담자의 업무처리 지연한 과정(시간표 변경 시기 도과로 인해 한고원에 시간표 변경 처리중)
  - 3개월이상 시간이 소요중이며, 관할지사 인지 중
○ 컨설팅 수행사항
  - 추후 부터는 시간표 변경 시기 도과문제 미연의 방지를 위해, 해당월에 훈련여부 점검해 관리하도록 안내</t>
  </si>
  <si>
    <t>1.3 훈련비</t>
  </si>
  <si>
    <t>1.4 내부평가</t>
  </si>
  <si>
    <t>○ 현장 확인 사항
  - OJT 내부평가를 학습일지에 등록하고, 등록된 회차를 정검해 관리중
○ 컨설팅 수행사항
  - 시행중인 사항에 대해 사업계획에 작성된 대로 PDCA에 따라 운영 하도록 안내
  - 내부평가 지원사항에 대한 계획 수립(내부기안)실시 토록 권장</t>
  </si>
  <si>
    <t>1.7 외부평가 대비</t>
  </si>
  <si>
    <t>○ 현장 확인 사항
  - 외부평가 시기에 맞추어 진행율 점검 및 외부평가 응시 안내중
○ 컨설팅 수행사항
   - 외부평가에 대해 지원부분이 사업계획서 작성된 대로 지원할수 있도록 시스템 구축 과 체계화 하도록 안내</t>
  </si>
  <si>
    <t>2.2 학습일지</t>
  </si>
  <si>
    <t>2.4 수료자보고</t>
  </si>
  <si>
    <t>2.5 최종정산</t>
  </si>
  <si>
    <t>3.1변경사항 신고 준수 여부</t>
  </si>
  <si>
    <t>○ 현장 확인 사항
  - 전담자를 통한 확인 시 퇴사전담자로 인해 변경신고 누락 건 외 특이사항 없음</t>
  </si>
  <si>
    <t>4.1 출결관리</t>
  </si>
  <si>
    <t>○ 현장 확인 사항
  - 비콘 출결이 문제 없이 운영중</t>
  </si>
  <si>
    <t>5.1 학습기업 방문 컨설팅</t>
  </si>
  <si>
    <t>○ 현장 확인 사항
  - 방문 컨설팅 누락 없음
  - 초기 단계 1개 과정에 대한 방문 계획 확인</t>
  </si>
  <si>
    <t>○ 현장 확인 사항
  - 주기적인 면담이 이루어지며, 중도탈락 방지 매뉴얼을 갖추고 있음</t>
  </si>
  <si>
    <t>6.1 공동훈련센터 운영</t>
  </si>
  <si>
    <t>○ 미흡 현황 및 사유
  - 전담자 1명 미채용: 사후정산으로 지출문제로 추가 채용 불가
  - 사업 목표 미달성(학습기업, 학습근로자)
○ 컨설팅 수행사항
  - 전담자 3명이서 충분이 55명의 사업 목표 달성 가능함을 안내
  - 23년도 성과평가 지표 가(안) 안내 및 지표 바탕의 운영 컨설팅(선택과 집중)</t>
  </si>
  <si>
    <t>6.2 시설장비</t>
  </si>
  <si>
    <t>○ 현장 확인 사항
  - 시설관리 대장 및 실별, 월별 대장관리 여부확인
○ 컨설팅 수행사항
  - 내용연수 등 활용이 어려운 시설장비에 대한 불용처리 절차 안내(운영위원회-&amp;gt; 공단 검수 등)</t>
  </si>
  <si>
    <t>○ 현장 확인 사항
○ 미흡 현황 및 사유
○ 컨설팅 수행사항</t>
  </si>
  <si>
    <t>○ 해당없음</t>
  </si>
  <si>
    <t xml:space="preserve">○ 개선 요청사항
   1.2 학습일지 지연 / 1.3 훈련비 지연 /2.2 훈련비 지연 / 2.4 수료보고 미처리 / 2.5 최종전산 미처리 
 </t>
  </si>
  <si>
    <t>○ 보증보험 문제로 일학습병행 사업 지속운영을 고민하였으나, 경주지역의 유일한 공동훈련센터로 지역내 일학습기반확보를 위해 지속적인 운영이 필요한 공동훈련센터임.
○ 일부과정의 행정지연 사유는 퇴사자의 업무 태만으로 확인되며, 현재 개선중으로 개선이 될 것으로 생각됨.</t>
  </si>
  <si>
    <t>ljr</t>
  </si>
  <si>
    <t>김혜경</t>
  </si>
  <si>
    <t>최도현</t>
  </si>
  <si>
    <t>○ 현장 확인 사항
- OJT: 알에스테크㈜ 등 3개 회차 등록 지연
- OFF-JT: ㈜가엘에스앤에스 등 4개 회차 등록 지연
○ 컨설팅 수행사항
- OFF-JT 학습일지에 작성된 훈련 시간과 센터 의견에 작성한 훈련 시간이 다름
- 센터 의견란에 실제 훈련한 내용이 반영될 수 있도록 컨설팅</t>
  </si>
  <si>
    <t>○ 현장 확인 사항
- OJT: ㈜네오비젼, ㈜동양이엔지 등 2개 회차 신청 지연
- OFF-JT: ㈜네오비젼, 신성산업 등 2개 회차 신청 지연
- 전담자수당: ㈜네오비젼, 동양이엔지, 대원디씨, 화이텍코리아(2개) 등 5개 회차 신청 지연
○ 미흡 현황 및 사유
- ㈜동양이엔지: 3/31자 HRD 담당자 퇴사로 인수인계 중
- ㈜화인텍코리아: 도제학교(충북공고)에서 신청 예정
○ 컨설팅 수행사항
- 자체적으로 월별 처리 기한을 정하여 누락/지연 과정이 발생하지 않도록 계획을 수립하도록 컨설팅
- OFF-JT 훈련이 없는 경우 비용 0원으로 신청하여 누락/지연 과정 발생을 방지할 수 있도록 안내</t>
  </si>
  <si>
    <t>○ 현장 확인 사항
- 센터에서 내부평가 방법, 일자 등을 작성하여 학습기업으로 양식을 송부, 평가 시행 누락 방지 및 과정개발에서 제시한 평가방법과 일치하도록 평가를 지원함</t>
  </si>
  <si>
    <t>1-7 외부평가 관리</t>
  </si>
  <si>
    <t>○ 현장 확인 사항
- 월별 자율점검표 제출 파일 외 종합 파일로 훈련 운영(학습일지, 비용 신청), 기업 모니터링, 외부평가 대상자 등을 관리함
- 외부평가 안내: 훈련 실시 전 사전 안내, 회차별 대상자에게 SNS(밴드, 카카오톡)를 활용한 안내
- 외부평가 대비: 센터 운영으로 누적된 기출 문제와 학습모듈 요약본 제공, 특강을 통한 대비</t>
  </si>
  <si>
    <t>2-2 학습일지
2-3 평가결과 등록
2-4 수료자 보고</t>
  </si>
  <si>
    <t>○ 현장 확인 사항
- 신영정밀㈜ 1개 회차
○ 미흡 현황 및 사유
- 23-03-20 훈련기간 종료 과정</t>
  </si>
  <si>
    <t>2-5 훈련비 최종정산</t>
  </si>
  <si>
    <t>○ 현장 확인 사항
- OJT: 신영정밀㈜ 1개 회차 미정산
- OFF-JT: 신영정밀㈜, ㈜신성산업 등 2개 회차 미정산</t>
  </si>
  <si>
    <t>○ 컨설팅 수행 사항
- 4월 중 완료 예정 확인
- 훈련종료 과정의 관리 누락이 없도록 월별 처리 기한을 정하여 지연 현황에 대한 처리 계획을 수립하도록 컨설팅</t>
  </si>
  <si>
    <t>5-1-1 협약기업 방문 관리</t>
  </si>
  <si>
    <t>○ 현장 확인 사항
- 학습기업 관리현황(센터 담당자 및 컨설팅 현황 등) 파일 확인</t>
  </si>
  <si>
    <t>5-2 학습근로자 면담</t>
  </si>
  <si>
    <t>○ 현장 확인 사항
- 중도탈락 학습근로자 면담일지 확인</t>
  </si>
  <si>
    <t>○ 현장 확인 사항
- 사업 계획 대비 전담인력 활용 현황(통합공동훈련센터)
  ·계획 9명 / 활용 9명 (인건비 지원 전담자 총 7명)</t>
  </si>
  <si>
    <t>- 사업 계획 대비 훈련 실시 현황
  ·목표: 학습기업 15개, 학습근로자 60명
  ·실적: 학습기업 21개, 학습근로자 70명
  ·'23년 1월~2월 실적만 반영된 현황으로 향후 운영에 따라 실적이 달라질 수 있음('23년 훈련 시작 과정 2개)</t>
  </si>
  <si>
    <t xml:space="preserve">
* 초기 진행 후  작성중 인 과정 현지 개선 완료</t>
  </si>
  <si>
    <t>○ P-TECH 추가 등 통합 사업 추진의 어려움 존재
○ Off-JT 훈련비 0원인 달도 비용 0원 신청 처리 예정
○ 전담자 업무 가이드 활용 안내</t>
  </si>
  <si>
    <t>○ (건의사항)
  - 없음</t>
  </si>
  <si>
    <t>이경헌</t>
  </si>
  <si>
    <t>설재엽</t>
  </si>
  <si>
    <t>○ 미흡 현황 및 사유
  - 학습기업 HRD담당자 교체로 인한 지연 등
○ 컨설팅 수행사항
  - 기업현장 교사 교체기 경과기간(2달) 안내
  - 기업전담인력 교체기에 수시 컨설팅 실시 필요성 안내</t>
  </si>
  <si>
    <t>○ 미흡 현황 및 사유
  - OJT: 학습일지 지연에 따른 연쇄지연
  - Off-JT 훈련비 개선진행중
○ 컨설팅 수행사항
  - 매뉴얼에 따라 2개월이내 훈련비 신청이 되도록 관리 안내</t>
  </si>
  <si>
    <t>1.4 학습기업 방문</t>
  </si>
  <si>
    <t>○ 미흡 현황 및 사유
  - 초기 단계 누락 건 사유 확인(방문 후 작성중 상황)
○ 컨설팅 수행사항
  - 현지에서 개선 처리함.</t>
  </si>
  <si>
    <t>1.7 외부평가</t>
  </si>
  <si>
    <t>○ 현장 확인 사항
  - 외부평가 대상에 대해 연간 계획 수립 후 운영중
○ 컨설팅 수행사항
  - 외부평가 공개 문제가 전체 공개 어려움에 대한 안내</t>
  </si>
  <si>
    <t>○ 현장 확인 사항
  - 지연없이 종료과정에 대한 행정처리 진행중</t>
  </si>
  <si>
    <t>2.6 외부평가 응시자 관리</t>
  </si>
  <si>
    <t>○ 현장 확인 사항
  - 불합격자에 대한 특강 진행
  - 공단 자료 적절히 활용</t>
  </si>
  <si>
    <t>3.1 변경사항</t>
  </si>
  <si>
    <t>○ 현장 확인 사항
  - 시간표, 기업현장교사, 장소 등 변경사항에 대한 누락없음
○ 컨설팅 수행사항
  - 매월 변경 여부를 능동적으로 기업에 확인할수 있도록 관리 필요 안내</t>
  </si>
  <si>
    <t>○ 현장 확인 사항
  - 비콘 오류를 제외한 부분은 적절
○ 컨설팅 수행사항
  - 비콘 오류를 익일이내 처리할수 있는 체계 구축 안내</t>
  </si>
  <si>
    <t>4.2 변경사항</t>
  </si>
  <si>
    <t>○ 현장 확인 사항
  - 시간표 변경 누락은 없음
○ 컨설팅 수행사항
  - 해당 월 시간표 변경 지나지 않도록 관리 안내</t>
  </si>
  <si>
    <t>5.1 방문 이력관리</t>
  </si>
  <si>
    <t>○ 현장 확인 사항
  - 방문시기에 맞게 관리중/ 지사 보고도 적절</t>
  </si>
  <si>
    <t>○ 현장 확인 사항
  - 학습근로자 면담 양호</t>
  </si>
  <si>
    <t>5.3 추가 방문</t>
  </si>
  <si>
    <t>○ 현장 확인 사항
  - 정기, 수시, 추가 개념 설명
  - 추가 방문 시 시기별 관리 일정을 해야되는 부분에 대한 설명</t>
  </si>
  <si>
    <t>○ 현장 확인 사항
   - 전담자 4명 채용 완료(정상운영)
○ 미흡 현황 및 사유
   - 사업목표 달성중 95% 정도(발굴 노력중- 우량기업1개 진행중 등)
○ 컨설팅 수행사항
  - 성과평가를 고려하여 중도탈락의 여지가 적은 우량기업위두로 발굴될수 있도록 관리 안내</t>
  </si>
  <si>
    <t>○ 현장 확인 사항
  - 시설점검시 명칭 변경 건 확인
  - 장비는 실별 월별 대장 관리중</t>
  </si>
  <si>
    <t>1.4  단계별 방문 HRD-Net 등록 누락 3건 현지 개선 완료</t>
  </si>
  <si>
    <t>1.2 학습일지 / 1.3 훈련비</t>
  </si>
  <si>
    <t xml:space="preserve"> 전담자 의지가 우수하며, 미흡사항에 대한 관리가 진행중
1차 개선 시기까지 개선예정</t>
  </si>
  <si>
    <t>○ 지역내 2차 전지 관련 취업수요 증가
○ 포스코 직고용문제로 훈련중이던 과정 중도탈락 처리 예정
  - 관할지사와 중도탈락율에 영향이 없는 방향으로 협의 필요
○ 광양지역내 신규 기업 추가 훈련실시 예정
  - 장비 활용에 문제 없음(타 훈련등 활용가능)</t>
  </si>
  <si>
    <t xml:space="preserve">○ (건의사항)
  - "우수공동훈련센터 워그숍" 진행 필요(S등급)
  - "우수공동훈련센터" 대상 해외 연수 필요
  </t>
  </si>
  <si>
    <t>장성미</t>
  </si>
  <si>
    <t>○ 미흡 현황 및 사유
  - 학습기업에서 HRD담당자 변경으로 인해 혼선 등
  - 관리 계 확인(미흡시 개선방안 도출 활동 등 적절히 운영중
○ 컨설팅 수행사항
  - 2월 학습일지 까지 1차점검(5/6일)까지 개선 요청</t>
  </si>
  <si>
    <t>○ 미흡 현황 및 사유
  - 학습기업에서 단순지연
  - 관리 계 확인(미흡시 개선방안 도출 활동 등 적절히 운영중
○ 컨설팅 수행사항
  - 2월 학습일지 까지 1차점검(5/6일)까지 개선 요청</t>
  </si>
  <si>
    <t>1.4 단계별 방문</t>
  </si>
  <si>
    <t>○ 현장 확인 사항
  - 초기 회차 방문여부 확인
○ 컨설팅 수행사항
  - 초기 방문이 2개월이내 학습관리 위주로 진행될 수 있도록 안내</t>
  </si>
  <si>
    <t>○ 현장 확인 사항
  - 외부평가 합격율 향상을 위해 기출문제집 제공
  - PBL을 통해 실무작업형태에 대한 적응도 향상 등</t>
  </si>
  <si>
    <t>○ 현장 확인 사항
  - 지연 없이 적절히 관리중</t>
  </si>
  <si>
    <t>2.6 외부평가</t>
  </si>
  <si>
    <t>○ 현장 확인 사항
  - 불합격자에 대한 재응시독려 등 관리 중</t>
  </si>
  <si>
    <t>3.1 변경사항 관리</t>
  </si>
  <si>
    <t>○ 현장 확인 사항
  - 시간표, 훈련장소 등 변경사항에 대해 누락없이 적절히 관리중</t>
  </si>
  <si>
    <t>○ 현장 확인 사항
  - 적절히 관리중</t>
  </si>
  <si>
    <t>4.2 변경사항 관리</t>
  </si>
  <si>
    <t>○ 현장 확인 사항
  - 누락없이 적절히 관리중</t>
  </si>
  <si>
    <t>○ 현장 확인 사항
  - 학습근로자 면담을 학습기업을 활용해 적절히 수행중</t>
  </si>
  <si>
    <t>○ 현장 확인 사항
  - 전담자 3인 
  - 사업목표 대비 15%(우량기업 40% 이상으로 우수)</t>
  </si>
  <si>
    <t>○ 현장 확인 사항
  - 3/31일 광양 지역 훈련종료 
○ 컨설팅 수행사항
  - 광양지역 구축된 시설장비에 대한 지속적인 활용 필요성 안내○ 현장 확인 사항
  - 3/31일 광양 지역 훈련종료 
○ 컨설팅 수행사항
  - 전남 광양지역 구축된 시설장비에 대한 지속적인 활용 필요성 안내</t>
  </si>
  <si>
    <t>1.2 학습일지 / 1.3 훈련비 / 1.4 단계별방문
* 3월 지연회차 목록 참고(메일 전달)</t>
  </si>
  <si>
    <t>성과평가 등 우수 공동훈련센터이며, 전담자의 일학습병행 경력이 오래되어 안정적으로 운영이 가능한 공동훈련센터 임.</t>
  </si>
  <si>
    <t xml:space="preserve">1. ① 재직자/P-TECH 담당자별 전산관리 수행
1.③ OJT,, 전담자 수당 미신청건 확인_ 별첨작성
1.④ 별첨 작성
</t>
  </si>
  <si>
    <t xml:space="preserve">※ 재직자 과정의 경우 2명 전담자가 23년 업무 진행중인것으로 확인
  - 1명은 "기업발굴 및 통합 공동훈련센터에 대한 종합 관리"로 확인
  - 1명은 "재직자 과정에 대한 전 과정 관리" 수행으로 확인
    (점차 '훈련종료과정 증가' 및  '월평균으로 목표수치'가 진행되는 재직자 훈련 특성상 
     추가 인원이 요원할것으로 사료 되며, 사업계획서에서도 목표 인원은 
      5명으로 되어 있음에 따라 재직자 과정에 대한 추가 인력이 필요할것으로 판단됨
      할것 으로 확인)
※ 통합에 따른 행정 절차에 대한 일원화 진행 확인
</t>
  </si>
  <si>
    <t>임성환</t>
  </si>
  <si>
    <t>1.② 학습일지 (OFF-JT)</t>
  </si>
  <si>
    <t xml:space="preserve">○ 현장 확인 사항
 (사전 진단) OFF-JT 학습일지 확인 결과 '2건'에  지연으로 확인 
 (현장 확인) 기업 훈련 일정변경에 따라 미진행으로 확인
○ 컨설팅 수행사항
  - 해당 항목은 "적정"으로 확인
  - 단, 추후 (OFF-JT)시간표에 따른 훈련 실시 계획 공유 요청 </t>
  </si>
  <si>
    <t>1.③ 비용신청 
 (1) OJT 
 (2) 전담자 수당</t>
  </si>
  <si>
    <t>○ 현장 확인 사항
(1) OJT 훈련비 관련
  (사전 진단) OJT 비용지연 사전확인 결과  '5 과정'에 대한 지연확인
  (현장확인) 현장 확인 결과 단순 행정 지연건 이 대부분 이었으나, 1개과정의 경우 부정훈련 관련 조사에 의해 지연중으로 확인됨 이에 해당 과정에 대한 지속 관리 필요 
※ (주)에이스원 기업으로, 현재 모든 행정처리는 완료 되어 지사쪽 최종 승인 여부를 기다리는 중으로 확인 
(2) 전담자 수당 
  (현장확인) 1개 기업에서 타공동훈련센터들의 행정 미처리에 따라 지연 
※ (주)신성자동차  도제학교 및  타 P-TECH 공동훈련센터 간의 연락을 통해 행정처리(학습일지 완료)부분 신청 중으로 확인 
(관리 계획) 해당 건에 대한 첨부파일을 송부하여 1차 점검 대상으로 분류 관리 진행</t>
  </si>
  <si>
    <t>1.④ 훈련 단계별 기업 진단 컨설팅 HRD-Net 행정시스템 등록 여부</t>
  </si>
  <si>
    <t xml:space="preserve">○ 현장 확인 사항
(사전 진단) 사전 진단시 '4건"과정에 대한 미등록으로 확인 되어 현장 진행
(현장 확인) 현장 확인결과 기업 모니터링은 완료 하였으며, 작성중인 상태로 확인함 
※ 해당건은 부적정으로 작성 하였으나, 23년04월 21일자로 모두 개선 완료 되어 별도 개선 요청하지 않음 </t>
  </si>
  <si>
    <t>2.⑤ 훈련비 최종정산</t>
  </si>
  <si>
    <t>○ 현장 확인 사항
(사전 진단)
 - 02월, 03월 자유점검표를 통해 미진행 여부 공유 
(현장 확인결과) 
 1. (주)에이스 원 : OJT 비용 처리 이후 가능 
 2. 신성자동차 : 타 공동훈련센터 행정업무 처리 이후 가능  
(관리 계획) 해당 건은 부적정으로 분류하였으며,이에 대한 첨부파일 송부를 통해 1차 점검 대상으로 분류 관리 진행</t>
  </si>
  <si>
    <t xml:space="preserve">6.1.① 사업계획서 대비 전담인력 활용 </t>
  </si>
  <si>
    <t>○ 현장 확인 사항
 사업계획서(통합)인원5명 중 4명 활용 으로 재직자의 경우 1명 추가 활용이 필요할것으로 사료됨
- 이에 현장확인 결과 채용 진행중으로 확인</t>
  </si>
  <si>
    <t>heatstep</t>
  </si>
  <si>
    <t>2.④ (공단 지사)에서 현재 결과보고 미확인
2.⑤ 에이스 원 에대한 최종정산 미진행</t>
  </si>
  <si>
    <t xml:space="preserve">(별첨)
</t>
  </si>
  <si>
    <t>이슬이</t>
  </si>
  <si>
    <t>1.③ OJT 비용신청</t>
  </si>
  <si>
    <t>○ 1차 진단및 현장 확인 진행
  - 1개기업 지연 확인 (2개 과정 확인, 유주산업, (주)팀코리아) 
   - 행정지연</t>
  </si>
  <si>
    <t>1.③ 전담자 수당</t>
  </si>
  <si>
    <t xml:space="preserve">○ 현장 확인 결과 센터 자체 기업현장교사 점검표 관리 진행 
  - 1개기업 지연 확인 (에스엠지) 
   - 타 공동훈련센터와 동시 진행 확인 (타 P-TECH, 도제학교 등)
○ 컨설팅 수행사항
  - 별도 첨부파일 송부를 통해 개선 요청 진행 
</t>
  </si>
  <si>
    <t>2.⑤ 전담자수당</t>
  </si>
  <si>
    <t xml:space="preserve">○ 현장 확인 결과 센터 자체 기업현장교사 점검표 관리 진행 
  - 1개기업 지연 확인 (알이엠) 
   - 타 공동훈련센터와 동시 진행 확인 (타 P-TECH, 도제학교 등)
○ 컨설팅 수행사항
  - 별도 첨부파일 송부를 통해 개선 요청 진행 
</t>
  </si>
  <si>
    <t>○ 현장 확인 사항
 - 내부 계획을 통해 신규(23년)과정에 대한 초기 컨설팅 진행 확인
 - 부적정 항목은 없으며, 잘관리되고 있는 사례로 판단됨</t>
  </si>
  <si>
    <t>6.1.①</t>
  </si>
  <si>
    <t xml:space="preserve">○ 현장 확인 사항
- 2명의 전담자가 집중 관리 확인 단, 통합 공동훈련센터 전담자 5명중 4명만 진행하여 부적정으로 체크 </t>
  </si>
  <si>
    <t xml:space="preserve">(전담자 수당 관련) 1건 확인
</t>
  </si>
  <si>
    <t>□ 6월 운영위원회 개최 예정(실적, 훈련운영현황, 예산현황 등)
□ 전년도 홍보물 잔여 수량 소진 완료, 올해 홍보물 구입 진행 중
□ 신규전담자에 대한 공동훈련센터 주소록 업데이트 요청
□ 공동훈련센터장 신규 인사발령(정종민센터장)</t>
  </si>
  <si>
    <t>○ (건의사항)
□ 한국산업인력공단 KPI와 공동훈련센터 성과평가 중점사항을 일치시켜 공단과 센터가 같은 방향성을 가지고 일학습병행 발전을 도모해야 함
□ 동일한 업무에 대해 각 지부지사별 처리 방식 통일화 요청
□ 일학습병행 업무매뉴얼 최신화 요청
□ PDMS 매뉴얼 또는 가이드가 고도화 요청(영상제작 등)</t>
  </si>
  <si>
    <t>김미주</t>
  </si>
  <si>
    <t>○ 현장 확인 사항
 - 태원기업 등 8개 회차 OF훈련비 지연
○ 미흡 현황 및 사유
 - 세광티에스: 기업분할로 인한 과정연계 처리 관련으로 인한 지연
 - 티아이텍: PBL 운영 회차이며 PBL 관련된 행정사항으로 인한 지연
○ 컨설팅 수행사항
 - 방문일 기준 처리 완료되었음을 확인
 - 매월 LMS 처리 기한을 설정해 관리하고 있음을 확인</t>
  </si>
  <si>
    <t xml:space="preserve">단계별 모니터링	</t>
  </si>
  <si>
    <t>○ 현장 확인 사항
 - 3개 회차(태원기업, 해솔테크, 유하씨엔피) 모니터링 결과등록 미흡
 - 2월, 3월 실시 5개 회차 초기모니터링 실시현황 및 계획 확인
○ 미흡 현황 및 사유
 - 초기모니터링 진행 후 단순 행정처리(HRD-Net등록) 지연
○ 컨설팅 수행사항
 - 기간 내 모니터링 실시 및 결과 등록이 지연(누락)되지 않도록 내부적 처리 및 확인기한을 설정하도록 안내
 - 모니터링 결과에 대해 문제확인 &amp;gt; 컨설팅 &amp;gt; 문제해결or미해결(재방문) &amp;gt; 결과공유(내부적, 커뮤니티 등) 하는 환류체계 구축하도록 안내</t>
  </si>
  <si>
    <t>훈련비 최종정산</t>
  </si>
  <si>
    <t>○ 현장 확인 사항
 - (자율점검확인)학습기업 대홍산업 수료보고 이후 최종정산 지연
○ 미흡 현황 및 사유
 - 학습기업 내부사정(보험료 체납 등)으로 지연
 - 4월 중 기업 회생 승인 여부 결정
○ 컨설팅 수행사항
 - 4월 이후 처리현황 및 일학습병행 지속참여 여부 등 F/UP 요청</t>
  </si>
  <si>
    <t>○ 현장 확인 사항
 - 23년 1회차 학습근로자 다수 응시하였으며 합격자 다수(n/n)
 - 재응시자 관리현황: 훈련종료 이후에도 기업과 학습근로자 모두에 안내하고 있으며 회차별 응시(신청)자와 합격자 관리를 위해 지사와 협조하고 있음</t>
  </si>
  <si>
    <t>변경사항 신고</t>
  </si>
  <si>
    <t>○ 현장 확인 사항
 - 시간표, 중도탈락신고, 훈련장소 변경 등에 대한 지연 또는 누락 없음
 - 학습기업 세광티에스: 기업분할로 과정연계 진행 예정</t>
  </si>
  <si>
    <t>출석관리</t>
  </si>
  <si>
    <t xml:space="preserve">○ 현장 확인 사항
 - OF비콘출석 및 출석입력요청 관리현황 확인
 - 대부분 익일 신청하고 최대 일주일 내 처리하고 있음을 확인
○ 컨설팅 수행사항
 - 출석입력요청 진행 시 시스템 기능개선(학습근로자 동의) 이후 출석입력요청대장 사용에 대해 지사담당자와 협의 후 간소화하는 방안을 안내 </t>
  </si>
  <si>
    <t>협역기업 방문모니터링,
학습근로자 면담</t>
  </si>
  <si>
    <t>○ 현장 확인 사항
 - 기업 방문 컨설팅 현황이 별도 양식으로 관리되고 있음을 확인
 - OFF-JT 훈련일을 활용하여 학습근로자 면담이 진행되고 있음을 확인
 - 중도탈락률이 높은 학습기업을 대상으로 추가모니터링이 진행되고 있으며 진행 시 기업담당자를 대상으로 중도탈락 사유 파악 및 개선점 도출, 과정 내 다른 학습근로자의 훈련 참여의지 및 애로사항을 확인하고 있음
○ 컨설팅 수행사항
 - 수시모니터링, 추가모니터링을 실시한 후 관련된 내용을 데이터화 하여 중도탈락 관련 요인에 대한 자체분석을 진행해 중도탈락 방지 방안을 모색할 수 있도록 안내 
 - 학습근로자 면담과 관련하여 기관 자체적으로 만들어 사용 중인 양식을 고도화하는 방안 안내(예시: 인터뷰(응답형) 면담지 양식 등)</t>
  </si>
  <si>
    <t>○ 현장 확인 사항
 - 23년 전담인력 현황: 사업계획과 동일하게 전담자 4인체계 구축
 - 23년 목표실시 현황: 방문일 기준 훈련목표 초과 달성 중
○ 컨설팅 수행사항
 - 재직자유형으로 월 산술평균 실적산정이므로 지속 확인 예정</t>
  </si>
  <si>
    <t>□ 태원기업 등 8개 회차 OFF-JT훈련비 지연되었으나 방문일 기준 처리 완료
□ 해솔테크 등 3개 회차 모니터링 결과등록 지연되었으나 방문일 기준 처리 완료</t>
  </si>
  <si>
    <t>□ 행정처리 지연이 일부 발생하였으나 방문일 기준 개선완료
□ 전담자 간 업무협업 및 분장이 잘 이루어져 있으며 다년간의 사업운영을 통한 노하우로 훈련운영 및 관리가 우수하고 업무체계가 잘 구축되어 있음</t>
  </si>
  <si>
    <t>□ 2023년 울산과학대학교 공동훈련센터 통합으로 인한 본부 개설 및 인사이동(박명관 실장)
□ 4월 27일 운영위원회 개최 예정(안건: 조직변경사항, 훈련운영현황, 모니터링 인력풀현황 등)</t>
  </si>
  <si>
    <t>○ (건의사항)
□ 성과평가: 평가 진행에 있어서 공단의 추진방향과 심사위원들의 심사방향에 간극이 발생하고 있는 것 같고, 업무이관 후 전문성이 낮아졌다고 느낀다. 심사위원에게 공단의 심사방향을 명확하게 교육시켰으면 좋겠다.</t>
  </si>
  <si>
    <t>민인주</t>
  </si>
  <si>
    <t>○ 현장 확인 사항
 - 글로벌에코주식회사 등 12개 회차 OJT일지 지연
 - 한빛치과병원 등 2개 회차 OFF-JT일지 지연
○ 미흡 현황 및 사유(주요사항)
 - 나정이엔지: 내용은 작성되었으나 작성완료 처리가 안되어 지연되었고, 이유는 훈련비 신청단계에서 발생할 수도 있을 일부 오류로 인한 불필요한 행정처리를 줄이기 위함
 - 주은테크: 학습근로자는 12월에 중도탈락하여 실제 훈련이 중단된 상태이고, 동시에 전담인력 퇴사로 행정처리가 지속적으로 지연되고 있음. 센터에서 학습기업 방문(수시)모니터링을 진행하고자 하였으나 기업 내부사정으로 일정 수립이 어려워 방문이 지연되고 있음
○ 컨설팅 수행사항
 - 기관 자체적으로 월별 처리기한을 정하고 기한 내 처리확인 후 지연회차에 대한 처리 계획을 수립하도록 컨설팅
 - LMS 지연으로 인한 수시컨설팅 방문 시 해당 일자에 함께 처리하고 올 수 있도록 컨설팅</t>
  </si>
  <si>
    <t>○ 현장 확인 사항
 - 글로벌에코 주식회사 등 9개 회차 OJT비용 지연
 - 주은테크 등 2개 회차 OFF-JT 비용 지연
○ 미흡 현황 및 사유
 - 학습일지 지연사유와 동일(학습일지 지연으로 인한 연계지연)
 - 주은테크: 보험료 체납으로 인해 지연
 - 나정이엔지: 보험료 체납으로 지연
○ 컨설팅 수행사항
 - 기관 자체적으로 월별 처리기한을 정하고 기한 내 처리확인 후 지연회차에 대한 처리 계획을 수립하도록 컨설팅</t>
  </si>
  <si>
    <t xml:space="preserve">○ 현장 확인 사항
 - 2개 회차(동남종합감리, 대흥종합엔지니어링) 모니터링 결과등록 미흡
 - 2월 실시 3개 회차 초기모니터링 실시현황 및 계획 확인
○ 미흡 현황 및 사유
 - 단순 행정지연으로 모니터링 결과 현지개선(대흥종합엔지니어링)
 - 동남종합감리:４월 중 방문 및 결과등록 예정
 - 2월 훈련실시 회차(나도람, 경상일보 등) 모니터링 진행 후 등록 완료 
○ 컨설팅 수행사항
 - 모니터링 진행 및 결과 등록이 지연되지 않도록 내부적으로 수립한 프로세스를 수립 해 진행하도록 컨설팅
 - 수시모니터링 결과에 대해 문제확인 &amp;gt; 컨설팅 &amp;gt; 문제해결or미해결(재방문) &amp;gt; 결과공유(내부적, 커뮤니티 등) 하는 환류체계 구축하도록 컨설팅 </t>
  </si>
  <si>
    <t>○ 현장 확인 사항
 - (자율점검확인)학습기업 대흥종합엔지니어링, 윤연당(과정연계원과정) 수료보고 이후 최종정산 지연
 - 대흥종합엔지니어링: 3월 훈련종료 회차로, 4월 중 처리 예정
○ 미흡 현황 및 사유
 - 윤연당: 기업 내부사정 및 HRD담당자 부재로 인해 지연되었으나, 방문일 기준 개선완료</t>
  </si>
  <si>
    <t>○ 현장 확인 사항
 - 현재 시간표 및 중도탈락 신고, 훈련장소 변경 등에 대해 지연 및 누락없이 처리되고 있음을 확인
 - 간헐적으로 OJT 시간표변경이 지연되는 경우가 발생하는 경우가 있어 고용정보원 공문협조를 통해 처리하고 있음
○ 컨설팅 수행사항
 - 일학습병행 고시 개정 이후 훈련시간표는 변경일 이전 신고되어야하며 학습기업 또한 정확하게 인지할 수 있도록 안내가 필요하고, 센터 내부적으로 익월에 대한 시간표 변경사항을 사전에 확인 할 수 있는 프로세스를 구축하도록 컨설팅</t>
  </si>
  <si>
    <t>○ 현장 확인 사항
 - OF 비콘출석 및 출석입력대장 관리
○ 컨설팅 수행사항	
 - 출석입력요청에 대해 HRD-Net 기능이 개편된 사항(학습근로자 동의)에 대해 지사 담당자와 협의를 통해 행정간소화하는 방안을 컨설팅(출석입력요청대장 활용 등)</t>
  </si>
  <si>
    <t>협약기업 방문, 면담</t>
  </si>
  <si>
    <t>○ 현장 확인 사항
 - 기업 방문 컨설팅 및 학습근로자 면담이 진행되고 있으며 관련 양식을 자체 제작하여 진행하고 있음</t>
  </si>
  <si>
    <t>○ 현장 확인 사항
 - 23년 전담인력 현황: 사업계획서 계획 전담자인원 대비 동일하게 운영 중이며 기관 조직개편으로 인한 인력 변경은 발생
 - 23년 목표실시 현황: 사업계획서 목표 대비 미충족 상태이며 내부적으로 금년도 목표를 충족하는 것을 목표로 하고 지속적으로 달성방안을 모색하고 있음
 - 자격형의 경우 현재 실시대상은 없고 6월 실시 예정으로 진행 중
 - 기업 발굴계획 및 현황: 울산광역시 교육청과의 협업을 통해 학습기업과 학습근로자를 발굴·유치하고 있으며, 산업형에 참여 할 학습기업은 한국산업단지공단과의 협업으로 설명회 등을 개최하고 있음
○ 컨설팅 수행사항
 - 재직자유형 월 산술평균 실적으로 지속적으로 추가 훈련실시(자격형)가 되어야하며 이후 실적현황에 대해 F/UP 요청</t>
  </si>
  <si>
    <t>□ 진성기전, 울산용접직업전문학교 LMS(학습일지, 훈련비) 지연사항 현지개선완료 확인
□ 대흥종합엔지니어링건축사사무소 1개 회차 모니터링 전산등록 지연사항 현지개선완료 확인</t>
  </si>
  <si>
    <t>□ 1차 개선기한 5/13
□ OJT&amp;OFF-JT 학습일지, 훈련비 개선 확인 예정(23년 2월분까지), 세부내용 지연회차 목록 참조
 ○ 글로벌에코, 영진산업, 하이맥스이엔지, 기혼엔지니어링, 하이인텍(2개회차), 주영산업, 고려기술
 ○ 주은테크, 나정이엔지 2개 회차에 대한 처리현황(방문컨설팅결과, 보험료체납 등) F/UP 요청
□ 모니터링 진행 및 전산 결과등록 개선 확인 예정
 ○ 동남종합감리공단건축사사무 1개 회차
□ 최종정산 지연건 개선 확인 예정
 ○ 윤연당(과정연계원과정): HRD담당자 부재로 인한 지연건으로 개선 확인 예쩡 및 F/UP 요청</t>
  </si>
  <si>
    <t>□ 산업형, 대학연계형을 운영하고 있었고 2023년부터 통합공동훈련센터로 P-TECH과 통합
□ 재직자유형 전담자 모두 일학습병행 고경력자로 관련된 배경지식과 노하우가 많고 사업이해도 또한 높아 운영상의 행정처리 시기 또는 일부 학습기업에서 발생하는 내부사정, 특이사항 등을 제외하면 전반적으로 우수하게 운영하고 있음
□ 다만, 간헐적 또는 지속적으로 발생되는 문제점과 행정처리관련 특이사항을 사전에 예측하고 방지할 수 있는 방안과 관련된 업무체계 마련에 대한 고민은 필요</t>
  </si>
  <si>
    <t>□ 2023년 울산과학대학교 공동훈련센터 통합으로 인한 본부 개설 및 인사이동(박명관 실장)
□ 4월 27일 운영위원회 개최 예정(안건: 조직변경사항, 훈련운영현황, 모니터링 인력풀현황 등)
□ 22년 회계정산 시 홍보물품 미소진으로 인한 지적 발생하였고 23년 빠른시일 내 소진할 필요가 있음</t>
  </si>
  <si>
    <t>○ (건의사항)
□ P-TECH 도제 미실시 훈련제한 규정관련
  ○ 2년이내 도제미실시 훈련제한 규정을 유연하게 적용했으면 좋겠음. 울산의 경우 도제학교가 울산공업고등학교 한 개 기관이고 이에 따라 지역 내 도제참여 학습기업 또한 제한적이기 때문에 해당 규정을 적용해 학습기업을 발굴하고 지속참여를 유지하는데 어려움이 있음
□ 출석인정범위 확대: 기초군사훈련, 병결 등 학습근로자의 훈련참여도 및 이수율 제고를 위해 출석인정범위 확대가 필요
□ 전담인력수당(HRD담당자수당) 훈련비 증액 요청(학습기업 애로사항)
□ 성과평가방식 개선: 22년 평가에 신규로 작성양식, 평가방식&amp;절차 등이 간소화 및 개편되었으나 일부 방식(인터뷰, 발표평가 등)은 더 번거롭고 효율적이지 못한 것 같음. 기존처럼 현장심사 시에 인터뷰심사가 같이 공동훈련센터에서 진행되었으면 함
□ HRD-NET기능 개선: 학습기업 리스트 추출 기능 요청</t>
  </si>
  <si>
    <t>이은주</t>
  </si>
  <si>
    <t>○ 현장 확인 사항
 - 삼미정공 등 5개 회차 OJT일지 지연
 - 한국몰드 등 3개 회차 OFF-JT일지 지연
○ 미흡 현황 및 사유
 - 단순 행정처리 지연사항으로 개선기한 내 처리 가능
 - 하이인텍, 진흥공업, 롤이엔지
○ 컨설팅 수행사항
 - 방문일 기준 개선완료 회차 확인하였으며 미처리 회차들은 개선기한 내 처리할 수 있도록 컨설팅</t>
  </si>
  <si>
    <t>○ 현장 확인 사항
 - 삼미정공 등 6개 회차 OJT비용 지연
○ 미흡 현황 및 사유
 - 학습일지 지연사유와 동일히게 단순 행정처리 지연(학습일지 지연으로 인한 연계지연)
 - 하이인텍, 진흥공업, 롤이엔지, 삼미정공
○ 컨설팅 수행사항
 - 방문일 기준 개선완료 회차 확인하였으며 미처리 회차들은 개선기한 내 처리할 수 있도록 컨설팅</t>
  </si>
  <si>
    <t>○ 현장 확인 사항
 - 23년 3월 실시 19개 회차 초기모니터링 실시현황 및 계획 확인
 - 진행 중 과정 수시모니터링 진행 현황 확인
○ 컨설팅 수행사항
 - 4월 초기모니터링 진행 중에있으며 HRD-Net 등록 예정임을 확인
 - 자체적으로 제작한 모니터링 및 면담 결과 양식을 확인하였으며, 학습근로자의 훈련참여 전부터 관리하고 있는 것을 확인</t>
  </si>
  <si>
    <t>○ 현장 확인 사항
 - 종료회차 외부평가 응시/합격 현황
 - 23년 훈련종료 학습근로자 → 22년 4회차 응시하였으며 약 46% 합격률
○ 컨설팅 수행사항
 - 공동훈련센터의 외부평가 관련 지원 노력 대비 합격률의 성과가 낮아 추후 외부평가 지원 방식 및 체계에 대한 수시컨설팅을 진행할 필요가 있음(요청 시)</t>
  </si>
  <si>
    <t>○ 현장 확인 사항
 - 현재 시간표 및 중도탈락 신고, 훈련장소 변경 등에 대해 지연 및 누락없이 처리되고 있음을 확인</t>
  </si>
  <si>
    <t>○ 현장 확인 사항
 - 기업 방문 컨설팅 현황 관리파일 또는 파일철 확인
 - 중도탈락 학습근로자(학습기업) 면담 현황 확인
 - (자율점검확인) 신입생 일부 근태불량 건 발생
 - 23년 훈련실시 기업 중 학습근로자 개인의 근태불량 및 훈련참여의지 부족으로 인해 중도탈락하는 상황 발생
 - 방문일 기준 중도탈락처리는 완료
 - 현재 전담자들이 훈련실시 전 학습근로자의 훈련참여 의지 등의 확인을 위한 면담을 실시하고 있음
○ 컨설팅 수행사항
 - 자체 제작한 면담 양식의 활용 및 데이터화, 점수화 등의 고도화를 통해 참여(예정) 학습근로자의 관리체계를 구체화할 수 있도록 컨설팅</t>
  </si>
  <si>
    <t>○ 현장 확인 사항
 - 23년 전담인력 현황: 사업계획서 계획 전담자인원 대비 동일하게 운영 중이며 기관 조직개편으로 인한 인력 변경은 발생
 - 23년 목표실시 현황: 1학년 실시목표 충족(목표:30명, 실시:39명)</t>
  </si>
  <si>
    <t xml:space="preserve">□ 한국몰드, 진성공업 LMS(학습일지, 훈련비) 지연사항 현지개선완료 확인	</t>
  </si>
  <si>
    <t>□ 1차 개선기한 5/13
□ OJT&amp;OFF-JT 학습일지, 훈련비 개선 확인 예정(23년 2월분까지), 세부내용 지연회차 목록 참조
 ○ 하이인텍, 진흥공업, 롤이엔지, 삼미정공</t>
  </si>
  <si>
    <t>□ 2023년부터 통합공동훈련센터로 재직자유형과 통합
□ 기업모집, 학습기업관리, 훈련운영관리 등 사업운영 전반적인 부분에 있어 조직적으로 업무을 분담하고 내부적 행정처리 기한을 정하는 등 체계적으로 사업을 관리하고 있음 
□ 체계적인 사업 운영에 대비하여 성과점수는 지속 하향되고 있기 때문에, 정량 성과지표에 대한 전략적인 접근과, 점수가 낮은 지표에 대한 구체적이고 실제 개선가능한 방안 모색과 자체분석을 통한 개선점 도출이 필요</t>
  </si>
  <si>
    <t>`23-01</t>
  </si>
  <si>
    <t>□ 2023년 부산인력개발원 인사이동(심창용 → 김지은, 최민희 → 김두진)
□ 공동훈련센터 주소지 이전(남부 용담동 → 부산역 근처)
  - 시설장비 불용처리: 공단 실사이후 승인 문서 송부 완료(3.30)
  - Off-JT 훈련 관련 CNC실 자동화실 등 센터 내 시설,장비 보유 
□ 성과평가 관련 2차 검증 요청 메일 회신(공단, 4월 20일 16:00까지 제출 요청 받음)
□ 상반기 운영위원회 개최 예정
□ 학습근로자 학습활동서 관련 컨설팅 실시</t>
  </si>
  <si>
    <t>○ (건의사항)
1. 일학습병행 조선·선박산업 종목 中 Off-JT 이수율, 외부평가 합격률에 따라 Off-JT 의무편성 비율을 낮춰줬으면 함(현재 25%는 너무 높음)
2. 훈련과정 업데이트 시 개발비 지원
   → 현실적으로 지원은 어려워 보임, 정부지원금 내 회의수당으로 지급하는 것을 권고 안내</t>
  </si>
  <si>
    <t>○ 현장 확인 사항
 - 비에스테크 등 10개 회차 OJT일지 지연
 - 씨에스디이엔지 주식회사 등 9개 회차 OFF-JT일지 지연
○ 미흡 현황 및 사유(주요사항)
 - 일부 기업 단순 지연 건
○ 컨설팅 수행사항
 - 기관 자체적으로 월별 처리기한을 정하고 기한 내 처리확인 후 지연회차에 대한 처리 계획을 수립하도록 컨설팅
 - LMS 지연으로 인한 수시컨설팅 방문 시 해당 일자에 함께 처리하고 올 수 있도록 안내</t>
  </si>
  <si>
    <t>○ 현장 확인 사항
 - 비에스테크 등 13개 회차 OJT비용 지연
 - 주식회사 디에이치텍 등 25개 회차 OFF-JT 비용 지연
○ 미흡 현황 및 사유
  - OJT/Off-JT 훈련이 없는 달은 0원 신청을 못함
○ 컨설팅 수행사항
 - 기관에 훈련이 없는 달에는 0원으로 비용 신청 하게끔 안내</t>
  </si>
  <si>
    <t xml:space="preserve">○ 현장 확인 사항
 - 6개 회차(비에스테크, 부산항인력관리, 북항인력관리 주식회사, 신항인력관리주식회사, 씨에스디이엔지 주식회사, 주식회사 한국조선해양안전기술) 모니터링 결과등록 미흡
○ 미흡 현황 및 사유
 - 일부 기업은 모니터링을 갔다왔으나, 전산 미입력
 - 훈련 1달 이내 기업은 모니터링 일정 수립 후 시행 예정
○ 컨설팅 수행사항
 - 모니터링 진행 및 결과 등록이 지연되지 않도록 내부적으로 수립한 프로세스를 수립 후 진행하도록 컨설팅
 - 수시모니터링 결과에 대해 문제확인 &amp;gt; 컨설팅 &amp;gt; 문제해결or미해결(재방문) &amp;gt; 결과공유(내부적, 커뮤니티 등) 하는 환류체계 구축하도록 컨설팅 </t>
  </si>
  <si>
    <t>○ 현장 확인 사항
 - (자율점검확인)학습기업 수료보고 이후 최종정산 지연
○ 미흡 현황 및 사유
○ 컨설팅 수행사항
 - 4월 이후 처리현황 및 일학습병행 지속참여 여부 등 최신화 요청</t>
  </si>
  <si>
    <t>○ 현장 확인 사항
 - 시간표
 - 중탈신고
 - 훈련장소
○ 미흡 현황 및 사유
 - 과정연계 시 훈련기간을 잘못 기입한 회차 有 
○ 컨설팅 수행사항
 - 월마다 안내하는 프로세스 안내
 - 지사 및 한고원에 공문을 통해 해당 회차 전산 수정 요청 안내</t>
  </si>
  <si>
    <t>○ 현장 확인 사항
 - 비콘출석 및 출석입력대장 관리
○ 미흡 현황 및 사유
○ 컨설팅 수행사항
 - 비콘 오류 시 직권입력요청 관련 대응 안내
 - 비콘 설치 시 일부 지사에서 MAJOR 값 입력요청 부분에 있어서 각 지사마다 상이함. 통일해주었으면 함.</t>
  </si>
  <si>
    <t>○ 현장 확인 사항
 - 기업 방문 컨설팅 현황 관리파일 또는 파일철 확인
 - 중도탈락 학습근로자(학습기업) 면담 현황
○ 미흡 현황 및 사유
○ 컨설팅 수행사항
 - 방문일지 양식 자체 제작하여 진행 중
 - LMS 양식 수정하여 협약기업 관리 철저</t>
  </si>
  <si>
    <t>○ 현장 확인 사항
 - 23년 전담인력 현황
 - 23년 목표실시 현황
 - 올해 목표 대비 실적 미달성(3월 기준)
   학습근로자 목표: 75명, 실적 57명
   학습기업 목표: 20개, 실적 19개
 - 시설장비 현황 확인(자체 장비 보유)
○ 미흡 현황 및 사유
 - 조선업 설계, 가공, 제조 관련 인력채용이 높지가 않음.
○ 컨설팅 수행사항
 - 조선업 관련 타 유형 및 기업 현황 공유 안내</t>
  </si>
  <si>
    <t>□ LMS 관리 개선
 ○ LMS 양식 공유를 통한 비용, 학습일지, 평가, 모니터링 부분 관리 현지개선</t>
  </si>
  <si>
    <t>□ 1차 개선기한 5/18
□ OJT&amp;OFF-JT 학습일지, 훈련비 개선 확인 예정(23년 2월분까지), 세부내용 지연회차 목록 참조
□ 모니터링 진행 및 전산 결과등록 개선 확인 예정
 ○ 일부 과정 모니터링 진행은 하였으나 일지 미등록
□ 최종정산 지연건 개선 확인 예정
 ○ 1차 개선기한 내 지연건 개선 확인 필요</t>
  </si>
  <si>
    <t>□ 전담자 변경에 따른 행정처리 지연 건 발생
 ○ 전담자 업무가이드 및 행정절차 자료 송부를 통한 업무 최신화 요청
□  유만희 파트장의 직능사업 참여 경력이 높아 다년간의 타사업운영을 통한 노하우로 훈련운영 및 관리
 개선이 기대됨.</t>
  </si>
  <si>
    <t>김지은</t>
  </si>
  <si>
    <t>chokolitlove</t>
  </si>
  <si>
    <t>□ 윤연주 전담자 `23. 3. 17일 퇴사
  - 현재 1명 미채용, 채용진행중
□ 운영위원회 상반기 개최 완
□ e나라도움 정보공시 관련 안내(4월 30일 이전 공시완료 필요)</t>
  </si>
  <si>
    <t>- 성요셉 노인전문요양원 3개 회차 Off-JT 학습일지 등록 현지개선 완료</t>
  </si>
  <si>
    <t>○ (건의사항)
1. 과정편성 시 OFF-JT 비율 조정이 필요함(현재 25%는 너무 높음)
2. 사회복지, 의료코디 종목 관련 외부평가 강의 요청(유튜브 강의가 없음)</t>
  </si>
  <si>
    <t>○ 현장 확인 사항
 - 원광효마을요양원 등 8개 회차 OJT일지 지연
 - 성요셉노인전문요양원 등 11개 회차 OFF-JT일지 지연
○ 미흡 현황 및 사유(주요사항)
 - 일부 과정 PBL 수행일지 확인 검토 후 OJT 일지 등록
 - 성요셉 노인전문요양원 3회차 현지개선 완료
○ 컨설팅 수행사항
 - 기관 자체적으로 월별 처리기한을 정하고 기한 내 처리확인 후 지연회차에 대한 처리 계획을 수립하도록 컨설팅
 - LMS 지연으로 인한 수시컨설팅 방문 시 해당 일자에 함께 처리하고 올 수 있도록 안내</t>
  </si>
  <si>
    <t>○ 현장 확인 사항
 - OJT 비용신청 모두 완료
 - 와이엠양산기공㈜ 등 일부 회차 OFF-JT 비용 지연
○ 미흡 현황 및 사유
 - 능력단위 80% 미도래로 따른 비용 미신청 발생
○ 컨설팅 수행사항
 - 기관 자체적으로 월별 처리기한을 정하고 기한 내 처리확인 후 지연회차에 대한 처리 계획을 수립하도록 컨설팅
 - Off-JT 훈련이 없는 경우 0원 신청 할 수 있도록 컨설팅 진행</t>
  </si>
  <si>
    <t>○ 현장 확인 사항
 - 3월 시작 훈련과정 단계별 모니터링 진행 예정</t>
  </si>
  <si>
    <t>○ 현장 확인 사항
 - (자율점검) 수료보고 완료과정 최종정산 진행
 - 전담자 수당 최종정산 안내 진행</t>
  </si>
  <si>
    <t>○ 현장 확인 사항
 - 시간표
 - 중탈신고
 - 훈련장소
○ 미흡 현황 및 사유
○ 컨설팅 수행사항
 - 전 과정 OJT 관리 이상없이 진행 중</t>
  </si>
  <si>
    <t>비콘출석 및 출석입력</t>
  </si>
  <si>
    <t>○ 현장 확인 사항
 - Off-JT 비콘출석 및 출석입력대장 관리
○ 컨설팅 수행사항
 - 비콘 오류 사항 발생 시 직권입력 관련 일자 준수 안내</t>
  </si>
  <si>
    <t>○ 현장 확인 사항
 - 기업 방문 컨설팅 현황 관리파일 또는 파일철 확인
 - 중도탈락 학습근로자(학습기업) 면담 현황 확인
○ 미흡 현황 및 사유
○ 컨설팅 수행사항
 - 방문일지 양식 자체 제작하여 진행 중</t>
  </si>
  <si>
    <t>○ 현장 확인 사항
 - 23년 전담인력 현황
  · 윤연주 매니저 퇴사(3월 17일)
 - 23년 목표실시 현황 확인
  · 학습근로자 목표 125명, 달성 192명
  · 학습기업 목표 25개, 달성 56개
 - 시설장비 현황
○ 미흡 현황 및 사유
○ 컨설팅 수행사항
 - 전담인력 충원 및 교육시간에 대한 안내 실시</t>
  </si>
  <si>
    <t>□ 성요셉 노인전문요양원 3개 회차 Off-JT 학습일지 등록 현지개선 완료</t>
  </si>
  <si>
    <t xml:space="preserve">□ 1차 개선기한 5/19
□ OJT 및 OFF-JT 학습일지, OFF-JT 훈련비 개선확인 필요
 ○ 세부내용 지연회차 목록 참조
</t>
  </si>
  <si>
    <t>□ 2023년 재직자, 전문대재학생, P-TECH 3개 유형 통합 운영
□ 현재 전담자 채용 진행 중이나 3명이서 56개 기업, 192명 학습근로자 관리는 어려운 상황
 ○ 4월 내로 채용 진행하여 업무 과중을 막고 효율적인 체계를 갖추길 권고
□ 22년 성과평가 결과를 기다리고 있으며 A예상, 차년도부터는 실적에 대한 비중을 줄이고 질적 관리에 대한 접근이 필요함</t>
  </si>
  <si>
    <t>이배홍</t>
  </si>
  <si>
    <t>해당없음</t>
  </si>
  <si>
    <t>홍득영</t>
  </si>
  <si>
    <t>민상현</t>
  </si>
  <si>
    <t>1-2
학습일지 등록</t>
  </si>
  <si>
    <t>○ 현장 확인 사항
- OJT: 마인엔지니어링건축사사무소(주) 등 5개 회차 등록 지연
- OFF-JT: 마인엔지니어링건축사사무소(주) 등 5개 회차 등록 지연(궁전제과수완지점 등 6개 회차 현지개선완료)
○ 미흡 현황 및 사유
- OJT 학습일지는 2-3개월 단위, OFF-JT 학습일지는 매달 말일 입력하고 있음
○ 컨설팅 수행사항
- 학습일지 등록 지연이 없도록 매달 작성하여 관리하도록 컨설팅</t>
  </si>
  <si>
    <t>1-3
훈련비용 신청</t>
  </si>
  <si>
    <t>○ 현장 확인 사항
- OJT: 마인엔지니어링건축사사무소(주) 등 2개 회차 신청 지연
- OFF-JT: 마인엔지니어링건축사사무소(주) 등 13개 회차 신청 지연(11개 회차 4월 처리 예정, 하나에너텍 2개 회차 6월 처리 예정)
- 전담자수당: 마인엔지니어링건축사사무소(주) 등 2개 회차 신청 지연
○ 미흡 현황 및 사유
-  2-3개월 단위로 훈련비를 신청함
○ 컨설팅 수행사항
- 센터 내부 사정으로 지연 발생, 자체적으로 처리 기한을 정하여 누락/장기 지연 과정이 발생하지 않도록 계획을 수립하도록 컨설팅</t>
  </si>
  <si>
    <t>1-4
단계별 진단·컨설팅</t>
  </si>
  <si>
    <t>○ 현장 확인 사항
- 초기단계 모니터링 미실시: 마인엔지니어링건축사사무소(주) 
○ 미흡 현황 및 사유
- 12월~2월까지 건설업종의 시기적 특징으로 방문이 어려웠음. 초기단계 모니터링 실시하였고, 2차 방문 후 함께 등록할 예정</t>
  </si>
  <si>
    <t>1-5
평가결과 등록</t>
  </si>
  <si>
    <t>○ 현장 확인 사항
- 광주새우리병원 등 4개 기업 8개 회차 미등록
○ 미흡 현황 및 사유
- 내부평가 진행한 능력단위는 평가결과 저장하였음(작성완료 전단계). 4월 훈련비용 신청 시 작성완료 할 예정</t>
  </si>
  <si>
    <t>2-2
학습일지 등록</t>
  </si>
  <si>
    <t>○ 현장 확인 사항
- OJT: 광주365재활병원 등 4개 회차 미등록
- OFF-JT: 빛고을노인간호센터 등 3개 회차 미등록</t>
  </si>
  <si>
    <t>2-3
평가결과 등록</t>
  </si>
  <si>
    <t>○ 현장 확인 사항
- 광주365재활병원 등 3개 기업 4개 회차 미등록</t>
  </si>
  <si>
    <t>2-4
수료자 보고</t>
  </si>
  <si>
    <t>○ 현장 확인 사항
- OJT: 광주365재활병원 등 2깨 기업 3개 회차 미보고
○ 미흡 현황 및 사유
- 23-03-20 훈련기간 종료 과정으로 4월 중 처리 예정</t>
  </si>
  <si>
    <t>2-5
훈련비 최종정산</t>
  </si>
  <si>
    <t>○ 현장 확인 사항
- OJT: 노엘실버타운 등 8개 회차 미정산
- OFF-JT: 노엘실버타운 등 9개 회차 미정산
○ 미흡 현황 및 사유
- 23-03-20 훈련기간 종료 과정으로 4월 중 처리 예정</t>
  </si>
  <si>
    <t>5.2 
학습근로자 면담(1)</t>
  </si>
  <si>
    <t>○ 현장 확인 사항
- 센터 면담은 분기별 실시하며 면담일지 보유
- OFF-JT 시 교강사가 면담 실시함</t>
  </si>
  <si>
    <t>5.3
학습근로자 면담(2)</t>
  </si>
  <si>
    <t>○ 현장 확인 사항
- 중도탈락 학습근로자 면담 미실시: 2월 중도탈락 2명
○ 미흡 현황 및 사유
- 재직자 학습근로자 특성상 중도탈락 사유는 대부분 자발적 퇴사로 중도탈락 발생 전 전담자와의 면담이 어려움
○ 컨설팅 수행사항
- 현재 중도탈락 학습근로자 대신 재직 중인 학습근로자와 면담 실시는 좋은 차선책으로 보이며, 중도탈락한 학습근로자와도 훈련과 관련된 퇴사 사유가 발생했는지를 확인하는 절차가 필요할 것임</t>
  </si>
  <si>
    <t>6-1 
공동훈련센터 운영</t>
  </si>
  <si>
    <t>○ 현장 확인 사항
- 사업 계획 대비 훈련 실시 현황
  ·목표: 학습기업 21개, 학습근로자 87명
  ·실적: 학습기업 26개, 학습근로자 82명
- 훈련 실시 계획
  ·4월 중 5개 기업(신규기업 2개), 5월 중 10개 기업 30명 훈련 실시 예정</t>
  </si>
  <si>
    <t>○ 훈련중 과정: OFF-JT 학습일지 궁전제과수완지점 등 6개 회차 현지 개선 완료</t>
  </si>
  <si>
    <t xml:space="preserve">2-④ 3/20 종료과정 처리 중
</t>
  </si>
  <si>
    <t>□ 전문대 재학생 단계 선형구조(Off-JT / OJT 한학기씩 훈련진행) 요청
 - 4/14일 비대면 간담회 시 해당 내용 공유 완료
□ 운영위원회 상반기 개최 완료
□ e나라도움 정보공시 관련 안내(4월 30일 이전 공시완료 필요)</t>
  </si>
  <si>
    <t>○ (건의사항)
□ 전문대 재학생 Off-JT 시 NCS 교과목에 대한 일반학생 합반이 가능하게끔 요청</t>
  </si>
  <si>
    <t>신정길</t>
  </si>
  <si>
    <t>○ 현장 확인 사항
 - 미흡현황 없이 정상 훈련 진행 중
○ 컨설팅 수행사항
 - 4월 OJT 실시 이후, 학습일지 및 학습활동서 작성에 대한 학습근로자 준수사항 안내</t>
  </si>
  <si>
    <t>○ 현장 확인 사항
 - 미흡 현황 없이 최종정사 모두 완료</t>
  </si>
  <si>
    <t>○ 현장 확인 사항
 - 시간표, 중탈신고, 훈련장소
○ 컨설팅 수행사항
 - 월이 지난 시간표는 변경이 불가능 하므로, 시간표 관리에 대한 철저한 관리가 필요 컨설팅</t>
  </si>
  <si>
    <t>○ 현장 확인 사항
 - 기업 방문 컨설팅 현황 관리파일 또는 파일철 확인
○ 컨설팅 수행사항
 - 체계적으로 협약기업 관리 및 면담일지를 관리하도록 프로세스 정립 안내</t>
  </si>
  <si>
    <t>○ 현장 확인 사항
 - 방문일 기준 23년 목표 대비 실적 달성 완료
 - 시설장비 현황
○ 컨설팅 수행사항
 - 전담인력 충원 및 교육시간에 대한 안내 실시</t>
  </si>
  <si>
    <t>□ 2023년 재직자, 전문대재학생, P-TECH 3개 유형 통합 운영
□ 현재 14개 기업, 18개 회차, 30명 학습근로자 달성으로 사업계획서 대비 목표 달성
□ 작년 중도탈락자 다수 발생에 따른 금년도 중도탈락 방지에 대한 방안 모색이 필요</t>
  </si>
  <si>
    <t>(대) 박규영</t>
  </si>
  <si>
    <t>□ 박수빈 전담자 3/1일자로 채용 완료
   박소영 전담자 4/17일자로 채용 완료
□ 운영위원회 상반기 개최 예정
□ e나라도움 정보공시 관련 안내(4월 30일 이전 공시완료 필요)</t>
  </si>
  <si>
    <t>○ (건의사항)
1. 성과평가 지표가 사업계획서 작성 이전에 나왔으면 함.
2. 직무교육시간이 연차별로 시간 차이를 두었으면 함.</t>
  </si>
  <si>
    <t>최총민</t>
  </si>
  <si>
    <t>○ 현장 확인 사항
 - 학습일지 전 과정 모두 등록 완료
○ 컨설팅 수행사항
 - 기관 자체적으로 월별 처리기한을 정하고 기한 내 처리확인 후 지연회차에 대한 처리 계획을 수립하도록 컨설팅</t>
  </si>
  <si>
    <t>○ 현장 확인 사항
 - 남광디씨텍, 더리본(주)더파티센텀 2개 회차 OJT 비용 지연
○ 미흡 현황 및 사유
 - 조리, 식음료 같은 경우 회차가 많아 관리가 어려워 비용 지연
○ 컨설팅 수행사항
 - 기관 자체적으로 월별 처리기한을 정하고 기한 내 처리확인 후 지연회차에 대한 처리 계획을 수립하도록 컨설팅</t>
  </si>
  <si>
    <t>○ 현장 확인 사항
 - 3월 시작 훈련과정 단계별 모니터링 진행 예정
○ 컨설팅 수행사항
 - 외부전문가 관련 지원단 교육안내 실시</t>
  </si>
  <si>
    <t>○ 현장 확인 사항
 - (자율점검) 수료보고 완료과정 최종정산 진행 완료
 - 전담자 수당 최종정산 안내 진행</t>
  </si>
  <si>
    <t xml:space="preserve">○ 현장 확인 사항
 - 시간표, 중탈신고, 훈련장소
○ 컨설팅 수행사항
 - 전 과정 OJT 관리 이상없이 진행 중
 - 기 지난 월에 대한 시간표 변경이 불가능하기에 사전에 미리 처리 계획을 수립하도록 컨설팅 </t>
  </si>
  <si>
    <t>○ 현장 확인 사항
 - 23년 전담인력 현황
  · 전담인력 5명 확보 완료(신규전담자 2명 채용 완료)
 - 23년 목표실시 현황 확인
  · 학습근로자 목표 153명, 달성 159명
  · 학습기업 목표 63개, 달성 65개
 - 시설장비 현황
○ 미흡 현황 및 사유
○ 컨설팅 수행사항
 - 전담인력 및 전담자 교육시간에 대한 안내 실시</t>
  </si>
  <si>
    <t>□ 1차 개선기한 5/20
□ OJT 훈련비 개선확인 필요
 ○ 남광디씨텍, 더리본(주)더파티센텀 2개 회차, 미신청 한 Off-JT 훈련비 개선 확인 필요
□ `23년 3월 실시 시작한 과정에 대한 컨설팅 일지 전산 입력 확인 필요</t>
  </si>
  <si>
    <t>□ 외부평가 관련 현재 전자기기생산_L4 등 과정에 대한 합격율이 저조한 상황
 ○ 차년도 양식조리_L4 및 호텔식음료서비스_L3 등 종목으로 합격율을 높이려함
□ `22년도 및 `23년도 성과평가 정량 달성이 어려워 `24년도 S를 목표로 사업운영 진행중
□  학습기업 및 학습근로자 목표 대비 실적 달성 완료함. 
 ○  실시단계 부터 중도탈락에 대한 관리를 하여 훈련유지율을 높이려함.</t>
  </si>
  <si>
    <t>전현미</t>
  </si>
  <si>
    <t>학습일지, 훈련비</t>
  </si>
  <si>
    <t>○ 현장 확인 사항
 - ㈜문창 OF일지 및 OF훈련비 지연
 - ㈜동진 O비용, OF비용 지연
○ 미흡 현황 및 사유
 - ㈜동진: 공동훈련센터 소속 강사 파견으로 학습기업에서 OFF-JT를 운영하고 있었고 1,2월은 기업에서 내부사정으로 OFF-JT 미진행을 희망하여 훈련이 미진행 되었음
 - 현재는 공동훈련센터 자체 심의 후 해당 학습기업((주)동진)의 훈련 지속참여를 제한하였음
○ 컨설팅 수행사항
 - 훈련이 중단된 시점을 기반으로 학습근로자들의 훈련 이수 현황을 체크하고 이수여부 및 수료기준을 충족하였는지 확인이 필요함을 안내함
 - 공동훈련센터 내부적으로 매월 LMS 처리기한을 정해 관리하고 있으며 지연발생 회차는 방문일 기준으로 개선 완료되었음을 확인</t>
  </si>
  <si>
    <t>○ 현장 확인 사항
 - ㈜동진 OF비용 지연 관련하여 능력단위 평가결과 확인
 - OFF-JT 평가결과 보관관리 확인
○ 미흡 현황 및 사유
 - ㈜동진 학습일지 지연 사유에 따른 연계 지연
○ 컨설팅 수행사항
 - 방문일 기준 개선 완료되어 비용 신청 완료됨을 확인하였음</t>
  </si>
  <si>
    <t>○ 현장 확인 사항
 - 2월, 3월 훈련 실시 2개 회차 초기모니터링 진행 확인
 - 수시/추가모니터링 진행 여부 및 후속조치 진행 확인
 - 삼주테크: 모니터링 진행 후 전산 등록까지 완료
 - 신성산업: 4~5월 방문 후 전산 등록 예정
 - 모니터링 결과에 대해 매주 내부 회의를 통해 결과 및 특이사항이 공유  되도록 운영하고 있으며 담당자별로 사업홍보, 훈련품질관리, 커뮤니티, 내외부평가 관리 등에 대한 분기별 계획수립 및 결과보고(PDCA 체계) 진행하고 있음</t>
  </si>
  <si>
    <t>수료보고 및 최종정산</t>
  </si>
  <si>
    <t>○ 현장 확인 사항
 - 전체중탈회차(현재테크) 수료보고 미처리
 - 3월 훈련종료회차(대영테크, 동진) 수료보고 미처리
○ 미흡 현황 및 사유
 - 대영테크: 단순지연으로 방문일 기준 개선완료
 - 현재테크: 학습기업 내부사정(사업자변경)으로 인한 관련 행정처리로 지연
 - ㈜동진: 학습일지, 비용 지연으로 인한 연계 지연
○ 컨설팅 수행사항
 - 종료(전체중탈)회차는 수료보고 기한(14일) 내 처리될 수 있도록 안내
 - 현재테크의 경우 기업 내부사정으로 인해 훈련중단된 건으로 공동훈련센터에서 학습근로자의 훈련 지속 참여의지를 확인한 후 및 훈련과정 연계와 관련한 행정사항을 지사와 협의 할 수 있도록 안내</t>
  </si>
  <si>
    <t>○ 현장 확인 사항
 - 23년 1회차 응시 현황 및 합격현황 확인
 - 대상자 19명, 응시자 18명(재응시 1인 포함), 합격자 12명
 - 2회차 응시 계획 확인
 - 응시예정자 5명, 5명 중 2명은 응시 미확정으로 독려 필요
 - 재응시자 관리현황 확인
 - 외부평가 접수시기에 각 담당기업별 재응시자 파악하여 응시 독려하고 있으며 기관 자체적으로 재응시자에 대해 2회까지 응시수수료 지원</t>
  </si>
  <si>
    <t>○ 현장 확인 사항
 - 시간표, 중도탈락신고, 훈련장소 변경 등에 대한 지연 확인
 - 지연 및 누락이 발생 되지 않고 있으며 월 말 LMS 체크 시 시간표 변경사항을 포함하여 확인하고 있음</t>
  </si>
  <si>
    <t>○ 현장 확인 사항
 - 비콘 인식장애로 인한 오류는 거의 발생하지 않고 있으며 발생 시 당일 또는 익일에 신청하고 있음</t>
  </si>
  <si>
    <t>협약기업 컨설팅,면담</t>
  </si>
  <si>
    <t>○ 현장 확인 사항
 - 컨설팅 결과관리 현황 확인
 - 면담진행 방식 및 양식 활용 현황 확인, 면담일지 철 확인
○ 컨설팅 수행사항
 - OFF-JT 수업일 또는 모니터링 시 학습근로자 면담을 진행하고 있음
 - 수시모니터링, 추가모니터링을 실시한 후 관련된 내용을 데이터화 하여 중도탈락 관련 요인에 대한 자체분석을 진행해 중도탈락 방지 방안을 모색할 수 있도록 안내 
 - 학습근로자 면담과 관련하여 기관 자체적으로 만들어 사용 중인 양식을 고도화하는 방안 안내(예시: 인터뷰(응답형) 면담지 양식 등)</t>
  </si>
  <si>
    <t>○ 현장 확인 사항
 - 23년 전담인력 현황: 사업계획서 인원대비 동일하게 운영하고 있음
 - 23년 목표실시 현황
 - 목표(기업 17개, 학습근로자 72명) / 실적(기업:18개, 학습근로자 84명)
 - 훈련실시계획: 약 14개 기업 실시 예정이며 그 중 5개 학습기업이 신규참여기업
 - 기업 방문 홍보, 기존 참여 학습기업의 인적인프라 활용, 산단공과 협의 하여 5월 취업박람회 참여 예정 등으로 지속적으로 기업 발굴 활동 중
 - 자체적으로 기업발굴 TF활동을 통해 공단에 개선의견 전달하고 있음
○ 컨설팅 수행사항
 - 재직자유형으로 월 산술평균 실적산정이므로 지속 확인 예정</t>
  </si>
  <si>
    <t>□ ㈜문창, ㈜동진 학습일지, 훈련비 지연건 방문일기준 현지개선완료</t>
  </si>
  <si>
    <t>컨설팅 보고서 참고
전담자수당신청 현장확인</t>
  </si>
  <si>
    <t>윤재문</t>
  </si>
  <si>
    <t xml:space="preserve">- 현황: 삼례노인복지센터(3회차) 1개월  
-사유: 단순지연
-컨설팅: 훈련관리 철저 요청
</t>
  </si>
  <si>
    <t xml:space="preserve">
 -현황: Off-JT학습일지: 노인전문요양원 해피존(2회차) 1개월, 송천효드림복지센터(3회차) 3개월 지연
- 사유: 단순지연
- -컨설팅: 훈련관리 철저 요청
</t>
  </si>
  <si>
    <t xml:space="preserve"> OJT 비용신청: 동양에이케이코리아(2회차), 동양에이케이코리아(3회차) 꿈꾸는요양원 2개월 지연
- 사유: 단순지연건 연계 혹은 내부평가 결과 연계 비용신청으로 인한 지연건
- 컨설팅: 내부평가 결과 연계 비용신청 지연건</t>
  </si>
  <si>
    <t>-현황: off-jt비용신청:가은요양원(3회차)8개월, 금산효사랑요양병원(1회차) 4개월, 금산효사랑요양병원(2회차) 3개월, 로쏘(주)성심당(2회차) 3개월, 송천효드림복지센터(3회차) 3개월 지연
- 사유 및 컨설팅 사항 상동</t>
  </si>
  <si>
    <t xml:space="preserve">현황: 2-5 OJT 학습일지 1개월 지연 엠케이코리아 </t>
  </si>
  <si>
    <t>현황:  OJT 비용신청2개월 지연 엠케이코리아</t>
  </si>
  <si>
    <t xml:space="preserve">사유: 학습근로자 2명이 훈련종료 후 바로 군입대로 현재 훈련소에 있음 연락이 닫지 않는 상황 훈련은 이수한 상태이며, 비용도 처리가 다 되어 있으나 1개월의 학습활동서 작성이 필요한 상황 
컨설팅 - 학습근로자 관련 조치방법 검토 후 이수후 중도탈락 처리 
 혹은 연락이 되는 시점에 결과 처리 방안 등 재안내 필요 (진도율, 평가결과 등 검토) </t>
  </si>
  <si>
    <t>kjh981220jm</t>
  </si>
  <si>
    <t>2-5 OJT 학습일지 1개월 지연 및  OJT 비용신청2개월 지연 엠케이코리아/
전담자수당신청 현장확인</t>
  </si>
  <si>
    <t xml:space="preserve">
* 80% 도래 과정이 없음</t>
  </si>
  <si>
    <t>* 해당없음</t>
  </si>
  <si>
    <t>김태균</t>
  </si>
  <si>
    <t>○ 현장 확인 사항
 - `23년 3월 11일 시작 훈련과정 단계별 모니터링 진행 예정
○ 컨설팅 수행사항
 - 외부전문가 관련 지원단 교육안내 실시(5월 25일 부산 개최)</t>
  </si>
  <si>
    <t>훈련종료 과정관리</t>
  </si>
  <si>
    <t>○ `22년 P-TECH 참여로 인한 훈련종료 과정 없음</t>
  </si>
  <si>
    <t xml:space="preserve">○ 현장 확인 사항
 - 시간표, 중탈신고, 훈련장소
 - 1개 기업 훈련장소 변경 건에 대한 행정처리 완료
○ 컨설팅 수행사항
 - 전 과정 OJT 관리 이상없이 진행 중
 - 기 지난 월에 대한 시간표 변경이 불가능하기에 사전에 미리 처리 계획을 수립하도록 컨설팅 </t>
  </si>
  <si>
    <t>○ 현장 확인 사항
 - 기업 방문 컨설팅 현황 관리파일 또는 파일철 확인
 - 중도탈락 학습근로자(학습기업) 면담 현황 확인
  · 2명 `22년 중탈, 1명 `23년 중탈 총 3명
○ 컨설팅 수행사항
 - 방문일지 양식 자체 제작하여 진행 중</t>
  </si>
  <si>
    <t>○ 현장 확인 사항
 - 23년 전담인력 현황
  · 전담인력 3명 확보 완료
 - 23년 목표실시 현황 확인
  · 학습근로자 목표 29명, 달성 10명(`23년 신규)
  · 학습기업 목표 11개, 달성 7개
 - 시설장비 현황
○ 미흡 현황 및 사유
○ 컨설팅 수행사항
 - 전담인력 및 전담자 교육시간에 대한 안내 실시</t>
  </si>
  <si>
    <t>안소현</t>
  </si>
  <si>
    <t>○ 현장 확인 사항
 - 학습일지 전 과정 모두 등록 완료
○ 미흡 현황 및 사유
 - 티포엘, 굿유 2개 기업 OJT/Off-JT 학습일지 1개월 미작성
  · 티포엘: 업무 과다로 인한 단순지연 발생
  · 굿유: HRD담당자 변경으로 인한 행정처리 지연 발생
○ 컨설팅 수행사항
 - 기관 자체적으로 월별 처리기한을 정하고 기한 내 처리확인 후 지연회차에 대한 처리 계획을 수립하도록 컨설팅
 - 신규 직원 발생 시 컨설팅 안내 자료 준비</t>
  </si>
  <si>
    <t>○ 현장 확인 사항
 - 2월 시작 훈련과정 단계별 모니터링 진행 완료
 - HRD-Net 전산 입력 미등록 중
○ 컨설팅 수행사항
 - 외부전문가 관련 지원단 교육안내 실시(5월 25일 부산 실시)
 - 2월 시작 훈련과정 방문·컨설팅 진행하였으며, 해당 컨설팅일지 전산 등록 예정(미래다이텍 1회차)</t>
  </si>
  <si>
    <t>학습일지 및 비용신청</t>
  </si>
  <si>
    <t>○ 현장 확인 사항
 - 훈련종료 된 전 과정에 대한 학습일지 등록 및 비용 최종정산 완료</t>
  </si>
  <si>
    <t>○ 현장 확인 사항
 - Off-JT 비콘출석 및 출석입력대장 관리
○ 컨설팅 수행사항
 - 비콘 오류 사항 발생 시 직권입력 관련 일자 준수 안내(익일까지 직권입력 요청 시 요청자료 없음을 안내)</t>
  </si>
  <si>
    <t>○ 현장 확인 사항
 - 기업 방문 컨설팅 현황 관리파일 또는 파일철 확인
 - 중도탈락 학습근로자(학습기업) 면담 현황 확인
  · 기업현장교사 및 Off-JT 교사가 면담 진행하고 있음
○ 컨설팅 수행사항
 - 방문일지 양식 자체 제작하여 진행 중
 - 중도탈락 면담일지 관련 보유·관리 안내</t>
  </si>
  <si>
    <t>○ 현장 확인 사항
 - 23년 전담인력 현황
  · 전담인력 확보 완료(신규전담자 1명 4/10일자로 채용 완료)
 - 23년 목표실시 현황 확인
  · 학습근로자 목표 71명, 달성 75명(4월 기준)
  · 학습기업 목표 13개, 달성 13개
 - 시설장비 현황
○ 컨설팅 수행사항
 - 전담인력 및 전담자 교육시간에 대한 안내 실시</t>
  </si>
  <si>
    <t>구본급</t>
  </si>
  <si>
    <t>이소현</t>
  </si>
  <si>
    <t>○ 현장 확인 사항
- OJT: ㈜바이오니아글로벌센터 등 13개 회차 등록 지연
- OFF-JT: ㈜래트론 등 30개 회차 등록 지연
○ 컨설팅 수행사항
- 1차 개선 기한(5/26) 내 학습일지 등록되도록 개선 요청</t>
  </si>
  <si>
    <t>○ 현장 확인 사항
- OJT/전담자수당: ㈜바이오니아글로벌센터 등 7개 회차 신청 지연
- OFF-JT: ㈜다성하이테크 등 65개 회차 신청 지연
○ 미흡 현황 및 사유
- 대학연계형 훈련과정 OFF-JT 비용 처리 등으로 LMS 지연 신청
○ 컨설팅 수행사항
- 1차 개선 기한(5/26) 내 훈련비용 및 전담자수당 신청되도록 개선 요청</t>
  </si>
  <si>
    <t>○ 현장 확인 사항
- ㈜다성하이테크 등 36개 회차 등록 지연
○ 컨설팅 수행사항
- 1차 개선 기한(5/26) 내 내부평가 결과 등록되도록 개선 요청</t>
  </si>
  <si>
    <t>○ 현장 확인 사항
- OJT: ㈜바이오프랜즈 1개 회차 등록 지연
- OFF-JT: ㈜지오엔에너지 등 3개 회차 등록 지연</t>
  </si>
  <si>
    <t>○ 현장 확인 사항
- ㈜리얼인포 등 4개 회차 등록 지연</t>
  </si>
  <si>
    <t>○ 현장 확인 사항
- 엠티디아이㈜ 등 12개 회차 등록 지연</t>
  </si>
  <si>
    <t>○ 현장 확인 사항
- OJT: ㈜바이오프랜즈 등 6개 회차 최종정산 지연
- OFF-JT: 엠티디아이㈜ 등 10개 회차 최종정산 지연</t>
  </si>
  <si>
    <t>5-2
학습근로자 면담(1)</t>
  </si>
  <si>
    <t>○ 현장 확인 사항
- 센터 면담은 분기별 실시하며 면담일지 보유</t>
  </si>
  <si>
    <t>5-3
학습근로자 면담(2)</t>
  </si>
  <si>
    <t>○ 현장 확인 사항
- 중도탈락 학습근로자 면담 실시: 1개 기업(엠티디아이㈜) 1명
- 면담 미실시: 2개 기업(㈜리얼인포, ㈜지오엔에너지) 2명
○ 미흡 현황 및 사유
- 재직자 학습근로자 특성상 중도탈락 사유는 대부분 자발적 퇴사로 중도탈락 발생 전 전담자와의 면담이 어려움
○ 컨설팅 수행사항
- 중도탈락 학습근로자 대신 재직 중인 학습근로자와 면담을 실시하여, 중도탈락한 학습근로자도 훈련과 관련된 퇴사 사유가 발생했는지를 확인하는 절차가 필요할 것임</t>
  </si>
  <si>
    <t>6-1-2
(공동훈련센터 운영)</t>
  </si>
  <si>
    <t>○ 현장 확인 사항
- 사업 계획 대비 훈련 실시 현황
 · 목표: 학습기업 46개 / 학습근로자 140명
 · 실적: 학습기업 64개 / 학습근로자 166명</t>
  </si>
  <si>
    <t>권성겸</t>
  </si>
  <si>
    <t>박미정</t>
  </si>
  <si>
    <t>훈련비 신청</t>
  </si>
  <si>
    <t>○ 현장 확인 사항
 -  ㈜ 남양산업 등 훈련중 과정 OFF-JT 비용 지연
○ 미흡 현황 및 사유
 - 대구캠퍼스 연간 수익을 맞추기 위해 훈련종료 후 일괄 신청 진행 중
○ 컨설팅 수행사항
 - HRD-Net 전산 시스템 상 장기 지연으로 표기되기에 LMS 일지를 통해 관리 안내
 - 훈련종료 후 일괄신청에 대한 대구지역본부 협의 필요</t>
  </si>
  <si>
    <t>○ 현장 확인 사항
 - `23년 훈련과정 단계별 모니터링 등록 확인
○ 컨설팅 수행사항
 - 외부전문가 관련 지원단 교육안내 실시(5월 25일 부산 개최)</t>
  </si>
  <si>
    <t>○ 현장 확인 사항
 - 대창정공 아이앤피, ㈜유비엔 1개회차, , ㈜인더텍 2개회차 OFF-JT 비용 미신청
○ 미흡 현황 및 사유
 - 대창정공 1회차 4월 내 신청 예정
 - 아이앤피, ㈜유비엔, ㈜인더텍 2개회차 5월 신청 예정
○ 컨설팅 수행사항
 - 기관 자체적으로 월별 처리기한을 정하고 기한 내 처리확인 후 지연회차에 대한 처리 계획을 수립하도록 컨설팅</t>
  </si>
  <si>
    <t>○ 현장 확인 사항
 - Off-JT 비콘출석 및 출석입력대장 관리
○ 컨설팅 수행사항
 - 비콘 오류 사항 발생 시 직권입력 관련 일자 준수 안내(익일까지)
 - 비콘 사유 추가 요청(기타 사유 등)</t>
  </si>
  <si>
    <t>○ 현장 확인 사항
 - 기업 방문 컨설팅 현황 관리파일 또는 파일철 확인
 - 중도탈락 학습근로자(학습기업) 면담 현황 확인
  · 훈련 중 과정 중탈 총 10명
○ 컨설팅 수행사항
 - 방문일지 양식 자체 제작하여 진행 중
 - 중도탈락 면담일지 확인 완료
 - 비대면 컨설팅 실적인정 안됨 안내</t>
  </si>
  <si>
    <t>○ 현장 확인 사항
 - 23년 전담인력 현황
  · 전담인력 확보 완료
 - 23년 목표실시 현황 확인
  · 학습근로자 목표 51명, 달성 92명(월평균)
  · 학습기업 목표 17개, 달성 29개
 - 시설장비 현황
○ 컨설팅 수행사항
 - 전담인력 및 전담자 교육시간에 대한 안내 실시</t>
  </si>
  <si>
    <t>정연철</t>
  </si>
  <si>
    <t>최다희</t>
  </si>
  <si>
    <t>○ 현장 확인 사항
 - `23년 3월 시작 훈련과정 단계별 모니터링 등록 확인
○ 컨설팅 수행사항
 - 외부전문가 관련 지원단 교육안내 실시(5월 25일 부산 개최)</t>
  </si>
  <si>
    <t xml:space="preserve">○ 현장 확인 사항
 - 훈련종료 전 과정 학습일지 및 비용 최종정산 완료 </t>
  </si>
  <si>
    <t>○ 현장 확인 사항
 - 기업 방문 컨설팅 현황 관리파일 또는 파일철 확인
 - 중도탈락 학습근로자(학습기업) 면담 현황 확인
  · `23년 중탈 총 5명, 2명 과정연계
○ 컨설팅 수행사항
 - 방문일지 양식 자체 제작하여 진행 중</t>
  </si>
  <si>
    <t>○ 현장 확인 사항
 - 23년 전담인력 현황
  · 전담인력 확보 완료
 - 23년 목표실시 현황 확인
  · 학습근로자 목표 25명, 달성 37명(`23년 신규)
  · 학습기업 목표 13개, 달성 21개
 - 시설장비 현황
○ 컨설팅 수행사항
 - 전담인력 및 전담자 교육시간에 대한 안내 실시</t>
  </si>
  <si>
    <t>이미진</t>
  </si>
  <si>
    <t>특이사항없음</t>
  </si>
  <si>
    <t>특이사항 업음</t>
  </si>
  <si>
    <t xml:space="preserve">
OJT 훈련비 지연건 1건: (주)동양기술
전담자 수당
- 2건 
ks전기제어, 주식회사 케이티앤지 신탄진 공장 (23년 실시)과정</t>
  </si>
  <si>
    <t>남득종</t>
  </si>
  <si>
    <t>상시진단 결과 (  1)개 과정에 대한 OJT 비용 지연건 확인 
- 현장확인 결과 단순 행정지연으로 확인
- 기업명: (주)동양기술 
- 1차개선 요청</t>
  </si>
  <si>
    <t>1.③ 기업전담인력 수당</t>
  </si>
  <si>
    <t>현장확인결과 (  2)개 과정에 대한  비용 지연 확인 
- 현장확인 결과 단순 행정지연에서 진행
- 기업명: ks 전기제어, 주식회사 케이티엔지 신탄진 ('23년실시)
-1 차 개선 요청</t>
  </si>
  <si>
    <t>1.⑤ 내부평가 등록 관련</t>
  </si>
  <si>
    <t xml:space="preserve">- 결과 : 양호 
- 점검 사유 : 상시진단 시  타과정들에 비해  내부평가 등록이 0건으로 확인 진행 
- 점검 과정: 2개 (온더시스, 화승전기) 
- 점검 결과 
  (1) 온더시스 : 전체 중도탈락으로 인한 미등록 
  (2) 화승전기 : 실시신고 를 타과정들에 비해 늦게 진행, 내부평가는 진행 되었으며 빠른 시일내로 등록 예정 
</t>
  </si>
  <si>
    <t xml:space="preserve">
특이사항없음</t>
  </si>
  <si>
    <t>해당 사항 없음</t>
  </si>
  <si>
    <t>23-</t>
  </si>
  <si>
    <t xml:space="preserve">
* 종료단계 3개과정에 대해 관리 중 </t>
  </si>
  <si>
    <t>최종욱</t>
  </si>
  <si>
    <t>○ 현장 확인 사항
 - 3월까지 학습일지 등록 완료
 - 행정적 관리 양호</t>
  </si>
  <si>
    <t>○ 현장 확인 사항
 - 2개월이상 훈련비 미신청 건 없음
 - 행정적 관리 양호</t>
  </si>
  <si>
    <t>1.4 학습기업 진단컨설팅</t>
  </si>
  <si>
    <t>○ 현장 확인 사항
 - 사전진단 시 초기 단계 방문 시기 도래 6건 확인(3/13일 시작) 
○ 컨설팅 수행사항
 - 훈련중인 과정은 1년 2회 이상 방문 안내
 - 1년이상 과정은 진행단계 1회 방문인 상황 및 성과평가 방문이 성과평가 기간내 200%인 점을 고려</t>
  </si>
  <si>
    <t>2.2 학습일지~ 5 최종정산</t>
  </si>
  <si>
    <t>○ 현장 확인 사항
 - 훈련 종료된 과정은 수료자보고 및 최종정산까지 완료 됨</t>
  </si>
  <si>
    <t>2.6~7 외부평가</t>
  </si>
  <si>
    <t>○ 현장 확인 사항
 - 외부평가 대비 및 자료의 활용 적정</t>
  </si>
  <si>
    <t>3.1 변경사항 신고</t>
  </si>
  <si>
    <t>○ 현장 확인 사항
 - 시간표 등 변경사항 누락은 없는 것으로 확인됨.
○ 컨설팅 수행사항
 - 해당월 마지막주 시간표 변경이 여부를 학습기업에 확인 시간표 변경에 행정적 낭비가 되지 않도록 사전 관리 안내</t>
  </si>
  <si>
    <t>4.1 HRD-Net을 통한 출석관리</t>
  </si>
  <si>
    <t>○ 현장 확인 사항
 - 출결관리는 적절히 이루어짐</t>
  </si>
  <si>
    <t>4.2 변경사항 신고</t>
  </si>
  <si>
    <t>○ 현장 확인 사항
 - 변경사항 신고 양호
○ 컨설팅 수행사항
 - (강조)시간표 변경이 승인에서 신고로 바뀌어 해당 월을 지나면 변경에 어려움 안내(전월 시간표 변경처리 방법 등 안내)</t>
  </si>
  <si>
    <t>5.1 방문 진단?컨설팅 실시</t>
  </si>
  <si>
    <t>○ 현장 확인 사항
 - 단계별 방문 컨설팅은 적절히 이루어짐
○ 컨설팅 수행사항
 - 추가 컨설팅 개념에 대한 설명
 - 관리 차원에 추가 및 수시의 활용 안내</t>
  </si>
  <si>
    <t>○ 현장 확인 사항
 - 학습근로자별 분기 1회 면담은 진행
○ 컨설팅 수행사항
 - 학습근로자 관리를 위해 면담 절차를 체계화, 매뉴얼화 하여 관리하도록 안내</t>
  </si>
  <si>
    <t>○ 현장 확인 사항
 - 전담인력 채용 완료
 - 사업목표 달성율 양호
○ 컨설팅 수행사항
 - 사업 성과평가 지표 공표 후 사업운영 방향을 설정하도록 안내</t>
  </si>
  <si>
    <t>6.1 인프라 및 운영비 실태</t>
  </si>
  <si>
    <t>○ 현장 확인 사항
 - 장비활용대장 작성 확인
○ 컨설팅 수행사항
 - 정부지원금 집행기준 확인후 정부지원금 사용토록 안내(사례집 등)</t>
  </si>
  <si>
    <t>기타 안내 사항</t>
  </si>
  <si>
    <t>○ 계약학과 관련 교육부 보도자료 안내
 - 입직요건 제한 해제 예정
○ 경력개발 고도화 운영 요건 개선  안내
 - P-TECH 수료자 외 50% 등</t>
  </si>
  <si>
    <t xml:space="preserve">
* 종료단계 미도래</t>
  </si>
  <si>
    <t>정금섭</t>
  </si>
  <si>
    <t>김경미</t>
  </si>
  <si>
    <t>○ 현장 확인 사항
 - 1개월이내 학습일지 미등록 건 일부 확인
○ 미흡 현황 및 사유
 - 출결확인 지연 및 단순지연
○ 컨설팅 수행사항
 - 1개월이내 학습일지가 등록되도록 개선요청</t>
  </si>
  <si>
    <t>○ 현장 확인 사항
 - 2개월 이상 훈련비 신청 지연 건 없음
 ○ 컨설팅 수행사항
 - 타 공동훈련센터와 협업 체계를 구축하여 관리 필요</t>
  </si>
  <si>
    <t>○ 현장 확인 사항
 - 사전 진단 시 미방문이 확인 된 과정  기한 낸 방문 예쩡</t>
  </si>
  <si>
    <t>2.2~5 학습일지~최종정산</t>
  </si>
  <si>
    <t>○ 현장 확인 사항
 - 상시진단 시 훈련 종료된 과정 행정처리 완료
○ 컨설팅 수행사항
 - 훈련종료 후 14일 이내 수료자보고, 최종정산은 1개월이내 처리가 매뉴얼상 시기임을 안내</t>
  </si>
  <si>
    <t>○ 현장 확인 사항(23년 2월 종료 과정)
 - 외부평가 합격률 분모 12명중 0명 합격
○ 컨설팅 수행사항
 - 첫 졸업생인 만큼 중요성을 재응시 등 관리의 중요성을 안내하고 지속적 관심 필요 안내</t>
  </si>
  <si>
    <t>○ 현장 확인 사항
 - 단계별 방문 컨설팅은 적절히 이루어짐
○ 컨설팅 수행사항
 - 추가 컨설팅 개념에 대한 설명</t>
  </si>
  <si>
    <t>○ 현장 확인 사항
 - 학습근로자별 분기 1회 면담은 진행</t>
  </si>
  <si>
    <t>6.2 인프라 및 운영비 실태</t>
  </si>
  <si>
    <t>○ 현장 확인 사항
 - 훈련장비 지원없음
○ 컨설팅 수행사항
 - 정부지원금 집행기준 확인후 정부지원금 사용토록 안내(사례집 등)</t>
  </si>
  <si>
    <t>백성자</t>
  </si>
  <si>
    <t>○ 현장 확인 사항
 - 1개월이상 학습일지 미등록 건 확인
○ 미흡 현황 및 사유
 - 주식회사삼화하이테크(3개월): 작성후 공동훈련센터 확인 후 처리 예정
 - 서우첨단소재주식회사(2개월): 단수지연
○ 컨설팅 수행사항
 - 1개월(6/3일)이내 학습일지가 등록되도록 개선요청(7개 과정)</t>
  </si>
  <si>
    <t>○ 현장 확인 사항
 - 2개월 이상 훈련비 신청 지연 2건 확인(삼화, 서우)
 - 지연사유 학습일지 참조
○ 컨설팅 수행사항
 - 1개월(6/3일)이내 훈련비 신청되도록 개선요청(2개 과정)</t>
  </si>
  <si>
    <t>○ 현장 확인 사항
 - 사전 진단 시 미방문이 확인 된 과정 방문 완료(1개 과정)
○ 컨설팅 수행사항
 - 방문 후 일주일 이내 방문 결과가 등록 되도록 관리 안내
 - 추가적으로 초기 단계 방문 컨설팅 대상 안내(3개과정)</t>
  </si>
  <si>
    <t>○ 현장 확인 사항
 - 외부평가 적절히 관리중
 - 자료 활용 양호</t>
  </si>
  <si>
    <t>○ 현장 확인 사항
 - 단계별 방문 컨설팅은 적절히 이루어짐
 - 수시 같은 경우 공단 양식외 별도 이력 관리 중
○ 컨설팅 수행사항
 - 추가 컨설팅 개념에 대한 설명
 - 관리 차원에 추가 및 수시의 활용 안내</t>
  </si>
  <si>
    <t>○ 현장 확인 사항
 - 학습근로자별 분기 1회 면담은 진행
 - 중도탈락 부분에 중점 두어 관리중</t>
  </si>
  <si>
    <t>○ 현장 확인 사항
 - 훈련장비 지원 없음
○ 컨설팅 수행사항
 - 정부지원금 집행기준 확인후 정부지원금 사용토록 안내(사례집 등)</t>
  </si>
  <si>
    <t>* 23년 첫 방문 해당없음</t>
  </si>
  <si>
    <t>홍영호</t>
  </si>
  <si>
    <t>김시언</t>
  </si>
  <si>
    <t>1.2 학습일지 미등록</t>
  </si>
  <si>
    <t>○ 현장 확인 사항
  - 학습일지 미등록 사항 확인
○ 미흡 현황 및 사유
  - (주)기륭산업 OJT 학습일지 1개월 미작성(23년 3월)
  - (주)기륭산업, (주)앰트 2개 기업 OFF-JT 학습일지 1개월 미작성(23년 3월)
○ 컨설팅 수행사항
  - 기관 자체적으로 월별 처리기한을 정하고 기한 내 처리확인 후 지연회차에 대한 처리 계획을 수립하도록 컨설팅(~6/10)</t>
  </si>
  <si>
    <t>1.3 훈련비 신청 지연</t>
  </si>
  <si>
    <t>○ 현장 확인 사항
  - 훈련비 신청 지연 사항 확인
○ 미흡 현황 및 사유
  - (주)기륭산업 OJT 훈련비 5개월 미신청(22년 10월~23년 2월)
  - (주)기륭산업 전담인력 수당 5개월 미신청(22년 10월~23년 2월)
○ 컨설팅 수행사항
  - 기관 자체적으로 월별 처리기한을 정하고 기한 내 처리확인 후 지연회차에 대한 처리 계획을 수립하도록 컨설팅(~6/10)</t>
  </si>
  <si>
    <t>1.4 단계별 모니터링</t>
  </si>
  <si>
    <t>○ 현장 확인 사항
  - `23년 실시 중 훈련과정(2개 과정) 단계별 모니터링 미등록 여부
○ 미흡 현황 및 사유
  - 단계별 모니터링 알맞게 진행 중, 전산 입력 양호
○ 컨설팅 수행사항
  - 외부전문가 관련 지원단 교육 안내 실시(5월 25일(화) 부산 개최)</t>
  </si>
  <si>
    <t>2.2 학습일지 미등록</t>
  </si>
  <si>
    <t>○ 현장 확인 사항
  - 훈련종료 과정(9개 과정) 학습일지 미등록 사항 확인
○ 미흡 현황 및 사유
  - 전부 등록 완료로 양호하게 운영 중임을 확인 함
  - HRD-Net 상 미등록으로 되어있는 23년 2월 종료 4개 과정(앰트, 중앙타프라, 엠에스유니켐, 피에스케미칼)의 경우 PBL 시간 등록을 위해 '일학습병행의 이해' 2시간 추가 등록 후 삭제 요청하였으며, 지부지사 측에서 삭제가 필요한 사항으로, 협의는 완료된 사항이라 양호 운영으로 보임</t>
  </si>
  <si>
    <t>2.5 훈련비 신청 지연</t>
  </si>
  <si>
    <t>○ 현장 확인 사항
  - 훈련종료 과정(9개 과정) 훈련비 미신청 사항 확인
○ 미흡 현황 및 사유
  - 전부 등록 완료로 양호하게 운영 중임을 확인 함
  - HRD-Net 상 미신청으로 되어있는 23년 2월 종료 6개 과정(성호폴리텍, 씨아이티, 앰트, 중앙타프라, 엠에스유니켐, 피에스케미칼)의 경우 PBL 시간 등록을 위해 '일학습병행의 이해' 2시간 추가 등록 후 삭제 요청하였으며, 지부지사 측에서 삭제가 필요한 사항으로, 협의는 완료된 사항이라 양호 운영으로 보임</t>
  </si>
  <si>
    <t>2.6 외부평가 대상자 관리</t>
  </si>
  <si>
    <t>○ 현장 확인 사항
  - 외부평가 대상자 현황 및 응시·합격 현황, 관리 방안 등 확인
○ 미흡 현황 및 사유
  - 전체 대상자 3명 중 3명 응시, 1명 합격(합격률 33.3%)</t>
  </si>
  <si>
    <t>3.1 변경사항 신고 준수</t>
  </si>
  <si>
    <t>○ 현장 확인 사항
  - 시간표, 중탈신고, 훈련장소
○ 미흡 현황 및 사유
  - 전 과정(2개 과정) OJT 관리 이상 없이 진행 중
○ 컨설팅 수행사항
  - 공단 강조사항 안내를 통한 운영규정에서 정해진 기한 내에 시간표를 변경 신고할 수 있도록 컨설팅 함</t>
  </si>
  <si>
    <t>4.1 출결 관리</t>
  </si>
  <si>
    <t>○ 현장 확인 사항
  - OFF-JT 비콘출석 및 출석입력대장 관리
○ 미흡 현황 및 사유
  - OFF-JT의 경우 양호 운영 중임
  - 1개 과정이 지속적인 기업 내 비콘 오류 발생(OJT)으로 인해 출석입력요청대장(직권)으로 관리 중임
○ 컨설팅 수행사항
  - 비콘 오류 사항 발생 시 직권입력 관련 일자 준수 안내</t>
  </si>
  <si>
    <t>○ 현장 확인 사항
  - 기업 방문 컨설팅 현황 및 면담일지 확인
○ 미흡 현황 및 사유
  - 양호 운영 중
○ 컨설팅 수행사항
  - 방문 시 학습근로자 개인별 면담일지 분리작성을 통한 관리를 권고 하였음</t>
  </si>
  <si>
    <t>5.3 중도탈락 학습근로자 면담</t>
  </si>
  <si>
    <t>○ 현장 확인 사항
  - 중도탈락 학습근로자(학습기업) 면담 현황 확인
  ·`23년 중탈 총 0명
○ 미흡 현황 및 사유
  - 23년 중도탈락자 미발생으로 양호운영으로 진단
  - 중도탈락자에 대한 면담이 재직자 특성 상 어려움을 호소함
○ 컨설팅 수행사항
  - 중도탈락자 및 중도탈락 기업에 대한 면담의 중요성 및 중도탈락 방지방안으로의 연계관련 하여 컨설팅하였으며, 면담일지 작성을 권고하였음</t>
  </si>
  <si>
    <t>6.1 전담인력 확보</t>
  </si>
  <si>
    <t>○ 현장 확인 사항
  - 23년 전담인력 현황
    · 사업계획 목표 대비 전담인력 확보 완료(목표 1명, 달성 1명)</t>
  </si>
  <si>
    <t>6.1 계획 대비 훈련 실시</t>
  </si>
  <si>
    <t>○ 현장 확인 사항
  - 23년 목표실시 현황 확인
    · 학습근로자 목표 2명, 달성 2명(`23년 신규모집 중단 및 유지 진행)
    · 학습기업 목표 2개, 달성 2개(`23년 신규모집 중단 및 유지 진행)
○ 컨설팅 수행사항
  - 차년도 사업 지속 관련 유형 추가 운영(전문대 재학생 단계) 관련 컨설팅 실시함
  - 차년도 일학습병행 사업 운영 포기 시 학습근로자 학습근로계약 종료 및 계속고용 관련 안내</t>
  </si>
  <si>
    <t>6.2 시설·장비 관리</t>
  </si>
  <si>
    <t>○ 현장 확인 사항
  - 시설장비 현황
    · 23년 지급받은 시설장비 없음
○ 컨설팅 수행사항
  - 서류 보존의 의무 및 보존 기한 안내
  - 차년도 일학습병행 사업 운영 포기 시 기지원 훈련장비에 대한 내용년수 확인 및 감가상각에 따른 반납비용 안내
  - P-TECH 계약학과 설치 운영 규정 개정(안) 행정예고 안내
    · 설치권역, 이동수업, 재직요건 등 규제 완화 안내</t>
  </si>
  <si>
    <t>○ 중도탈락자 면담일지 작성
  - 중도탈락자 및 중도탈락 기업에 대한 면담의 중요성 및 중도탈락 방지 방안으로의 연계 관련 하여 컨설팅하였으며, 추후 중도탈락 발생 시 면담일지 작성 예정임</t>
  </si>
  <si>
    <t>off-jt 선지급</t>
  </si>
  <si>
    <t>○ P-TECH 임은애 전담자 퇴사(2023.4)로 인한 담당자 1인 채용중
○ 유창완 전담자 타 부서로 인사이동, 예산/회계 담당자 김정옥 전담자로 변경</t>
  </si>
  <si>
    <t>고태희</t>
  </si>
  <si>
    <t xml:space="preserve">○ LMS 현행화 확인
○ Off-JT 학습일지 전기과 1학년 7개 과정 작성중으로 되어있었으나 완료 버튼만 누르지 않은 상태인 것으로 확인됨 </t>
  </si>
  <si>
    <t>○ Off-JT비용 선지급</t>
  </si>
  <si>
    <t xml:space="preserve">○ 2022년도 11월 과정연계 기업(부스타) 방문 컨설팅 관리 안내함
○ 22년 7월 (주)태정기공  김선범 학습근로자 산재 후 2학년으로 계속 P-TECH 과정 참여중인 것으로 확인됨 </t>
  </si>
  <si>
    <t>○ 2022년도 Off-JT 비용 선지급 관련 서류 처리 등 관리중</t>
  </si>
  <si>
    <t>○ 외부평가 대비 자료 활동 등 적정운영 확인</t>
  </si>
  <si>
    <t>○ 2022년 5월 모니터링 체계 개편 반영 학습기업 진단 컨설팅 효율적 관리 방안 안내</t>
  </si>
  <si>
    <t>○ 4월 임은애 전담자 퇴사로 인해 고태희 전담자, 김보경 전담자 2인이 P-TECH 업무 담당중, 통합 공동훈련센터로 변경 후 예산 회계 관련은 김정옥 전담자 담당, 학습근로자 모집 관리 행사 등 업무에 황지은 전담자가 업무 지원</t>
  </si>
  <si>
    <t>○ 일학습병행 전담자 타 업무 수행 금지 사항에 대한 안내 하였음</t>
  </si>
  <si>
    <t xml:space="preserve">○ 일학습병행 훈련시간표 변경신고 관련 강조사항 안내하였음 - 전월 시간 표 변경이 필요 한 경유 공문 처리 방법 및 양식 안내 </t>
  </si>
  <si>
    <t xml:space="preserve">○ PBL 관련 서류 전담자가 폴더링하여 관리중인것으로 확인되었으며 행정처리 부분에 대한 추가 컨설팅 실시 _ 훈련실시 월 수행계획서 업로드,  OJT 훈련시간 등록에 관한 사항 등  </t>
  </si>
  <si>
    <t>○ OJT 학습일지 지연: 생거진천노인복지센터, 애니젠(주), 청애원
○ Off-JT 학습일지 지연: 애니젠, 청애원, 남궁요양병원</t>
  </si>
  <si>
    <t>○ OJT 비용신청 지연: 애니젠, 남궁요양병원
○ Off-JT 비용신청 지연: 애니젠, 남궁요양병원</t>
  </si>
  <si>
    <t xml:space="preserve"> - 생거진천노인복지센터 고용보험 장기 체납으로 충북지사  한영선 과장과 동행 컨설팅 실시 확인, 훈련운영관리는 잘 진행되고 있으나 기업 자체적인 재정 부실로 유의 필요</t>
  </si>
  <si>
    <t xml:space="preserve">
4</t>
  </si>
  <si>
    <t>○ 청애원(ABF20213000797406) 1회차 과정 훈련종료일 단순 오타로 (1월 훈련종료를 11월 훈련종료로 오기입) 수료보고 전 충북지사에 공문요청 하여 한고원 수정 예정</t>
  </si>
  <si>
    <t>○  청애원(ABF20213000797406) 수료보고 불가로 인한 최종정산 지연</t>
  </si>
  <si>
    <t xml:space="preserve">○ 일학습병행 운영 매뉴얼 일부 개정 주요 사항 관련 안내
- 용어 정의, 추진체계 수정, 일학습병행 운영규정 및 운영규칙 반영 사항 등
○ 일학습병행 훈련시간표 변경신고 관련 강조사항 안내
- 전월 시간표 변경이 필요한 경우 공문처리 방법 및 양식 안내  </t>
  </si>
  <si>
    <t>④ 항목에 대해서는 
5.협약기업관리 부분의 컨설팅보고서에 세부 내용 작성</t>
  </si>
  <si>
    <t>김세리</t>
  </si>
  <si>
    <t>박종현</t>
  </si>
  <si>
    <t>훈련실시 현황</t>
  </si>
  <si>
    <t>○ 현장 확인 사항
 - 방문 전 추출한 HRD-Net 데이터와 차이 유무
  → 이상 없음, 추출데이터는 메일로 전달
○ 미흡 현황 및 사유
 - 미흡 현황 없음
○ 컨설팅 수행사항
 - 훈련 현황 관리 방법 컨설팅 실시</t>
  </si>
  <si>
    <t>학습관리</t>
  </si>
  <si>
    <t>○ 현장 확인 사항
 - 방문 전 추출한 HRD-Net 데이터 기반 미흡 사유
 - 센터 내 학습관리 업무분장 및 업무수행 절차
  → 기업별 담당자를 나누어 관리 중
  → 개인별로 관리를 하고 있으나, 구체적인 관리계획은 없었음
○ 미흡(미등록) 현황 및 사유
 - 현황: (OJT) 7개 회차, 총 10개월분 / (OFF-JT) 7개 회차, 총 10개월분
  → 현황 개선이행을 위한 세부 내용은 엑셀 파일로 전달 예정
 - 사유: 단순 처리 지연(학습활동서 작성은 90%이상 완료된 상태)
○ 컨설팅 수행사항
 - 체계성 확보를 위한 관리(학습관리, 비용관리, 평가관리 등을 연계)계획 수립 및 실행, 분기/반기/연 단위 결과보고 및 개선 활동 방안 수립 관련 컨설팅 실시 → 성과보고서 작성 시 유리할 수 있음을 강조</t>
  </si>
  <si>
    <t>비용관리</t>
  </si>
  <si>
    <t>○ 현장 확인 사항
 - 방문 전 추출한 HRD-Net 데이터 기반 미흡 사유
 - 비용신청 세부 현황 파악이 가능한 관리시스템 유무
  → 세부 현황 파악이 가능한 엑셀 관리 양식 有
○ 미흡(미신청) 현황 및 사유
 - 현황: (OJT) 3개 회차, 총 3개월분 / (OFF-JT) 4개 회차, 총 4개월분 / (전담자수당) 2개 기업, 총 2개월분
  → 현황 개선이행을 위한 세부 내용은 엑셀 파일로 전달 예정
 - 사유: 단순 처리 지연, 타 공동훈련센터 행정처리 지연 
○ 컨설팅 수행사항
 - 관리양식 보완(지연 사유 파악) 방법 컨설팅 실시
 - 중도탈락자 발생 시 비용관리 방법 컨설팅 실시
  → 중도탈락 발생 월 이후 비용 신청 불가했던 사례 공유</t>
  </si>
  <si>
    <t>평가관리</t>
  </si>
  <si>
    <t>○ 현장 확인 사항
 - 평가 진행 상황 및 결과 미등록 사유
  → 평가 대상이 되는 시점에 맞추어 평가 시행 중(일부 시행 완료)
 - 평가 알림 등 평가관리 체계 유무 확인
  → 평가 알림 등 다양한 활동을 수행하고 있었으나, 구체적인 관리계획은 없었음
○ 미흡(미신청) 현황 및 사유
 - 미흡 현황 없음
  → 학습일지 등록 지연으로 인하여 일부 결과가 미등록된 건이 있지만 결과물을 보관하고 있었으며, 학습일지 등록 완료된 건에 대해서는 결과 등록이 모두 완료되어 있어 ‘미흡사항 없음’으로 진단함
○ 컨설팅 수행사항
 - 현재 수행하고 있는 활동들을 시기와 대상 등으로 분류하여 구체화 된 계획을 세우고 결과를 관리할 수 있도록 관리 방안 수립 관련 컨설팅 실시
  → 교육 시기(실시 전, 진행 중, 종료단계), 대상(학생, 기업현장교사, OFF-JT 교강사), 알림 방법, 동기부여 활동 예시 등에 대한 내용</t>
  </si>
  <si>
    <t>훈련종료 현황</t>
  </si>
  <si>
    <t>○ 현장 확인 사항
 - 별도 확인 사항 없음(특이사항 없음)
○ 미흡 현황 및 사유
 - 미흡 현황 없음
○ 컨설팅 수행사항
 - 외부평가 합격생 인력풀을 활용한 외부평가 응시자 지원 방안 관련 컨설팅 실시</t>
  </si>
  <si>
    <t>○ 현장 확인 사항
 - ‘23년 종료된 수료자 2명에 대한 외부평가 연계성과금 지급 여부
  → 지급완료 확인 
○ 미흡 현황 및 사유
 - 미흡 현황 없음
  → 수료자보고 가능일이 미도래한 1개 훈련과정(5/10 종료)은 실제 훈련종료 월(4월) 기준 최종정산 완료상태임이 확인되어 ’미흡사항 없음‘으로 진단함
○ 컨설팅 수행사항
 - 관련하여 별도 컨설팅 수행내용 없음</t>
  </si>
  <si>
    <t>외부평가 재응시 관리</t>
  </si>
  <si>
    <t>○ 현장 확인 사항
 - 외부평가 재응시자 관리계획 유무
  → 재응시 희망자 없었으며, 구체적인 관리계획 無
  → 재응시 희망자 발생 시 공단 제공 학습자료 활용 예정
○ 미흡 현황 및 사유
 - 해당 없음
○ 컨설팅 수행사항
 - 평가관리 계획 수립 시 재응시자 관리에 대한 내용을 포함할 수 있도록 권장 안내</t>
  </si>
  <si>
    <t>변경신고 관리1
(훈련시간표, 훈련장소, 기업전담인력 등)</t>
  </si>
  <si>
    <t>○ 현장 확인 사항
 - 일 단위 훈련시간표 관리 여부
  → 스케줄 근무를 하는 종목들은 회차를 분리하여 진행을 하고 있지만, 별도의 일 단위 세부 OJT 일정은 관리되고 있지 않은 것으로 확인
 - 기업현장교사 복무상태 확인 여부 → 별도의 확인 절차 없음
○ 미흡 현황 및 사유
 - 해당 없음
○ 컨설팅 수행사항
 - 훈련시간표 변경신고 관련 강조사항 알림 관련 컨설팅 실시
  → 이전 월 시간표 변경 요청 시 공단에서 제시한 양식의 필수정보를 누락이 있는 경우 반송 처리될 수 있음을 안내
  → 직업능력 심사평가원 자료를 활용한 부정 훈련 사례(훈련내용, 훈련시간, 훈련교강사 미준수 등) 공유
  → 월 단위로 진행하는 출석결과확인 시 기업현장교사들 본인의 근무기록부와 출석부를 대조하여 이상 유무를 확인한 뒤에 ‘확인’버튼을 누를 수 있도록 안내가 필요함을 강조 안내(학습근로자가 비콘 출결을 진행하였으나, 배정된 기업현장교사들의 근무 시간이 HRD-Net에 등록된 일일훈련시간과 다른 경우 부정훈련으로 적발될 수 있음) 
 - 시간표 변경신고 관련 컨설팅 실시
  → 시간표 변경신고 절차의 변화 과정 안내(일 단위 엑셀시간표 첨부→월 단위 엑셀시간표 첨부→월 단위 시간표 전산입력)
  → 일 단위 훈련시간표 관리의 중요성 안내(일 단위 훈련관리 미흡 시, 일일훈련시간 등록 처리 지연 건들 다수 발생할 수 있음을 안내하였으며, 필수사항은 아님을 안내함)</t>
  </si>
  <si>
    <t>변경신고 관리2
(중도탈락, 근로상태, 기업상태 등)</t>
  </si>
  <si>
    <t>○ 현장 확인 사항
 - 훈련철회자 2명에 대한 증빙자료 및 사유 확보 여부
  → 기업의 공문은 확보, 학습근로자 포기 동의 등의 증빙은 미확보
  → 포기 사유는 기업 업무 환경적 요인에 의한 자발적인 포기(퇴사) 
○ 미흡 현황 및 사유
 - 해당 없음 
○ 컨설팅 수행사항
 - 증빙자료 확보 방법 관련 컨설팅 실시(증빙 확보의 필요성, 훈련 포기 동의서 작성예시 등) → 관련 예시 자료 메일로 공유 예정
 - 이수중탈자 발생 시 중도탈락신청 방법 관련 컨설팅 실시(학습진행율 80%이상 이수로 체크해야 외부평가 대상자 신고 가능)</t>
  </si>
  <si>
    <t>학습도구 관리</t>
  </si>
  <si>
    <t>○ 현장 확인 사항
 - 학습도구(학습안내서, 학습자료집)에 대한 이해도 및 활용 여부 확인
  → 학습도구에 대한 이해도가 높은 편이고, 활용 중인 것을 확인함
○ 미흡 현황 및 사유
 - 해당 없음 
○ 컨설팅 수행사항
 - 관련하여 별도 컨설팅 수행내용 없음</t>
  </si>
  <si>
    <t>출결관리</t>
  </si>
  <si>
    <t>○ 현장 확인 사항
 - 수기 출석부 작성법 인지 여부
  → 전반적인 작성법을 인지하고 있으나, 훈련 시간 작성에 대한 인지 오류(1시간 미만 단위 훈련시간 작성)가 확인됨
○ 미흡 현황 및 사유
 - 해당 없음
○ 컨설팅 수행사항
 - 인지 오류 사항(훈련 시간 작성)에 대한 작성법 컨설팅 실시함</t>
  </si>
  <si>
    <t>변경신고 관리</t>
  </si>
  <si>
    <t>○ 현장 확인 사항 ? 특이사항 없음
○ 미흡 현황 및 사유 ? 해당 없음
○ 컨설팅 수행사항 ? 해당 없음</t>
  </si>
  <si>
    <t xml:space="preserve">○ OJT 관리 부분의 내용과 동일 </t>
  </si>
  <si>
    <t>방문 결과 이력 관리</t>
  </si>
  <si>
    <t xml:space="preserve">○ 현장 확인 사항
 - 초기 방문 주요 수행사항 및 특이사항 확인
  → 안내자료를 제작하여 방문 시 활용하고 있는 것으로 확인됨
  → 대리인 신청 관련 컨설팅이 미진행 된 것으로 확인됨
  → 방문을 위한 구체화 된 연간 계획은 수립되지 않은 것으로 확인됨 
○ 미흡 현황 및 사유
 - 미흡 현황 없음
○ 컨설팅 수행사항
 - 행정 간소화로 관리가 소홀해질 수 있는 항목별 사례 공유 및 관리 방법 컨설팅 실시
 - 체계성 확보를 위한 관리(시기, 선정 사유, 기제작 된 안내자료의 내용)계획 수립 및 실행, 분기/반기/연 단위 결과보고 및 개선 활동 방안 수립 관련 컨설팅 실시 → 성과보고서 작성 시 유리할 수 있음을 강조 </t>
  </si>
  <si>
    <t>학습근로자 면담 관리</t>
  </si>
  <si>
    <t>○ 현장 확인 사항
 - 면담 진행 계획 및 진행 방법 확인
  → (정기면담) 분기별(3,6,9,12) 1회 정기적인 면담 진행 계획 수립되어있음
  → (수시면담) 기타 특이사항 발생(요청) 시 수시로 면담 진행
  → (중대사유 확인 여부) 중도탈락 및 일반 면담 시 ①성희롱/성추행, ②폭언/욕설, ③학습권 침해, ④일반근로자와의 차별대우, ⑤정상적인 훈련실시 여부 등을 확인하고 있는 것으로 확인
  → 상황별 대응 프로세스는 구체화 되어 있지 않음
○ 미흡 현황 및 사유
 - 해당 없음
○ 컨설팅 수행사항
 - 체계성 확보를 위한 관리(요청에 의한 면담과 정기 면담을 구분하여 대응프로세스 구축)계획 수립 및 실행, 분기/반기/연 단위 결과보고 및 개선 활동 방안 수립 관련 컨설팅 실시 → 성과보고서 작성 시 유리할 수 있음을 강조</t>
  </si>
  <si>
    <t>공동훈련센터 운영관리
(전담인력 활용, 
사업계획 달성율)</t>
  </si>
  <si>
    <t>○ 현장 확인 사항
 - 공유된 주소록과의 차이 확인 → 특이사항 없음(5명 활용 중)
 - 직종추가 진행 계획 확인
  → 직종 확대 계획 추진을 위해 업무보고 완료된 상황 
○ 미흡 현황 및 사유
 - 해당 없음
○ 컨설팅 수행사항
 - 확인 사항 외 별도의 관련 컨설팅 수행사항 없음</t>
  </si>
  <si>
    <t>공동훈련센터 인프라관리
(시설,장비,운영비)</t>
  </si>
  <si>
    <t>○ 현장 확인 사항
 - 시설 장비 관리 상태 → 특이사항 없음 
○ 미흡 현황 및 사유
 - 해당 없음
○ 컨설팅 수행사항
 - 관련하여 별도 컨설팅 수행내용 없음</t>
  </si>
  <si>
    <t>□ 부정훈련 예방관리의 중요성에 대한 인식 제고(훈련시간표 변경신고 강조사항 알림 관련)
 ○ 기업현장교사 근무시간표와 등록된 일일훈련시간 간의 불일치, 훈련내용 및 훈련시간 임의변경, 미등록된 강사 활용 → 부정훈련의 대표적 사례
□ 행정 간소화로 인해 소홀해질 수 있는 관리항목 인지 및 관리의 중요성에 대한 인식 제고
 ○ 비용관리(지급 이체증 보관), 평가관리(평가 결과물 보관), 시간표 관리(일 단위 훈련관리, 기업현장교사 스케줄 관리) 등
□ 기업전담인력의 대리인 신청의 필요성 및 신청 불가 상황 시 대응 방법 인지
 ○ ‘20년 HRD-Net 전산 중요 개편내용(처리 이력 표시→업무 책임 소재 명확화 )
 ○ 기업대표 인증서 활용 또는 공동훈련센터에서 행정처리 지원 시→관련 증빙 필수 첨부</t>
  </si>
  <si>
    <t>nadajinho</t>
  </si>
  <si>
    <t>재응시자 
관리계획은 별도로 없음</t>
  </si>
  <si>
    <t>○ 현장 확인 사항
 - 방문 전 추출한 HRD-Net 데이터 기반 미흡 사유
 - 센터 내 학습관리 업무분장 및 업무수행 절차
  → 기업별 담당자를 나누어 관리 중
  → 개인별로 관리를 하고 있으나, 구체적인 관리계획은 없었음
○ 미흡(미등록) 현황 및 사유
 - 현황: (OJT) 15개 회차, 총 27개월분 / (OFF-JT) 16개 회차, 총 30개월분
  → 현황 개선이행을 위한 세부 내용은 엑셀 파일로 전달 예정
 - 사유: 단순 처리 지연(학습활동서 작성은 90%이상 완료된 상태)
○ 컨설팅 수행사항
 - 체계성 확보를 위한 관리(학습관리, 비용관리, 평가관리 등을 연계)계획 수립 및 실행, 분기/반기/연 단위 결과보고 및 개선 활동 방안 수립 관련 컨설팅 실시 → 성과보고서 작성 시 유리할 수 있음을 강조</t>
  </si>
  <si>
    <t>○ 현장 확인 사항
 - 방문 전 추출한 HRD-Net 데이터 기반 미흡 사유
 - 비용신청 세부 현황 파악이 가능한 관리시스템 유무
  → 세부 현황 파악이 가능한 엑셀 관리 양식 有
○ 미흡(미신청) 현황 및 사유
 - 현황: (OJT) 13개 회차, 총 31개월분 / (OFF-JT) 16개 회차, 총 28개월분 / (전담자수당) 6개 기업, 총 11개월분
  → 현황 개선이행을 위한 세부 내용은 엑셀 파일로 전달 예정
 - 사유: 단순 처리 지연, 타 공동훈련센터 행정처리 지연, 지도점검 결과  대기(1개 학습기업: 아주호텔서교)에 의한 지연
○ 컨설팅 수행사항
 - 관리양식 보완(지연 사유 파악) 방법 컨설팅 실시
 - 중도탈락자 발생 시 비용관리 방법 컨설팅 실시
  → 중도탈락 발생 월 이후 비용 신청 불가했던 사례 공유</t>
  </si>
  <si>
    <t xml:space="preserve"> 해당없음</t>
  </si>
  <si>
    <t>*해당없음
(`22년도 P-TECH 신규참여)</t>
  </si>
  <si>
    <t>김광수</t>
  </si>
  <si>
    <t>김정옥</t>
  </si>
  <si>
    <t>○ 현장 확인 사항
 - 학습일지 미등록 사항 확인
○ 미흡 현황 및 사유
 - ㈜고산지에스 등 OJT/Off-JT 학습일지 1개월 미작성
○ 컨설팅 수행사항
 - 기관 자체적으로 월별 처리기한을 정하고 기한 내 처리확인 후 지연회차에 대한 처리 계획을 수립하도록 컨설팅</t>
  </si>
  <si>
    <t>○ 현장 확인 사항
 - `23년 3월 시작 훈련과정 단계별 모니터링 미등록
○ 미흡 현황 및 사유
 - 단계별 모니터링 진행 중, 전산 입력 필요
○ 컨설팅 수행사항
 - 외부전문가 관련 지원단 교육안내 실시(5월 25일 부산 개최)</t>
  </si>
  <si>
    <t>○ `22년 P-TECH 신규 참여, 훈련종료 과정 없음</t>
  </si>
  <si>
    <t>○ 현장 확인 사항
 - 변경사항 신고 양호
○ 컨설팅 수행사항
 - (강조) 시간표 변경이 승인에서 신고로 바뀌어 해당 월을 지나면 변경에 어려움 안내(전월 시간표 변경처리 방법 등 안내)</t>
  </si>
  <si>
    <t>○ 현장 확인 사항
 - 기업 방문 컨설팅 현황 관리파일 또는 파일철 확인
 - 중도탈락 학습근로자(학습기업) 면담 현황 확인
  · `23년 중탈 총 1명
○ 컨설팅 수행사항
 - 방문일지 양식 자체 제작하여 진행 중
 - 중도탈락 면담일지 작성 필요</t>
  </si>
  <si>
    <t>○ 현장 확인 사항
 - 23년 전담인력 현황
  · 전담인력 확보 필요(1명 부족)
 - 23년 목표실시 현황 확인
  · 학습근로자 목표 24명, 달성 20명(`23년 신규)
  · 학습기업 목표 3개, 달성 9개
 - 시설장비 현황
  · 22년 11월 지급받은 시설장비 有
○ 컨설팅 수행사항
 - 목표 대비 실적 미달성에 따른 실적 달성 제고 방안 필요</t>
  </si>
  <si>
    <t>최예린</t>
  </si>
  <si>
    <t>○ 현장 확인 사항
 - 훈련중 과정 학습일지 등록 확인
○ 미흡 현황 및 사유
 - 한국지엠해운대바로서비스 등 4개 회차 OJT학습일지 미등록
 - 삼부엘리베이터(주) 등 14개 회차 Off-JT학습일지 미등록
○ 컨설팅 수행사항
 - 기관 자체적으로 월별 처리기한을 정하고 기한 내 처리확인 후 지연회차에 대한 처리 계획을 수립하도록 컨설팅</t>
  </si>
  <si>
    <t>○ 현장 확인 사항
 - 비용신청 장기지연 회차 확인
○ 미흡 현황 및 사유
 - 한국지엠해운대바로서비스 등 4개 회차, OJT 훈련비 미신청
 - 금경라이팅(주) 등 12개 회차, Off-JT 훈련비 미신청  
○ 컨설팅 수행사항
 - 학습일지 미등록에 따른 비용신청도 연계적으로 미신청, 일부 회차 11개월 이상 미신청도 있어 지연회차에 대한 처리 계획을 수립 요구</t>
  </si>
  <si>
    <t>○ 현장 확인 사항
 - `23년 훈련과정 단계별 모니터링 등록 확인
○ 미흡 현황 및 사유
 - `23년 1월에 훈련시작한 과정 포함 9개 회차 모니터링 미등록
○ 컨설팅 수행사항
 - 방문 모니터링 후 전산 미등록 일지 관련 컨설팅 실시
 - 외부전문가 관련 지원단 교육안내 실시(5월 25일 부산 개최)</t>
  </si>
  <si>
    <t>○ 현장 확인 사항
 - 4월 종료한 3개 기업 OFF-JT,OJT 학습일지 미등록
○ 미흡 현황 및 사유
 - 5월 내 학습일지 등록 완료 예정
○ 컨설팅 수행사항
 - 기관 자체적으로 월별 처리기한을 정하고 기한 내 처리확인 후 지연회차에 대한 처리 계획을 수립하도록 컨설팅</t>
  </si>
  <si>
    <t>○ 현장 확인 사항
 - 기업 방문 컨설팅 현황 관리파일 또는 파일철 확인
 - 중도탈락 학습근로자(학습기업) 면담 현황 확인
  · 훈련 중 과정 중탈 총 24명
○ 컨설팅 수행사항
 - 방문일지 양식 자체 제작하여 진행 중
 - 중도탈락 면담일지 작성 필요(유선으로 면담진행, 중탈자에 대한 면담일지를 따로 작성 안하고 있음)</t>
  </si>
  <si>
    <t>○ 현장 확인 사항
 - 23년 전담인력 현황
  · 전담인력 확보 필요(1명 부족)
 - 23년 목표실시 현황 확인
  · 학습근로자 목표 76명, 달성 64명(월평균)
  · 학습기업 목표 17개, 달성 15개
 - 시설장비 현황
  · 22년 11월 지급받은 시설장비 有
○ 컨설팅 수행사항
 - 전담인력 및 전담자 교육시간에 대한 안내 실시</t>
  </si>
  <si>
    <t>代  이중기</t>
  </si>
  <si>
    <t>김은영</t>
  </si>
  <si>
    <t>○ 현장 확인 사항
 - OJT: ㈜알가, 천일식품㈜(2회차) 등 2개 회차 등록 지연
 - OFF-JT: 천일식품㈜(1, 2회차), 소울네이처푸드, 주식회사디제이테크(2회차) 등 4개 회차 등록 지연
○ 컨설팅 수행사항
 - 1차 개선 기한(6/9) 내 학습일지 등록되도록 개선 요청</t>
  </si>
  <si>
    <t>○ 현장 확인 사항
 - OJT: 신청 지연 없음
 - OFF-JT: 주식회사디제이테크(2회차) 1개 회차 신청 지연
○ 컨설팅 수행사항
 - 1차 개선 기한(6/9) 내 비용 신청되도록 개선 요청</t>
  </si>
  <si>
    <t>○ 현장 확인 사항
 - 주식회사디제이테크(2회차) 1개 회차 내부평가 결과 미등록
○ 컨설팅 수행사항
 - 1차 개선 기한(6/9) 내 OFF-JT 2개 능력단위 내부평가 결과 등록되도록 개선 요청</t>
  </si>
  <si>
    <t>○ 현장 확인 사항
 - 22년도 외부평가 합격률 23% 달성
○ 컨설팅 수행사항
 - 합격률 제고를 위해 필수능력단위 예상문제 출제 및 외부평가 응시자를 통한 기출문제 확인 등을 통한 제고 방안 컨설팅</t>
  </si>
  <si>
    <t>○ 현장 확인 사항
 - OJT: 최종정산 완료
 - OFF-JT: 주식회사디제이테크(1회차) 1개 회차 최종정산 지연
○ 미흡 현황 및 사유
 - 22년 12월 전담자 변경에 따른 인수인계 시 누락되어 장기 지연되고 있음
○ 컨설팅 수행사항
 - 1차 개선 기한(6/9) 내 22년 7월 OFF-JT 비용 신청하여 최종정산 완료되도록 개선 요청
 - 인수인계 시 LMS 현황이 공유되도록 관리 체계 수립하도록 컨설팅</t>
  </si>
  <si>
    <t>○ 현장 확인 사항
 - 중도탈락 학습근로자 면담 미실시
○ 미흡 현황 및 사유
 - 재직자 학습근로자 특성상 중도탈락 사유는 대부분 자발적 퇴사로 중도탈락 발생 전 전담자와의 면담이 어려움
○ 컨설팅 수행사항
 - 중도탈락 학습근로자 대신 재직 중인 학습근로자와 면담을 실시하여, 중도탈락한 학습근로자도 훈련과 관련된 퇴사 사유가 발생했는지를 확인하는 절차가 필요할 것임</t>
  </si>
  <si>
    <t>○ 사업 목표 대비 실적 확인
 - 학습기업 목표 15개, 실적 14개(93%)
 - 학습근로자 목표 55명, 실적 34명(62%)
○ 현장 확인 사항
 - 5월~6월 3개 기업 15명 참여 예정, 3개 기업 훈련 참여를 위해 사전 컨설팅 중임을 확인함
 - 메카트로닉스과 초빙교수가 전담자로 충원되어 학습기업 발굴이 원활할 것으로 예상함</t>
  </si>
  <si>
    <t xml:space="preserve">
1. ③   4~6월 
 비용 신청
 6월 이후 
 신청 예정
 전담자 수당  
 신청 현황 
 확인 필요
1.⑥ 평가결과 
 확인 필요</t>
  </si>
  <si>
    <t xml:space="preserve">
    해당사항
       없음</t>
  </si>
  <si>
    <t>○ 현장 확인 사항
 - 방문 전 추출한 HRD-Net 데이터와 차이 유무
  → 이상 없음
○ 컨설팅 수행사항
 - 훈련 현황 관리 방법 컨설팅 실시
 - 초기: 훈련시작일 2주전 ~ 훈련시작일 2개월 이내
 - 진행: 초기단계 이후 ~ 종료단계 이전
 - 종료: 종료 3개월 전(또는 진도율 80%) ~ 훈련종료일</t>
  </si>
  <si>
    <t>○ 현장 확인 사항
 - 방문 전 추출한 HRD-Net 데이터 기반 미흡 사유
○ 미흡(미등록) 현황 및 사유
 - OJT 5월 실시(구간 정시제)
 - Off-JT 학습일지 미작성(9개 회차, 9개월 분)_단순 지연
○ 컨설팅 수행사항
 - 체계성 확보를 위한 관리(학습관리, 비용관리, 평가관리 등을 연계)계획 수립 및 실행, 분기/반기/연 단위 결과보고 및 개선 활동 방안 수립 관련 컨설팅 실시 → 성과보고서 작성 시 유리할 수 있음을 강조</t>
  </si>
  <si>
    <t>○ 현장 확인 사항
 - 평가 진행 상황 및 결과 미등록 사유
  → 평가 대상이 되는 시점에 맞추어 평가 시행 중(일부 시행 완료)
 - 평가관리 체계 유무 확인
  → 내부평가 시 학점부여 평가와 함께 진행 중
○ 미흡(미신청) 현황 및 사유
 - HRD-Net 내부평가 결과 미등록
  → 일반반 재학생과 합반 중이고 학점부여 평가의 일부로 내부평가가 진행되어 중간에 학습근로자 내부평가 결과 입력을 할 수 없음
 - 내부평가 결과물 확인 불가: 개선사항 이행확인 시 점검 필요
○ 컨설팅 수행사항
 - 내부평가와 학점부여 평가 함께 진행 시 문제점 설명
  → 각 대학 내 학칙에 따라 내부평가 결과 보관 및 증빙의 어려움 발생
  → 내부평가 결과를 즉시 확인하기 어렵기 때문에 P/F 여부 확인 어려움
  → 학점부여 시 출석점수, 과제점수 등이 포함되기 때문에 순수한 내부평가의 P/F 확인이 어려움
  → 일반 재학생과 함께 상대평가로 진행될 경우 난이도 조절이 어려움
 - 내부평가와 학점부여 평가 별도 진행 방법 안내
  → 학점부여 평가와 내부평가 이원화 진행
  → 예시: 기말고사 시험 후 바로 이어서 내부평가 시험 응시하도록 일정 조율하여 추진
  → 장점: 학교 시험지 양식과 별개로 NCS기반의 평가양식을 활용 가능
  → 장점: 학습근로자를 대상으로 시험 및 훈련 난이도 조절 용이
  → 단점: 학점부여 평가와 내부평가 문제 출제를 별개로 출제</t>
  </si>
  <si>
    <t>○ 현장 확인 사항
 - ‘23년 종료된 수료자 2회차(6명)에 대한 최종정산 완료 확인
○ 미흡 현황 및 사유
 - 최종정산 여부 확인 불가
  → 개선사항 이행여부 확인 시 최종정산 확인 필요_단순지연
○ 컨설팅 수행사항
 - 최종정산 확인 유의사항 컨설팅</t>
  </si>
  <si>
    <t>변경사항 관련</t>
  </si>
  <si>
    <t>○ OJT 5월 실시, 특이사항 없음</t>
  </si>
  <si>
    <t>○ 현장 확인 사항
 - 학습도구(학습안내서, 학습자료집)에 대한 이해도 및 활용 여부 확인
  → 학습도구에 대한 이해도가 높은 편이고, 활용 중인 것을 확인함
○ 미흡 현황 및 사유
 - 해당 없음 
○ 컨설팅 수행사항
 - “학습모듈”을 학습도구 내용으로써 배포하기보다는 훈련과정 개발 시 개발진이 개발한 “학습도구”를 활용할 수 있도록 권장함.
 - 가능하면 학습도구 배포 이력 등을 관리할 수 있는 대장을 활용</t>
  </si>
  <si>
    <t>○ 현장 확인 사항
 - 수기 출석부 작성 여부(전년도까지 비콘으로 진행)
○ 미흡 현황 및 사유
 - 수기 출석부 작성 확인(비콘 오류 다수 발생으로 수기 출석부로 진행)
 - 단, 현장에서 수기 출석부 작성 상태 확인 불가
○ 컨설팅 수행사항
 - 개선사항 이행확인 시 출석부 샘플을 확인 후 컨설팅 실시 예정</t>
  </si>
  <si>
    <t>○ OJT 관리 부분의 내용과 동일
○ PDF 전자파일, 제본 등 형태로 배포</t>
  </si>
  <si>
    <t>○ 현장 확인 사항
 - 5월 중 방문 예정으로 확인
  → 22년 자료 등 현장에서 확인 불가
  → 개선사항 이행 확인 시 23년 5월 방문 내용부터 확인 필요
○ 미흡 현황 및 사유
 - 미흡 현황 없음
○ 컨설팅 수행사항
 - 전문대 재학생단계의 경우 특히 구간정시제를 운영하는 경우 OJT 실시일을 기준으로 초기, 진행, 종료단계 구분됨을 안내 함.
 - 5월 OJT 시작이기 때문에 5월 중 방문 예정</t>
  </si>
  <si>
    <t>○ 현장 확인 사항
 - 학습근로자 면담일지 확인
○ 미흡 현황 및 사유
 - 면담일지 현장 확인 불가
 - 개선사항 이행 확인 시 확인 필요
○ 컨설팅 수행사항
 - 학습근로자 퇴사 시 “산업현장 일학습병행 지원에 관한 법률 제22조(학습근로계약의 종료) ③ 학습기업의 사업주는 학습근로계약기간이 만료될 때까지 학습근로자가 제30조제2항에 따른 외부평가에 합격하지 못한 경우에는 학습근로자가 희망하는 경우 2회까지 학습근로계약기간을 연장하여야 한다. 이 경우 연장기간을 합한 기간은 1년을 넘지 못한다.”에 대한 안내 및 안내 확인을 받은 후 퇴사처리 하는 것을 권고함.</t>
  </si>
  <si>
    <t>□ 일학습병행 훈련시간표 변경신고 관련 강조사항 확인
 ○ 운영규정에서 정해긴 기한 내에 시간표를 변경 신고할 수 있도록 컨설팅 실시 완료
    - 보강훈련 등록 방법 안내
    - 이전월 시간표 변경요청 양식(예시) 안내
□ e나라도움 부정의심 모니터링 안내
 ○ 부정징후 유형에 대한 주요 사례 및 조치방법에 대한 컨설팅 실시
□ 훈련시설 및 장비 관리 컨설팅
 ○ 훈련시설 및 장비 관리 방법
    - 표식 부착
    - 관리대장 작성
    - 관리대장 확인
    - 활용대장 작성 등
 ○ 훈련시설 및 장비 고장시 대처
     - 고장 파악
     - 공단에 정보 전달
     - 수리 실시
     - 관리대장 작성 및 보고</t>
  </si>
  <si>
    <t>justinkim44</t>
  </si>
  <si>
    <t xml:space="preserve">
2.⑤ 훈련비  
 최종정산
 미진행 2건 
 확인 필요
(ABJ20223000823306,
ABJ20223000822642)
</t>
  </si>
  <si>
    <t xml:space="preserve">
    해당사항
       없음</t>
  </si>
  <si>
    <t>박재우</t>
  </si>
  <si>
    <t>○ 현장 확인 사항
 - 훈련중 과정 학습일지 미등록 사항 확인
○ 미흡 현황 및 사유
 - OJT: ㈜JK알에스티 등 115개 회차 미등록
 - Off-JT: ㈜JK알에스티 등 142개 회차 미등록
 - 학습근로자 279명 대비 전담자 6명 운영에 대한 업무 과중
○ 컨설팅 수행사항
 - 학습일지 및 훈련비, 수당 신청에 대한 기업 역할에 대한 안내
 - 기관 자체적으로 월별 처리기한을 정하고 기한 내 처리확인 후 지연회차에 대한 처리 계획을 수립하도록 컨설팅</t>
  </si>
  <si>
    <t>○ 현장 확인 사항
 - 비용신청 장기지연 회차 확인
○ 미흡 현황 및 사유
 - OJT: ㈜케이이엠 등 56개 회차 미신청
 - Off-JT: ㈜케이이엠 등 67개 회차 미신청
○ 컨설팅 수행사항
 - 학습일지 및 훈련비, 수당 신청에 대한 기업 역할에 대한 안내</t>
  </si>
  <si>
    <t>○ 현장 확인 사항
 - `23년 3월 시작 훈련과정 단계별 모니터링 등록 확인
○ 미흡 현황 및 사유
 - 기업 및 과정 수가 많아 방문 모니터링 이후 전산 등록 지연 중
○ 컨설팅 수행사항
 - 초기모니터링 진행중, 전산 일지 등록 필요
 - 외부전문가 관련 지원단 교육안내 실시(5월 25일 부산 개최)</t>
  </si>
  <si>
    <t>○ 현장 확인 사항
 - Off-JT 비콘출석 및 출석입력대장 관리
○ 컨설팅 수행사항
 - 비콘 오류 사항 발생 시 직권입력 관련 일자(익일) 준수 안내
 - 훈련과정 수가 많아 관리에 대한 프로세스 정립 필요</t>
  </si>
  <si>
    <t>○ 현장 확인 사항
 - 기업 방문 컨설팅 현황 관리파일 또는 파일철 확인
 - 중도탈락 학습근로자(학습기업) 면담 현황 확인
  · `23년 중탈 총 0명, 2명 과정연계 진행 중
○ 컨설팅 수행사항
 - 방문일지 양식 자체 제작하여 진행 중</t>
  </si>
  <si>
    <t>○ 현장 확인 사항
 - 23년 전담인력 현황
  · 전담인력 확보 미흡(8명 중 6명 확보, 2명 부족)
 - 23년 목표실시 현황 확인
  · 학습근로자 목표 250명, 달성 279명
  · 학습기업 목표 125개, 달성 97개
 - 시설장비 현황 확인
○ 컨설팅 수행사항
 - 전담인력 부족에 따른 업무 미흡사항 발생 안내
 - 전담인력 및 전담자 교육시간에 대한 안내 실시</t>
  </si>
  <si>
    <t>1.② OJT 학습일지 미작성건 (5건)</t>
  </si>
  <si>
    <t>○ 현장확인: 상시진단 및 충북지사(방문 담당자) LMS 공동 확인
○ 현장결과: 총 5건에 대한 OJT 학습일지 지연 확인 (부적정)
    - (충북지사): (주)유영 제약 
    - (충북북부지사): (주)옻가네,  한국고용정보원 1회차,(주)씨알푸드
    - (대전지역본부): (주)스몰랩
○ 사후관리 (1차점검)
  ① 개선 요청 사항: 진단 개선 목록에 대하여 OJT 학습일지 (~03월) 작성완료 
  ② 요청 기한: 요청일로부터 1개월 이내 (또는 별도 파일 기한일까지)</t>
  </si>
  <si>
    <t>1.③ OJT 비용 미신청건
(8건)</t>
  </si>
  <si>
    <t>○ 현장확인: 상시진단 및 충북지사(방문 담당자) LMS 공동 확인
○ 현장결과: 총 8건에 대한 OJT 비용신청 지연건 확인 (부적정)
    - (충북지사) : (주)유영제약 
    ※ "(주)유영제약"을 제외한 나머지 과정은 전체 중도탈락으로 개선 항목에서 제외
    - (충북북부지사) : (주)옻가네,  한국고용정보원 1회차,2회차,3회차(별도과정), 이피캠텍(주), (주)씨알푸드
    - (대전지역본부) : (주)스몰랩
○ 사후관리 (1차점검)
  ① 개선 요청 사항: 진단 개선 목록에 대하여 OJT 미신청 비용에 대하여 (~03월) 신청완료
  ② 요청 기한: 요청일로부터 1개월 이내 (또는 별도 파일 기한일까지)</t>
  </si>
  <si>
    <t>1.③ 전담자 수당 미신청건 (8건)</t>
  </si>
  <si>
    <t>○ 현장확인: 상시진단 및 충북지사(방문 담당자) LMS 공동 확인
○ 현장결과: 총 8건에 대한 OJT 비용신청 지연건 확인 (부적정)
  ※ 해당건은 OJT 비용 미신청건과 동일하게 진행하며 신청에 대한 증빙은 지원단에서 별도로 요청할 수 있음 
○ 사후관리 (1차점검)
  ① 개선 요청 사항: 진단 개선 목록에 대하여 전담자수당 신청에 대하여 (~03월) 신청완료
  ② 요청 기한: 요청일로부터 1개월 이내 (또는 별도 파일 기한일까지)</t>
  </si>
  <si>
    <t xml:space="preserve">※ 기타 및 양호 사유 </t>
  </si>
  <si>
    <t>1. OFF-JT 비용신청의 경우 관할 지부 담당자 협의를 통해 지속 관리
2. 모니터링 결과 등록은 상시 이력관리 진행 확인
3. 외부평가의 경우 응시 및 합격자 관리 체계 구축 확인</t>
  </si>
  <si>
    <t xml:space="preserve">3. OJT 관리 </t>
  </si>
  <si>
    <t xml:space="preserve">○ 현장 확인 사항 : 체크리스트 기반 운영 과정 확인 
  -  (변경사항 신고 누락 여부) 없음 
  -  (학습도구) NCS 기반 자료 제공 및 현장 구비 
  -  (내부평가) HRD-Net 등록 및 구비 </t>
  </si>
  <si>
    <t>4. OFF-JT 관리</t>
  </si>
  <si>
    <t>○ 현장 확인 사항 : 체크리스트 기반 운영 과정 확인 
  -  (변경사항 신고 누락 여부) 없음 
  -  (학습도구) NCS 기반 자료 제공 
  -  (내부평가) HRD-Net 등록 및 구비 
  ※ 장거리 기업의 경우 별도 OFF-JT 장소 승인 후 행정 담당자를 통한 훈련 진행</t>
  </si>
  <si>
    <t xml:space="preserve">5. 협약기업 관리 </t>
  </si>
  <si>
    <t xml:space="preserve">○ 현장 확인 사항 : 체크리스트 기반 운영 과정 확인 
  -  공동훈련센터 자체 모니터링 실시 현황 리스트 확인 
  -  학습근로자 면담 일지 진행 </t>
  </si>
  <si>
    <t>지아현</t>
  </si>
  <si>
    <t>장유선</t>
  </si>
  <si>
    <t>1.③ OJT 비용 &amp; 전담자수당</t>
  </si>
  <si>
    <t xml:space="preserve">○ 현장 확인 사항
  - 1차 HRD-Net 뷰어 진단 결과 후 현장 확인 수행 
○ 미흡 현황 및 사유
  - OJT 훈련비용 미신청건 수 :  '4건'을 확인
  - 전담자 비용신청 미신청건 수 : '4건'을 확인
○ 컨설팅 수행사항
  - 지연사유는 대부분 단순 행정지연건으로 확인 
  - 1개 기업의 경우 기업현장교사(기존 양성교육 수료자)가 퇴사하며, 새로운 기업현장교사 양성교육 대체자가 없어 비용 신청 지연 _ 한국진공야금
  - 해당 사례에 대한 개선 요청 </t>
  </si>
  <si>
    <t>2.⑤ OJT 비용 &amp; 전담자 수당</t>
  </si>
  <si>
    <t xml:space="preserve">○ 현장 확인 사항
  - 1차 HRD-Net 뷰어 진단 결과 후 현장 확인 수행 
○ 미흡 현황 및 사유
  - OJT 훈련비용 미신청건 수 :  '1건'을 확인
  - 전담자 비용신청 미신청건 수 : '1건'을 확인
○ 컨설팅 수행사항
  - 1개 기업의 경우 기업현장교사(기존 양성교육 수료자)가 퇴사하며, 새로운 기업현장교사 양성교육 수료자가 없어 비용 신청 지연 _ 한국진공야금
</t>
  </si>
  <si>
    <t xml:space="preserve">3.1 ② 기업현장교사 변경 누락 </t>
  </si>
  <si>
    <t>○ 현장 확인 사항
  - 기업현장교사 교육 이수증 미확인 체크 확인 (센터 자율점검표)
○ 컨설팅 수행사항
  - 해당 기업에 대한 개선 계획 확인 및 개선 여부 확인 
  ※ 일학습운영규칙 제5장 제19조 ②항, ③항 ④항 근거 
  -  03월 06일  훈련을 실시한 경우,  05월 까지 기업현장교사 양성교육을 수료(2단계까지)한다면 03월~05월에 대한 기업현장교사 수당 신청 가능 (★참조: 일학습 운영규칙 제19조 ③항 )
  -  단, 05월 양성교육 미 수료시,  06월 부터는 기업현장교사 수당 신청이 불가하며 기업현장교사 양성교육 수료 다음 월부터 기업현장료사 수당 신청이 가능한 점(일할계산 없음)을 고려하여, 
05월까지는 양성교육 수료를 권장 (★참조: 일학습 운영규칙 제19조 ④항)</t>
  </si>
  <si>
    <t>5.1 협약기업 관리</t>
  </si>
  <si>
    <t>○ 현장 확인 사항
  - 전체 훈련 과정 물량이 별도체계가 필요없는 물량으로 암묵지 형식 관리 확인
○ 컨설팅 수행사항
  - 센터 운영에 대한 장기적인 부분에 따라 구체적인 절차 및 체계 구축 요청 
  - 해당 프로세스에 대한 사례 공유 및 구축 여부 확인 진행</t>
  </si>
  <si>
    <t xml:space="preserve">Off-JT 비용 학기별 신청 </t>
  </si>
  <si>
    <t>확인</t>
  </si>
  <si>
    <t>최형구</t>
  </si>
  <si>
    <t>이효인</t>
  </si>
  <si>
    <t xml:space="preserve">○ 현장 확인 사항
  - 3월까지 학습일지 등록 현행화 확인
○ 식품과 전과정 Off-JT 24개 과정 학습일지 1개월 지연으로 확인사전 점검 되었으나 능력단위 완료 전 작성완료를 하지 않고 있었던 것으로 현장 확인됨  
○ LMS등록표를 별도로 작성하고 있지 않고 자율점검하고 있으며, 학과별 훈련과정을 전담자 2인씩 맡아 별도로 관리 하는 것으로 확인함 LMS 점검표 작성 권고 </t>
  </si>
  <si>
    <t>○ 현장 확인 사항
  -  2개월 이상 훈련비 미신청 건 없음</t>
  </si>
  <si>
    <t>○ 현장 확인 사항
  - 1학년 학습기업 초기모니터링 진행중</t>
  </si>
  <si>
    <t>○ 현장 확인 사항
 - 수료보고 및 최종정산 특이사항 없음</t>
  </si>
  <si>
    <t>2. 6~7</t>
  </si>
  <si>
    <t xml:space="preserve">○ 현장확인사항
 - 외부평가 평가대상자 관리 및 자료 활용중
○ 미흡 현황 및 사유
 - 외부평가 합격자 0명, 대책 수립 필요 
○ 컨설팅 수행사항
 - 외부평가 합격율 제고를 위한 특강 및 선배와의 대화 등 활용 
</t>
  </si>
  <si>
    <t>○ 양호</t>
  </si>
  <si>
    <t xml:space="preserve">○ 2022년 5월 모니터링 체계 개편 반영 학습기업 진단 컨설팅 효율적 관리 방안 안내
</t>
  </si>
  <si>
    <t xml:space="preserve">○ 일학습병행 훈련시간표 변경신고 관련 강조사항 안내하였음 - 전월 시간 표 변경이 필요 한 경유 공문 처리 방법 및 양식 안내
</t>
  </si>
  <si>
    <t>○ PBL 과정 모니터링: PBL 평가계획 및 평가결과 학습일지에 올리지 않고 있음, 결과 관련 현장 확인 기계과 2022년 PBL 결과 관리 우수사례 예시 공유: 뉴서광 (ABF20223000815490)</t>
  </si>
  <si>
    <t>○ 해당 없음</t>
  </si>
  <si>
    <t xml:space="preserve">
OJT 및 Off-JT 학습일지 
미등록(1~4월)
OJT 및 Off-JT 훈련비 
미신청(1~3월)
전담자 수당 
미신청
(‘22.12~’23.3월)
초기 진행 종료 단계 실시 확인
객관식/단답형 →서술형 수정
평가결과 미등록(1~2월)
</t>
  </si>
  <si>
    <t>유한</t>
  </si>
  <si>
    <t>○ 현장 확인 사항
 - 방문 전 추출한 HRD-Net 데이터와 차이 유무
  → 이상 없음
○ 미흡 현황 및 사유
 - 미흡 현황 없음
○ 컨설팅 수행사항
 - 훈련 현황 관리 방법 컨설팅 실시</t>
  </si>
  <si>
    <t>○ 현장 확인 사항
 - 방문 전 추출한 HRD-Net 데이터 기반 미흡 사유
○ 미흡(미등록) 현황 및 사유
 - 현황: (OJT) 1개 회차, 총 4개월분 / (OFF-JT) 1개 회차, 총 3개월분
 - 사유: 학습활동서 작성 지연, 보강 처리 등의 문제로 등록 지연 중
○ 컨설팅 수행사항
 - OFF-JT 학습일지 서류 작성 방법(과거 양식 활용) 컨설팅 실시</t>
  </si>
  <si>
    <t>○ 현장 확인 사항
 - 방문 전 추출한 HRD-Net 데이터 기반 미흡 사유
○ 미흡(미신청) 현황 및 사유
 - 현황: (OJT) 1개 회차, 총 3개월분 / (OFF-JT) 1개 회차, 총 3개월분 / (전담자수당) 1개 기업, 총 4개월분
 - 사유: 일지 작성 지연으로 인한 비용신청 지연
○ 컨설팅 수행사항
 - 미흡 사항에 대한 조치 방법 컨설팅 실시</t>
  </si>
  <si>
    <t>○ 현장 확인 사항
 - 평가 진행 상황 및 결과 미등록 사유
   → 평가 대상이 되는 시점에 맞추어 평가 시행 중
 - 평가계획 수립 여부 및 관리체계 확인
  → 평가계획 수립하여 평가 진행 중
  → 내부평가 재응시 대상자 관리 중
  → 능력단위별 비용현황 등을 한번에 볼 수 있는 자료 작성하여 관리 중
  → 외부평가 응시계획 수립 완료(2023년 3회차 16명 응시 예정)
○ 미흡(미등록) 현황 및 사유
 - 현황: 1개 회차, 1월~4월까지 진행된 능력단위에 대한 평가 결과
 - 사유: 학습일지 등록 지연으로 인한 결과 등록 지연 
  → 평가 결과물은 수집하여 센터에서 보관 중
  → 일부 교과목 Fail인 자에 대한 보강 교육 진행 후 평가 진행 예정
○ 컨설팅 수행사항
 - 평가 결과 표기 오류 건에 대한 컨설팅 실시
  → 일학습병행 훈련과정의 평가 방법에 해당하지 않는 평가 방법이 평가 결과물에 작성되어 있어 정정하도록 안내함(객관식/단답형 → 서술형)</t>
  </si>
  <si>
    <t>○ 현장 확인 사항
 - 별도 확인 사항 없음(특이사항 없음)
○ 미흡 현황 및 사유
 - 미흡 현황 없음
○ 컨설팅 수행사항
 - 관련하여 별도 컨설팅 수행내용 없음</t>
  </si>
  <si>
    <t>○ 현장 확인 사항
 - 해당 없음
○ 미흡 현황 및 사유
 - 해당 없음
○ 컨설팅 수행사항
 - 해당 없음</t>
  </si>
  <si>
    <t xml:space="preserve">○ 현장 확인 사항
 - 일 단위 훈련시간표 관리 여부
  → 일 단위 훈련 일정 별도로 관리 중(정규 OJT: 화, 목/ 정규 OFF-JT: 수)
○ 미흡 현황 및 사유
 - 해당 없음
○ 컨설팅 수행사항
 - 훈련시간표 변경신고 관련 강조사항 알림 관련 컨설팅 실시
  → 이전 월 시간표 변경 요청 시 공단에서 제시한 양식의 필수정보를 누락이 있는 경우 반송 처리될 수 있음을 안내
  → 부정 훈련 사례(훈련내용, 훈련시간, 훈련교강사 미준수 등) 공유 </t>
  </si>
  <si>
    <t>○ 현장 확인 사항
 - 중도탈락자 1명에 대한 사유 및 면담 진행 여부 확인
  → 포기 사유는 이직으로 인한 자발적인 포기(퇴사)
  → 면담은 진행하였으나, 중도탈락을 피하기 힘든 상황이었음 
○ 미흡 현황 및 사유
 - 해당 없음 
○ 컨설팅 수행사항
 - 중탈(이수중탈)자 발생 시 증빙 확보 및 관리 방법 컨설팅 실시
  → 훈련 포기 동의 증빙 확보, 중대 사유(성희롱, 학습권 미보장 등)에의한 중도탈락 발생 여부 확인 등</t>
  </si>
  <si>
    <t>○ 현장 확인 사항
 - 학습도구(학습안내서, 학습자료집)에 대한 이해도 및 활용 여부 확인
  → 학습도구에 대한 이해도가 높은 편이고, 활용 중인 것을 확인함
○ 미흡 현황 및 사유
 - 해당 없음 
○ 컨설팅 수행사항
 - 학습도구 배포 및 활용 관리방법 컨설팅 실시
  → 학습도구 배부 대장 작성 관리 등</t>
  </si>
  <si>
    <t>○ 현장 확인 사항
 - 방문 전 확인한 HRD-Net 출석부 데이터 기반 특이사항 확인
  → 학습기업 내 OFF-JT 실시로 인해, 결석자들에 대한 보강관리 계획 및 출석입력 요청 건 유무 확인이 어려움(학습기업에서 정보를 넘겨주어야 확인 가능)
○ 미흡 현황 및 사유 ? 해당 없음
○ 컨설팅 수행사항
 - 학습기업에 요청하여 출결관리 철저 당부 안내</t>
  </si>
  <si>
    <t>○ 현장 확인 사항
 - 방문 컨설팅 특이사항 확인
  → 기업발굴 담당 전담자(전담 교수)가 방문하여 컨설팅 진행 
○ 미흡 현황 및 사유
 - 미흡 현황 없음
  → 실시에 대한 미흡 현황은 없으나, 작성된 면담일지 내에 실제 현황과 다른 부분들이 존재함(학습관리, 비용관리 등 미흡한 부분이 있으나, 면담지에는 정상적으로 관리되고 있다고 체크) 
○ 컨설팅 수행사항
 - 실제 현황과 면담지 간 불일치하는 부분에 대해 작성 시 유의하도록 컨설팅 실시함
 - 학습근로자별 면담지 상 OJT 시간을 상이(A: 5시간, B: 6시간)하게 인식하고 있는 것으로 확인되어 OJT 시간에 대한 인지 교육 필요 안내함</t>
  </si>
  <si>
    <t>○ 현장 확인 사항
 - 면담 진행 계획 및 진행 방법 확인
  → 면담 진행 이력이 있으나, 정기적으로 면담이 이뤄지지 않음
  → (중대사유 확인 여부) 중도탈락 및 일반 면담 시 ①성희롱/성추행, ②폭언/욕설, ③학습권 침해, ④일반근로자와의 차별대우, ⑤정상적인 훈련실시 여부 등은 확인하고 있는 것으로 확인
○ 미흡 현황 및 사유
 - 해당 없음
○ 컨설팅 수행사항
 - 학습기업 월별 1회 이상, 공동훈련센터 분기별 1회 이상 면담을 진행할 수 있도록 컨설팅 실시
 - 체계성 확보를 위한 관리(요청에 의한 면담과 정기 면담을 구분하여 대응프로세스 구축)계획 수립 및 실행, 분기/반기/연 단위 결과보고 및 개선 활동 방안 수립 관련 컨설팅 실시 → 성과보고서 작성 시 유리할 수 있음을 강조</t>
  </si>
  <si>
    <t>○ 현장 확인 사항
 - 공유된 주소록과의 차이 확인 → 특이사항 없음
 - 사업계획 미달성에 따른 사유 및 계획 확인
 → 전담자 특기사항 부분에 관련 내용 작성함
○ 미흡 현황 및 사유
 - 해당 없음
○ 컨설팅 수행사항
 - 전담자의 업무분장에 협약/학습기업 지원관리 내용을 담을 수 있도록 컨설팅 실시</t>
  </si>
  <si>
    <t>○ 현장 확인 사항
 - 시설 장비 관리 상태 → 특이사항 없음 
○ 미흡 현황 및 사유
 - 해당 없음
○ 컨설팅 수행사항
 - 훈련시설 및 장비 관리 계획 수립 방법 컨설팅 실시
 → 훈련시설 및 장비 관리(표식부착, 관리 및 활용대장 작성 확인)
 → 훈련시설 및 장비 고장 시 대처방안(현황파악, 공단 보고 등)</t>
  </si>
  <si>
    <t>□ 부정훈련 예방관리의 중요성에 대한 인식 제고(훈련시간표 변경신고 강조사항 알림 관련)
 ○ 기업현장교사 근무시간표와 등록된 일일훈련시간 간의 불일치, 훈련내용 및 훈련시간 임의변경, 미등록된 강사 활용 → 부정훈련의 대표적 사례
□ e나라도움 부정의심 주요 사례 및 조치 방법 인지 → 진단항목 외 컨설팅 수행사항
 ○ 동일 거래처 분할결제, 허위인력 인건비 지급, 임직원 직계존비속 거래에 대한 사례 및 조치방법</t>
  </si>
  <si>
    <t>김진석</t>
  </si>
  <si>
    <t>김 석</t>
  </si>
  <si>
    <t>진병혁</t>
  </si>
  <si>
    <t>○ 현장 확인 사항
 - 4월까지 학습일지 등록 완료(행정 관리 양호)</t>
  </si>
  <si>
    <t>○ 현장 확인 사항
 - 2개월이상 훈련비 미신청 건 없음(행정 관리 양호)</t>
  </si>
  <si>
    <t>○ 현장 확인 사항
 - 사전진단 시 초기 단계 방문 시기 3건 확인(4/21일 시작) 
○ 컨설팅 수행사항
 - 성과평가등을 고려하여 훈련중인 과정은 1년 2회 이상 방문 안내</t>
  </si>
  <si>
    <t>○ 컨설팅 수행사항
 - 방문전 확인시 2개 과정(4/24일종료) 의 수료자보고 및 최종정산 시기도래 과정 안내(14일이내)</t>
  </si>
  <si>
    <t>○ 현장 확인 사항
 - 전담인력 채용 완료/ 사업목표 달성율 양호
○ 컨설팅 수행사항
 - 사업 성과평가 지표 공표 후 사업운영 방향을 설정 안내</t>
  </si>
  <si>
    <t xml:space="preserve">
* 130개 과정
* 174개 과정
* 20개 과정
* 17개 과정
* 49개 과정 미등록</t>
  </si>
  <si>
    <t>* 23년 첫방문으로 인한 해당없음</t>
  </si>
  <si>
    <t>代) 국정근</t>
  </si>
  <si>
    <t>황수정</t>
  </si>
  <si>
    <t>1.1 훈련실시 현황</t>
  </si>
  <si>
    <t>○ 현장확인사항
  - 사업 목표 대비 훈련실시 현황 확인
○ 미흡현황 및 사유
  - 목표: 학습기업 100개/학습근로자 450명
  - 실적: 학습기업 180개/학습근로자 451명
○ 컨설팅 수행사항
  - 2023년 재직자 34개 과정 102명 신규 훈련 실시 확인으로, 월 산술평균 고려하여 지속 관리 예정임</t>
  </si>
  <si>
    <t>○ 현장확인사항
  - 학습일지 미등록 사항 확인
○ 미흡현황 및 사유
  - OFF-JT 학습일지 미등록: ㈜티티에스(ABF20233000904537, 1회차) 등 176개 훈련과정 등록 지연(약 94% 1개월 단순지연)
  - OJT 학습일지 미등록: ㈜미소전기(ABF20233000902071, 1회차) 등 130개 훈련과정 등록 지연(약 95% 1개월 단순지연)
○ 컨설팅 수행사항
  - 기관 자체적으로 월별 처리기한을 정하고 기한 내 처리확인 후 지연회차에 대한 처리 계획을 수립하도록 컨설팅(~6/30)</t>
  </si>
  <si>
    <t>1.3 훈련비 미신청</t>
  </si>
  <si>
    <t>○ 현장확인사항
  - 훈련비 신청 지연 사항 확인
○ 미흡현황 및 사유
  - OJT 훈련비: ㈜네오티스(ABF20223000816020, 1회차) 등 20개 훈련과정 신청 지연
  - OFF-JT 훈련비: ㈜그린폴리머(ABF20223000816009, 1회차) 등 17개 훈련과정 신청 지연
○ 컨설팅 수행사항
  - 기관 자체적으로 월별 처리기한을 정하고 기한 내 처리확인 후 지연회차에 대한 처리 계획을 수립하도록 컨설팅(~6/30)</t>
  </si>
  <si>
    <t>○ 현장확인사항
  - 훈련종료 과정(1019개 과정) 학습일지 미등록 사항 확인
○ 미흡현황 및 사유
  - OJT 학습일지 미등록: ㈜에스에프이노텍(ABF20213000776828, 1회차) 등 6개 훈련과정 등록 지연
○ 컨설팅 수행사항
  - 기관 자체적으로 월별 처리기한을 정하고 기한 내 처리확인 후 지연회차에 대한 처리 계획을 수립하도록 컨설팅(~6/30)</t>
  </si>
  <si>
    <t>2.5 훈련비 최종정산</t>
  </si>
  <si>
    <t>○ 현장확인사항
  - 훈련종료 과정(1019개 과정) 훈련비 미신청 사항 확인
○ 미흡현황 및 사유
  - 한국맥도날드(유)(ABF20203000693270, 1회차) 등 31개 훈련과정 OJT 훈련비 신청 지연 및 최종정산 미등록
○ 컨설팅 수행사항
  - 기관 자체적으로 월별 처리기한을 정하고 기한 내 처리확인 후 지연회차에 대한 처리 계획을 수립하도록 컨설팅(~6/30)</t>
  </si>
  <si>
    <t>2.6 외부평가 관리</t>
  </si>
  <si>
    <t>○ 현장확인사항
  - 외부평가 관리 현황 확인
○ 미흡현황 및 사유
  - 응시 대상자 132명 중 70명 합격(약 53% 합격)</t>
  </si>
  <si>
    <t>4.2 변경사항(시간표, 교강사 등) 신고</t>
  </si>
  <si>
    <t>○ 현장 확인 사항
- 해당 없음
○ 미흡 현황 및 사유
- 해당 없음
○ 컨설팅 수행사항
- 해당 없음</t>
  </si>
  <si>
    <t>5.1 협약기업 방문 관리</t>
  </si>
  <si>
    <t>○ 현장확인사항
  - 기업 방문 컨설팅 현황 및 면담일지 확인
○ 미흡현황 및 사유
  - 모든 과정 초기단계 방문은 완료하였으나, ㈜티티에스(ABF20233000904537, 1회차) 등 49개 훈련과정에 대한 전산 등록 미실시
○ 컨설팅 수행사항
  - 기관 자체적으로 월별 처리기한을 정하고 기한 내 처리확인 후 모니터링 등록 지연회차에 대한 처리 계획을 수립하도록 컨설팅(~6/30)</t>
  </si>
  <si>
    <t>5.3 중도탈락자, 추가방문대상 면담</t>
  </si>
  <si>
    <t>○ 현장확인사항
  - 중도탈락자에 대한 면담일지 작성 확인
○ 미흡현황 및 사유
  - 중도탈락 기업에 대한 면담은 진행하고 있으나, 중도탈락자의 경우 재직자의 특성상 실질적으로 면담이 어려움
○ 컨설팅 수행사항
  - 중도탈락자 및 중도탈락 기업에 대한 면담의 중요성 및 중도탈락 방지방안으로의 연계 관련 하여 컨설팅하였으며, 면담일지 작성을 권고하였음</t>
  </si>
  <si>
    <t>○ 현장확인사항
  - 23년 전담인력 현황
  - 23년 사업계획서 대비 훈련실시 현황
○ 미흡현황 및 사유
  - 사업계획 대비 전담인력 현황
   ㆍ현재 전담인력이 9명으로, 사업계획(10명) 대비 1명 부족한 상황임
   ㆍ채용 공고 예정
  - 사업계획서 대비 훈련실시 현황
   ㆍ목표: 학습기업 100개/학습근로자 450명
   ㆍ실적: 학습기업 180개/학습근로자 451명</t>
  </si>
  <si>
    <t>중도탈락자 및 중도탈락 기업에 대한 면담의 중요성 및 중도탈락 방지방안으로의 연계 관련 하여 컨설팅 실시 및 중도탈락자에 대한 면담일지 작성 실시</t>
  </si>
  <si>
    <t xml:space="preserve">
* 31개 과정</t>
  </si>
  <si>
    <t xml:space="preserve">
* 훈련중인 과정 없음</t>
  </si>
  <si>
    <t>김태곤</t>
  </si>
  <si>
    <t>오원택</t>
  </si>
  <si>
    <t>기타</t>
  </si>
  <si>
    <t>○ 현장 확인 사항
 - 5/16일 기준 23년 훈련시작 과정 없음
 - 23년 재직사 참여기업 선정 4개</t>
  </si>
  <si>
    <t>○ 훈련과정 개발 현황
 - 1개 기업(안동애명복지촌, 사회복지서비스_L3) 개발 진행중</t>
  </si>
  <si>
    <t>○ 컨설팅 수행사항
 - 훈련과정 1개 과정 개발 후 추가적으로 빠른 개발 후 사업목표 달성이 가능하도록 관리 안내
 - 훈련실시를 위해 기업전담인력 양성과정 수료등 준비 사항 철저 안내</t>
  </si>
  <si>
    <t>○ 현장 확인 사항
 - 유니테크 운영 시 진행된 과정 확인</t>
  </si>
  <si>
    <t>○ 컨설팅 수행사항
 - (강조)추후 훈련실시 시에는 매월 마지막 주 시간표 변경이 여부를 학습기업에 확인, 시간표 변경에 행정적 낭비가 되지 않도록 사전 관리 안내</t>
  </si>
  <si>
    <t>○ 컨설팅 수행사항
 - (강조) 시간표 변경이 승인에서 신고로 바뀌어 해당 월을 지나면 변경에 어려움 안내(전월 시간표 변경처리 방법 등 안내)</t>
  </si>
  <si>
    <t>○ 컨설팅 수행사항
 - 일학습병행 운영매뉴얼 기반으로 학습기업에 단계별 방문 컨설팅 실시 방법 및 절차 안내</t>
  </si>
  <si>
    <t>○ 현장 확인 사항
  - 사업목표 50명 미달성(4월까지 실시 없음)
    (자체 계획상 95% 달성 가능하다 함)
  - 전담인력 채용 완료(양호)
    (업무분장은 기업발굴 등 단계별 분장됨)</t>
  </si>
  <si>
    <t>○ 컨설팅 수행사항
  - 사업목표 달성을 위해 학습기업 모집 현황을 관리하고 성과관리가 될수 있도록 관리 안내</t>
  </si>
  <si>
    <t>○ 컨설팅 수행사항
 - 정부지원금 집행기준 확인후 정부지원금 사용토록 안내(사례집 등)
 - e나라도움 부정의심 사례 중의 안내(분할결재 등)○ 컨설팅 수행사항
 - 정부지원금 집행기준 확인후 정부지원금 사용토록 안내(사례집 등)
 - e나라도움 부정의심 사례 중의 안내(분할결재 등)
 - 지원받은 장비 활용이 될수 있도록 학습기업 모집에 고려 필요</t>
  </si>
  <si>
    <t xml:space="preserve">
파라다이스 전담자 수당 1개월 분(3월)
내부평가 결과표기(P/F) 컨설팅 현지개선 완료</t>
  </si>
  <si>
    <t>임현진</t>
  </si>
  <si>
    <t>○ 현장 확인 사항
 - 정량 데이터 확인 불가 관리(학습활동서 관리방법 등) 사항 확인
  → 학습활동서 작성 가이드(예시)를 만들어 학습근로자들이 학습활동서를 작성할 수 있게 관리 중 
○ 미흡(미등록) 현황 및 사유
 - 미등록 현황 없음
○ 컨설팅 수행사항
 - 학습활동서 작성 시 유의 사항에 대한 컨설팅 실시
  → 올바르지 않았던 학습활동서 작성관리 사례 공유 등</t>
  </si>
  <si>
    <t>○ 현장 확인 사항
 - 방문 전 추출한 HRD-Net 데이터 기반 미흡 사유
○ 미흡(미신청) 현황 및 사유
 - 현황: (전담자수당) 1개 기업, 총 1개월분(‘23.3월)
 - 사유: 해당 월 전담인력 변경신고(5월 진행) 처리로 인한 비용신청 지연
○ 컨설팅 수행사항
 - 미흡 사항에 대한 조치 방법 컨설팅 실시
  → 추가 전담인력 양성교육 수료 기준 등</t>
  </si>
  <si>
    <t>○ 현장 확인 사항
 - 방문 전 확인한 평가 결과물 오프라인 관리 상태 확인
   → 교과목별 평가 결과물 보관 중
 - 평가계획 수립 여부 및 관리체계 확인
  → ‘22년에는 지원단의 컨설팅 내용을 적용하여 계획 수립하여 관리한 이력 있음
  → ‘23년에는 별도 계획안 수립된 사항 없음
○ 미흡(미등록) 현황 및 사유
 - 현황: 미등록 현황 없음
○ 컨설팅 수행사항
 - 평가 결과 표기 오류 건에 대한 컨설팅 실시
  → 평가 결과물에 PASS/FAIL 미표기, 미채점 부분들이 확인되어 현지개선완료(보완 실시) 함</t>
  </si>
  <si>
    <t xml:space="preserve">○ 현장 확인 사항
 - 일 단위 훈련시간표 관리 여부
  → 스케줄 근무의 특성상 별도의 일 단위 시간표 관리가 어려움
○ 미흡 현황 및 사유
 - 해당 없음
○ 컨설팅 수행사항
 - 훈련시간표 변경신고 관련 강조사항 알림 관련 컨설팅 실시
  → 이전 월 시간표 변경 요청 시 공단에서 제시한 양식의 필수정보를 누락이 있는 경우 반송 처리될 수 있음을 안내
  → 부정훈련 사례(훈련내용, 훈련시간, 훈련교강사 미준수 등) 공유
  → 부정훈련 예방을 위해 교과목별 기업현장교사 지정에서 공통 교과목 지정으로 변경하도록 컨설팅 실시 </t>
  </si>
  <si>
    <t>○ 현장 확인 사항
 - 중도탈락 신고 누락자(예정자) 확인
  → 현재 중도탈락 발생 인원은 없으나, 중도탈락 가능성이 있는 인원(1명)이 있음을 확인함
○ 미흡 현황 및 사유
 - 미흡 현황 없음 
○ 컨설팅 수행사항
 - 중도탈락자 관리 방법 컨설팅 실시
  → 훈련 포기 동의 증빙 확보, 중대 사유(성희롱, 학습권 미보장 등)에의한 중도탈락 발생 여부 확인 등</t>
  </si>
  <si>
    <t>○ 현장 확인 사항
 - 학습도구(학습안내서, 학습자료집) 활용 여부 확인
  → ‘22년 학습도구를 제본하여 배포 활용하였으나, ’23년부터는 휴대성  강화 목적으로 과목별 학습도구를 파일형태로 배포 활용 중
○ 미흡 현황 및 사유
 - 해당 없음 
○ 컨설팅 수행사항
 - 학습도구 배포 및 활용 관리 방법 컨설팅 실시
  → 학습도구 배부 대장 작성 관리(시기별, 과목별) 등</t>
  </si>
  <si>
    <t>○ 현장 확인 사항
 - 수기출석부 작성 방법 인지 여부 확인
  → 3~4월에 수기출석부를 관리하던 담당자 퇴사
  → 현재 담당자에게 작성 방법 재안내
○ 미흡 현황 및 사유
 - 현황: 성취도 미작성, 훈련시간 오기입 → 현지개선완료
○ 컨설팅 수행사항
 - 수기출석부 작성방법 및 미흡 사항 현지개선 컨설팅 실시</t>
  </si>
  <si>
    <t>○ 현장 확인 사항 ? 특이사항 없음
○ 미흡 현황 및 사유 ? 해당 없음
○ 컨설팅 수행사항
 - 훈련시간표 변경신고 관련 강조사항 알림 관련 컨설팅 실시(OJT 동일)</t>
  </si>
  <si>
    <t>○ 현장 확인 사항
 - 방문 컨설팅 결과자료 보관 여부 확인
  → HRD-Net 상 학습근로자 면담지 외 첨부 자료가 누락 되어 있어 작성보관 여부 현장 확인(학습근로자 면담지만 작성된 것으로 확인됨)
○ 미흡 현황 및 사유
 - 학습기업 방문 진단 컨설팅 결과물 일부 작성 누락
  → 기업현장교사 및 HRD담당자 면담지, 컨설팅 수행보고서 작성 누락
○ 컨설팅 수행사항
 - 모니터링 시 주요 확인 사항 및 결과자료 작성 방법 컨설팅 실시
  → 서류 보완 이후 HRD-Net 첨부파일 수정 후 재완료 처리하도록 안내(공단에 요청하여 결과완료 취소 후 진행)</t>
  </si>
  <si>
    <t>○ 현장 확인 사항
 - 면담 이력 관리 여부 확인
  → HRD-Net에 첨부된 면담지에 면담진행자의 정보가 누락 되어 있어, 별도 이력 관리가 되고 있는지 확인(별도 진행 이력 있음을 확인함) 
○ 미흡 현황 및 사유
 - 현황: 면담지 작성 내용 일부 누락(면담진행자 정보 없음) → 현지개선완료
○ 컨설팅 수행사항
 - 미흡 사항 현지개선 컨설팅 실시</t>
  </si>
  <si>
    <t>○ 현장 확인 사항
 - 전담자 채용 진행 상태 확인
 → 채용공고 진행 절차 진행 중(내부결재 진행 완료)
 - 사업계획 미달성 계획 확인
 → 전담자 특기사항 부분에 관련 내용 작성함
 - 센터 업무분장 여부 확인
 → 업무분장표가 있음을 확인
○ 미흡 현황 및 사유
 - 해당 없음
○ 컨설팅 수행사항
 - 확인사항 외 별도 컨설팅 수행사항 없음</t>
  </si>
  <si>
    <t>○ 현장 확인 사항
 - 시설 장비 관리 상태 → 특이사항 없음(OA장비만 있음) 
○ 미흡 현황 및 사유
 - 해당 없음
○ 컨설팅 수행사항
 - 훈련시설 및 장비 관리 계획 수립 방법 컨설팅 실시
 → 훈련시설 및 장비 관리(표식부착, 관리 및 활용대장 작성 확인)
 → 훈련시설 및 장비 고장 시 대처방안(현황파악, 공단 보고 등)</t>
  </si>
  <si>
    <t>□ 진단 미흡 사항에 대한 현지 개선
 ○ (내부평가 결과물) 평가 결과 및 채점 누락 건에 대한 개선
 ○ (수기출석부) 성취도 미작성, 훈련 시간 오기입 건에 대한 개선
 ○ (면담일지) 면담진행자 정보 누락 건에 대한 개선
□ 부정훈련 예방관리의 중요성에 대한 인식 제고(훈련시간표 변경신고 강조사항 알림 관련)
 ○ 기업현장교사 근무시간표와 등록된 일일훈련시간 간의 불일치, 훈련내용 및 훈련시간 임의변경, 미등록된 강사 활용 → 부정훈련의 대표적 사례
□ e나라도움 부정의심 주요 사례 및 조치 방법 인지 → 진단항목 외 컨설팅 수행사항
 ○ 동일 거래처 분할결제, 허위인력 인건비 지급, 임직원 직계존비속 거래에 대한 사례 및 조치방법</t>
  </si>
  <si>
    <t xml:space="preserve">
외부평가 재응시 희망자 없음</t>
  </si>
  <si>
    <t xml:space="preserve">
* 80%시점 도래 과정없음</t>
  </si>
  <si>
    <t>천다은</t>
  </si>
  <si>
    <t>○ 현장 확인 사항
 - 1개월이내 학습일지 미등록 건 일부 확인
○ 컨설팅 수행사항
 - 1개월이내 학습일지가 등록되도록 개선요청</t>
  </si>
  <si>
    <t>○ 현장 확인 사항
 - 2개월 이상 훈련비 신청 지연 1건 확인
○ 컨설팅 수행사항
 - (기업전담인력 수당 관련) 타 공동훈련센터와 협업 체계를 구축하여 훈련비 관리 필요</t>
  </si>
  <si>
    <t>○ 현장 확인 사항
 - 사전 진단 시 미방문 5개 기업 확인됨
○ 컨설팅 수행사항
 - 방문 후 일주일 이내 방문 결과가 등록 되도록 관리 안내○ 현장 확인 사항
 - 사전 진단 시 미방문 5개 기업 확인됨
○ 컨설팅 수행사항
 - 방문 후 일주일 이내 방문 결과가 등록 되도록 관리 안내</t>
  </si>
  <si>
    <t>○ 현장 확인 사항(23년 2월 종료 과정)
 - 외부평가 합격률 분모 25명중 6명 합격
○ 컨설팅 수행사항
 - 합격률 향상율 위해 특강 등 적극적 활용으로 필요 안내</t>
  </si>
  <si>
    <t>○ 현장 확인 사항
 - 시간표 등 변경사항 누락은 없는 것으로 확인됨.
○ 컨설팅 수행사항
 - 해당월 마지막주 시간표 변경이 여부를 학습기업에 확인 시간표 변경에 행정적 낭비가 되지 않도록 사전 관리 안내
 - HRD담당자 양성교육 개편 안내   (6/1일부터 집체교육을 온라인교육으로 개편)</t>
  </si>
  <si>
    <t>○ 현장 확인 사항
 - 단계별 방문 컨설팅은 이력관리 미흡
○ 컨설팅 수행사항
 - 훈련 회차별 단계별 방문 이력 관리 필요성 안내(미흡사항 시 후속조치 필요 안내)
 - 추가 컨설팅 개념에 대한 설명, 관리 차원에 추가 및 수시의 활용 안내</t>
  </si>
  <si>
    <t>○ 현장 확인 사항
 - 전담인력 채용 완료미흡, 채용계획 확인
 - 사업목표 달성율 양호
○ 컨설팅 수행사항
 - 사업 성과평가 지표(안)에 맞추어 하반기 사업운영 안내
   중도탈락 등 방지 대책 수립</t>
  </si>
  <si>
    <t>○ 현장 확인 사항
 - 장비활용 대장 작성 확인
○ 컨설팅 수행사항
 - 정부지원금 집행기준 확인후 정부지원금 사용토록 안내(사례집 등)
 - e나라도움 부정의심 모니터링 관련 사례 공유 등</t>
  </si>
  <si>
    <t>1.② 학습일지</t>
  </si>
  <si>
    <t xml:space="preserve">○ 현장 확인 사항
  - 1차 HRD-Net 뷰어 진단 결과 후 현장 확인 수행 
○ 미흡 현황 및 사유
  - OJT 학습일지 지연건 확인 : 총 '19건'을 확인
  - OFF-JT  학습일지 지연건 확인 : 총 '16건'을 확인
○ 컨설팅 수행사항
  - 지연사유는 대부분 단순 행정지연건으로 확인됨 
  - 단, 주요 지연기업인 : 쓰리알랩주식회사, 녹수 기업에 대한 엄격한 관리가 필요할것으로 판단됨 
   ( 해당기업의 경우 관할 지부지사와 연계하여 지속적인 개선작업 활동을 진행하는것으로 센터 확인)
  - 해당건에대한 1차개선 예정 </t>
  </si>
  <si>
    <t>1.③ 비용신청</t>
  </si>
  <si>
    <t>○ 현장 확인 사항
  - 1차 HRD-Net 뷰어 진단 결과 후 현장 확인 수행 
○ 미흡 현황 및 사유
  - OJT 훈련비용 미신청건 수 :  '33건'을 확인
  - 전담자 비용신청 미신청건 수 : OJT 훈련비용 미신청건수와 동일 하게 확인
○ 컨설팅 수행사항
  - 지연사유는 대부분 단순 행정지연건으로 확인 
  - 단, 주요 지연기업인 : 쓰리알랩주식회사, 녹수 기업에 대한 엄격한 관리가 필요할것으로 확인
   ( 해당 기업 뿐만아니라 자체 장기지연 기업에 대한 점검사항 및 조치사항에 대한 이력관리를 센터 자체적으로 시행)
  - 해당건에대한 1차개선 예정</t>
  </si>
  <si>
    <t>1.⑤ 내부평가 관리</t>
  </si>
  <si>
    <t>○ 현장 확인 사항
  - 1차 HRD-Net 뷰어 진단 결과 후 현장 확인 수행 
○ 미흡 현황 및 사유
  - 24년도 종료과정 中 4개과정에 대한 내부평가 등록 관리 필요 
  - 상신이디피(주) : 필수능력단위 내부평가 Pass 36% ( 전체 11개 중 4개 완료)
  - 녹수 : 필수능력단위 내부평가 Pass 44% ( 전체 9개 중 4개 완료)
  - (주)지엠에스 : 필수능력단위 내부평가 Pass 25% ( 전체 8개 중 2개 완료)
  - (주)삼우코리아 : 필수능력단위 내부평가 Pass 11% ( 전체 9개 중 1개 완료)
○ 컨설팅 수행사항
  - 학습근로자 내부평가 이수조건 (1. 전체 출석시간 80%, 2. 필수능력단위 개수 70% pass)에 대한 관리 철저 요청 
  - 해당건은 부정적으로 체크하지 않았으나, 상시진단을 통해 지속 확인 예정 (필수능력단위 등록기준)</t>
  </si>
  <si>
    <t>장주희</t>
  </si>
  <si>
    <t>1.2 학습일지
~
1.4 학습기업 진단컨설팅</t>
  </si>
  <si>
    <t>○ 현장 확인 사항
  - 사전진단시 일부 미흡이 확인되었으나, 현장 확인시 미흡 사항 없음</t>
  </si>
  <si>
    <t>2.2. 학습일지
~
2.4 수료보고</t>
  </si>
  <si>
    <t>○ 현장 확인 사항
 - 전체중도탈락과정을 제외한 과정 행정처리 완료</t>
  </si>
  <si>
    <t>○ 현장 확인 사항
 - 상시진단 시 훈련 종료된 과정중 1개 과정 행정처리 누락
 - 중도탈락 과정중 1개 과정
○ 미흡사유
 - 신청 후반려 건으로 확인되어 현장에서 비용신청 완료(현지개선완료)
○ 컨설팅 수행사항
 - 훈련비 반려 여부를 점검하여 지연이 없도록 관리 요청</t>
  </si>
  <si>
    <t>○ 현장 확인 사항(23년 2월 종료 과정)
 - 외부평가 합격률 분모 63명중 13명 합격
○ 컨설팅 수행사항
 - 첫 졸업생인 만큼 중요성을 재응시 등 관리의 중요성을 안내하고 지속적 관심 필요 안내</t>
  </si>
  <si>
    <t xml:space="preserve">○ 현장 확인 사항
 - 전담인력 업무 분장 등 현황 확인, 사업목표 달성율 양호
 - 사업계획 요약서 진행여부 확인시  대부분이 진행중임
○ 컨설팅 수행사항
 - 사업계획대로 진행된 부분에 대해 사업계획 기반의 계획수립 등 성과평가를 대비한 활동의 필요성 안내
 </t>
  </si>
  <si>
    <t>□ 최종정산 미흡 1개 과정 현지개선 완료
 ○ 개선과정: 삼익기전(22년 03월 시작, 전체중탈)</t>
  </si>
  <si>
    <t xml:space="preserve">
* 최종정산 미완료 1건 현지 개선 완료</t>
  </si>
  <si>
    <t xml:space="preserve">
</t>
  </si>
  <si>
    <t>류현창</t>
  </si>
  <si>
    <t>○ 현장 확인 사항
 - 1개월이내 학습일지 미등록 건 없음
○ 컨설팅 수행사항
 - 매뉴얼 상 1개월이내 학습일지가 등록 부분 안내 및 관리 프로세스 등 별도 관리 매뉴얼 제작 등 안내</t>
  </si>
  <si>
    <t>○ 현장 확인 사항
 - 2개월 이상 훈련비 신청 지연 건 없음
 ○ 컨설팅 수행사항
 - 매뉴얼 대로 2개월이내 훈련비 등 신청될수 있는 프로세스 구축 안내</t>
  </si>
  <si>
    <t>○ 현장 확인 사항
 - 미방문 없음
○ 컨설팅 수행사항
 - 방문 후 일주일 이내 방문 결과가 등록 되도록 관리 안내</t>
  </si>
  <si>
    <t>○ 현장 확인 사항
 - 유니테크 사업단에서 운영된 재직자 과정 확인(미흡 없음)
○ 컨설팅 수행사항
 - 훈련종료 후 14일 이내 수료자보고, 최종정산은 1개월이내 처리가 매뉴얼상 시기임을 안내</t>
  </si>
  <si>
    <t>○ 현장 확인 사항
 - 단계별 방문 컨설팅은 적절히 이루어짐
○ 컨설팅 수행사항
 - 추가 컨설팅 개념에 대한 설명, 관리 차원에 추가 및 수시의 활용 안내</t>
  </si>
  <si>
    <t>○ 현장 확인 사항
 - 전담인력 채용 완료
 - 사업목표 달성율 미흡(목표 20명, 실적 8명)
○ 컨설팅 수행사항
 - 실적이 월 산술평균의 초기 부족시 하반기 갈수록 부담이 되는 구조적 사항 안내
 - 목표 달성을 위한 계획 수립(안) 제출요청</t>
  </si>
  <si>
    <t xml:space="preserve">
* 현지시점부터 종료된 과정부터는 재응시 독려 예정
* 공단 자료에 대한 인지로 활용을 판단
</t>
  </si>
  <si>
    <t xml:space="preserve">
1.③
 전담자 수당 
미신청 건
타 공동훈련센터 훈련 참여 학습기업 비용 신청 지연 건</t>
  </si>
  <si>
    <t xml:space="preserve">
해당사항 없음</t>
  </si>
  <si>
    <t>안광훈</t>
  </si>
  <si>
    <t>○ 현장 확인 사항
 - 방문 전 추출한 HRD-Net 데이터와 차이 유무
  → 이상 없음
○ 미흡 현황 및 사유
 - 미흡 현황 없음
○ 컨설팅 수행사항
 - 훈련 현황 관리 방법 컨설팅 실시(구간 정시제)</t>
  </si>
  <si>
    <t>○ 현장 확인 사항
 - 방문 전 추출한 HRD-Net 데이터 기반 미흡 사유
○ 미흡(미신청) 현황 및 사유
 - 현황: (전담자수당) 2개 기업, 총 2개월분(‘23.3월)
 - 사유: 타 공동훈련센터와 함께 훈련 진행 중
 - 노보텔 수원: 1248582983
 - 노보텔 강남: 2208101562
○ 컨설팅 수행사항
 - 학습기업이 직접 비용 신청할 수 있도록 권고
 - 훈련비 신청 지원 필요 시 공동훈련센터 간 협의하여 업무 분장</t>
  </si>
  <si>
    <t>○ 현장 확인 사항
 - 학습도구(학습안내서, 학습자료집) 활용 여부 확인
  → 능력단위별 배포 또는 별도 교재를 마련하여 구비하고 있음
○ 미흡 현황 및 사유
 - 해당 없음</t>
  </si>
  <si>
    <t>○ 현장 확인 사항
 - 수기출석부 작성 방법 인지 여부 확인
  → 오기입으로 인한 수정사항 발생 시 수정액 또는 화이트는 사용 금지
  → 오기입 부분에 빨간색으로 두 줄 그은 뒤 담당자 서명 또는 직인날인
  → 오기입 사유를 작성하여 보관
○ 미흡 현황 및 사유
 - 현황: 작성 유의사항 컨설팅으로 현지개선완료
○ 컨설팅 수행사항
 - 수기출석부 작성방법 및 미흡 사항 현지개선 컨설팅 실시</t>
  </si>
  <si>
    <t>○ 현장 확인 사항
 - 방문 컨설팅 결과자료 보관 여부 확인
  → HRD-Net 상 방문 결과가 미등록되었음
○ 미흡 현황 및 사유
 - 학습기업 방문 진단 컨설팅 결과 등록 누락
  → 6월 초 방문결과 취합하여 등록 예정
○ 컨설팅 수행사항
 - 모니터링 시 주요 확인 사항 및 결과자료 작성 방법 컨설팅 실시</t>
  </si>
  <si>
    <t>○ 현장 확인 사항
 - 면담 이력 관리 여부 확인
  → 면담자 서명 누락 
○ 미흡 현황 및 사유
 - 현황: 면담지 작성 내용 일부 누락(면담진행자 서명 없음) → 현지개선완료
○ 컨설팅 수행사항
 - 미흡 사항 현지개선 컨설팅 실시</t>
  </si>
  <si>
    <t>○ 현장 확인 사항
 - 사업계획 실적 미달성 확인
 → 99% 달성으로 차년도 사업 목표 조정 가능성 있음
 - 센터 업무분장 여부 확인
 → 업무분장표가 있음을 확인
○ 미흡 현황 및 사유
 - 해당 없음
○ 컨설팅 수행사항
 - 확인사항 외 별도 컨설팅 수행사항 없음</t>
  </si>
  <si>
    <t>○ 현장 확인 사항
 - 시설 장비 관리 상태 → 특이사항 없음(불용처리 계획 없음)
○ 미흡 현황 및 사유
 - 해당 없음
○ 컨설팅 수행사항
 - 훈련시설 및 장비 관리 계획 수립 방법 컨설팅 실시
 → 훈련시설 및 장비 관리(표식부착, 관리 및 활용대장 작성 확인)
 → 훈련시설 및 장비 고장 시 대처방안(현황파악, 공단 보고 등)</t>
  </si>
  <si>
    <t>□ 진단 미흡 사항에 대한 현지 개선
 ○ (수기출석부) 오기입 건에 대한 작성방법 개선
 ○ (면담일지) 면담진행자 서명 누락 건에 대한 개선
□ 훈련시간표 변경 관련 강조사항 알림
 ○ 훈련시간표 변경 시 강조사항 컨설팅 및 안내
  - 기간 내 변경 신고
  - 보강훈련 처리 방법
  - 기간 외 변경 시 누락정보 없이 신청
□ e나라도움 부정의심 주요 사례 및 조치 방법 인지 → 진단항목 외 컨설팅 수행사항
 ○ 동일 거래처 분할결제, 허위인력 인건비 지급, 임직원 직계존비속 거래에 대한 사례 및 조치방법
□ 훈련시설·장비 불용 처리 절차 알림
 ○ 불용처리 안내 및 불용처리 계획 없는 것으로 확인
□ 훈련시설·장비 관리 및 고장 시 대처방안 컨설팅
 ○ 훈련시설·장비 관리 방법(표식, 관리대장, 활용대장 등)
 ○ 훈련시설·장비 고장 시 대응방법 및 보고 절차 등</t>
  </si>
  <si>
    <t xml:space="preserve">
해당사항 없음</t>
  </si>
  <si>
    <t xml:space="preserve">
* 학습일지 미흡 3개 회차 현지 개선 완료
* 학습기업 방문 미등록 1건 현지 개선완료</t>
  </si>
  <si>
    <t>한헌규</t>
  </si>
  <si>
    <t>○ 현장 확인 사항
 - 1개월이내 학습일지 미등록 건 일부 확인(현지개선완료)
○ 컨설팅 수행사항
 - 미등록된 3개 개과정에 대해 현지에서 즉시 입력하도록 개선조치함</t>
  </si>
  <si>
    <t>○ 현장 확인 사항
 - 2개월 이상 훈련비 신청 지연 건 없음</t>
  </si>
  <si>
    <t>○ 현장 확인 사항
 - 초기단계 방문 후 HRD-Net미등록 1건 확인(현지개선완료)
○ 컨설팅 수행사항
 - 추가적으로 방문 후 일주일 이내 방문 결과가 등록 되도록 관리 안내</t>
  </si>
  <si>
    <t>2.2 학습일지~
2.3 훈련비</t>
  </si>
  <si>
    <t>○ 현장 확인 사항
 - 훈련중지 2개 과정(이월드) 외 정상처리</t>
  </si>
  <si>
    <t>2.4 내부평가 ~
2.5최종정산</t>
  </si>
  <si>
    <t>○ 현장 확인 사항
 - 상시진단 시 훈련 종료된 과정 일부 확인
 - 4월말 종료 3개 과정으로 행정처리 기한이내로 확인
 - 법적 분쟁중인 이월드 2개 과정은 8월 소송결과에 따라 조치 예정은 상황
○ 컨설팅 수행사항
 - 4월 종료된 과정은 기한내 처리될수 있도록 관리 안내
 - 이월드 건은 소송절차 마무리 이후 관할지사와 협의를 통해 누락없이 처리토록 안내</t>
  </si>
  <si>
    <t>○ 현장 확인 사항
 - 시간표 등 변경사항 누락은 없는 것으로 확인됨.
○ 컨설팅 수행사항
 - 해당 월 마지막주 시간표 변경이 여부를 학습기업에 확인 시간표 변경에 행정적 낭비가 되지 않도록 사전 관리 안내</t>
  </si>
  <si>
    <t>○ 현장 확인 사항
 - 학습근로자별 분기 1회 면담은 진행
○ 컨설팅 수행사항
 - 학습근로자 관리 차원에 현재 진행되는 부분에 대해 매뉴얼화 등으로 암묵지를 형식지로 관리 및 표준화 안내</t>
  </si>
  <si>
    <t>○ 현장 확인 사항
 - 사업목표 달성율 양호( 150% 이상)
○ 컨설팅 수행사항
 -  성과평가 지표 (안) 관련 의견 청취 및 확정 이후 지표별 달성방향 안내</t>
  </si>
  <si>
    <t>○ 현장 확인 사항
 - 장비활용대장 작성 확인
○ 컨설팅 수행사항
 - 경력 전담자가 다수라, 확인차원의 정부지원금 집행기준 확인 및 정부지원금 사례집 등 안내</t>
  </si>
  <si>
    <t>□ 학습일지 1개월이내 미등록 3건
 ○ 현지개선완료: 참좋은동지복지센터 1,2 회차/ 평화오일씰 2회차
□ 학습기업 방문 컨설팅 미등록 1건
 ○ 현지개선완료: 제이에스코리아 1회차</t>
  </si>
  <si>
    <t xml:space="preserve">
* 보고서 참고</t>
  </si>
  <si>
    <t>최인준</t>
  </si>
  <si>
    <t>○ 현장 확인 사항
 - 매뉴얼대로1개월이내 학습일지 등록 됨
○ 컨설팅 수행사항
 - 센터에서 훈련관리를 위해 학습기업과 학습근로자를 관리하는  프로세스를 구축하여 매뉴얼화해 관리하도록 안내</t>
  </si>
  <si>
    <t>○ 현장 확인 사항
 - 매뉴얼대로 2개월 이상 훈련비 신청 됨
○ 컨설팅 수행사항
 - 센터에서 훈련관리를 위해 학습기업과 학습근로자를 관리하는  프로세스를 구축하여 매뉴얼화해 관리하도록 안내</t>
  </si>
  <si>
    <t>○ 현장 확인 사항
 - 매뉴얼대로 진행되고 있음
○ 컨설팅 수행사항
 - 센터에서 훈련관리를 위해 학습기업과 학습근로자를 관리하는  프로세스를 구축하여 매뉴얼화해 관리하도록 안내</t>
  </si>
  <si>
    <t>○ 컨설팅 수행사항
 - 외부평가 합격율 제고를 위한 방안 모색 안내</t>
  </si>
  <si>
    <t>2.2 학습일지~2.5 최종정산</t>
  </si>
  <si>
    <t>○ 현장 확인 사항
 - 상시진단 시 훈련 종료된 과정 행정처리 완료
○ 컨설팅 수행사항
 -(권장) 전체중탈과정에 대해서도 수료자보고(중도탈락으로)처리시 HRD-Net상 과정 마무리됨을 안내
 - 훈련종료 후 14일 이내 수료자보고, 최종정산은 1개월이내 처리가 매뉴얼상 시기임을 안내</t>
  </si>
  <si>
    <t>○ 현장 확인 사항(23년 2월 종료 과정)
 - 외부평가 합격률 분모 16명중 0명 합격
○ 컨설팅 수행사항
 - 첫 졸업생인 만큼 중요성을 재응시 등 관리의 중요성을 안내하고 지속적 관심 필요 안내</t>
  </si>
  <si>
    <t>○ 현장 확인 사항
 - 단계별 방문 컨설팅은 적절히 이루어짐
○ 컨설팅 수행사항
 - 추가 컨설팅 개념에 대한 설명, 관리 차원에 추가 및 수시의 활용 안내(성과평가 지표 200% 등 안내)</t>
  </si>
  <si>
    <t>○ 현장 확인 사항
 - 학습근로자별 분기 1회 면담은 진행
 - 센터에서 훈련관리를 위해 학습기업과 학습근로자를 관리하는  프로세스를 구축하여 매뉴얼화해 관리하도록 안내</t>
  </si>
  <si>
    <t>○ 현장 확인 사항
 - 전담인력 채용 완료, 사업목표 달성율 90%로 양호
○ 컨설팅 수행사항
 - 사업 성과평가 우수 등급을 위해 사전에 대비 안내
   (정량부분: 월1회 점검, 정성부분: 공동훈련센터에서 진행하는 업무에 대한 문서 행위등 준비 철저 안내)</t>
  </si>
  <si>
    <t>황유라</t>
  </si>
  <si>
    <t>○ 현장 확인 사항
 - `23년 3월 시작 훈련과정 단계별 모니터링 등록 확인</t>
  </si>
  <si>
    <t>○ 현장 확인 사항
 - 기업 방문 컨설팅 현황 관리파일 또는 파일철 확인
 - 중도탈락 학습근로자(학습기업) 면담 현황 확인
  · `23년 중탈 총 6개 기업 7명
○ 컨설팅 수행사항
 - 방문일지 양식 자체 제작하여 진행 중</t>
  </si>
  <si>
    <t>○ 현장 확인 사항
 - 23년 전담인력 현황
  · 전담인력 확보 완료
 - 23년 목표실시 현황 확인
  · 학습근로자 목표 169명, 달성 272명
  · 학습기업 목표 16개, 달성 24개
 - 시설장비 현황
○ 컨설팅 수행사항
 - 시설장비 전담자 업무 분장에 대한 역할강화 컨설팅 실시</t>
  </si>
  <si>
    <t>변두환</t>
  </si>
  <si>
    <t>훈련비 미신청</t>
  </si>
  <si>
    <t>○ 현장 확인 사항
 - 훈련비 미신청 사항 확인
○ 미흡 현황 및 사유
 - 영도산업(주), 성일터빈, 원에이지브이, 쌍용전력, 쌍용전당 등 5개회차 Off-JT 훈련비 미신청
○ 컨설팅 수행사항
 - 기관 자체적으로 월별 처리기한을 정하고 기한 내 처리확인 후 지연회차에 대한 처리 계획을 수립하도록 컨설팅</t>
  </si>
  <si>
    <t>○ 현장 확인 사항
 - `23년 3월 시작 훈련과정 단계별 모니터링 미등록 확인
○ 미흡 현황 및 사유
 - 제일전기공업(주) 1개 회차 전산 입력 필요
○ 컨설팅 수행사항
 - 단계별 모니터링은 수행하였으나 전산 등록이 아직 진행 중인 사항으로 파악됨, 5월 31일 내 전산 등록 완료 예정</t>
  </si>
  <si>
    <t>학습일지 미등록</t>
  </si>
  <si>
    <t>○ 현장 확인 사항
 - 훈련종료 과정 중 학습일지 미등록 사항 확인
○ 미흡 현황 및 사유
 - ㈜오토일렉스 1개 회차 Off-JT 학습일지 1개월 미등록
○ 컨설팅 수행사항
 - 6월 1일 내로 학습일지 등록 완료 예정</t>
  </si>
  <si>
    <t>○ 현장 확인 사항
 - 훈련종료 과정 중 훈련비 미신청 사항 확인
○ 미흡 현황 및 사유
 - 한성모터스, 한국장애인자립협회,, 제일전자공업(주)2공장, 오토일렉스 등 4개 회차 Off-JT 훈련비 미신청 
○ 컨설팅 수행사항
 - 외부평가 이후 훈련비 신청 완료 예정</t>
  </si>
  <si>
    <t>○ 현장 확인 사항
 - 기업 방문 컨설팅 현황 관리파일 또는 파일철 확인
 - 중도탈락 학습근로자(학습기업) 면담 현황 확인
○ 컨설팅 수행사항
 - 방문일지 양식 자체 제작하여 진행 중</t>
  </si>
  <si>
    <t>○ 현장 확인 사항
 - 23년 전담인력 현황
  · 전담인력 확보 완료(`23년 2월 신규전담자 채용)
 - 23년 목표실시 현황 확인
  · 학습근로자 목표 70명, 달성 64명(월평균)
  · 학습기업 목표 15개, 달성 16개
 - 시설장비 현황 확인
○ 컨설팅 수행사항
 - 목표 대비 실적 미달성에 따른 실적 달성 제고 방안 필요</t>
  </si>
  <si>
    <t>조용원</t>
  </si>
  <si>
    <t>○ 현장 확인 사항
 - 훈련비 미신청 사항 확인
○ 미흡 현황 및 사유
 - 비엔테크주식회사 1회차 Off-JT 훈련비 미신청
○ 컨설팅 수행사항
 - 기관 자체적으로 월별 처리기한을 정하고 기한 내 처리확인 후 지연회차에 대한 처리 계획을 수립하도록 컨설팅</t>
  </si>
  <si>
    <t>○ 현장 확인 사항
 - `23년 3월 시작 훈련과정 단계별 모니터링 미등록
○ 미흡 현황 및 사유
 - 단계별 모니터링 진행 중, `23년 3월 4일 훈련 시작한 오스템임플란트, 케이피항공산업 2개 기업 모니터링 일지 전산 입력 필요
○ 컨설팅 수행사항
 - 모니터링 진행 후 전산 미입력 된 사항에 대한 재확인 필요</t>
  </si>
  <si>
    <t>○ 현장 확인 사항
 - 기업 방문 컨설팅 현황 관리파일 또는 파일철 확인
 - 중도탈락 학습근로자(학습기업) 면담 현황 확인
○ 컨설팅 수행사항
 - 방문일지 양식 자체 제작하여 진행 중
 - 중도탈락 면담일지 작성 완료</t>
  </si>
  <si>
    <t>○ 현장 확인 사항
 - 23년 전담인력 현황
  · 전담인력 확보 완료(`23년 2월 신규 전담자 채용 완료)
 - 23년 목표실시 현황 확인
  · 학습근로자 목표 35명, 달성 50명
  · 학습기업 목표 10개, 달성 15개
 - 시설장비 현황 확인
○ 컨설팅 수행사항
 - `23년 성과평가 지표 변경에 따른 교육관련 안내 실시</t>
  </si>
  <si>
    <t>권주희</t>
  </si>
  <si>
    <t>○ 현장 확인 사항
 - 23년 실시 현황: 6개 기업, 12명 참여 확정
 - 5개 기업 과정개발 승인 되었으며, 선양시니어빌리지 1개 기업 참여 신청 예정
○ 미흡 현황 및 사유
 - 학습기업 모집 미흡으로 6~7월 내 실시 예정
○ 컨설팅 수행사항
 - 재직자유형 월 산술평균 실적으로 지속적으로 추가 훈련실시가 되어야하며 이후 실적현황에 대해 F/UP 요청</t>
  </si>
  <si>
    <t>최은화</t>
  </si>
  <si>
    <t>○ 현장 확인 사항
 - 헤어살롱이루다 등 8개 회차 OFF-JT일지 지연
○ 미흡 현황 및 사유(주요사항)
 - 신승트랜스, 해리아나: 학습활동서는 작성 완료하였고, 기업전담인력의 출석결과확인 지연되고 있음
 - 엑소: 3월 일부 누락건 &amp;gt; 단순 지연으로 현지개선완료
 - 유선으로 독려하였으나, 기업 내부사정으로 지연되고 있음
○ 컨설팅 수행사항
 - 매달 말일정도에 LMS 데이터 최신화 및 작성독려하고있으나 더 체계적으로 기관 자체적으로 월별 처리기한을 정하고 기한 내 처리확인 후 지연회차에 대한 처리 계획을 수립하도록 컨설팅
 - LMS 지연으로 인한 수시컨설팅 방문 시 해당 일자에 함께 처리하고 올 수 있도록 컨설팅</t>
  </si>
  <si>
    <t>○ 현장 확인 사항
 - 드라포레수영점 1개 회차 OJT 비용 지연
○ 미흡 현황 및 사유(주요사항)
 - 드라포레수영점: 일지 지연에 의한 연계지연으로 개선사항 재확인 필요
○ 컨설팅 수행사항
 - 학습일지와 마찬가지로 LMS 처리기한 및 지연회차에 대한 처리 계획을 구체적이고 체계적으로 수립하여 운영하도록 컨설팅</t>
  </si>
  <si>
    <t>단계별 방문컨설팅</t>
  </si>
  <si>
    <t xml:space="preserve">○ 현장 확인 사항
 - 화미주헤어광복점 등 13개 회차 방문컨설팅 결과 등록 미흡
○ 미흡 현황 및 사유
 - 방문컨설팅 전산 등록 지연으로 현지개선완료
○ 컨설팅 수행사항
 - 모니터링 진행 및 결과 등록이 지연되지 않도록 내부적으로 수립한 프로세스를 수립 해 진행하도록 컨설팅
 - 수시모니터링 결과에 대해 문제확인 &amp;gt; 컨설팅 &amp;gt; 문제해결or미해결(재방문) &amp;gt; 결과공유(내부적, 커뮤니티 등) 하는 환류체계 구축하도록 컨설팅 </t>
  </si>
  <si>
    <t>○ 현장 확인 사항
 - 훈련중 과정 학습근로자는 4회차, 1회차 응시하고 있음
 - 종료 이후 학습근로자에는 유선 안내 및 외부평가 합격 시 &amp;gt; 경력개발 고도화 참여할 수 있음을 유도
○ 컨설팅 수행사항
 - 타 센터 사례 공유(응시료 지원, 졸업생 특강 참여 등)</t>
  </si>
  <si>
    <t>○ 현장 확인 사항
 - 시간표 변경 누락 건 발생 및 관리현황 확인하였음
○ 컨설팅 수행사항
 - 2023.5.3. “일학습병행 훈련시간표 변경신고 관련 강조사항 알림”과 관련하여 일학습병행 운영규정 개정(`22.4) 으로 신고사항으로 변경된 만큼 변경예정일 전까지 될 수 있도록 강조됨을 안내
 - 등록된 시간표와 실제 훈련이 상이할 경우 부정훈련 유형에 속하므로 훈련 품질 관리를 위해 준수할 것을 강조</t>
  </si>
  <si>
    <t>○ 현장 확인 사항
 - 비콘 출결 오류 및 출석입력요청대장 관리(출석인정) 현황
○ 컨설팅 수행사항
 - 출석입력요청에 대해 HRD-Net 기능이 개편된 사항(학습근로자 동의)에 대해 지사 담당자와 협의를 통해 행정간소화하는 방안을 컨설팅(출석입력요청대장 활용 등)</t>
  </si>
  <si>
    <t>○ 현장 확인 사항
 - 면담일지 관리현황 확인
 - OFF-JT 훈련일 활용하여 진행
○ 컨설팅 수행사항
 - 면담 진행 시 센터에서 관리할 수 있는 항목을 구성하여 인터뷰식 면담을 통해 학습근로자에게 결과를 도출할 수도 있음을 컨설팅</t>
  </si>
  <si>
    <t>○ 현장 확인 사항
 - 23년 목표실시 현황: 1학년 실시목표 충족(목표:69명, 실시:72명)
 - 신규기업 약 7개 발굴
 - 인적 인프라(내부교수)를 활용한 기업 발굴
 - 우량기업 발굴 전략: 근로복지공단 데이터 확인</t>
  </si>
  <si>
    <t>□ 훈련중 회차 OJT훈련비 지연건 개선 확인
 ○ 드라포레 수영점 1개 회차 OJT훈련비 방문일 기준 개선완료 
□ 방문컨설팅 결과 등록 지연 건 개선 확인
 ○ 화미주헤어광복점 등 13개 회차 초기 방문컨설팅 결과 등록 지연이나 방문일 기준 개선완료</t>
  </si>
  <si>
    <t>○ 현장 확인 사항
 - 효성제일노인건강센터, 유카로오토모빌(주) 2개 회차 OJT일지 지연
 - 드라포레수영점 등 10개 회차 OFF-JT일지 지연
○ 미흡 현황 및 사유(주요사항)
 - OJT일지: 기업전담인력 단순 지연으로 유선 독려 및 방문하여 독려하고 있음
 - OFF-JT일지: 단순 지연사항으로 현지개선 및 개선기한 내 처리 예정
 - 유카로오토모빌(주)학장폭스바겐서비스 1개 회차를 제외하고 현지개선 완료
○ 컨설팅 수행사항
 - 기관 자체적으로 월별 처리기한을 정하고 기한 내 처리확인 후 지연회차에 대한 처리 계획을 수립하도록 컨설팅
 - LMS 지연으로 인한 수시컨설팅 방문 시 해당 일자에 함께 처리하고 올 수 있도록 컨설팅</t>
  </si>
  <si>
    <t>○ 현장 확인 사항
 - 효성제일노인건강센터, 드라포레수영점 2개 회차 OJT 비용 지연
○ 미흡 현황 및 사유(주요사항)
 - 학습일지 지연에 따른 연계지연 사항으로 단순 지연
○ 컨설팅 수행사항
 - 학습일지 관리방안과 마찬가지로 기관 자체적 LMS처리 기한 및 미처리 기업에 대한 관리 계획 및 처리 프로세스를 수립하도록 컨설팅</t>
  </si>
  <si>
    <t xml:space="preserve">○ 현장 확인 사항
 - 방문컨설팅 진행 및 결과 등록현황 양호 
○ 컨설팅 수행사항
 - 수시모니터링 결과에 대해 문제확인 &amp;gt; 컨설팅 &amp;gt; 문제해결or미해결(재방문) &amp;gt; 결과공유(내부적, 커뮤니티 등) 하는 환류체계 구축하도록 컨설팅 </t>
  </si>
  <si>
    <t>○ 현장 확인 사항
 - 시간표 변경 누락 건 발생 및 관리 현황 확인
 - 훈련장소, 기업전담인력 변경사항 관리 현황 확인
○ 컨설팅 수행사항
 - 2023.5.3. “일학습병행 훈련시간표 변경신고 관련 강조사항 알림”과 관련하여 일학습병행 운영규정 개정(`22.4) 으로 신고사항으로 변경된 만큼 변경예정일 전까지 될 수 있도록 강조됨을 안내
 - 등록된 시간표와 실제 훈련이 상이할 경우 부정훈련 유형에 속하므로 훈련 품질 관리를 위해 준수할 것을 강조</t>
  </si>
  <si>
    <t>○ 현장 확인 사항
 - 수기출석부 확인하였고, 특이사항은 발생하고 있지 않음
○ 컨설팅 수행사항
 - 출석입력요청에 대해 HRD-Net 기능이 개편된 사항(학습근로자 동의)에 대해 지사 담당자와 협의를 통해 행정간소화하는 방안을 컨설팅(출석입력요청대장 활용 등)</t>
  </si>
  <si>
    <t>○ 현장 확인 사항
 - 면담일지 관리 현황 확인
○ 컨설팅 수행사항
 - 면담진행 시 센터에서 관리할 수 있는 항목을 구성하여 인터뷰식 면담을 통해 학습근로자에게 결과를 도출할 수도 있음을 컨설팅</t>
  </si>
  <si>
    <t>□ 훈련중 회차 학습일지(OJT,OFF-JT) 지연 건 개선 확인
 ○ (OJT일지) 효성제일노인건강센터 1개 회차 방문일 기준 개선완료
 ○ (OFF-JT일지) 드라포레수영점 등 9개 회차 방문일 기준 개선완료</t>
  </si>
  <si>
    <t>김진호</t>
  </si>
  <si>
    <t>이종상</t>
  </si>
  <si>
    <t>1-2(학습일지)</t>
  </si>
  <si>
    <t xml:space="preserve">○ 현장 확인 사항: 
 - OJT 9개 과정 1개월 이상 지연( 태종의료재단지점(ABF20223000848845), 태종의료재단지점(ABF20233000902912), 전북테크노파크(ABF20223000836990), SH에너지화학(ABF20223000878258), 섬진강댐노인복지관(ABF20223000880375), 정우정공(ABF20223000868885), 태종의료재단순창요양병원(ABF20223000877595), 평화사회복지관(ABF20233000906298), 효자복지센터(ABF20223000854541)
- Off-JT 학습일지 지연(태종의료재단지점 등 23개 과정)
○ 미흡 현황 및 사유
- OJT 신규 기업 전산교육 진행하며 컨설팅 진행 중, 기존 학습기업 단순 지연 
- Off-JT 능력단위별 학습근로자 출석을 관리하여 시간표 변경건도 빈번히 발생하여 학습일지 연계하여 미작성으로 확인 될 수 있음, 능력단위별 비용신청과 맞물려 현행화 되고 있지 않은 것이 아니라고 함 
○ 컨설팅 수행사항
- OJT 현행화 요청, Off-Jt 실시신고 된 시간표 상의 Off-JT 편성시간 대조하여 재검토 하겠음 </t>
  </si>
  <si>
    <t>1-3(훈련비)</t>
  </si>
  <si>
    <t>○ 현장 확인 사항: 
- OJT 5개 과정 2개월 이상 지연(태종의료재단지점(ABF20233000902912), 전북테크노파크(ABF20223000836990), SH에너지화학(ABF20223000878258), 섬진강댐노인복지관(ABF20223000880375), 평화사회복지관(ABF20233000906298))
- Off-Jt 10개 과정 지연
○ 미흡 현황 및 사유:
- 학습일지 지연 사유와 연계됨
○ 컨설팅 수행사항
- 현행화 요청</t>
  </si>
  <si>
    <t>1-5(내부평가)</t>
  </si>
  <si>
    <t xml:space="preserve">○ 현장 확인 사항: 내부평가 평가계획신고된 평가방법과 불일치 정우정공(ABF20223000868885)1건 확 능력단위(도면분석) 평가계획 C &amp;gt; 평가결과 L 학습일지에 업로드한 결과 확인됨 
○ 미흡 현황 및 사유
: 기업 단순 착오
○ 컨설팅 수행사항
; 개선 요청 및 내부평가 관리 철저 당부 </t>
  </si>
  <si>
    <t>2-2(학습일지)</t>
  </si>
  <si>
    <t>2-5(최종정산) OJT</t>
  </si>
  <si>
    <t xml:space="preserve">○ 현장확인사항: 최종정산 미완료 회차 93개, 학습근로자 300명 
○ 전산 상 전원중도탈락 과정 등 데이터 및 Off-JT 훈련 없는 달에 대한 데이터 등으로 문제 있는 데이터가 아니라고 함
○ 컨설팅 수행사항: 장기간 운영할 훈련과정이므로  데이터 관리 철저 필요 현행화 요청 
</t>
  </si>
  <si>
    <t>○ 현장 확인 사항: 내부평가 결과는 기업에서 센터 이메일로 받은 후 센터에서 검토 후 결과 등록</t>
  </si>
  <si>
    <t>4.1(출결관리)</t>
  </si>
  <si>
    <t xml:space="preserve">○ 현장 확인 사항: 비콘 출결 관리중 특이사항 없음 
</t>
  </si>
  <si>
    <t>5.3(중도탈락 면담)</t>
  </si>
  <si>
    <t>○ 현장 확인 사항: 기업에서 월별 학습근로자 면담을 하고 있으나 중도탈라가 발생 퇴사 후 센터에 알리는 경우가 보편적임 
○ 미흡 현황 및 사유
○ 컨설팅 수행사항</t>
  </si>
  <si>
    <t>5.3 추가방문대상 기업 면담</t>
  </si>
  <si>
    <t>○ 현장 확인 사항: 이루어진 것으로 확인되었으나 추가 컨설팅이 아닌 수시 컨설팅이라고 표기되어 있는 것을 확인함 추가 컨설팅으로 표기 안내 (운영메뉴얼 추가 컨설팅 요건 ? 중도탈락률이 높거나 불이익(페널티) 학습기업을 대상으로 모니터링을 실시하여 문제 집중 지원, 모니터링에 추가 체크 관련 안내)</t>
  </si>
  <si>
    <t xml:space="preserve">○ 컨설팅 결과 '개선사항 재확인 필요'의 경우 일부 기업 예정일 미기입 확인되어 기입 요청
○ 일부 기업의 학습활동서 내용 유사도 높아 주의 및 개선 요청 (태종의료재단, 농업회사법인전북광역로컬푸드주식회사 등 : 훈련종료 후 그날의 학습활동에 대한 내용을 전달하면 학습근로자가 받아쓰기 하듯이 작성하는 경우가 있다고 함 
</t>
  </si>
  <si>
    <t>6.1-1</t>
  </si>
  <si>
    <t>○ 현장 확인 사항: 인력 변동 예정</t>
  </si>
  <si>
    <t>6.1-2</t>
  </si>
  <si>
    <t>○ 현장 확인 사항: 사업계획 대비 실적 초과 달성 중: 요양보호 직무 훈련이 실시되면서 계획대비 초과 달성중</t>
  </si>
  <si>
    <t xml:space="preserve">○ 일학습병행 훈련시간표 변경신고 관련 강조사항 안내
- 전월 시간표 변경이 필요한 경우 공문처리 방법 및 양식 안내  </t>
  </si>
  <si>
    <t>우수사례</t>
  </si>
  <si>
    <t xml:space="preserve">○ 2022년도 성과평가 S등급 달성 우수사례 
- 정성평가 관리 노하우 및 정성평가 보고서 공유 </t>
  </si>
  <si>
    <t>해당사항 없음
(종료과정 없음)</t>
  </si>
  <si>
    <t>代  김재상</t>
  </si>
  <si>
    <t xml:space="preserve">박은혜 </t>
  </si>
  <si>
    <t>○ 현장 확인 사항
 - OFF-JT: 성예전문요양원(23-04월 미등록) 
○ 미흡현황 및 사유
 - 등록 완료하였으나 작성완료 미클릭
○ 컨설팅 수행사항
 - 학습일지 등록 절차에 대한 컨설팅 및 현지개선 완료
 - OJT 학습일지 수기 작성 내용은 우수하나, 대부분 기업에서 대리인 로그인하여 학습일지 작성하고 있으므로 1개월 간의 훈련내용 대신 HRD-Net 전산상 총평 기간(열흘 단위)에 맞추어 작성하도록 컨설팅
 - 학습근로자 학습활동서 작성 방법 컨설팅: 훈련의 충실성과 부정·부실 훈련의 예방 등을 위하여 학습활동서 작성내용 개선 컨설팅 실시</t>
  </si>
  <si>
    <t>○ 현장 확인 사항
 - 1개 기업 1개 회차 초기단계 컨설팅 미실시
○ 컨설팅 수행사항
 - 훈련 단계별 학습기업 진단·컨설팅 기준 컨설팅
 - 초기단계 컨설팅은 훈련실시 2개월 이내 실시하도록 안내
 - 전주보훈요양원 초기단계 컨설팅 미실시: 컨설팅 일정(6/13) 확인 및 1차 개선 기한(7/7) 내 결과 등록하도록 컨설팅 실시</t>
  </si>
  <si>
    <t>○ 미흡현황 및 사유
 - 내부평가 시 일부 학습근로자가 연필로 기재함
○ 컨설팅 수행사항
 - 내부평가 작성 시 검정펜 이용 권고(수정이 가능한 연필 사용 지양); OFF-JT&amp;gt;‘사회복지프로그램실행’유희정 학습근로자
 - 내부평가 방법 컨설팅: 4지선다형 객관식은 서술형이 아니므로 단답형+OX 선택+서술 문장형 등을 활용할 수 있도록 컨설팅</t>
  </si>
  <si>
    <t>○ 현장 확인 사항
 - 내부평가 결과를 HRD-Net에 등록함
○ 미흡현황 및 사유
 - HRD-Net 전산&amp;gt;평가결과 등록 후‘작성완료’ 클릭 누락하여 평가결과에 미반영(‘조회’ 대신 ‘작성중’으로 표현)
 - 해당 능력단위의 비용을 신청하여 등록 결과 수정은 불가함
○ 컨설팅 수행사항
 - 내부평가 전산 등록 방법 컨설팅: 등록 현황에 미반영 시 필수능력단위 이수 조건 불충족 및 외부평가 응시불가 등의 영향이 있으므로 평가결과 등록 후 작성완료 누락하지 않도록 관리 컨설팅</t>
  </si>
  <si>
    <t>○ 현장 확인 사항
 - 외부평가는 학습기업 초기 모니터링 시 안내. 다만 훈련 중 학습기업(전주보훈요양원 제외)들이 단독기업 훈련 경험이 있어 관리가 잘 되고 있음
 - 신규 학습기업인 전주보훈요양원도 기업현장교사가 일학습 훈련 경력이 있어 훈련 운영에 원활하게 이루어짐
 - 23년 4회차 외부평가 응시 예정으로 외부평가 전 특강 계획하고 있음. 
 - 학습기업이 학습근로자에게 OFF-JT 참석 수당을 일부 지원하고 있어 타 재직자 센터에 비해 OFF-JT 참석률이 높음
 - 외부평가 연계 성과금도 50% 이상 지급할 것으로 예상함
○ 컨설팅 수행사항
 - 학습기업 협약 시 사전 협의하여 외부평가 연계 성과금 지급에 따른 합격률 제고 기대할 수 있도록 컨설팅</t>
  </si>
  <si>
    <t>○ 해당사항 없음(23년 재직자 훈련 시작하여 종료과정 없음)</t>
  </si>
  <si>
    <t>○ 현장 확인 사항
 - 학습모듈 제본하여 배포
 - 학습기업에서 자체 제작한 교재 함께 활용</t>
  </si>
  <si>
    <t>○ 현장 확인 사항
 - 공동훈련센터 사무실 옆 건물 세미나실을 활용하여 OFF-JT 실시(요양보호 직무로 OFF-JT 시 활용 장비 없음)</t>
  </si>
  <si>
    <t>○ 현장 확인 사항
 - 교내 사회복지경영과/보건행정학과 강사가 OFF-JT 강의함. 학습모듈 및 강사가 준비한 PPT 등의 자료를 학습도구로 활용하여 훈련의 질적 제고 및 학습근로자 만족도 제고 기대함</t>
  </si>
  <si>
    <t>○ 현장 확인 사항
 - 7개 기업 8개 회차 초기단계 컨설팅 결과 미등록(자율점검표 초기단계 모니터링 완료를 사전에 확인함)
○ 미흡현황 및 사유
 - 6개 기업 7개 회차 초기단계 컨설팅 실시하였으나 HRD-Net 결과 미등록
○ 컨설팅 수행사항
 -  HRD-Net 모니터링 결과 등록 절차에 대한 컨설팅 및 현지개선 완료
 - 학습근로자 면담 시 ‘OJT 시 하는 일: 이론 및 실습’ 대신 훈련 혹은 업무 관련 구체적 내용 기재 컨설팅
 - 컨설팅 보고서 작성 방법 컨설팅: 면담 내용을 충실히 작성함. 다만 면담내용을 메모 형태로 작성하는 대신 컨설팅 보고서 양식을 활용하도록 컨설팅</t>
  </si>
  <si>
    <t>○ 현장 확인 사항
 - 중도탈락 면담일지 확인
 - 23-04월 중도탈락 3개 기업 3개 회차 3명(전주보훈요양원, 우리너싱홈, 예은노인요양원)
○ 미흡현황 및 사유
 - 중도탈락 면담 미실시: 2개 기업 2개 회차 2명(전주보훈요양원, 우리너싱홈)
○ 컨설팅 수행사항
 - 재직자 훈련 특성상 학습근로자 퇴사에 따른 중도탈락 발생 시 센터 전담자 면담 실시가 어려움
 - 중도탈락자 및 중도탈락 기업에 대한 면담의 중요성 및 중도탈락 방지 방안의 연관성으로 컨설팅하였으며, 면담일지 작성을 권고함</t>
  </si>
  <si>
    <t>○ 사업 목표 대비 실적 확인
 - 학습기업 목표 8개, 실적 7개(88%)
 - 학습근로자 목표 30명, 실적 24명(80%)
○ 미흡현황 및 사유
 - - 의료코디네이터_L3 훈련: 훈련을 계획한 기업의 페널티 적용으로 실시 불가. 훈련 중지 기간 종료 후 2023년 중 1개 기업 5명 훈련 실시 계획 확인
 - 요양보호_L2 7월 중 추가 훈련실시를 위해 3개 기업 사전 컨설팅 중</t>
  </si>
  <si>
    <t>○ OFF-JT 학습일지 미등록: 성예전문요양원 학습일지 등록(23-04) 및 현지개선 완료
○ 학습기업 모니터링 결과 전산 미등록: 6개 기업 7개 회차 결과 등록 및 현지개선 완료</t>
  </si>
  <si>
    <t xml:space="preserve">
* 개선 필요
* 개선 필요
* 개선 필요</t>
  </si>
  <si>
    <t>임진</t>
  </si>
  <si>
    <t>○ 현장 확인 사항
 - 1개월이내 학습일지 미등록 건 확인
○ 미흡 현황 및 사유
 - 기업전담이력 인사이동 등으로 인한 지연 및 단순지연
○ 컨설팅 수행사항
 - 1개월이내 학습일지가 등록되도록 개선요청</t>
  </si>
  <si>
    <t>○ 현장 확인 사항
 - 2개월 이상 훈련비 신청 지연 건 확인
 - 기업 전담인력수당 지연
○ 컨설팅 수행사항
 - 2개월이내 학습일지가 등록되도록 개선요청</t>
  </si>
  <si>
    <t>○ 현장 확인 사항
 - 사전 진단 시 미방문이 확인 된 과정 방문은 진행됨
    (방문후 미등록으로 확인됨)
○ 컨설팅 수행사항
 - 미방문과정의 HRD-Net 등록 개선요청
 - 방문 후 일주일 이내 방문 결과가 등록 되도록 관리 안내</t>
  </si>
  <si>
    <t>2.2 학습일지 ~2.5 최종정산</t>
  </si>
  <si>
    <t>○ 현장 확인 사항
 - 상시진단 시 미흡 6개 과정 확인(5월중순 종료3개, 2월 종료 3개)
○ 컨설팅 수행사항
 - 2월 종료 3개에 대한 학습일지, 내부평가 등록, 수료자보고, 최종정산 개선요청
 - 5월종료 3개 과정도 기한 내처리 안내
 - 훈련종료 후 14일 이내 수료자보고, 최종정산은 1개월이내 처리가 매뉴얼상 시기임을 안내</t>
  </si>
  <si>
    <t>○ 현장 확인 사항
 - 사업목표 달성율 양호
○ 컨설팅 수행사항
 - 사업 성과평가 지표 (안) 안내 및 성과 개선 방안 안내
   (현재 기준 82~ 78점)
 - 전담자 비율 60% 충족 요건을 안내드려 정부지원금 환수가 없도록 관리 안내</t>
  </si>
  <si>
    <t>○ 현장 확인 사항
 - 장비활용대장 작성 확인
○ 컨설팅 수행사항
 - 정부지원금 집행기준 확인후 정부지원금 사용토록 안내
   (사례집 등)</t>
  </si>
  <si>
    <t xml:space="preserve">
* 개선 필요
* 개선 필요</t>
  </si>
  <si>
    <t xml:space="preserve">
* 종료단계 없음</t>
  </si>
  <si>
    <t>김선범</t>
  </si>
  <si>
    <t>박혜지</t>
  </si>
  <si>
    <t>○ 현장 확인 사항
 - 매뉴얼대로 1개월이내 학습일지 등록 됨
○ 컨설팅 수행사항
 - 센터에서 훈련관리를 위해 학습기업과 학습근로자를 관리하는  프로세스를 구축하여 매뉴얼화해 관리하도록 안내</t>
  </si>
  <si>
    <t>○ 현장 확인 사항
 - 훈련 종료된 과정 행정처리 완료(지연없음)
○ 컨설팅 수행사항
 - 훈련종료 후 14일 이내 수료자보고, 최종정산은 1개월이내 처리가 매뉴얼상 시기임을 안내</t>
  </si>
  <si>
    <t>○ 현장 확인 사항(23년 2월 종료 과정)
 - 외부평가 합격률 분모 22명중 6명 합격
○ 컨설팅 수행사항
 - 재응시 등 관리의 중요성을 안내하고 지속적 관심 필요 안내</t>
  </si>
  <si>
    <t>○ 현장 확인 사항
 - 출결관리는 적절히 이루어짐(수기 관리)</t>
  </si>
  <si>
    <t>○ 현장 확인 사항
 - 전담인력 계획 확인, 사업목표 달성율 85%정도
○ 미흡 현황 및 사유
 - 학습근로자 목표 미달성
 사유: 학습근로자 중도탈락율 관리를 위한 선발 강화(내실 도모로 인해)　
○ 컨설팅 수행사항
 - 개선계획 확인: 하반기부터 적극적 모집 홍보 활동으로 양질의 학생 선발예정
 - 사업 성과평가 지표 확인 및 우수 등급을 위해 사전에 대비 안내
   (정량부분: 월1회 점검, 정성부분: 공동훈련센터에서 진행하는 업무에 대한 문서 행위등 준비 철저 안내)</t>
  </si>
  <si>
    <t xml:space="preserve"> □사업 목표 미달성 사유 및 개선 방향을 확인해 차년도 사업 목표 달성전략 확인
 ○ 하반기부터 적극적 홍보로 차년도 목표 달성가능하도록 계획 수립 됨</t>
  </si>
  <si>
    <t xml:space="preserve">
*초기 단계만 존재</t>
  </si>
  <si>
    <t>○ 현장 확인 사항
 - 1개월이내 학습일지 미등록 건 확인
○ 미흡 현황 및 사유
 - 산학일체도제학교에서 학습기업 OJT를 지원해주던 부분의 연장으로 인해 학습기업 개도중
○ 컨설팅 수행사항
 - 1개월이내 학습일지가 등록되도록 개선요청</t>
  </si>
  <si>
    <t>○ 현장 확인 사항
 - 2개월 이상 훈련비 신청 지연 건 확인
○ 미흡 현황 및 사유
 - 산학일체도제학교에서 학습기업 OJT를 지원해주던 부분의 연장으로 인해 학습기업 개도중
○ 컨설팅 수행사항
 - 1개월이내 학습일지가 등록되도록 개선요청
 - 타 공동훈련센터(산학일체 도제)와 협업 체계를 구축하여 관리 필요</t>
  </si>
  <si>
    <t>○ 현장 확인 사항
 - 초기단계 방문 완료(참여철회 제외)
○ 컨설팅 수행사항
 - 방문 시기 에 맞추어 컨설팅 실시 안내 - 초기에는 기업에 훈련운영 사항과 전산관리 위주로 안내 필요</t>
  </si>
  <si>
    <t>종료 미도래</t>
  </si>
  <si>
    <t>○ 현장 확인 사항
 - 단계별 방문 컨설팅은 적절히 이루어짐
○ 컨설팅 수행사항
 - 추가 컨설팅 개념에 대한 설명(개념 인지 완료)
 - 관리 차원에 추가 및 수시의 활용 안내</t>
  </si>
  <si>
    <t>○ 현장 확인 사항
 - 학습근로자별 분기 1회 면담은 진행
 - 면담이력은 관리중</t>
  </si>
  <si>
    <t>○ 현장 확인 사항
 - 전담인력 계획 확인, 사업목표 달성율 65%정도
○ 미흡 현황 및 사유
 - 학습근로자 목표 미달성 사유: 수요조사와 달리 4년제 대학 합격자 발표 이후 도제학생의 참여 포기로 인해
○ 컨설팅 수행사항
 - 개선계획 확인: 장기적 안정적 달성을 위해 도제학교 선발을 지원하여 추가 협약 도제학교를 통한 장기적 달성 계획 보유
 - 사업 성과평가 지표 확인 및 우수 등급을 위해 사전에 대비 안내
   (정량부분: 월1회 점검, 정성부분: 공동훈련센터에서 진행하는 업무에 대한 문서 행위등 준비 철저 안내)</t>
  </si>
  <si>
    <t>□ 사업 목표 미달성 사유 및 개선 방향을 확인해 차년도 사업 목표 달성전략 확인
 ○ 하반기부터 적극적 홍보로 차년도 목표 달성가능하도록 계획 수립 됨</t>
  </si>
  <si>
    <t>대) 김종주</t>
  </si>
  <si>
    <t>박미선</t>
  </si>
  <si>
    <t xml:space="preserve">○ 현장 확인 사항 : 은파요양병원(ABF20213000748638
) 1개 과정 OJT 학습일지 1개월 지연, 유한회사울림환경기술원(ABF20233000913725)  Off-JT 학습일지 1개월 지연으로 상시진단에서 확인되었으나 현장에서 작성완료 되어 있는 것으로 확인됨
</t>
  </si>
  <si>
    <t xml:space="preserve">○ 미흡 현황 및 사유: 전북서부지사에서 훈련실시 첫달이 15일 이후 시작되는 경우 1개월 이월 시켜  작성완료 하라고 안내 받았다고함 </t>
  </si>
  <si>
    <t>○ 컨설팅 수행사항: 은파요양병원 2023년 4월 28일 훈련실시, 유한회사울림환경기술 2023냔 4월 17일 훈련실시 확인되어 5월 이후 지연 없이 작성 관리 요청</t>
  </si>
  <si>
    <t xml:space="preserve">○ 현장 확인 사항: 은파요양병원(ABF20213000748638) 상시진단 시 평가계획 미신고 되어 있는 것으로 확인됨
○ 미흡 현황 및 사유: 내부평가계획인 2022년도 이후 과정은 PDMS 에서 연동 되지만 2021년 과정을 기간연장 후 회차추가한 과정으로 수기로 평가계획 신고를 해야함
○ 컨설팅 수행사항: 2023년 5월 8일 자로 평가계획 신고 상태 화면 확인하였음 지사 담당자에게 요청하여 평가계획 승인 완료 해야함 </t>
  </si>
  <si>
    <t xml:space="preserve">○ 현장 확인 사항: 최종정산 미완료 없음
</t>
  </si>
  <si>
    <t xml:space="preserve">○ 내부평가  관리 유의 사항 안내 : 평가계획 신고에 맞는 평가 방법으로 평가되었는지, PASS/ FAIL 결과 올바르게 비용 처리 되었는지 유의 검토 필요하며,  관련서류 5년 보관 철저 당부 </t>
  </si>
  <si>
    <t>3.1-4</t>
  </si>
  <si>
    <t xml:space="preserve">○ 현장 확인 사항: 기업 중 한곳에 HRD 담당자 퇴사 예정으로 기업전담인력 변경 관리 문의 
○ 컨설팅 수행사항:  일학습병행 운영규정에 따라 훈련 운영 변경 신고사항으로 변경에정일 전일까지 변경신고 하고 일학습병해 운영규칙 별표6의 기준에 따른 HRD-NET 등록된 날로부터 2개월 이내에 교육을 이수해야함 </t>
  </si>
  <si>
    <t xml:space="preserve">○ 현장 확인 사항: 출결관리 시스템 비콘 활용 양호 운영
</t>
  </si>
  <si>
    <t>5.1-1</t>
  </si>
  <si>
    <t xml:space="preserve">○ 현장 확인 사항: 우리요양원(ABF20203000742306) 모니터링 미실시로 상시진단에서 확인되었으나 초기모니터링 기한 미도래로 기한 경과 전 현행화 요청
○ 미흡 현황 및 사유: 초기 모니터링 진행하였으며 등록 전으로 확인 </t>
  </si>
  <si>
    <t>○ 현장 확인 사항: 중도탈락이 발생한 학습근로자의 면담 미실시로 확인됨(인터뷰)
○ 미흡 현황 및 사유: 보통의 경우 기업에서는 학습근로자가 퇴사한 후 공동훈련센터에 통보 하는 경우가 많고 퇴사한 학습근로자의 경우 연락이 단절됨
○ 컨설팅 수행사항: 기업에서 중도탈락을 희망하는 학습근로자에 대하여는 월별 1회 면담과는 별도로 면담을 진행해야 한다고 지속적으로 안내 필요</t>
  </si>
  <si>
    <t>○ 학습근로자 중도탈락 처리 관련 안내 추가 : 학습근로자의 마지막 훈련일이 금요일일 경우 익일(토요일)을 중도탈락일로 신고해야함
훈련장려금 등 일할계산 비용신청 지원항목의 경우 익일(토요일)이 아닌 다음주 월요일에 중도탈락 신고되어 일할 비용신청 및 지급된 경우 환수의 대상이 될수 있기때문이다.</t>
  </si>
  <si>
    <t>○ 현장 확인 사항: 산술평균 달성율 5월 기준 학습근로자 70%, 학습기업 60% 
○ 미흡 현황 및 사유: 현대중공업(군산) 계열사 관련 이슈_ 14개 정도의 기업을 대상으로 간담회를 실시하여 일학습병행 참여 유인을 하였으나 공동훈련센터 유형이 아닌 단독기업형으로 일학습병행 참여하고자 하여 공동훈련센터 유형으로의 유인책이 필요한 상황
○ 컨설팅 수행사항: 상시근로자 50인 미만 기업은 공동훈련센터 유형으로 운영해야함 단독기업형보다 공동훈련센터 유형이 운영 관리가 용이하므로 일부 기업의 경우 단독기업형을 운영하다가 공동훈련센터 유형으로 운영하기도 함, 지부지사에서는 상시근로자 50인 미만의 기업에 대해 단독기업형으로 예외 승인 허가 하지 않도록 할 필요가 있으며 공동훈련센터 유형으로 기업들이 원활이 사업에 진입할 수 있도록 지속 관리 필요, 그 밖에 관련 자료나 지원단의 수시 컨설팅 필요시 지사와 함께 협조하여 적극적으로 지원하겠음</t>
  </si>
  <si>
    <t xml:space="preserve">○ 전북서부지사 학습활동서 능력단위별 1회 작성으로 안내되어 관할 기업에서 학습활동서 간헐적으로(능력단위별 1회) 작성중인 것으로 확인됨, 일학습병행 운영메뉴얼 상 2020년 1월 1일 이 후 실시 훈련과정 : 학습근로자 HRD-Net 출석결과 확인 후 능력단위별 학습활동서 작성 &amp;lt; 이라고 명시되어 있어 근거에 따르는 중이라고함 </t>
  </si>
  <si>
    <t>○ (유)울림환경기술원(ABF20233000913725) 기업 대표가 훈련에 관심이 많아 Off-JT 훈련시 참관 하기도 하며, 학습근로자 5명 이외에 1명의 직원이 수업 청강하고 있음 (대표 요청)</t>
  </si>
  <si>
    <t xml:space="preserve">
* 별지
* 기간미도래</t>
  </si>
  <si>
    <t>* 종료과정 없음</t>
  </si>
  <si>
    <t>* 23년 첫방문 해당없음</t>
  </si>
  <si>
    <t>대) 박정훈</t>
  </si>
  <si>
    <t>하금정</t>
  </si>
  <si>
    <t>○ 현장 확인 사항
  - 학습일지 미등록 사항 확인
○ 미흡 현황 및 사유
  - 전부 등록
  - OJT/OFF-JT 훈련 간 학습활동 내용 작성 미흡((주)테트라)
○ 컨설팅 수행사항
  - 학습근로자 학습활동서 작성 및 오입력 부분에 대한 보완 요청, 컨설팅 실시</t>
  </si>
  <si>
    <t>○ 현장 확인 사항
  - 훈련비 신청 지연 사항 확인
○ 미흡 현황 및 사유
  - OJT 훈련비 신청 단순 지연(1개 과정)
  - OFF-JT 훈련비 신청 지연(19개 과정)
○ 컨설팅 수행사항
  - OFF-JT 훈련비의 경우 학사 특성 상 학기별로 신청하기에 8월 이후 재확인 필요
  - 기관 자체적으로 월별 처리기한을 정하고 기한 내 처리계획을 수립하도록 컨설팅(~8/31)</t>
  </si>
  <si>
    <t>○ 현장 확인 사항
  - `23년 실시 중 훈련과정 단계별 모니터링 미등록 여부
○ 미흡 현황 및 사유
  - 단계별 모니터링 알맞게 진행 중, 전산 입력 양호</t>
  </si>
  <si>
    <t>○ 22년 P-TECH 신규 선정으로 인한 훈련 종료기간 미도래</t>
  </si>
  <si>
    <t>2.4 수료자 보고</t>
  </si>
  <si>
    <t>3.1 변경사항(시간표, 교강사 등) 신고</t>
  </si>
  <si>
    <t>○ 현장 확인 사항
  - 시간표, 중탈신고, 훈련장소
○ 컨설팅 수행사항
  - 전 과정 관리 이상 없이 진행 중</t>
  </si>
  <si>
    <t>4.1 출석 관리</t>
  </si>
  <si>
    <t>○ 현장 확인 사항
  - OFF-JT 및 OJT 비콘출석 관리, 직권입력대장 관련 확인
○ 컨설팅 수행사항
  - 비콘 오류 사항 발생 시 직권입력 관련 일자 준수 안내
  - 훈련이 없는 날 출결 관련 직권입력 지양할 것을 컨설팅함</t>
  </si>
  <si>
    <t>○ 현장 확인 사항
  - 기업 방문 컨설팅 현황 및 면담일지 확인
○ 컨설팅 수행사항
  - 방문컨설팅 누락 없음
  - 전체 과정에 대한 단계별 방문 완료 확인</t>
  </si>
  <si>
    <t>○ 현장 확인 사항
  - 중도탈락 학습근로자(학습기업) 1명 면담 현황 확인
  - 추가방문 대상기업(일강) 관련 면담 진행 여부 확인
○ 컨설팅 수행사항
  - 중도탈락 관련 학습근로자 면담 철저 당부 및 중도탈락 방지 방안 수립 관련 컨설팅 실시
  - 추가방문 대상기업(1개 기업, (주)일강) 관련 면담 진행 여부 확인 완료</t>
  </si>
  <si>
    <t>○ 현장 확인 사항
  - 23년 전담인력 현황
  - 23년 사업계획서 대비 훈련실시 현황
○ 컨설팅 수행사항
  - 학습근로자 목표 31명, 달성 30명(97%)
  - 학습기업 목표 14개, 달성 15개(107%)
  - 중도탈락으로 인한 학습근로자 목표 대비 실적 부족(1명)
  - 23년 신규참여 기업 9개</t>
  </si>
  <si>
    <t>문봉환</t>
  </si>
  <si>
    <t>송은지</t>
  </si>
  <si>
    <t>○ 현장 확인 사항
 - 주식회사인화기업 등 6개 회차 OFF-JT일지 지연
 - 나우테크 1개 회차 장기지연(4개월)
○ 미흡 현황 및 사유(주요사항)
 - 단순 행정 지연으로 1차 개선기한 내 처리 가능
○ 컨설팅 수행사항
 - 지연회차에 대한 체계적인 처리 프로세스를 수립하여 원인을 분석하고 특이사항이 있는 기업은 내부적으로 공유하여 처리사례를 공유하도록 컨설팅</t>
  </si>
  <si>
    <t>○ 현장 확인 사항
 - 주식회사엔에스텍 등 6개 회차 OFF-JT 훈련비 지연
 - 광명하이텍, 스카이라인루지부산 2개 회차 장기지연(4~5개월)
○ 미흡 현황 및 사유(주요사항)
 - 학습일지 지연에 따른 연계 지연으로 1차 개선기한 내 처리 가능
○ 컨설팅 수행사항
 - 학습일지와 마찬가지로 LMS 처리기한 및 지연회차에 대한 처리 계획을 구체적이고 체계적으로 수립하여 운영하도록 컨설팅</t>
  </si>
  <si>
    <t>○ 현장 확인 사항
 - 2~3월 실시 5개 회차 초기 방문컨설팅 결과등록 미흡
 - 방문컨설팅 결과지 확인
 - 4~5월 실시 6개 회차 초기 방문컨설팅 진행현황 및 계획 확인
 - 7월 내 처리 예정
○ 미흡 현황 및 사유(주요사항)
 - 주요 지연 사유: 결과등록 지연으로 단순 행정 지연
○ 컨설팅 수행사항
 - 모니터링 진행 및 결과 등록이 지연되지 않도록 내부적으로 수립한 프로세스를 수립해 진행하도록 컨설팅
 - 수시모니터링 결과에 대해 문제확인 &amp;gt; 컨설팅 &amp;gt; 문제해결or미해결(재방문) &amp;gt; 결과공유(내부적, 커뮤니티 등) 하는 환류체계 구축하도록 컨설팅</t>
  </si>
  <si>
    <t>수료보고 &amp; 최종정산</t>
  </si>
  <si>
    <t>○ 현장 확인 사항
 - 성원기업 주식회사 등 4~5월 훈련종료 5개 회차 수료보고 지연
○ 미흡 현황 및 사유
 - 단순 지연으로 1차 개선기한 내 처리 가능</t>
  </si>
  <si>
    <t>○ 현장 확인 사항
 - 2회차 응시 결과 및 3회차 응시 계획 확인
 - 약 86명 응시 / 약 90% 합격 예상
 - 재응시자 포함 30명 예상
 - 응시를 직접 지원하지는 않으나 대비를 위한 자재지원과 교육 등 진행 (훈련이수자 포함)
○ 컨설팅 수행사항
 - 응시 및 합격률 제고를 위한 타 센터 우수사례 공유(응시료 지원, 이수자 특강 지원 등)</t>
  </si>
  <si>
    <t>○ 현장 확인 사항
 - 면담일지 관리현황 확인
 - 기업컨설팅 진행 시 또는 OFF-JT 훈련일 활용하여 진행
○ 컨설팅 수행사항
 - 면담 진행 시 센터에서 관리할 수 있는 항목을 구성하여 인터뷰식 면담을 통해 학습근로자에게 결과를 도출할 수도 있음을 컨설팅</t>
  </si>
  <si>
    <t>○ 현장 확인 사항
 - 실시 현황(5월 기준): 목표:215명, 실시:274명(산술: 약 250명)
 - 23년 목표대비 127% 초과 달성 중
 - 23년 참여 22개 기업 중 15개 신규기업(약 68%)
 - 우량기업 관리현황 및 발굴계획 확인(약 75%)</t>
  </si>
  <si>
    <t>□ 훈련중 회차 OFF-JT일지 지연건 개선 확인
 ○ 인화기업, 광명하이텍, 주식회사 두영, 스카이라인루지부산 4개 회차 방문일 기준 개선완료</t>
  </si>
  <si>
    <t>방홍인</t>
  </si>
  <si>
    <t>이하늘</t>
  </si>
  <si>
    <t>1.②학습일지</t>
  </si>
  <si>
    <t xml:space="preserve">○ 현장 확인 사항
- 1차진단을 통해 학습일지 미작성건 확인 (총 4건)
- (총 4건) OJT 학습일지 : 1건, OFF-JT 학습일지 3건 지연 
○ 미흡 현황 및 사유
- OJT 학습일지 지연 : 기업 담당자 업무과다에 따른 연락 어려움/ 이에 공동훈련센터 자체적으로 개선 컨설팅 예정 확인
- 사유 : 학습기업에 대한 누락, 단순 지연 으로 확인 되었으며 OJT 학습일지 지연기업의 경우 출석확인 부분으로 지연됨
</t>
  </si>
  <si>
    <t>1.③ 훈련비</t>
  </si>
  <si>
    <t>○ 현장 확인 사항
- 1차진단을 통해 학습일지 미작성에 따라 비용신청 지연 확인 
- (총 3건) OJT 훈련비 : 3건 / 각 2개월 지연
○ 미흡 현황 및 사유
- 학습일지 지연에 따른 미신청으로 확인
- 학습일지 개선에 따라 훈련비 신청이 개선될것으로 판단됨.</t>
  </si>
  <si>
    <t>1.② OFF-JT 학습일지</t>
  </si>
  <si>
    <t xml:space="preserve">○ 현장확인사항
 - (1차 상시진단) OFF-JT 학습일지에 대한 작성 미완료건 1건 확인
 - (현장확인) OFF-JT  학습일지 미작성 사유는 담당자 재확인에 따른 단순 지연으로 현지 개선으로 처리 완료함 
○ 컨설팅 수행사항
 - 자체 일일업무일지를 통해  LMS를 지속 관리하고 있었으며, 이에대한 미지연을 당부 </t>
  </si>
  <si>
    <t xml:space="preserve">- (OFF-JT)학습일지 미완료 (2개과정)건 개선 
</t>
  </si>
  <si>
    <t>김양수</t>
  </si>
  <si>
    <t>한미경</t>
  </si>
  <si>
    <t xml:space="preserve">1.②학습일지
○ 현장 확인 사항
- 1차진단을 통해 학습일지 미작성건 확인 
- (총 4건) OJT 학습일지 : 2건, OFF-JT 학습일지 2건 지연 (동일기업)
 ○ 미흡 현황 및 사유
- OJT 학습일지 및 OFF-JT 지연
- 사유 : 단순지연으로 1차 개선일 범위내로 개선 가능 </t>
  </si>
  <si>
    <t xml:space="preserve">○ 현장 확인 사항
- 1차진단을 통해 학습일지 미작성에 따라 비용신청 지연 및 추가확인 필요로 컨설팅 수행 
- (총 5건) OJT 훈련비 : 5건 /  3개월지연과정 : 3건, 2개월지연 2건 등 확인
○ 미흡 현황 및 사유
- 이전 과정연계 서류 확인에 따른 지연 으로 확인
- 전담자 또한 인지하고 있는 상황으로 빠른개선 요청 </t>
  </si>
  <si>
    <t>1.⑤ 내부평가</t>
  </si>
  <si>
    <t>○ 현장 확인 사항
- 1차진단을 통해 내부평가 등록여부 확인실시 중 과정연계에 대한 내부평가 미등록 확인 하며 이에 대한 현장점검 수행 
○ 미흡 현황 및 사유
- 내부평가에 대한 자료는 파일철 관리를 하고 있었으며 이에 더하여 신규 전담자(교수)가 학생별 일괄요약을 통해 합격여부를 체크하고 있는것으로 증빙서류 확인. 
- 다만 과정연계된 항목에 미등록되어 있는것으로 확인되어 해당 부분에 대한 개선 요청 
※해당 부분은 부정적으로 체크하지 않으나, 상시진단을 통해 개선여부 확인 예정</t>
  </si>
  <si>
    <t>오은지</t>
  </si>
  <si>
    <t>양정란</t>
  </si>
  <si>
    <t xml:space="preserve">○ 현장 확인 사항
 - 2학년 학습기업 23년도 기업 모니터링 미실시
   (네오텍, 디엠이, 온광, 온새미로)
 - 담당 전담자 7월 중 실시 예정
○ 컨설팅 수행사항
 - 훈련단계별 모니터링 진행 중으로, 성과평가 지표 달성을 위한 실적 관리 컨설팅 </t>
  </si>
  <si>
    <t>○ 현장 확인 사항
 - 내부평가 평가방법 불일치: 승화일렉트론
○ 미흡현황 및 사유
 - ‘전자제품생산 안전관리’능력단위 작업장 평가이나 서술형 평가 실시
○ 컨설팅 수행사항
 - 과정개발 시 등록한 작업장평가로 재실시하여 학습일지에 첨부하여 개선하도록 컨설팅</t>
  </si>
  <si>
    <t>○ 현장 확인 사항_학습기업 로가닉 
 - OJT 비용/전담자수당: 22-06 미신청(전자기기 측정실무 64H)
 - OFF-JT 비용: 22-06~07(능력단위 3개; 전자기기 부품선정(32H), 전자기기 사양결정(32H), 반도체장비 전장설계(32H))
○ 미흡현황 및 사유
 - 고용보험 체납으로 비용 신청 불가→ 학습근로자 22-08 중도탈락→ 법인 사업자로 변경→ 23-06-05 확인: 고용보험 납부 완료(23-06-02 학습근로자 통화되어 출결확인 및 23-06-05 학습일지 등록 완료+수료 보고)→ 충북지사에서 비용신청을 위한 과정연계 요청; 학습근로자 0명이므로 과정연계 불가→ 충북지사에서 처리방법 확인 중으로 이후 안내사항으로 진행 예정
○ 컨설팅 수행사항
 - 지사 담당자와 내용 공유하여 지속적인 모니터링 등 관리에 대한 컨설팅 실시 ⇒ 추후 최종정산 완료 여부 확인 필요</t>
  </si>
  <si>
    <t xml:space="preserve">○ 현장 확인 사항
 - 중도탈락 학습근로자 면담 실시: (3개 기업, 3개 회차, 4명): 신영정밀(2명), 에스앤뉴, 승화일렉트론
 - 주기적으로 학습근로자 면담을 진행 중이며, 중도탈락자에 대한 면담이 잘 이루어지고 있음
○ 미흡현황 및 사유
 - 추가방문대상 학습근로자 면담 미실시: (1개 기업, 1개 회차, 2명): 신영정밀(3명 중 3명 중도탈락)
○ 컨설팅 수행사항
 - 중도탈락자 및 중도탈락 기업에 대한 면담의 중요성 및 중도탈락 방지 방안의 연관성으로 컨설팅하였으며, 면담일지 작성을 권고하였음
 - 재학생 중도탈락 면담 시 중요 확인사항(성희롱/성추행 여부, 폭언/욕설 여부, 학습권 침해 여부, 일반근로자와의 차별 여부, 정상적인 훈련실시 여부 등) 컨설팅 실시 </t>
  </si>
  <si>
    <t>○ 사업 목표 대비 실적 확인
 - 학습기업 목표 26개, 실적 39개(150%)
 - 학습근로자 목표 67명, 실적 75명(112%)
   (목표: 1학년 40+2학년 27,
   실적: 1학년 49+2학년 26(철회 1명 제외))</t>
  </si>
  <si>
    <t xml:space="preserve">
1. 1 ②
사회복지서비스_L3 종목 학습일지 학습기업 회신 지연으로 인한 미등록 
1. 1 ③
훈련비 및  전담자 수당 동시 신청 예정</t>
  </si>
  <si>
    <t xml:space="preserve">
해당없음</t>
  </si>
  <si>
    <t>소예진</t>
  </si>
  <si>
    <t xml:space="preserve">
훈련실시 현황
</t>
  </si>
  <si>
    <t xml:space="preserve">
○ 현장 확인 사항
 - 방문 전 추출한 HRD-Net 데이터와 차이 유무
  → 이상 없음
○ 미흡 현황 및 사유
 - 미흡 현황 없음
○ 컨설팅 수행사항
 - 훈련 현황 관리 방법 컨설팅 실시, 과정연계 등으로 누적현황관리 어려울 시 연 단위 훈련관리 안내(단, 전년도 훈련의 수료보고 완료 후)
</t>
  </si>
  <si>
    <t xml:space="preserve">
학습관리
</t>
  </si>
  <si>
    <t xml:space="preserve">
○ 현장 확인 사항
 - 방문 전 추출한 HRD-Net 데이터 기반 미흡 사유
○ 미흡(미등록) 현황 및 사유
 - 현황: (OJT) 12개 회차, 총 36개월분 / (OFF-JT) 30개 회차, 총 66개월분
  → 현황 개선이행을 위한 세부 내용은 엑셀 파일로 전달 예정
 - 사유: 단순 처리 지연(사회복지서비스_L3 학습기업 회신 지연)
</t>
  </si>
  <si>
    <t xml:space="preserve">
비용관리
</t>
  </si>
  <si>
    <t xml:space="preserve">
○ 현장 확인 사항
 - 방문 전 추출한 HRD-Net 데이터 기반 미흡 사유
○ 미흡(미신청) 현황 및 사유
 - 현황: (OJT) 15개 회차, 총 27개월분 / (OFF-JT) 42개 회차, 총 84개월분 / (전담자수당) 3개 기업, 총 6개월분
  → 현황 개선이행을 위한 세부 내용은 엑셀 파일로 전달 예정
 - 사유: 단순 처리 지연(OJT 훈련비 신청과 전담자 수당 동시 신청)
</t>
  </si>
  <si>
    <t xml:space="preserve">
평가관리
</t>
  </si>
  <si>
    <t xml:space="preserve">
○ 현장 확인 사항
 - 내부평가관리 및 학점 부여 관련 사항 확인
 - 학교 평가 양식에 내부평가 필요 항목 별지 첨부하여 사용
 - 내부평가는 상대평가로 진행되며 점수구간을 학점 부여를 위해 60점  이상이 되도록 구성됨
○ 컨설팅 수행사항
 - 성적 시험과 별도로 진행하길 권장(증빙 관리의 용이성)
 - 별지 항목에 ‘평기방법’ 항목 추가
</t>
  </si>
  <si>
    <t xml:space="preserve">
훈련종료 현황
</t>
  </si>
  <si>
    <t xml:space="preserve">
○ 현장 확인 사항
 - 수료자 미보고 3개 회차
○ 미흡 현황 및 사유
 - 단순 처리 지연
</t>
  </si>
  <si>
    <t xml:space="preserve">
○ 현장 확인 사항
 - 해당 없음
○ 미흡 현황 및 사유
 - 해당 없음
○ 컨설팅 수행사항
 - 해당 없음
</t>
  </si>
  <si>
    <t xml:space="preserve">
○ 현장 확인 사항
 - 학습기업 내 기업현장교사 등록 현황
○ 컨설팅 수행사항
 - 기업현장교사 1인 등록 학습기업 관리
  → 기업현장교사 1인만 등록된 학습기업의 경우, 훈련 일자에 휴가나   외출 불가함에 대해 안내해당기업: 크리니끄드마샬, 토니앤가이홍제점
</t>
  </si>
  <si>
    <t>○ 현장 확인 사항
 - 학습도구(학습안내서, 학습자료집) 활용 여부 확인
  → PDF 파일 배포 및 요청 시 출력 배포
○ 미흡 현황 및 사유
 - 해당 없음</t>
  </si>
  <si>
    <t xml:space="preserve">
출결관리</t>
  </si>
  <si>
    <t>○ 현장 확인 사항
 - 수기출석부 작성 방법 인지 여부 확인
  → 오기입으로 인한 수정사항 발생 시 수정액 또는 화이트는 사용 금지
  → 오기입 부분에 빨간색으로 두 줄 그은 뒤 담당자 서명 또는 직인날인
  → 오기입 사유를 작성하여 보관
  → 결석 시 X 표기 칸에 맞게 작성
  → 보강훈련 작성법 - (보강훈련)
○ 미흡 현황 및 사유
 - 현황: 작성 유의사항 컨설팅으로 현지개선완료
○ 컨설팅 수행사항
 - 수기출석부 작성방법 및 미흡 사항 현지개선 컨설팅 실시</t>
  </si>
  <si>
    <t>○ 현장 확인 사항
 - 방문 컨설팅 결과자료 보관 여부 및 내용 확인
○ 미흡 현황 및 사유
 - 방문 컨설팅 결과자료에 외부전문가 수당 관련 자료 누락
○ 컨설팅 수행사항
 - 모니터링 시 주요 확인 사항 및 결과자료 작성 방법 컨설팅 실시
 - 외부전문가 수당 관련 자료 사본을 방문 컨설팅 보고서에 첨부 권장</t>
  </si>
  <si>
    <t>○ 현장 확인 사항
 - 면담 이력 관리 여부 확인
○ 미흡 현황
 - 현황: 중도탈락자 면담일지 별도 보관 필요
○ 컨설팅 수행사항
 - 미흡 사항 현지개선 컨설팅 실시</t>
  </si>
  <si>
    <t>○ 현장 확인 사항
 - 사업계획 실적 미달성 확인
 → 90% 달성으로 차년도 목표 달성을 위한 신규 직종 추가 예정
○ 미흡 현황 및 사유
 - 해당 없음
○ 컨설팅 수행사항
 - 확인사항 외 별도 컨설팅 수행사항 없음</t>
  </si>
  <si>
    <t>○ 현장 확인 사항
 - 시설 장비 관리 상태 → 불용처리 건 有
○ 미흡 현황 및 사유
 - 해당 없음
○ 컨설팅 수행사항
 - 훈련시설 및 장비 관리 계획 수립 방법 컨설팅 실시
 → 훈련시설 및 장비 관리(표식부착, 관리 및 활용대장 작성 확인)
 → 훈련시설 및 장비 고장 시 대처방안(현황파악, 공단 보고 등)</t>
  </si>
  <si>
    <t>□ 산업재해 발생 시 대응 프로세스 관련 컨설팅
 ○ (산업재해) 산업재해 사례 공유 및 사고 발생 시 대응 순서 안내(사후보고서, 초동보고서 등)
 ○ (산업안전보건매뉴얼) 산업안전보건매뉴얼에 대한 안내 및 관련 자료 송부 예정
□ 훈련시간표 변경 관련 강조사항 알림
 ○ 훈련시간표 변경 시 강조사항 컨설팅 및 안내
  - 기간 내 변경 신고
  - 보강훈련 처리 방법
  - 기간 외 변경 시 누락정보 없이 신청
□ e나라도움 부정의심 주요 사례 및 조치 방법 인지 → 진단항목 외 컨설팅 수행사항
 ○ 동일 거래처 분할결제, 허위인력 인건비 지급, 임직원 직계존비속 거래에 대한 사례 및 조치방법
□ 훈련시설·장비 불용 처리 절차 알림
 ○ 불용처리 안내
□ 훈련시설·장비 관리 및 고장 시 대처방안 컨설팅
 ○ 훈련시설·장비 관리 방법(표식, 관리대장, 활용대장 등)
 ○ 훈련시설·장비 고장 시 대응방법 및 보고 절차 등</t>
  </si>
  <si>
    <t>2. 2 ④
수료자 보고 
3개 회차, 
3명 누락</t>
  </si>
  <si>
    <t xml:space="preserve">
해당없음
</t>
  </si>
  <si>
    <t xml:space="preserve">
해당없음 </t>
  </si>
  <si>
    <t>이중기</t>
  </si>
  <si>
    <t>황남희</t>
  </si>
  <si>
    <t>○ 현장 확인 사항
 - 일일 훈련 종료 시마다 학습활동서 작성하나 학습근로자간 내용이 동일함
○ 컨설팅 수행사항
 - 학습근로자 학습활동서 작성 방법 컨설팅
 - 훈련의 충실성 등 확인을 위하여 학습활동서 작성내용 개선을 요청함</t>
  </si>
  <si>
    <t>○ 현장 확인 사항
 - OJT: 세크윈 1개 회차 신청 지연
 - OFF-JT: 신청 지연 없음
 - 전담자수당: 세크윈, 엘림, 에이치에스이노텍(2개 회차) 등 5개 회차
○ 미흡현황 및 사유
 - 세크윈: 회생절차 단계기업으로 고용보험 체납에 따른 비용신청 지연
 - 그 외: 도제 학습기업의 훈련관리 지연으로 비용 신청 지연
○ 컨설팅 수행사항
 - 1차 개선 기한(7/31) 내 비용 신청되도록 개선 요청
 - 지사 담당자와 내용 공유 및 기업 방문(7/5) 일정 확인하였으며, 지속적인 모니터링 등 관리에 대한 컨설팅 실시</t>
  </si>
  <si>
    <t>○ 현장 확인 사항
 - 전체 중도탈락 훈련종료 과정의 결과보고 미보고: 5개 회차(화인솔루션주식회사, 주식회사프리맥스, 하이셈테크놀로지, 에이테크솔루션, 타입포주식회사)
○ 컨설팅 수행사항
 - 전체 중도탈락 과정에 대한 결과보고 및 최종정산 요청 컨설팅</t>
  </si>
  <si>
    <t>○ 현장 확인 사항
 - 주기적으로 학습근로자 면담을 진행 중이며, 중도탈락자에 대한 면담과 추가 방문기업에 대한 면담이 잘 이루어지고 있음
 - 추가방문대상 기업: 3개 기업 3개 회차 3명
   (에이테크솔루션, 에스테크시스템, 화인솔루션)</t>
  </si>
  <si>
    <t>○ 현장 확인 사항
 - 전담인력 10명 계획, 8명 활용
 - 내부회의 결과전담인력 9명으로 조직 구성하기로 함(육아휴직자 1명 휴직 종료 시 9명)
 - 인건비 잔액 반납 예정</t>
  </si>
  <si>
    <t>○ 사업 목표 대비 실적 확인
 - 학습기업 목표 15개, 실적 32개(213%)
 - 학습근로자 목표 52명, 실적 60명(115%)</t>
  </si>
  <si>
    <t>LMS등록표 재직자 유형 윤재문 팀장이 작성 관리 및 월별 자율점검 취합 제출중</t>
  </si>
  <si>
    <t>장성일</t>
  </si>
  <si>
    <t>김양미</t>
  </si>
  <si>
    <t>○ 현장 확인 사항
 - 방문 전 추출한 HRD-Net 데이터와 차이 유무 → 이상 없음 
○ 미흡 현황 및 사유
 - 미흡 현황 없음
○ 컨설팅 수행사항
 - 훈련 현황 관리 방법 컨설팅 실시</t>
  </si>
  <si>
    <t>○ 현장 확인 사항 
 - 특이사항 없음
○ 미흡 현황 및 사유 
 - 해당 없음
○ 컨설팅 수행사항
 - 해당 없음</t>
  </si>
  <si>
    <t xml:space="preserve">○ 현장 확인 사항
 - 평가 진행 상황 및 평가 결과지 확인 → 평가지 HRD-Net 첨부 중
 - 개발보고서 평가계획 대비 완료된 평가방법 일치 여부 확인 
○ 미흡 현황 및 사유: OJT 평가 결과가 학점과 연계되기 때문에 평가결과 관리를 위해 학습일지에 기업이 평가결과를 업로드 하게 하는 중, 기업에서 평가결과를 업로드 하기 전 센터에서 메일로 받아 결과에 대한 피드백 후 업로드 할 수있도록 프로세스 추가 필요 
○ 컨설팅 수행사항: 기업에 내부평가 관리 지원을 위한 공동훈련센터의 피드백 프로세스(기업(문제검토)-센터(검토)-기업(평가)-센터(검토)-기업(업로드) , 검토 및 피드백 주요 검토 항목 컨설팅
</t>
  </si>
  <si>
    <t>○ 현장 확인 사항 
 - 훈련종료 과정 학습일지 및 비용신청 관련 등록 확인
○ 미흡 현황 및 사유 
 - 해당 없음
○ 컨설팅 수행사항
 - 해당 없음</t>
  </si>
  <si>
    <t>○ 현장 확인 사항 
 - 특이사항 없음
○ 미흡 현황 및 사유 
 - 특이사항 없음
○ 컨설팅 수행사항
 - 해당 없음</t>
  </si>
  <si>
    <t>○ 현장 확인 사항
 - 외부평가 대상자 관리 확인
○ 미흡 현황 및 사유
 - 특이사항 없음
○ 컨설팅 수행사항
 - 일학습병행 유투브, PDMS, CQ넷 자료 활용 등</t>
  </si>
  <si>
    <t>변경신고 관리1</t>
  </si>
  <si>
    <t>○ 현장 확인 사항
 - 처리 진행 또는 미신고 사항 유무 확인 → 없음
○ 미흡 현황 및 사유
 - 해당 없음
○ 컨설팅 수행사항
 - HRD-Net 출석관리 미흡으로 의심받을 수 있는 사례 공유
 - 훈련시간표 변경신고 관련 강조사항 알림 관련 컨설팅 실시
  → 이전 월 시간표 변경 요청 시 공단에서 제시한 양식의 필수정보 누락이 있는 경우 반송 처리될 수 있음을 안내
→ 주요 부정 훈련 사례 공유(등록된 교수자가 아닌 자의 교육 진행 등)</t>
  </si>
  <si>
    <t>변경신고 관리2</t>
  </si>
  <si>
    <t>학습도구 제작 활용 여부</t>
  </si>
  <si>
    <t xml:space="preserve">○ 현장 확인 사항: 진행단계에 맞춰 분기별 1회 기업 진단컨설팅을 진행가고 있는 것으로 확인됨 
○ 미흡 현황 및 사유: 인터뷰 내용의 충실함이 보이나 간혹 체크리스트 내용 중 괄호 부분이 누락되어 있는 것이 확인되어 개선 요청, 특히 학습근로자 면담 중 훈련직무와 관련된 항목은 충실한 인터뷰가 필요하다고 안내함
</t>
  </si>
  <si>
    <t>○ 현장 확인 사항
 - 훈련과정 학습도구 제공 및 NCS학습모듈 제공
○ 미흡 현황 및 사유 
 - 해당 없음
○ 컨설팅 수행사항
 - 해당 없음</t>
  </si>
  <si>
    <t>방문결과 이력 관리</t>
  </si>
  <si>
    <t xml:space="preserve">○ 현장 확인 사항: 협약기업 방문 진단컨설팅 분기별 계획대로 시행중이며, 초기 단계 진단컬설팅 누락 없음, 기업의 학습근로자 면담 역시 OJT 있는 달에 월 1회 실시하도록 안내중인 것으로 확인하였으며 일부 기업에서는 학습일지에 업로드 중 </t>
  </si>
  <si>
    <t>학습근로자 면담관리</t>
  </si>
  <si>
    <t>공동훈련센터 운영관리</t>
  </si>
  <si>
    <t>○ 현장 확인 사항
 - 사업계획 대비 전담인력 확보
○ 미흡 현황 및 사유
 - 특이사항 없음
○ 컨설팅 수행사항
 - 특이사항 없음</t>
  </si>
  <si>
    <t>47명 중 9명 합격 (자동차과에서 배출, 난이도 조절 필요)
특강 매년 하고 있으나 기계장치 제어는너무 난이도 높아!!</t>
  </si>
  <si>
    <t>김희승</t>
  </si>
  <si>
    <t>김민정</t>
  </si>
  <si>
    <t>○ 현장 확인 사항: 
학습일지 지연 OJT : 듀링, 삼능, 삼능, 진선테크, 엘엔티, 일진전기, 일진전기 
Off-JT 학습일지 지연: 듀링, 삼능, 삼능, 진선테크, 케이비텐탈, 금천씨스템, 금천씨스템, 엘엔티, 일진전기, 일진전기
○ 미흡 현황 및 사유: 신규 인력 등
○ 컨설팅 수행사항: 학습일지 및 비용신청 지연 건은 부정훈련으로 의심할수 있으며 2개월 연속 지연시 기업에 수시컨설팅 대상이됨을 안내 기업관리 철저 요망</t>
  </si>
  <si>
    <t>OJT 비용지연: 듀링, 삼능, 삼능, 일진전기, 일진전기
Off-JT 비용지연: 듀링, 삼능, 삼능, 케이비덴탈, 금천씨스템, 금천씨스템, 엘엔티, 일진전기, 일진전기
○ 미흡 현황 및 사유: 신규 인력 등
○ 컨설팅 수행사항: 학습일지 및 비용신청 지연 건은 부정훈련으로 의심할수 있으며 2개월 연속 지연시 기업에 수시컨설팅 대상이됨을 안내 기업관리 철저 요망</t>
  </si>
  <si>
    <t>평과관리</t>
  </si>
  <si>
    <t>○ 현장 확인 사항
 - 평가 진행 상황 및 평가 결과지 확인 → 평가지 HRD-Net 첨부 중
 - 개발보고서 평가계획 대비 완료된 평가방법 일치 여부 확인  
○ 컨설팅 수행사항
 - 평가지 체점 오류 건들에 대한 개선 필요 안내
 - 평가 결과지 실물 확인 불가(훈련비 부정수급) 사례 공유
 - OJT 평가 결과 검토 요망(과정개발보고서, 전문가 의견 등) 관련 미흡상황 발생 시 기업 진단·컨설팅 연계</t>
  </si>
  <si>
    <t>○ 현장 확인 사항: 훈련비 최종정산 관련 특이사항 없으며, 외부평가 안내 부분에 관한 가이드 필요
○ 미흡 현황 및 사유:  신규 인력 등
○ 컨설팅 수행사항: 씨큐넷, 유튜브, PDMS 싸이트 학습자료 활용 안내, 시기별 외부평가 관련 추가 컨설팅 필요</t>
  </si>
  <si>
    <t xml:space="preserve">○ 현장 확인 사항:HRD담당자 변경 누락 1건
○ 미흡 현황 및 사유: 금일중으로 변경 예정
○ 컨설팅 수행사항: 일학습병행 운영규정 제9조 7항에 의거하여 HRD 담당자 변경시 기업에서는 변경예정일 전일까지 '훈련 운영 변경 신고사항'임, 기업에서 변경신고하도록 안내 필요 </t>
  </si>
  <si>
    <t>○ 현장 확인 사항: Off-JT 잦은 직권 처리 사항 확인
○ 미흡 현황 및 사유: 쌍방향 온라인 강의가 진행되었던 것으로 확인됨
○ 컨설팅 수행사항: 비대면 Off-JT 출석기준에 맞는 관리 및 쌍방향온라인 출석 기준에 맞는 온라인 화면 캡쳐 증빙 등 관리 철저 요청</t>
  </si>
  <si>
    <t xml:space="preserve">○ 현장 확인 사항: 2학년 학습기업 일부 기업(센서테크, 진선테크, 금천씨스템, 엘엔티, 일진전기)이 4번 진단컨설팅 한 것으로 확인됨 (분기별 모니터링 시행이라 하여도 3회 정도 가 적절할 것으로 예상됨) 
○ 미흡 현황 및 사유: PBL모니터링 혹은 PBL관리 독려차 방문 및 신규 팀장으로 발령되어 학습근로자들 및 기업의 현장 확인차 방문하였던 것으로 확인됨
○ 컨설팅 수행사항: PBL모니터링 진행은 메뉴얼대로 진행하는 것으로 확인되나, 진단컨설팅은 시기별 주요 사항에 맞춰 계획하에 진행하는 것을 권고함, 기업에 중도탈락 발생이나 특이사항 발생, 행정처리 지연에 따른 수시컨설팅을 방문하는 것은 맞으나 비계획 적인 잦은 방문은 기업의 불만을 초래할 것을 우려, 계획적인 진단컨설팅 진행 필요 </t>
  </si>
  <si>
    <t>○ 현장 확인 사항
 - 면담 주체, 기록 및 이력관리 방법, 면담 주기 등 질문을 통해 확인
○ 미흡 현황 및 사유
 - 학습기업 면담일지 기록관리 결과 미보유 현장확인 재점검 필요
○ 컨설팅 수행사항
 - 공동훈련센터 면담일지 보유중/ 학습기업 면담 OJT 실시 후 월별 1회 면담 권고</t>
  </si>
  <si>
    <t>○ 현장 확인 사항: 통합공동훈련센터로 관리 중 특이사항 없음</t>
  </si>
  <si>
    <t>공동훈련센터 인프라관리</t>
  </si>
  <si>
    <t>대) 박혜연</t>
  </si>
  <si>
    <t>임동현</t>
  </si>
  <si>
    <t>○ 현장 확인 사항
  - 학습일지 미등록 사항 확인
○ 미흡 현황 및 사유
  - OFF-JT 학습일지 2건 1개월 단순지연
○ 컨설팅 수행사항
  - 기관 자체적으로 월별 처리기한을 정하고 기한 내 처리확인 후 지연회차에 대한 처리 계획을 수립하도록 컨설팅(~08/15)</t>
  </si>
  <si>
    <t>○ 현장 확인 사항
  - 훈련비 신청 지연 사항 확인
○ 미흡 현황 및 사유
  - OFF-JT 훈련비 신청 지연 3건
○ 컨설팅 수행사항
  - 기관 자체적으로 월별 처리기한을 정하고 기한 내 처리확인 후 지연회차에 대한 처리 계획을 수립하도록 컨설팅(~08/15)</t>
  </si>
  <si>
    <t>○ 현장 확인 사항
  - `23년 실시 중 훈련과정 단계별 모니터링 미등록 여부
○ 미흡 현황 및 사유
  - 단계별 모니터링 진행은 하였으나, 전산 입력 미흡(7건)
○ 컨설팅 수행사항
  - 기관 자체적으로 월별 처리기한을 정하고 기한 내 처리할 수 있도록 계획 수립 컨설팅(~08/15)</t>
  </si>
  <si>
    <t>○ 양호 운영</t>
  </si>
  <si>
    <t>○ 현장 확인 사항
  - OFF-JT 및 OJT 비콘출석 관리, 직권입력대장 관련 확인
○ 컨설팅 수행사항
  - 비콘 오류 사항 발생 시 직권입력 관련 일자 준수 안내
  - 훈련이 없는 날 비콘 출결을 지양할 것을 컨설팅함</t>
  </si>
  <si>
    <t>○ 현장 확인 사항
  - 기업 방문 컨설팅 현황 및 면담일지 확인
○ 미흡 현황 및 사유
  - 전체 과정에 대한 단계별 방문 완료는 확인하였으나, HRD-Net 상 등록이 지연됨을 확인하였음
○ 컨설팅 수행사항
  - 기관 자체적으로 월별 처리기한을 정하고 기한 내 처리확인 후 지연회차에 대한 처리 계획을 수립하도록 컨설팅(~8/15)</t>
  </si>
  <si>
    <t>○ 현장확인사항
  - 중도탈락자에 대한 면담일지 작성 확인
○ 미흡현황 및 사유
  - 중도탈락 기업에 대한 면담은 진행하고 있으나, 중도탈락자의 경우 재직자의 특성상 실질적으로 면담이 어려움
  - 전체 중탈 과정 7개 중 5개는 대기업 협력사로, 대기업 내 특수합병으로 인해 중도탈락 진행, 면담 완료 하였음
○ 컨설팅 수행사항
  - 중도탈락자 및 중도탈락 기업에 대한 면담의 중요성 및 중도탈락 방지방안으로의 연계 관련 하여 컨설팅하였으며, 면담일지 작성을 권고하였음</t>
  </si>
  <si>
    <t>○ 현장 확인 사항
  - 23년 전담인력 현황
  - 23년 사업계획서 대비 훈련실시 현황
○ 컨설팅 수행사항
  - 학습근로자 목표 95명, 달성 188명(198%)
  - 학습기업 목표 15개, 달성 17개(113%)</t>
  </si>
  <si>
    <t xml:space="preserve">
* 기간미도래</t>
  </si>
  <si>
    <t>대) 이승준</t>
  </si>
  <si>
    <t>이나라</t>
  </si>
  <si>
    <t>○ 현장 확인 사항
  - 학습일지 미등록 사항 확인
○ 미흡 현황 및 사유
  - 전부 등록</t>
  </si>
  <si>
    <t>○ 현장 확인 사항
  - 훈련비 신청 지연 사항 확인
○ 미흡 현황 및 사유
  - OFF-JT 훈련비 신청 지연(1개 과정)
○ 컨설팅 수행사항
  - OFF-JT 훈련비의 경우 학사 특성 상 학기별로 신청하기에 8월 이후 재확인 필요
  - 기관 자체적으로 월별 처리기한을 정하고 기한 내 처리계획을 수립하도록 컨설팅(~8/15)</t>
  </si>
  <si>
    <t>○ 현장 확인 사항
  - 훈련수료보고 완료 확인
○ 컨설팅 수행사항
  - 수료자 보고 미완료 건 없음</t>
  </si>
  <si>
    <t>○ 현장 확인 사항
  - 훈련종료과정 훈련비 신청 지연 및 최종정산 여부 확인
○ 미흡 현황 및 사유
  - 훈련과정 최종정산 미완료 건 없음</t>
  </si>
  <si>
    <t>○ 현장확인사항
  - 중도탈락자에 대한 면담일지 작성 확인
○ 미흡현황 및 사유
  - 전체 중탈 과정 3개 면담 완료 하였으나, 학습기업과의 면담만 진행, 대기업 협력사의 기업 내 특수합병으로 인해 중도탈락 진행
  - 3개 회차 중 영광산업을 제외한 2개 회차는 3명 중 3명 전체 중탈로, 추가방문 대상 기업에 해당하며, 해당 기업 대상으로 사유 파악(대기업 협력사) 및 면담 진행 완료함.
○ 컨설팅 수행사항
  - 중도탈락자 및 중도탈락 기업에 대한 면담의 중요성 및 중도탈락 방지방안으로의 연계 관련 하여 컨설팅하였으며, 학습근로자의 중도탈락 면담일지 작성을 권고하였음
  - 재직자 특성 상 학습근로자 퇴사 후 연락이 어려워 중도탈락 면담이 잘 이루어지지 않기에 사전에 중도탈락 방지 대책의 수립의 중요성이 더욱 큼을 컨설팅 함</t>
  </si>
  <si>
    <t>○ 현장 확인 사항
  - 23년 사업계획서 대비 훈련실시 현황
○ 컨설팅 수행사항
  - 학습근로자 목표 15명, 달성 5명(33.3%)
  - 학습기업 목표 8개, 달성 8개(100%), 23년 신규 기업 3개
  - 학습근로자 목표 대비 실적 많이 부족(10명)
  - 도제의 모집과 더불어 비도제 모집 확대를 통한 실적 달성 관련 컨설팅 실시</t>
  </si>
  <si>
    <t xml:space="preserve">
* 별지 참조
* 기간미도래</t>
  </si>
  <si>
    <t>강정륜</t>
  </si>
  <si>
    <t>이정훈</t>
  </si>
  <si>
    <t>○ 현장 확인 사항
  - 학습일지 미등록 사항 확인
○ 미흡 현황 및 사유
  - OJT 학습일지 5건 1개월 단순지연
  - OFF-JT 학습일지 5건 1개월 단순지연
○ 컨설팅 수행사항
  - 기관 자체적으로 월별 처리기한을 정하고 기한 내 처리확인 후 지연회차에 대한 처리 계획을 수립하도록 컨설팅(~10/13)</t>
  </si>
  <si>
    <t>○ 현장 확인 사항
  - 훈련비 신청 지연 사항 확인
○ 미흡 현황 및 사유
  - OFF-JT 훈련비 신청 지연 4건
○ 컨설팅 수행사항
  - 기관 자체적으로 월별 처리기한을 정하고 기한 내 처리확인 후 지연회차에 대한 처리 계획을 수립하도록 컨설팅(~10/13)</t>
  </si>
  <si>
    <t>○ 현장 확인 사항
  - `23년 실시 중 훈련과정 단계별 모니터링 미등록 여부
○ 미흡 현황 및 사유
  - 단계별 모니터링 진행은 하였으나, 전산 입력 미흡(9건)
○ 컨설팅 수행사항
  - 기관 자체적으로 월별 처리기한을 정하고 기한 내 처리할 수 있도록 계획 수립 컨설팅(~10/13)</t>
  </si>
  <si>
    <t>○ 현장 확인 사항
  - 기업 방문 컨설팅 현황 및 면담일지 확인
○ 미흡 현황 및 사유
  - 전체 과정에 대한 단계별 방문 완료는 확인하였으나, HRD-Net 상 등록이 지연됨을 확인하였음
○ 컨설팅 수행사항
  - 기관 자체적으로 월별 처리기한을 정하고 기한 내 처리확인 후 지연회차에 대한 처리 계획을 수립하도록 컨설팅(~10/13)</t>
  </si>
  <si>
    <t>○ 현장 확인 사항
  - 중도탈락 학습근로자(학습기업) 면담 현황 확인
○ 컨설팅 수행사항
  - 중도탈락 관련 학습근로자 면담 철저 당부 및 중도탈락 방지 방안 수립 관련 컨설팅 실시</t>
  </si>
  <si>
    <t>○ 현장 확인 사항
  - 23년 전담인력 현황
  - 23년 사업계획서 대비 훈련실시 현황
○ 컨설팅 수행사항
  - 학습근로자 목표 25명, 달성 12명(48%)
  - 학습기업 목표 10개, 달성 9개(90%)
  - 학습근로자 및 학습기업 목표 미달성 관련 컨설팅 실시하였으며, 성과평가 정량지표 관련하여 컨설팅 실시함.</t>
  </si>
  <si>
    <t xml:space="preserve">
1.③
 전담자 수당 
미신청 건
타 공동훈련센터 훈련 참여 학습기업 비용 신청 지연 및 행정처리 지연 건
</t>
  </si>
  <si>
    <t>박가이</t>
  </si>
  <si>
    <t xml:space="preserve">
○ 현장 확인 사항
 - 방문 전 추출한 HRD-Net 데이터와 차이 유무
  → 중도탈락자 3명: ㈜영림원소프트랩_고강미,,23.06.17.주식회사아이나비시스템즈_권용진, 주식회사원익아이피에스_김정록
○ 미흡 현황 및 사유
 - 미흡 현황 없음
○ 컨설팅 수행사항
 - 훈련 현황 관리 방법 컨설팅 실시
  → OJT 실시기준으로 구분하여 8월 현재 훈련 초기 단계로 판단</t>
  </si>
  <si>
    <t xml:space="preserve">
○ 현장 확인 사항
 - 방문 전 추출한 HRD-Net 데이터 기반 미흡 사유
○ 미흡(미등록) 현황 및 사유
 - 미흡 현황 없음
○ 컨설팅 수행사항
 - 학습일지 서류 작성 방법(작성 주체, 작성 및 등록 절차) 컨설팅 실시
</t>
  </si>
  <si>
    <t xml:space="preserve">
○ 현장 확인 사항
 - Off-JT 비용, 전담인력수당 신청 사항
○ 미흡(미등록) 현황 및 사유
 - 현황: (전담자수당) 6개 기업, 총 13개월분
 - 사유: 타 공동훈련센터와 함께 진행 중인 학습기업 지연 2개 기업, 단순 처리 지연 4개 기업
○ 컨설팅 수행사항
 - 미흡 사항에 대한 조치 방법 및 내부평가 합격 시 훈련비 신청 가능에 대한 컨설팅 실시함
</t>
  </si>
  <si>
    <t xml:space="preserve">
(내부평가)
○ 현장 확인 사항
 - 평가 진행 상황 및 평가 결과지 확인
 - 평가계획 수립 여부 및 관리체계 확인
○ 미흡(미등록) 현황
 - 현황: HRD-Net 내부평가 결과 미등록, 일부 채점 누락, 평가계획에서 제시된 방법과 실제 평가 문제 형식 불일치 건 발견
 - 사유: 평과 결과물은 보관 중, 결과 등록 행정처리 지연
○ 컨설팅 수행사항
 - 평가 결과지 관리 및 표기 오류 건에 대한 컨설팅 실시
  → 평가결과지 확인 시 미채점 건 및 Pass/Fail 여부 기재 확인 필요 안내
  → 모니터링 시 평가방법이 일치하는 확인 가능하도록 평가결과지에   내부평가 기본계획표 첨부 권장
(외부평가)
○ 현장 확인 사항
 - 외부평가 1회차 응시기간 전 학습진도율 80%가 넘도록 시간표 구성
 - 외부평가 후속 응시 관리 양식 보유(합격/불합격 여부, 추가 회차 등)
○ 컨설팅 수행사항
 - 외부평가 합격률 및 응시율 제고에 대한 [계획 ? 활동(일괄 접수 및 응시료 지원) ? 결과] 절차를 통해 관리하여 정성평가 보고서 작성 시 해당 내용을 기재할 수 있도록 컨설팅 진행함</t>
  </si>
  <si>
    <t xml:space="preserve">
○ 현장 확인 사항
 - 별도 확인 사항 없음
○ 미흡 현황 및 사유
 - 미흡 현황 없음
○ 컨설팅 수행사항
 - 관련하여 별도 컨설팅 수행내용 없음</t>
  </si>
  <si>
    <t xml:space="preserve">
○ 현장 확인 사항
 - 해당 없음
○ 미흡 현황 및 사유
 - 해당 없음
○ 컨설팅 수행사항
 - 해당 없음</t>
  </si>
  <si>
    <t xml:space="preserve">
외부평가 재응시 관리
</t>
  </si>
  <si>
    <t xml:space="preserve">
변경신고 관리1
(훈련시간표, 훈련장소, 기업전담인력 등)</t>
  </si>
  <si>
    <t xml:space="preserve">
○ 현장 확인 사항
 - 해당 없음
○ 미흡 현황 및 사유
 - 해당 없음
○ 컨설팅 수행사항
 - 훈련시간표 변경신고 관련 강조사항 알림 관련 컨설팅 실시
  → 이전 월 시간표 변경 요청 시 공단에서 제시한 양식의 필수정보를 누락이 있는 경우 반송 처리될 수 있음을 안내
  → 부정 훈련 사례 공유
     1. 근로자의날/ 창립기념일 휴무 출석 건
     2. 기업현장교사가 1명인 학습기업 훈련 시 기업현장교사 출장, 휴가로 인한 부정훈련 건
     3. 기업 이사 시 변경 신고 누락 및 지연 건 </t>
  </si>
  <si>
    <t xml:space="preserve">
변경신고 관리2
(중도탈락, 근로상태, 기업상태 등)</t>
  </si>
  <si>
    <t xml:space="preserve">
○ 현장 확인 사항
 - 해당 없음
 ○ 미흡 현황 및 사유
 - 해당 없음 
○ 컨설팅 수행사항
 - 중탈(이수중탈)자 발생 시 증빙 확보 및 관리 방법 컨설팅 실시
  → 훈련 포기 동의 증빙 확보, 중대 사유(성희롱, 학습권 미보장 등)에의한 중도탈락 발생 여부 확인 등</t>
  </si>
  <si>
    <t xml:space="preserve">
출결관리
</t>
  </si>
  <si>
    <t xml:space="preserve">
○ 현장 확인 사항
 - 수기 출석부 작성 및 관리 현황
○ 미흡 현황 및 사유 
 - 수정테이프 사용 및 기업별 수기출석부 양식 상이 건
  → 수기 출석부 작성법 미숙 및 제작 당시 편집 실수 
○ 컨설팅 수행사항
 - 수기출석부 작성 및 관리에 대한 컨설팅 진행함(오기 시 수정액 및 수정테이프 사용 금지 등)</t>
  </si>
  <si>
    <t xml:space="preserve">
변경신고 관리
</t>
  </si>
  <si>
    <t xml:space="preserve">
○ 현장 확인 사항 
 - 특이사항 없음
○ 미흡 현황 및 사유 
 - 해당 없음
○ 컨설팅 수행사항
 - 생계목적 아르바이트 관련 고용보험 및 일학습병행 유지 가능에 대해 컨설팅 진행함</t>
  </si>
  <si>
    <t xml:space="preserve">
학습도구 관리</t>
  </si>
  <si>
    <t xml:space="preserve">
○ 현장 확인 사항
 - 학습도구(학습안내서, 학습자료집)에 대한 이해도 및 활용 여부 확인
  → 책자 형태로 제작하여 Off-JT 시작 전 배포 및 전자파일 배포
○ 미흡 현황 및 사유
 - 해당 없음 
○ 컨설팅 수행사항
 - 해당 없음 </t>
  </si>
  <si>
    <t xml:space="preserve">
방문 결과 이력 관리
</t>
  </si>
  <si>
    <t xml:space="preserve">
○ 현장 확인 사항
 - 8월 중 초기 단계 기업 모니터링 완료 예정
○ 미흡 현황 및 사유
 - 미흡 현황 없음
○ 컨설팅 수행사항 
 - 전담자, 전담인력 정의 및 추가방문 모니터링에 대한 컨설팅 진행함
</t>
  </si>
  <si>
    <t xml:space="preserve">
학습근로자 면담 관리
</t>
  </si>
  <si>
    <t xml:space="preserve">
○ 현장 확인 사항
 - 학습근로자 면담일지 확인
○ 미흡 현황 및 사유
 - 학습근로자 면담일지가 1대 다 기준으로 작성된 건 
○ 컨설팅 수행사항
 - 학습근로자 면담 진행 및 면담일지 작성법 관련 컨설팅 진행
  → 성희롱 및 성추행, 학습권 침해와 관련된 사례 안내
  → 1대 1 면담 진행 원칙 안내 
  → 면담일지 작성 및 면담일지 보관 시 학습기업, 중도탈락자 별로 분류하길 권장
</t>
  </si>
  <si>
    <t xml:space="preserve">
공동훈련센터 운영관리
(전담인력 활용, 
사업계획 달성율)
</t>
  </si>
  <si>
    <t xml:space="preserve">
○ 현장 확인 사항
 - 사업계획 달성 확인
○ 미흡 현황 및 사유
 - 해당 없음
○ 컨설팅 수행사항
 - 확인사항 외 별도 컨설팅 수행사항 없음
</t>
  </si>
  <si>
    <t xml:space="preserve">
공동훈련센터 인프라관리
(시설,장비,운영비)
</t>
  </si>
  <si>
    <t xml:space="preserve">
○ 현장 확인 사항
 - 시설 장비 관리 상태 
○ 미흡 현황 및 사유
 - 해당 없음
○ 컨설팅 수행사항
 - 훈련시설 및 장비 관리에 관한 컨설팅 진행
 → 공동훈련센터가 훈련시설 장비 관리 주체임을 안내 
 - 훈련시설 및 장비 관리 계획 수립 방법 컨설팅 진행
 → 훈련시설 및 장비 관리(표식부착, 관리 및 활용대장 작성 확인)
 → 훈련시설 및 장비 고장 시 대처방안(현황파악, 공단 보고 등)
</t>
  </si>
  <si>
    <t xml:space="preserve">
 해당없음
</t>
  </si>
  <si>
    <t>□ 진단 미흡 사항에 대한 현지 개선
 ○ (면담일지) 1대 1 면담 원칙 및 면담일지 분류에 대한 컨설팅 진행하여 관련 사항에 대해 인지함
□ 훈련시간표 변경 관련 강조사항 알림
 ○ 훈련시간표 변경 시 강조사항 컨설팅 및 안내
  - 기간 내 변경 신고
  - 보강훈련 처리 방법
  - 기간 외 변경 시 누락 정보 없이 신청
□ e나라도움 부정의심 주요 사례 및 조치 방법 인지 → 진단항목 외 컨설팅 수행사항
 ○ 동일 거래처 분할결제, 허위인력 인건비 지급, 임직원 직계존비속 거래에 대한 사례 및 조치방법
□ 훈련시설·장비 불용 처리 절차 알림
 ○ 훈련시설·장비 불용처리 안내 
□ 훈련시설·장비 관리 및 고장 시 대처방안 컨설팅
 ○ 훈련시설·장비 관리 방법(표식, 관리대장, 활용대장 등)
 ○ 훈련시설·장비 고장 시 대응방법 및 보고 절차 등</t>
  </si>
  <si>
    <t>백민주</t>
  </si>
  <si>
    <t>○ 현장 확인 사항: 2학년 7개 과정 7명 학습근로자, 1학년 4개 과정 6명 학습근로자 훈련 운영중, 6월 공동훈련센터 전수 조사 로 인한 훈련비 신청 보류 건 7월 일괄 지급된 것으로 확인됨 
○ 미흡 현황 및 사유: 특이사항 없음
○ 컨설팅 수행사항: 특이사항 없음</t>
  </si>
  <si>
    <t>○ 현장 확인 사항
 - 학습일지 미등록 회차 확인
○ 미흡 현황 및 사유
- 특이사항 없음
○ 컨설팅 수행사항
- 특이사항 없음</t>
  </si>
  <si>
    <t>○ 현장 확인 사항
 - 비용신청 2개월 이상 지연 회차 확인
○ 미흡 현황 및 사유
- 특이사항 없음
○ 컨설팅 수행사항
- 특이사항 없음</t>
  </si>
  <si>
    <t>○ 현장 확인 사항
 - `23년 훈련과정 단계별 모니터링 등록 확인
○ 미흡 현황 및 사유
 - 모니터링 방문 완료, 컨설팅 일지 등록 완료
○ 컨설팅 수행사항
 - 방문 모니터링 후 전산 등록 완료 확인</t>
  </si>
  <si>
    <t>○ 현장 확인 사항
 - 훈련종료 과정 학습일지 및 비용신청 관련 등록 확인
○ 미흡 현황 및 사유
 - 훈련종료 과정관리 미흡사항 없이 관리 중
 - 외부평가 관련 종료 후 미응자, 미대상자 관련 전산관리 확인
○ 컨설팅 수행사항
 - 기관 자체적으로 월별 처리기한을 정하고 기한 내 처리확인 후 지연회차에 대한 처리 계획을 수립하도록 컨설팅</t>
  </si>
  <si>
    <t>○ 현장 확인 사항
 - 2023년 2월 수료보고 및 최종정산 확인 
○ 미흡 현황 및 사유
 - 해당 없음
○ 컨설팅 수행사항
 - 해당 없음</t>
  </si>
  <si>
    <t>○ 현장 확인 사항
 - 외부평가 대상자 관리 확인
○ 미흡 현황 및 사유
 - 해당 없음
○ 컨설팅 수행사항
 - 일학습병행 유투브, PDMS, CQ넷 자료 활용 등</t>
  </si>
  <si>
    <t xml:space="preserve">○ 현장 확인 사항: 변경사항 신고 준수 여부 및 학습도구 제작 활용여부 특이사항 없음, 내부평가 P/F 결과 K-Dual과 일치, 2학년 교과목 융합프로젝트실습 2, PBL 과목 OJT 비콘 출결 관리  
○ 미흡 현황 및 사유: 특이사항 없음
</t>
  </si>
  <si>
    <t>○ 현장 확인 사항
 - 수기출석부 및 월별 훈련일지 등록 확인
○ 미흡 현황 및 사유 
 - 해당없음 
○ 컨설팅 수행사항
 - 해당 없음</t>
  </si>
  <si>
    <t>방문견롸 이력 관리</t>
  </si>
  <si>
    <t>○ 현장 확인 사항: 진행단계별 모니터링 수행 및 중도탈락 발생 과정에 대한 학습근로자 면담 이력 확인됨 
○ 미흡 현황 및 사유: 특이사항 없음</t>
  </si>
  <si>
    <t>○ 현장 확인 사항
 - 면담 주체, 기록 및 이력관리 방법, 면담 주기 등 질문을 통해 확인
○ 미흡 현황 및 사유
 - 특이사항 없음 학습기업 면담일지 기록관리 결과 보유중 공단과 모니터링으로 현장 확인
○ 컨설팅 수행사항
 - 공동훈련센터 면담일지 보유중/ 학습기업 면담 OJT 실시 후 월별 1회 면담 권고</t>
  </si>
  <si>
    <t xml:space="preserve">○ 현장 확인 사항: 전담자 1명 부정훈련 적발로 인한 대기 발령 중
</t>
  </si>
  <si>
    <t>○ 현장 확인 사항: 통합공동훈련센터 재직자 부정훈련으로 인한 실적 미달성, P-TECH 학습근로자 1학년 6명 2학년 7명 정상 운영중 일부 중도탈락이 발생하긴 하였으나 부정훈련 영향이 아닌 것으로 확인됨 정상 운영중</t>
  </si>
  <si>
    <t>*실제 훈련 중 4개 과정, 35명 학습근로자 중 2개 과정 부정수급 고용지청 감사중:(유)명인기업, (유)효양</t>
  </si>
  <si>
    <t xml:space="preserve">○ 현장 확인 사항: 훈련중 4개 기업 중 2개 기업 부정수급으로 고용지청 조사중, (유)명인기업(ABF20223000876051), (유)효양(ABF20223000878261) 현재 훈련중지 상태, 외 2개 기업(승일산업, 진영엔지니어링) 정상 운영중
○ 미흡 현황 및 사유: 재직자 공동훈련센터 부정훈련
○ 컨설팅 수행사항: 전남캠퍼스 전담인력 현황 및 부정훈련 현황 파악 및 공동훈련센터 지정 취소 절차 및 향후 운영관리 방안 
</t>
  </si>
  <si>
    <t>○ 현장 확인 사항
 - (유)명인기업, (유)에이치알이엔지, (유)효양, 린테크(유), 유한회사신해산업, 유한회사우리테크, 주식회사에이스선박설계 등 8개 과정 OJT 학습일지 미작성 개월수 1개월 이상 작성 지연
-  (유)명인기업, (유)에이치알이엔지, (유)효양, 린테크(유), 유한회사신해산업, 유한회사우리테크, 주식회사에이스선박설계, 유한회사진영엔지니어링 등 9개 과정 Off-JT 학습일지 미작성 개월수 1개월 이상 작성 지연
○ 미흡 현황 및 사유: 재직자 공동훈련센터 부정훈련
○ 컨설팅 수행사항
 - 학습기업 대리인 지정 필요성 안내 및 부정훈련 의심 사례 공유</t>
  </si>
  <si>
    <t>○ 현장 확인 사항
 - (유)명인기업, (유)에이치알이엔지, (유)효양, 린테크(유), 유한회사신해산업, 유한회사우리테크, 주식회사에이스선박설계 등 8개 과정  OJT 비용신청 개월 2이상 지연
-  (유)명인기업, (유)에이치알이엔지, (유)효양, 린테크(유), 유한회사신해산업, 유한회사우리테크, 주식회사에이스선박설계, 유한회사진영엔지니어링 등 9개 과정 Off-JT 비용신청 개월 2이상 지연
○ 미흡 현황 및 사유: 재직자 공동훈련센터 부정훈련
○ 컨설팅 수행사항
 - 학습기업 대리인 지정 필요성 안내 및 부정훈련 의심 사례 공유</t>
  </si>
  <si>
    <t>○ 현장 확인 사항
 - 평가 진행 상황 및 평가 결과지 확인 → 평가지 HRD-Net 미첨부 별도 관리 
 - 개발보고서 평가계획 대비 완료된 평가방법 일치 여부 확인  
○ 미흡(미등록) 현황
 - 부정훈련 이슈 기업의 평과결과 확인 불가 이슈 외 2개 기업 평과 관리 철저 당부  
○ 컨설팅 수행사항
 - 평가 결과지 실물 확인 불가(훈련비 부정수급) 사례 공유</t>
  </si>
  <si>
    <t xml:space="preserve">○ 현장 확인 사항: (유)우수테크(ABF20223000843997), (유)태하산업(ABF20223000840102), (유)에이치알이엔지(ABF20223000840105), (유)신해산업(ABF20223000840113), (유)우리테크(ABF20223000840121), 린테크(유)(ABF20223000840149), ㈜에이스선박설계(ABF20213000769785), (유)베스트이엔지(ABF20223000834721), (유)조양이엔지(ABF20223000833991), ㈜대불용접산업(ABF20223000833978) 등 10개 과정 미완료 상태,  3개 과정(유)우수테크, (유)태하산업, (유)베스트이엔지 전원 중도탈락
○ 미흡 현황 및 사유: 부정훈련 및 부정수급 적발로 인한 처리 지연 
○ 컨설팅 수행사항: 공단 협의 이후 결과보고 등록 필요 현행화 재점검 예정 </t>
  </si>
  <si>
    <t xml:space="preserve">○ 현장 확인 사항: (유)우수테크(ABF20223000843997), (유)태하산업(ABF20223000840102), (유)에이치알이엔지(ABF20223000840105), (유)신해산업(ABF20223000840113), (유)우리테크(ABF20223000840121), 린테크(유)(ABF20223000840149), ㈜에이스선박설계(ABF20213000769785), (유)베스트이엔지(ABF20223000834721), (유)조양이엔지(ABF20223000833991), ㈜대불용접산업(ABF20223000833978) 등 10개 과정 미완료 상태,  3개 과정(유)우수테크, (유)태하산업, (유)베스트이엔지 전원 중도탈락
○ 미흡 현황 및 사유: 부정훈련 및 부정수급 적발로 인한 처리 지연 
○ 컨설팅 수행사항: 공단 협의 이후 결과보고 등록 필요 현행화 재점검 예정 
</t>
  </si>
  <si>
    <t xml:space="preserve">○ 현장 확인 사항: 승일산업, 진영엔지니어링 관련 내용 확인 
○ 미흡 현황 및 사유: 명인기업, 효양 조사중으로 확인 불가, 비콘 출결 조작, 부정수급(차명 통장을 이용한 정부지원금 부정수급) 등으로 인한 조사중  </t>
  </si>
  <si>
    <t>○ 현장 확인 사항: 승일산업, 진영엔지니어링, 진영엔지니어링 7/26 중도탈락(훈련중지) 1명 등록 확인 기타 특이사항 없음</t>
  </si>
  <si>
    <t xml:space="preserve">○ 현장 확인 사항: 현재 훈련중 과정은 비콘 출결 및 Off-JT 학습일지에 월별 수기출석부 등록중인 것을 확인함, 부정훈련 과정의 경우 Off-JT 훈련 또한 비콘 조작을 통한 출석 위조가 적발되었다고함   
○ 미흡 현황 및 사유: 비콘 조작을 통한 출석 위조건 적발 
○ 컨설팅 수행사항: 모니터링 강화 필요, 학습근로자 비콘 등록 기능 추가 관련 안내   </t>
  </si>
  <si>
    <t xml:space="preserve">○ 현장 확인 사항: 승일산업, 진영엔지니어링 특이사항 없음, 공동훈련센터 부정훈련 적발 내용 중 Off-JT 장소 변경신고 없이 훈련실시 관련 건  
○ 미흡 현황 및 사유: Off-JT 훈련장소 변경에 대한 교차 검증이 이루어지지 않아 담장자 외에 부정훈련을 인지하지 못하고 있었던 것으로 확인됨 </t>
  </si>
  <si>
    <t xml:space="preserve">○ 현장 확인 사항: 이전 전담자 기업별 방문결과 관리 진단컨설팅 결과 서명 위조 서류 첨부 의심 
○ 미흡 현황 및 사유: 월간 컨설팅 일정 계획에 따라 관리중으로 월말에 일괄 등록하고 있다고 하였으나 방문 결과지를 위조했을 것으로 추측됨
○ 컨설팅 수행사항: 위조 의심 서류 내용 공유 및 컨설팅 결과 내용 보강 및 학습근로자 면담 철저 당부 </t>
  </si>
  <si>
    <t>○ 현장 확인 사항
 - 면담 주체, 기록 및 이력관리 방법, 면담 주기 등 질문을 통해 확인
○ 미흡 현황 및 사유
 - 부정훈련 이슈 기업 확인 불가
 - (부정훈련 이슈 외 기업)학습기업 면담일지 기록관리 결과 기업에서 보관중 현장 확인 필요
○ 컨설팅 수행사항
 - 공동훈련센터 면담일지 보유중/ 학습기업 면담 OJT 실시 후 월별 1회 면담 권고</t>
  </si>
  <si>
    <t>○ 현장 확인 사항: 부정훈련 및 부정수급 관련 전담자 대기발령 중 감사 이후 징계 예정, 백민주, 박예지, 김수정, 최영인 4인 근무중  
○ 미흡 현황 및 사유: 공동훈련센터 부정훈련 적발에 따른 지정취소 예정</t>
  </si>
  <si>
    <t>공동훈련센터 인프라 관리</t>
  </si>
  <si>
    <t>○ 현장 확인 사항: 승일산업, 진영엔지니어링 2개 기업, 12명 학습근로자 운영중, 44개 기업 부정훈련 및 부정수급 적발(명일기업, 효양 훈련중단 고용지청의 조사 진행중)  
○ 미흡 현황 및 사유: 공동훈련센터 부정훈련 적발에 따른 지정취소 예정</t>
  </si>
  <si>
    <t>부정훈련 이슈</t>
  </si>
  <si>
    <t>1.1.④ 9월 진행 예정으로 개선사항 이행 여부 확인 예정</t>
  </si>
  <si>
    <t>정지은</t>
  </si>
  <si>
    <t>○ 현장 확인 사항
 - 방문 전 추출한 HRD-Net 데이터와 차이 유무 → 이상 없음 
○ 미흡 현황 및 사유
 - 미흡 현황 없음
○ 컨설팅 수행사항
 - 훈련 현황 관리 방법 컨설팅 실시
 → OJT 실시기준으로 구분하여 8월 현재 훈련 초기 단계로 판단</t>
  </si>
  <si>
    <t xml:space="preserve">○ 현장 확인 사항
 - 방문 전 추출한 HRD-Net 데이터 기반 미흡 사유
○ 미흡(미등록) 현황 및 사유
 - 현황: (OFF-JT) 1개 회차, 총 1개월분
 - 사유: 학습기업 출석결과 미확인으로 마감(작성완료) 지연 중
  → 출석 결과 확인 후 취소된 상황임을 현장 확인 후 안내함(전산상 문제로 인하여 작성완료가 안되는 것으로 판단, 대기 중이었던 상황) 
○ 컨설팅 수행사항
 - HRD-Net 출결 확인 처리 및 학습일지 연계 구조 안내 </t>
  </si>
  <si>
    <t>○ 현장 확인 사항
 - 전담인력수당 신청 사항
○ 미흡(미등록) 현황 및 사유
 - 현황: (OJT) 11개 기업, 총 44개월분 / (전담자수당) 9개 기업, 총 30개월분
 - 사유: OJT 시작 전 OFF-JT 훈련으로 발생 된 비용으로 OJT 시작 후 일괄 비용신청 예정(특이한 사유 X, 단순 행정처리 지연)
○ 컨설팅 수행사항
 - 미흡 사항에 대한 조치 방법에 대한 컨설팅 실시함</t>
  </si>
  <si>
    <t>(내부평가)
○ 현장 확인 사항
 - 평가 진행 상황 및 평가 결과지 확인
 - 평가계획 수립 여부 및 관리체계 확인
○ 미흡(미등록) 현황
 - 현황: OFF-JT 실시완료된 훈련과정의 내부평가 미실시 및 서명 누락 건 발견
 - 사유: 미실시 2개 훈련과정(경동엔지니어링, 엠씨넥스)은 OFF-JT와 OJT 모두에 훈련 시간을 배정한 능력단위들이 다수 있어, OJT 진행 후 내부평가 진행 예정
○ 컨설팅 수행사항
 - 평가 결과지 관리 및 서명 누락 건에 대한 컨설팅 실시
  → 평가결과지 주요 확인(채점 및 Pass/Fail 판정, 서명 유무 등) 사항 안내 
  → 모니터링 시 평가방법이 일치하는지 확인가능하도록 평가결과지에  내부평가 기본계획표 첨부 권장
(외부평가)
○ 현장 확인 사항
 - 외부평가 응시 예정 기간 확인 → 24년도 1회차 응시 예정
 - 외부평가 준비 지원계획 확인 → 외부평가 대비반 진행 예정 
○ 컨설팅 수행사항
 - 외부평가 합격률 및 응시율 제고에 대한 [계획 ? 활동(일괄 접수 및 응시료 지원) ? 결과] 절차를 통해 관리하여 정성평가 보고서 작성 시 해당 내용을 기재할 수 있도록 컨설팅 진행함</t>
  </si>
  <si>
    <t>○ 현장 확인 사항
 - 별도 확인 사항 없음
○ 미흡 현황 및 사유
 - 미흡 현황 없음
○ 컨설팅 수행사항
 - 관련하여 별도 컨설팅 수행내용 없음</t>
  </si>
  <si>
    <t xml:space="preserve">○ 현장 확인 사항 → 학습기업 미방문으로 결과 미판정(9월 방문 예정)
 - 해당 없음
○ 미흡 현황 및 사유
 - 해당 없음
○ 컨설팅 수행사항
 - 훈련시간표 변경신고 관련 강조사항 알림 관련 컨설팅 실시
  → 이전 월 시간표 변경 요청 시 공단에서 제시한 양식의 필수정보를 누락이 있는 경우 반송 처리될 수 있음을 안내
  → 부정 훈련 사례 공유
     1. 근로자의날/ 창립기념일 휴무 출석 건
     2. 기업현장교사가 1명인 학습기업 훈련 시 기업현장교사 출장, 휴가로 인한 부정훈련 건
     3. 기업 이사(장소 변경) 시 변경 신고 누락 및 지연 건 </t>
  </si>
  <si>
    <t>○ 현장 확인 사항 → 학습기업 미방문으로 결과 미판정(9월 방문 예정)
 - 해당 없음
 ○ 미흡 현황 및 사유
 - 해당 없음 
○ 컨설팅 수행사항
 - 중탈(이수중탈)자 발생 시 증빙 확보 및 관리 방법 컨설팅 실시
  → 훈련 포기 동의 증빙 확보, 중대 사유(성희롱, 학습권 미보장 등)에의한 중도탈락 발생 여부 확인 등</t>
  </si>
  <si>
    <t>○ 현장 확인 사항
 - 수기 출석부 작성 및 관리 현황
○ 미흡 현황 및 사유 
 - 일학습병행 기준이 아닌 학교(교육부) 기준의 훈련관리 방식 적용
  → 1.5시간 단위 훈련 관리 중 
○ 컨설팅 수행사항
 - 수기출석부 작성 및 관리에 대한 컨설팅 진행함(일학습병행에서 인정되는 훈련편성 및 출결관리 등)</t>
  </si>
  <si>
    <t>○ 현장 확인 사항 
 - 특이사항 없음
○ 미흡 현황 및 사유 
 - 해당 없음
○ 컨설팅 수행사항
 - 생계목적 아르바이트 관련 고용보험 및 일학습병행 유지 가능에 대해 컨설팅 진행함</t>
  </si>
  <si>
    <t xml:space="preserve">○ 현장 확인 사항
 - 학습도구(학습안내서, 학습자료집)에 대한 이해도 및 활용 여부 확인
  → 전자파일(훈련과정개발보고서, 학습안내서) 배포
○ 미흡 현황 및 사유
 - 해당 없음 
○ 컨설팅 수행사항
 - 배포 중인 파일 외에 학습안내서를 기반으로 한 학습자료집을 만들어 관리(배포 등)할 수 있도록 컨설팅 진행함 </t>
  </si>
  <si>
    <t>○ 현장 확인 사항
 - 초기 단계 방문 모니터링 진행 계획 → 9월 1부터 추석 전까지 완료 예정 
○ 미흡 현황 및 사유
 - 미흡 현황 없음
○ 컨설팅 수행사항 
 - 방문 시 주요 확인 사항 및 추가 방문 모니터링에 대한 컨설팅 진행함</t>
  </si>
  <si>
    <t xml:space="preserve">○ 현장 확인 사항
 - 학습근로자 면담일지 확인 → 면담 진행 이력 없음
○ 미흡 현황 및 사유
 - 면담 진행 이력 없음
○ 컨설팅 수행사항
 - 학습근로자 면담 진행 및 면담일지 작성법 관련 컨설팅 진행함
  → 성희롱 및 성추행, 학습권 침해와 관련된 사례 안내
  → 1대 1 면담 진행 원칙 안내 
  → 면담일지 작성 및 면담일지 보관 시 학습기업, 중도탈락자 별로 분류하길 권장     </t>
  </si>
  <si>
    <t>○ 현장 확인 사항
 - 사업계획 달성 확인 → 전담인력 확보 O, 훈련실시 달성 X
○ 미흡 현황 및 사유
 - 학습근로자 목표 대비 훈련실시율 저조
○ 컨설팅 수행사항
 - 하반기 훈련 실시계획 확인 → 13명, 8개 기업 진행 예정</t>
  </si>
  <si>
    <t>○ 현장 확인 사항
 - 시설 장비 관리 상태 → 코로나로 인하여 시설 장비 미사용, 대장 보관 여부는 구두 확인
○ 미흡 현황 및 사유
 - 해당 없음
○ 컨설팅 수행사항
 - 훈련시설 및 장비 관리에 관한 컨설팅 진행함
 → 공동훈련센터가 훈련시설 장비 관리 주체임을 안내 
 - 훈련시설 및 장비 관리 계획 수립 방법 컨설팅 진행함
 → 훈련시설 및 장비 관리(표식부착, 관리 및 활용대장 작성 확인)
 → 훈련시설 및 장비 고장 시 대처방안(현황파악, 공단 보고 등)</t>
  </si>
  <si>
    <t>□ 수기 출석부 작성 및 관리 원칙 인지
 ○ 학교(교육부)에서 인정하는 출결 관리 기준과 일학습병행에서 인정하는 출결 관리 기준 차이
□ 부정훈련 예방관리의 중요성에 대한 인식 제고(훈련시간표 변경신고 강조사항 알림 관련)
 ○ 기업현장교사 근무 시간표와 등록된 일일훈련시간 간의 불일치, 훈련내용 및 훈련시간 임의변경, 미등록된 강사 활용 → 부정훈련의 대표적 사례(최근 적발된 부정 훈련 이슈 공유함)
 ○ HDR-Net 훈련시간표 변경 시 강조사항(기간 엄수, 보강훈련 처리 방법 등)</t>
  </si>
  <si>
    <t xml:space="preserve">
대상자 없음
</t>
  </si>
  <si>
    <t>임현아</t>
  </si>
  <si>
    <t xml:space="preserve">
○ 현장 확인 사항
 - 방문 전 추출한 HRD-Net 데이터와 차이 유무
  → 과정연계 3명(중탈 0명)
○ 미흡 현황 및 사유
 - 미흡 현황 없음
○ 컨설팅 수행사항
 - 훈련 현황 관리 방법 컨설팅 실시
  → OJT 실시기준으로 구분하여 8월 현재 훈련 초기 단계로 판단</t>
  </si>
  <si>
    <t xml:space="preserve">
○ 현장 확인 사항
 - 방문 전 추출한 HRD-Net 데이터 기반 현황
○ 미흡(미등록) 현황 및 사유
 - 미흡 현황 없음
○ 컨설팅 수행사항
 - 학습일지 서류 작성 방법(작성 주체, 작성 및 등록 절차) 컨설팅 실시</t>
  </si>
  <si>
    <t>○ 현장 확인 사항
 - 전담인력수당 신청 사항
○ 미흡(미등록) 현황 및 사유
 - 미흡 현황 없음
○ 컨설팅 수행사항
 - 출석부 및 내부평가 결과 관리 유의사항 안내</t>
  </si>
  <si>
    <t>내부평가)
○ 현장 확인 사항
 - HRD-Net으로 사전에 내부평가 결과 확인 완료
○ 미흡(미등록) 현황
 - 미흡 현황 없음
○ 컨설팅 수행사항
 - 내부평가 증빙 관리 철저 안내
(외부평가)
○ 현장 확인 사항
 - 외부평가 준비 절차 등 특이사항 확인
○ 미흡(미등록) 현황
 - 미흡 현황 없음
○ 컨설팅 수행사항
 - 외부평가 지원 활동에 대한 사항을 추후 성과평가 시 증빙할 수 있도록 기안, 결과 보고 절차 등 고려하도록 안내</t>
  </si>
  <si>
    <t>○ 현장 확인 사항
 - 별도 확인 사항 없음
○ 미흡 현황 및 사유
 - 미흡 현황 없음
○ 컨설팅 수행사항
 - 관련하여 별도 컨설팅 수행내용 없음
○ 현장 확인 사항
 - 해당 없음
○ 미흡 현황 및 사유
 - 해당 없음
○ 컨설팅 수행사항
 - 해당 없음
○ 현장 확인 사항
 - 해당 없음
○ 미흡 현황 및 사유
 - 해당 없음
○ 컨설팅 수행사항</t>
  </si>
  <si>
    <t xml:space="preserve">○ 현장 확인 사항
 - 별도 확인 사항 없음
○ 미흡 현황 및 사유
 - 미흡 현황 없음
○ 컨설팅 수행사항
 - 관련하여 별도 컨설팅 수행내용 없음
○ 현장 확인 사항
 - 해당 없음
○ 미흡 현황 및 사유
 - 해당 없음
○ 컨설팅 수행사항
 - 해당 없음
○ 현장 확인 사항
 - 해당 없음
○ 미흡 현황 및 사유
 - 해당 없음
○ 컨설팅 수행사항
 - 해당 없음
</t>
  </si>
  <si>
    <t xml:space="preserve">
○ 현장 확인 사항
 - 별도 확인 사항 없음
○ 미흡 현황 및 사유
 - 미흡 현황 없음
○ 컨설팅 수행사항
 - 관련하여 별도 컨설팅 수행내용 없음
○ 현장 확인 사항
 - 해당 없음
○ 미흡 현황 및 사유
 - 해당 없음
○ 컨설팅 수행사항
 - 해당 없음
○ 현장 확인 사항
 - 해당 없음
○ 미흡 현황 및 사유
 - 해당 없음
○ 컨설팅 수행사항
 - 해당 없음
</t>
  </si>
  <si>
    <t xml:space="preserve">○ 현장 확인 사항
 - 해당 없음
○ 미흡 현황 및 사유
 - 해당 없음
○ 컨설팅 수행사항
 - 훈련시간표 변경신고 관련 강조사항 알림 관련 컨설팅 실시
  → 이전 월 시간표 변경 요청 시 공단에서 제시한 양식의 필수정보를 누락이 있는 경우 반송 처리될 수 있음을 안내
  → 부정 훈련 사례 공유
     1. 근로자의날/ 창립기념일 휴무 출석 건
     2. 기업현장교사가 1명인 학습기업 훈련 시 기업현장교사 출장, 휴가로 인한 부정훈련 건
     3. 기업 이사 시 변경 신고 누락 및 지연 건 </t>
  </si>
  <si>
    <t>변경신고 관리2
(중도탈락, 근로상태, 기태 등)</t>
  </si>
  <si>
    <t>○ 현장 확인 사항
 - 해당 없음
 ○ 미흡 현황 및 사유
 - 해당 없음 
○ 컨설팅 수행사항
 - 중탈(이수중탈)자 발생업상 시 증빙 확보 및 관리 방법 컨설팅 실시
  → 훈련 포기 동의 증빙 확보, 중대 사유(성희롱, 학습권 미보장 등)에의한 중도탈락 발생 여부 확인 등</t>
  </si>
  <si>
    <t>○ 현장 확인 사항
 - 방문 전 HRD-Net으로 확인하였고 이상없음
 ○ 미흡 현황 및 사유
 - 해당 없음 
○ 컨설팅 수행사항
 - 수기출석부 작성 및 관리에 대한 컨설팅 진행함(오기 시 수정액 및 수정테이프 사용 금지 등)</t>
  </si>
  <si>
    <t>○ 현장 확인 사항
 - 학습도구(학습안내서, 학습자료집)에 대한 이해도 및 활용 여부 확인
  → 책자 형태로 제작하여 Off-JT 시작 전 배포 및 전자파일 배포
○ 미흡 현황 및 사유
 - 해당 없음 
○ 컨설팅 수행사항
 - 배포, 배부 대장 관리 안내</t>
  </si>
  <si>
    <t>○ 현장 확인 사항
 - 초기 단계 기업 방문 진단 컨설팅 진행 중
○ 미흡 현황 및 사유
 - 미흡 현황 없음
○ 컨설팅 수행사항 
 - 전담자, 전담인력 정의 및 추가방문 모니터링에 대한 컨설팅 진행함</t>
  </si>
  <si>
    <t>○ 현장 확인 사항
 - 학습근로자 면담일지 확인
○ 미흡 현황 및 사유
 - 학습근로자 면담일지가 1대 다 기준으로 작성된 건 
○ 컨설팅 수행사항
 - 학습근로자 면담 진행 및 면담일지 작성법 관련 컨설팅 진행
  → 성희롱 및 성추행, 학습권 침해와 관련된 사례 안내
  → 1대 1 면담 진행 원칙 안내 
  → 면담일지 작성 및 면담일지 보관 시 학습기업, 중도탈락자 별로 분류하길 권장</t>
  </si>
  <si>
    <t>○ 현장 확인 사항
 - 사업계획 달성 확인
○ 미흡 현황 및 사유
 - 해당 없음
○ 컨설팅 수행사항
 - 확인사항 외 별도 컨설팅 수행사항 없음</t>
  </si>
  <si>
    <t>○ 현장 확인 사항
 - 시설 장비 관리 상태 
○ 미흡 현황 및 사유
 - 해당 없음
○ 컨설팅 수행사항
 - 훈련시설 및 장비 관리에 관한 컨설팅 진행
 → 공동훈련센터가 훈련시설 장비 관리 주체임을 안내 
 - 훈련시설 및 장비 관리 계획 수립 방법 컨설팅 진행
 → 훈련시설 및 장비 관리(표식부착, 관리 및 활용대장 작성 확인)
 → 훈련시설 및 장비 고장 시 대처방안(현황파악, 공단 보고 등)</t>
  </si>
  <si>
    <t>□ 진단 미흡 사항에 대한 현지 개선
 ○ (면담일지) 1대 1 면담 원칙 및 면담일지 분류에 대한 컨설팅 진행하여 관련 사항에 대해 인지함
 ○ (시설장비 관리) 시설 및 장비의 주기적인 관리 방법 및 증빙화 방법 인지
□ 훈련시간표 변경 관련 강조사항 알림
 ○ 훈련시간표 변경 시 강조사항 컨설팅 및 안내
  - 기간 내 변경 신고
  - 보강훈련 처리 방법
  - 기간 외 변경 시 누락 정보 없이 신청
  - ○ 훈련시설·장비 고장 시 대응방법 및 보고 절차 등</t>
  </si>
  <si>
    <t>최주진</t>
  </si>
  <si>
    <t>○ 현장 확인 사항
 - 방문 전 추출한 HRD-Net 데이터와 차이 유무 → 이상 없음 
○ 미흡 현황 및 사유
 - 미흡 현황 없음
○ 컨설팅 수행사항
 - 훈련 현황 관리 방법 컨설팅 실시
 → OJT 실시기준으로 구분하여 훈련 초기 단계로 판단</t>
  </si>
  <si>
    <t xml:space="preserve">○ 현장 확인 사항
 - 학습기업 대리인 미지정 사유 확인 → 특기사항 참고
○ 미흡(미등록) 현황 및 사유
 - 현황: (OJT) 25개 회차, 총 26개월분
 - 사유: 단순 처리 지연
○ 컨설팅 수행사항
 - 학습관리 처리 이력 확인 불가(대리인 미지정)에 따른 증빙 확보 방안 관련 컨설팅 실시함 </t>
  </si>
  <si>
    <t>○ 현장 확인 사항
 - 전담인력수당 신청 사항(‘23.08월분 까지)
○ 미흡(미등록) 현황 및 사유
 - 현황: (OJT) 8개 회차, 총 8개월분, (전담자) 11개 기업, 총 27개월분
 - 사유: 단순 처리 지연, 타 공동훈련센터 행정처리 지연 등
○ 컨설팅 수행사항
 - 해당 없음</t>
  </si>
  <si>
    <t>(내부평가)
○ 현장 확인 사항
 - 평가 진행 상황 및 평가 결과지 확인 → 평가지 보관 중, 교과목별 양식 다름
 - 평가계획 수립 여부 및 관리체계 확인 → OFF-JT: 학기 종료 시, 중간고사와 기말고사와는 별개로 전체 능력단위 일괄 평가 실시, OJT: 능력단위 종료 시 마다 평가 실시 중/ (특이사항) OJT, OFF-JT 모두에 편성된 능력단위는 OJT, OFF-JT 종료 시 각각 내부평가 진행 중 
○ 미흡(미등록) 현황
 - 현황: 18개 회차 평가 결과 미등록(중도탈락 과정 제외)
○ 컨설팅 수행사항
 - 채점 누락, NCS 미활용 등에 대한 개선사항 안내 및 내부공동평가에 대한 컨설팅 실시
 - 평가 결과지 실물 확인 불가(훈련비 부정수급) 사례 공유
(외부평가)
○ 현장 확인 사항
 - 외부평가 응시 예정 기간 확인 → 24년도 1회차 응시 예정
 - 외부평가 준비 지원계획 확인 → 외부평가 대비 특강 진행 예정 및 외부평가 응시에 따른 인센티브 지급 계획 신설
○ 컨설팅 수행사항
 - 외부평가 합격 여부에 따른 안내 시 유의 사항, 이수중탈자 외부평가 접수 시 유의사항, 필수능력단위 공동평가 진행을 통한 외부평가 합격률 제고 방안 등에 대한 컨설팅 실시</t>
  </si>
  <si>
    <t>○ 현장 확인 사항
 - 종료과정(종료일자, 중도탈락일자 기준)의 전담자수당 신청 사항 확인
○ 미흡 현황 및 사유
 - 현황: (전담자) 1개 기업, 총 2개월분
 - 사유: 단순 처리 지연, 타 공동훈련센터 행정처리 지연 등
○ 컨설팅 수행사항
 - 해당없음</t>
  </si>
  <si>
    <t>○ 현장 확인 사항
 - 1개 회차((주)모빌씨앤씨, 8월 OJT 출석부 상 점심시간 확인 불가 건에 대한 현장 확인(해당 건의 출석부 캡처화면은 공동훈련센터로 전달함) → 학습기업에 구체적인 확인이 필요한 상황으로 확인
○ 미흡 현황 및 사유
 - 해당 없음
○ 컨설팅 수행사항
 - HRD-Net 출석관리 미흡으로 의심받을 수 있는 사례 공유
 - 훈련시간표 변경신고 관련 강조사항 알림 관련 컨설팅 실시
  → 이전 월 시간표 변경 요청 시 공단에서 제시한 양식의 필수정보 누락이 있는 경우 반송 처리될 수 있음을 안내
  → 주요 부정 훈련 사례 공유(등록된 교수자가 아닌 자의 교육 진행 등)</t>
  </si>
  <si>
    <t>○ 현장 확인 사항
 - 처리 진행 또는 미신고 사항 유무 확인
 ○ 미흡 현황 및 사유
 - 해당 없음 
○ 컨설팅 수행사항
 - 중탈(이수중탈)자 발생 시 증빙 확보 및 관리 방법 컨설팅 실시
  → 훈련 포기 동의 증빙 확보, 중대 사유(성희롱, 학습권 미보장 등)에의한 중도탈락 발생 여부 확인 등</t>
  </si>
  <si>
    <t>○ 현장 확인 사항
 - 수기 출석부 작성 및 관리 현황 → 양호
○ 미흡 현황 및 사유 
 - 해당 없음
○ 컨설팅 수행사항
 - 해당 없음</t>
  </si>
  <si>
    <t>○ 현장 확인 사항
 - 학습도구 활용 및 불출 대장 작성 유무 확인
  → 바인더 제작하여 배포, 불출 대장은 별도로 작성 X
○ 미흡 현황 및 사유
 - 해당 없음 
○ 컨설팅 수행사항
 - 불출 대장 관리 방법 컨설팅 실시</t>
  </si>
  <si>
    <t>○ 현장 확인 사항
 - 실제 방문 여부 확인 → 방문 완료 후 HRD-Net 결과만 미등록된 상황
 - 방문 시 전담자 동행 여부 확인 → 신규 학습기업은 대부분 동행
○ 미흡 현황 및 사유
 - 현황: 24개 회차 방문 결과 미등록(중도탈락 과정 제외)
○ 컨설팅 수행사항 
 - 결과 등록 기한(방문 후 1주일 이내 등록) 안내</t>
  </si>
  <si>
    <t>○ 현장 확인 사항
 - 학습근로자 면담일지 확인 → 면담일지 실물 확인함(정상적으로 진행 중)
 - 중도탈락 훈련포기 동의서 확보 상태 확인 → 동의서 확보 O
○ 미흡 현황 및 사유
 - 미흡 현황 없음
○ 컨설팅 수행사항
 - 면담 결과에 대한 피드백 방법 등의 학습근로자 면담 관리 방법에 대한 컨설팅 실시함</t>
  </si>
  <si>
    <t>○ 현장 확인 사항
 - 사업계획 달성 확인 → 전담인력 확보 O, 훈련실시 달성 O
○ 미흡 현황 및 사유
 - 미흡 현황 없음
○ 컨설팅 수행사항
 - 해당 없음</t>
  </si>
  <si>
    <t>공동훈련센터 인프라관리
(시설,장비, 운영비)</t>
  </si>
  <si>
    <t>○ 현장 확인 사항
 - 훈련시설장비 관리 대장 확인 → 관리상태 양호, 실별 비치 필요 안내
○ 미흡 현황 및 사유
 - 해당 없음
○ 컨설팅 수행사항
 - 훈련시설 및 장비 관리에 관한 컨설팅 진행함
 → 공동훈련센터가 훈련시설 장비 관리 주체임을 안내 
 - 훈련시설 및 장비 관리 계획 수립 방법 컨설팅 진행함
 → 훈련시설 및 장비 관리(표식부착, 관리 및 활용대장 작성 확인)
 → 훈련시설 및 장비 고장 시 대처방안(현황파악, 공단 보고 등)</t>
  </si>
  <si>
    <t>□ 부정훈련 예방관리의 중요성에 대한 인식 제고(훈련시간표 변경신고 강조사항 알림 관련)
 ○ 기업현장교사 근무 시간표와 등록된 일일훈련시간 간의 불일치, 훈련내용 및 훈련시간 임의변경, 미등록된 강사 활용 → 부정훈련의 대표적 사례(최근 적발된 부정 훈련 이슈 공유함)
 ○ HRD-Net 훈련시간표 변경 시 강조사항(기간 엄수, 보강훈련 처리 방법 등)
□ 일학습병행 관련 주요 변경사항 인지(출결장비등록, 계좌변경 서약서, 진단·컨설팅 양식 변경 등)
 ○ ‘23.09.22. 일학습병행 진단·컨설팅 및 모니터링 개선 계획 알림 中 ‘공동훈련센터 및 기업 주요 강조사항 안내자료’, ‘23.09.18. 일학습병행 HRD-Net 기능개선 사항 알림 등의 내용</t>
  </si>
  <si>
    <t>1개 기업 전담자 수당 미신청
(신청 포기 상태인지 확인 필요)</t>
  </si>
  <si>
    <t>지현경</t>
  </si>
  <si>
    <t>○ 현장 확인 사항
 - 방문 전 추출한 HRD-Net 데이터와 차이 유무 → 이상 없음 
○ 미흡 현황 및 사유
 - 미흡 현황 없음
○ 컨설팅 수행사항
 - 훈련 현황 관리 방법 컨설팅 실시
 → OJT 실시 기준으로 구분하여 훈련 초기 단계로 판단</t>
  </si>
  <si>
    <t>○ 현장 확인 사항
 - 학습기업 대리인 미지정 사유 확인 → 특기사항 참고
○ 미흡(미등록) 현황 및 사유
 - 현황: (OJT) 22개 회차, 총 25개월분 / (OFF-JT) 1개 회차, 총 1개월분
 - 사유: 단순 처리 지연
○ 컨설팅 수행사항
 - 학습관리 처리 이력 확인 불가(대리인 미지정)에 따른 증빙 확보 방안 관련 컨설팅 실시함</t>
  </si>
  <si>
    <t>○ 현장 확인 사항
 - 전담인력수당 신청 사항(‘23.08월분 까지)
○ 미흡(미등록) 현황 및 사유
 - 현황: (OJT) 19개 회차, 총 40개월분, (전담자) 15개 기업, 총 30개월분
 - 사유: 단순 처리 지연, 타 공동훈련센터 행정처리 지연 등
○ 컨설팅 수행사항
 - 해당 없음</t>
  </si>
  <si>
    <t>(내부평가)
○ 현장 확인 사항
 - 평가 진행 상황 및 평가 결과지 확인 → 평가지 보관 중
○ 미흡(미등록) 현황
 - 현황: 1개 회차 평가 결과 미등록(중도탈락 과정 제외)
○ 컨설팅 수행사항
 - 채점 누락, NCS 미활용 등에 대한 개선사항 안내 및 내부공동평가에 대한 컨설팅 실시
 - 평가 결과지 실물 확인 불가(훈련비 부정수급) 사례 공유
(외부평가)
○ 현장 확인 사항
 - 외부평가 응시 예정 기간 확인 → 24년도 1회차 응시 예정
○ 컨설팅 수행사항
 - 외부평가 합격 여부에 따른 안내 시 유의 사항, 이수중탈자 외부평가 접수 시 유의사항, 필수능력단위 공동평가 진행을 통한 외부평가 합격률 제고 방안 등에 대한 컨설팅 실시</t>
  </si>
  <si>
    <t>○ 현장 확인 사항
 - 해당없음
○ 미흡 현황 및 사유
 - 해당없음
○ 컨설팅 수행사항
 - 해당없음</t>
  </si>
  <si>
    <t>○ 현장 확인 사항
 - 처리 진행 또는 미신고 사항 유무 확인 → 없음
○ 미흡 현황 및 사유
 - 해당 없음
○ 컨설팅 수행사항
 - HRD-Net 출석관리 미흡으로 의심받을 수 있는 사례 공유
 - 훈련시간표 변경신고 관련 강조사항 알림 관련 컨설팅 실시
  → 이전 월 시간표 변경 요청 시 공단에서 제시한 양식의 필수정보 누락이 있는 경우 반송 처리될 수 있음을 안내
  → 주요 부정 훈련 사례 공유(등록된 교수자가 아닌 자의 교육 진행 등)</t>
  </si>
  <si>
    <t xml:space="preserve">○ 현장 확인 사항
 - 수기 출석부 작성 및 관리 현황 → 컨설팅 실시
○ 미흡 현황 및 사유 
 - 6, 7월 OFF-JT 출석부 상 오기 건 있음
 → 6월의 1일 계획시간은 4h, 출석부 상 1일 결석한 것으로 작성되어 있었으나, 최종 훈련시간은 2h만 결석한 것으로 작성되어 있음(학습기업명: 클럽메드바캉스코리아, 학습근로자명: 정진경)
 → 7월 출석부 상 작성된 정규 훈련시간은 40h, 시간표상 정규 훈련시간은 37h으로 불일치 확인 수 수정 필요
○ 컨설팅 수행사항
 - 미흡사항 관련된 학습근로자의 실제 출석 시간 확인필요 안내(부정훈련으로 의심받을 수 있는 부분임을 안내) </t>
  </si>
  <si>
    <t>○ 현장 확인 사항
 - 학습도구 활용 및 불출 대장 작성 유무 확인
  → 제작하여 배포 중, 불출 대장은 별도로 작성 X
○ 미흡 현황 및 사유
 - 해당 없음 
○ 컨설팅 수행사항
 - 불출 대장 관리 방법 컨설팅 실시</t>
  </si>
  <si>
    <t xml:space="preserve">○ 현장 확인 사항
  - 방문 시 전담자 동행 여부 확인 → 전담교수만 방문(미동행)
○ 미흡 현황 및 사유
 - 현황: 일부 방문 결과 미등록(중도탈락 과정 제외)
○ 컨설팅 수행사항 
 - 결과 등록 기한(방문 후 1주일 이내 등록) 안내
 - 특이사항(방문일자 오입력 1개 회차, 회차 착오입력 1개 회차)에 대한 안내 </t>
  </si>
  <si>
    <t>○ 현장 확인 사항
 - 학습근로자 면담일지 확인 → 면담일지 실물 확인함(정상적으로 진행 중)
○ 미흡 현황 및 사유
 - 미흡 현황 없음
○ 컨설팅 수행사항
 - 면담 결과에 대한 피드백 방법 등의 학습근로자 면담 관리 방법에 대한 컨설팅 실시함</t>
  </si>
  <si>
    <t>○ 현장 확인 사항
 - 사업계획 달성 확인 → 전담인력 확보 X, 훈련실시 달성 O
○ 미흡 현황 및 사유
 - 사업 기간 미연장으로 인하여, 인력 확보에 어려움이 있어 보임
○ 컨설팅 수행사항
 - 해당 없음</t>
  </si>
  <si>
    <t>○ 현장 확인 사항
 - 훈련시설장비 관리 대장 확인 → 관리상태 양호
○ 미흡 현황 및 사유
 - 해당 없음
○ 컨설팅 수행사항
 - 훈련시설 및 장비 관리에 관한 컨설팅 진행함
 → 공동훈련센터가 훈련시설 장비 관리 주체임을 안내 
 - 훈련시설 및 장비 관리 계획 수립 방법 컨설팅 진행함
 → 훈련시설 및 장비 관리(표식부착, 관리 및 활용대장 작성 확인)
 → 훈련시설 및 장비 고장 시 대처방안(현황파악, 공단 보고 등)</t>
  </si>
  <si>
    <t>□ 부정훈련 예방관리의 중요성에 대한 인식 제고(훈련시간표 변경신고 강조사항 알림 관련)
 ○ 기업현장교사 근무 시간표와 등록된 일일훈련시간 간의 불일치, 훈련내용 및 훈련시간 임의변경, 미등록된 강사 활용 → 부정훈련의 대표적 사례(최근 적발된 부정 훈련 이슈 공유함)
 ○ HRD-Net 훈련시간표 변경 시 강조사항(기간 엄수, 보강훈련 처리 방법 등)
□ 일학습병행 관련 주요 변경사항 인지(출결장비등록, 계좌변경 서약서, 진단·컨설팅 양식 변경 등)
 ○ ‘23.09.22. 일학습병행 진단·컨설팅 및 모니터링 개선 계획 알림 中 ‘공동훈련센터 및 기업 주요 강조사항 안내자료’, ‘23.09.18. 일학습병행 HRD-Net 기능개선 사항 알림 등의 내용
□ 행정처리 오류 건들에 대한 인지
 ○ 모니터링 오입력, 수기 출석부 작성 오류, 기타 행정 처리 누락 건들</t>
  </si>
  <si>
    <t>이현주</t>
  </si>
  <si>
    <t>○ 현장 확인 사항
 - 학습기업 대리인 미지정 사유 확인 → 내부적인 이유로 미지정인 학습기업들이 있으나, 관련자료 첨부 잘 이루어 지고 있음
○ 미흡(미등록) 현황 및 사유
 - 현황: (OJT) 12개 회차, 총 15개월분 - 사유: 단순 처리 지연
○ 컨설팅 수행사항
 - 훈련 미실시 일자 학습활동서 작성 지양 안내
 - 점심시간 확인 필요 학습기업 안내 및 부정훈련 의심 사례 공유</t>
  </si>
  <si>
    <t>○ 현장 확인 사항
 - 전담인력수당 신청 사항(‘23.08월분 까지)
○ 미흡(미등록) 현황 및 사유
 - 현황: (OJT) 4개 회차, 총 5개월분, (전담자) 10개 기업, 총 12개월분
 - 사유: 단순 처리 지연, 타 공동훈련센터 행정처리 지연 등
○ 컨설팅 수행사항
 - 해당 없음</t>
  </si>
  <si>
    <t>(내부평가)
○ 현장 확인 사항
 - 평가 진행 상황 및 평가 결과지 확인 → OJT 평가지 보관 중, OFF-JT는 평가결과만 보관중(학사지원팀에서 실제 평가지 보관중)
 - 내부평가 알림 활동 진행 여부 확인 → 월별 평가 알림활동 진행 중  
○ 미흡(미등록) 현황
 - 현황: 1개 회차 평가 결과 미등록(중도탈락 과정 제외)
○ 컨설팅 수행사항
 - 학과시험과 일학습병행 내부평가와의 차이점 안내 및 공동훈련센터에서 평가 결과물(OFF-JT)을 확보하여 보관할 수 있도록 컨설팅 실시
 - 평가 결과지 실물 확인 불가(훈련비 부정수급) 사례 공유
(외부평가)
○ 현장 확인 사항
 - 외부평가 응시 예정 기간 확인 → 24년도 1회차 응시 예정
○ 컨설팅 수행사항
 - 외부평가 합격 여부에 따른 안내 시 유의 사항, 이수중탈자 외부평가 접수 시 유의사항, 필수능력단위 공동평가 진행을 통한 외부평가 합격률 제고 방안 등에 대한 컨설팅 실시</t>
  </si>
  <si>
    <t>○ 현장 확인 사항
 - 처리 진행 또는 미신고 사항 유무 확인 → 없음
○ 미흡 현황 및 사유
 - 해당 없음 
○ 컨설팅 수행사항
 - 중탈(이수중탈)자 발생 시 증빙 확보 및 관리 방법 컨설팅 실시
  → 훈련 포기 동의 증빙 확보, 중대 사유(성희롱, 학습권 미보장 등)에의한 중도탈락 발생 여부 확인 등</t>
  </si>
  <si>
    <t>○ 현장 확인 사항
 - 해당 없음(HRD-Net 사전 확인 완료)
○ 미흡 현황 및 사유 
 - 해당 없음
○ 컨설팅 수행사항
 - 해당 없음</t>
  </si>
  <si>
    <t>○ 현장 확인 사항
 - 학습도구 활용 및 불출 대장 작성 유무 확인
  → PDF 파일 형태로 배포 활용 중, 불출 대장은 별도로 작성 X
○ 미흡 현황 및 사유
 - 해당 없음 
○ 컨설팅 수행사항
 - 불출 대장 관리 방법 컨설팅 실시</t>
  </si>
  <si>
    <t xml:space="preserve">○ 현장 확인 사항
  - 방문 시 전담자 동행 여부 확인 → 전담교수만 방문(미동행)
○ 미흡 현황 및 사유
 - 미흡현황 없음
○ 컨설팅 수행사항 
 - 결과 등록 기한(방문 후 1주일 이내 등록) 안내 </t>
  </si>
  <si>
    <t>○ 현장 확인 사항
 - 학습근로자 면담일지 확인 → OFF-JT 면담일지는 포털에서 관리 중, OJT는 HRD-Net에 첨부 중
 - 학습근로자 중도탈락 사유 확인 → 중대사유x (진로 변경) 
○ 미흡 현황 및 사유
 - 미흡 현황 없음
○ 컨설팅 수행사항
 - 해당 없음</t>
  </si>
  <si>
    <t>○ 현장 확인 사항
 - 훈련시설장비 관리 대장 확인 → 관리상태 양호
○ 미흡 현황 및 사유
 - 미흡 현황 없음
○ 컨설팅 수행사항
 - 훈련시설 및 장비 관리에 관한 컨설팅 진행함
 → 공동훈련센터가 훈련시설 장비 관리 주체임을 안내 
 - 훈련시설 및 장비 관리 계획 수립 방법 컨설팅 진행함
 → 훈련시설 및 장비 관리(표식부착, 관리 및 활용대장 작성 확인)
 → 훈련시설 및 장비 고장 시 대처방안(현황파악, 공단 보고 등)</t>
  </si>
  <si>
    <t>홍혜정</t>
  </si>
  <si>
    <t>○ 현장 확인 사항
 - 대리인 미지정 학습기업의 관련자료 미첨부 사유 확인 → 첨부 필요성은 인지하고 있으나, 단순 첨부 누락으로 확인됨
○ 미흡(미등록) 현황 및 사유
 - 현황: (OJT) 13개 회차, 총 19개월분 / (OFF-JT) 9개 회차, 총 9개월분 
- 사유: 단순 처리 지연 → 매월 처리하도록 안내 활동 진행 중
○ 컨설팅 수행사항
 - 훈련 미실시 일자 학습활동서 작성 지양 안내
 - 학습기업 대리인 지정 필요성 안내 및 부정훈련 의심 사례 공유</t>
  </si>
  <si>
    <t>○ 현장 확인 사항
 - 전담인력수당 신청 사항(‘23.08월분 까지)
○ 미흡(미등록) 현황 및 사유
 - 현황: (OJT) 8개 회차, 총 8개월분, (전담자) 13개 기업, 총 51개월분
 - 사유: 일괄 신청 예정, 타 공동훈련센터 행정처리 지연 등
○ 컨설팅 수행사항
 - 해당 없음</t>
  </si>
  <si>
    <t>(내부평가)
○ 현장 확인 사항
 - 평가 진행 상황 및 평가 결과지 확인 → 평가지 HRD-Net 첨부 중
 - 내부평가 알림 활동 진행 여부 확인 → 월별 평가 알림 활동 진행 중  
○ 미흡(미등록) 현황
 - 현황: 10개 회차 평가 결과 미등록(중도탈락 과정 제외)
○ 컨설팅 수행사항
 - 평가지 서명 누락 건들에 대한 개선 필요 안내
 - 평가 결과지 실물 확인 불가(훈련비 부정수급) 사례 공유
(외부평가)
○ 현장 확인 사항
 - 외부평가 응시 예정 기간 확인 → 24년도 1회차 응시 예정
○ 컨설팅 수행사항
 - 외부평가 합격 여부에 따른 안내 시 유의 사항, 이수중탈자 외부평가 접수 시 유의사항, 필수능력단위 공동평가 진행을 통한 외부평가 합격률 제고 방안 등에 대한 컨설팅 실시</t>
  </si>
  <si>
    <t>○ 현장 확인 사항
 - 종료과정 전담인력수당 신청 사항(종료 월 또는 중도탈락 월 까지)
○ 미흡 현황 및 사유
 - 현황: (전담자) 2개 기업, 총 2개월분
 - 사유: 단순누락 → 신청 안내 완료된 상황
○ 컨설팅 수행사항
 - 해당없음</t>
  </si>
  <si>
    <t>○ 현장 확인 사항
 - 학기 단위 수기출석부 관리 사유 확인 → 편의성 증대를 위한 관리
○ 미흡 현황 및 사유 
 - 해당 없음
○ 컨설팅 수행사항
 - OFF-JT 월 단위 관리 필요성 안내(학기 단위 관리에 적합한 출석부 양식 활용 중)</t>
  </si>
  <si>
    <t xml:space="preserve">○ 현장 확인 사항
  - 방문 시 전담자 동행 여부 확인 → 전담자가 동행하여 진행 중
○ 미흡 현황 및 사유
 - 미흡현황 없음
○ 컨설팅 수행사항 
 - 결과 등록 기한(방문 후 1주일 이내 등록) 안내 </t>
  </si>
  <si>
    <t>○ 현장 확인 사항
 - 학습근로자 면담일지 확인 → 면담일지 관리 중(구두 확인)
 - 학습근로자 중도탈락 사유 확인 → 중대사유x (진로 변경) 
○ 미흡 현황 및 사유
 - 미흡 현황 없음
○ 컨설팅 수행사항
 - 해당 없음</t>
  </si>
  <si>
    <t>○ 현장 확인 사항
 - 훈련시설장비 관리 대장 확인 → 자체 관리양식 활용 중(구두 확인)
○ 미흡 현황 및 사유
 - 미흡 현황 없음
○ 컨설팅 수행사항
 - 훈련시설 및 장비 관리에 관한 컨설팅 진행함
 → 공동훈련센터가 훈련시설 장비 관리 주체임을 안내 
 - 훈련시설 및 장비 관리 계획 수립 방법 컨설팅 진행함
 → 훈련시설 및 장비 관리(표식부착, 관리 및 활용대장 작성 확인)
 → 훈련시설 및 장비 고장 시 대처방안(현황파악, 공단 보고 등)</t>
  </si>
  <si>
    <t xml:space="preserve">※종합현황에는 최종정산 완료로 표기함. (전담자 수당 미신청 건 미적용) </t>
  </si>
  <si>
    <t xml:space="preserve">
* 현지개선
* 기간미도래</t>
  </si>
  <si>
    <t>○ OJT 학습일지 11건 1개월 단순지연 현지개선 완료</t>
  </si>
  <si>
    <t>대) 유미</t>
  </si>
  <si>
    <t>이평강</t>
  </si>
  <si>
    <t>○ 현장 확인 사항
  - 학습일지 미등록 사항 확인
○ 미흡 현황 및 사유
  - OJT 학습일지 11건 1개월 단순지연
○ 컨설팅 수행사항
  - 작성은 하였으나, '완료' 처리만 하지 않은 상태로, 컨설팅 실시 후 현지개선 완료함.
  - 학습근로자 학습활동서 작성 미흡부분에 대하여, 훈련을 통해 어떠한 내용을 배웠는지 작성해야 하며 단순하게 교과목명만 동일하게 반복되는 것을 지양할 것을 컨설팅함</t>
  </si>
  <si>
    <t>○ 현장 확인 사항
  - 훈련비 신청 지연 사항 확인
○ 미흡 현황 및 사유
  - OJT/OFF-JT 훈련비 신청 지연 없음</t>
  </si>
  <si>
    <t>○ 현장 확인 사항
  - 훈련종료과정 훈련비 신청 지연 및 최종정산 여부 확인
○ 미흡 현황 및 사유
  - 전 과정 최종정산 완료</t>
  </si>
  <si>
    <t>○ 현장 확인 사항
  - 기업 방문 컨설팅 현황 및 면담일지 확인
○ 컨설팅 수행사항
  - 학습기업 모니터링 시 학습근로자 개별 면담지 작성이 필요(묶어서 동시 작성 X)함을 컨설팅함
  - 전체 과정에 대한 단계별 방문 완료 확인, 방문컨설팅 누락 없음</t>
  </si>
  <si>
    <t>○ 현장 확인 사항
  - 23년 전담인력 현황
  - 23년 사업계획서 대비 훈련실시 현황
○ 컨설팅 수행사항
  - 학습근로자 목표 30명, 달성 24명(80%)
  - 학습기업 목표 16개, 달성 14개(87.5%)
  - 학습근로자 및 학습기업 목표 미달성 관련 컨설팅 실시하였으며, 성과평가 정량지표 관련하여 컨설팅 실시함</t>
  </si>
  <si>
    <t>김태정</t>
  </si>
  <si>
    <t>○ 현장 확인 사항
 - 훈련중 과정 학습일지 등록 확인
○ 미흡 현황 및 사유
 - (주)리컨벤션 등 10개 회차 OJT 학습일지 미등록
○ 컨설팅 수행사항
 - 기관 자체적으로 월별 처리기한을 정하고 기한 내 처리확인 후 지연회차에 대한 처리 계획을 수립하도록 컨설팅</t>
  </si>
  <si>
    <t>○ 현장 확인 사항
 - 비용신청 장기지연 회차 확인
○ 미흡 현황 및 사유
 - Off-JT 훈련비 지연 관련 IPP형 일학습병행은 선형 구조로 OJT 훈련 시작 후 4개월이 지나야 비용신청 가능(차년도 일괄신청)
 - 우현선박 주식회사 1회차 훈련지원금 미신청 관련 현지개선 완료
 - 리더스손해사정 유형2(OJT 시작 시 고용보험 가입) 과정으로 훈련지원금 및 Off-JT 훈련비 비용신청 불가
○ 컨설팅 수행사항
 - 기관 자체적으로 월별 처리기한을 정하고 기한 내 처리확인 후 지연회차에 대한 처리 계획을 수립하도록 컨설팅</t>
  </si>
  <si>
    <t>○ 현장 확인 사항
 - `23년 훈련과정 단계별 모니터링 등록 확인
○ 미흡 현황 및 사유
 - ㈜리컨벤션 등 6개 회차 모니터링 일지 전산입력 미등록
○ 컨설팅 수행사항
 - 방문 모니터링 후 전산 미등록 일지 관련 컨설팅 실시</t>
  </si>
  <si>
    <t>○ 현장 확인 사항
 - 훈련종료 과정 학습일지 및 비용신청 관련 등록 확인
○ 미흡 현황 및 사유
 - 훈련종료 과정관리 미흡사항 없이 우수하게 관리 중
 - 외부평가 관련 종료 후 미응자, 미대상자 관련 전산관리 확인
○ 컨설팅 수행사항
 - 기관 자체적으로 월별 처리기한을 정하고 기한 내 처리확인 후 지연회차에 대한 처리 계획을 수립하도록 컨설팅</t>
  </si>
  <si>
    <t>○ 현장 확인 사항
 - Off-JT 비콘출석 및 출석입력대장 관리
○ 컨설팅 수행사항
 - 비콘 오류 사항 발생 시 직권입력 관련 일자 준수 안내(익일까지)
 - 일일훈련시간 등록 시 1시간 단위 입력 컨설팅 실시(1.5시간 불가)
 - 학습근로자 출결기기 등록 안내</t>
  </si>
  <si>
    <t>○ 현장 확인 사항
 - 기업 방문 컨설팅 현황 관리파일 또는 파일철 확인
 - 중도탈락 학습근로자(학습기업) 면담 현황 확인
  · 훈련 중 과정 중탈 총 2명
○ 컨설팅 수행사항
 - 방문일지 양식 자체 제작하여 진행 중
 - 중도탈락 면담일지 작성 확인</t>
  </si>
  <si>
    <t>○ 현장 확인 사항
 - 23년 전담인력 현황
  · 전담인력 확보 완료
 - 23년 목표실시 현황 확인
  · 학습근로자 목표 31명, 달성 31명(2명 중탈)
  · 학습기업 목표 12개, 달성 13개
 - 시설장비 현황
  · 정부지원금으로 지급받은 시설장비 없음
○ 컨설팅 수행사항
 - 전담인력 및 전담자 교육에 대한 안내 실시(기관별 4개)</t>
  </si>
  <si>
    <t>□ 훈련 중 과정 비용신청 현지 개선 완료
 - 우현선박 주식회사 1회차 훈련지원금 미신청 관련 현지개선 완료</t>
  </si>
  <si>
    <t>이준오</t>
  </si>
  <si>
    <t>○ 현장 확인 사항
 - 훈련중 과정 학습일지 등록 확인
○ 미흡 현황 및 사유
 - (주)에이치씨엔씨 1개 회차 OJT 학습일지 미등록
○ 컨설팅 수행사항
 - 기관 자체적으로 월별 처리기한을 정하고 기한 내 처리확인 후 지연회차에 대한 처리 계획을 수립하도록 컨설팅</t>
  </si>
  <si>
    <t>○ 현장 확인 사항
 - 비용신청 장기지연 회차 확인
○ 미흡 현황 및 사유
 - Off-JT 훈련비 지연 관련 IPP형 일학습병행은 선형 구조로 OJT 훈련 시작 후 4개월이 지나야 비용신청 가능(차년도 일괄신청)
○ 컨설팅 수행사항
 - OJT 훈련비 같은 경우 기업에서 관리할 수 있도록 프로세스 안내</t>
  </si>
  <si>
    <t>○ 현장 확인 사항
 - `23년 훈련과정 단계별 모니터링 등록 확인
○ 컨설팅 수행사항
 - 방문 모니터링 후 전산 등록 완료</t>
  </si>
  <si>
    <t>○ 현장 확인 사항
 - `23년 첨단산업 아카데미 시작하였으며, 훈련종료 과정이 없음</t>
  </si>
  <si>
    <t>○ 현장 확인 사항
 - 기업 방문 컨설팅 현황 관리파일 또는 파일철 확인
 - 중도탈락 학습근로자(학습기업) 면담 현황 확인
  · 훈련 중 과정 중탈 없음
○ 컨설팅 수행사항
 - 방문일지 양식 자체 제작하여 진행 중</t>
  </si>
  <si>
    <t>○ 현장 확인 사항
 - 23년 전담인력 현황
  · 전담인력 확보 완료
 - 23년 목표실시 현황 확인
  · 학습근로자 목표 20명, 달성 6명
  · 학습기업 목표 5개, 달성 1개
 - 시설장비 현황
  · 정부지원금으로 지급받은 시설장비 없음
○ 컨설팅 수행사항
 - 전담인력 및 전담자 교육에 대한 안내 실시</t>
  </si>
  <si>
    <t>`23년 첨단산업 시작으로 인한 훈련종료 과정 없음</t>
  </si>
  <si>
    <t>실시신고 승인 대기 중
㈜킴스엠앤티 2명
-보고서 참고
-9월 말까지 초기단계 실시
-Off-JT 교과 미등록
-도래과정 없음</t>
  </si>
  <si>
    <t>김영경</t>
  </si>
  <si>
    <t>○ 현장 확인 사항
 - 방문 전 추출한 HRD-Net 데이터와 차이 유무
  → 역학기 실시 학습근로자: 14명, 총 29명
  → 중도탈락자 2명: ㈜그레이스_김서연_23.08.11._퇴사(자발적), 
주식회사클콩_안정연_23.03.30._퇴사(자발적)
○ 미흡 현황 및 사유
 - 미흡 현황 없음
○ 컨설팅 수행사항
 - 훈련 현황 관리 방법 컨설팅 실시
  → OJT 실시기준으로 구분하여 9월 현재 훈련 초기 단계로 판단</t>
  </si>
  <si>
    <t>○ 현장 확인 사항
 - 미흡 현황 없음
○ 컨설팅 수행사항
 - 학습일지 서류 작성 방법(작성 주체, 작성 및 등록 절차) 컨설팅 실시</t>
  </si>
  <si>
    <t>○ 현장 확인 사항
 - 전담인력수당 신청 사항
○ 미흡(미등록) 현황 및 사유
 - 현황: (OJT훈련비) 2개 회차, 총 2개월분
(전담자수당) 7개 기업, 총 25개월분
 - 사유: 고용보험료 체납, 전담자 수당 과지급, 행정 지연
○ 컨설팅 수행사항
 - 미흡 사항에 대한 조치 방법 및 내부평가 합격 시 훈련비 신청 가능에 대한 컨설팅 실시함</t>
  </si>
  <si>
    <t>(내부평가)
○ 현장 확인 사항
 - 평가 진행 상황 및 평가 결과지 확인
 - 평가계획 수립 여부 및 관리체계 확인
○ 미흡(미등록) 현황
 - 현황: HRD-Net 내부평가 결과 미등록, 일부 채점 누락, 평가 결과지 내 경가 방법 누락
 - 사유: 평과 결과물은 보관 중, 결과 등록 행정처리 지연
○ 컨설팅 수행사항
 - 평가 결과지 관리 및 표기 오류 건에 대한 컨설팅 실시
  → 평가결과지 확인 시 미채점 건 및 Pass/Fail 여부 기재 확인 필요 안내
  → 모니터링 시 평가방법이 일치하는 확인 가능하도록 평가결과지에   내부평가 기본계획표 첨부 권장
(외부평가)
○ 현장 확인 사항
 - 외부평가 1회차 응시기간 전 학습진도율 80%가 넘도록 시간표 구성
 - 응시율 현황 및 합격률 제고 방안 확인
  → 응시율은 양호했으며, 재응시를 통한 합격자 다수, SW_L5 합격 확인
○ 컨설팅 수행사항
 - SW_L5 등 본교 외부평가 합격자 초빙 강연 혹은 합격자 인터뷰를 통해 외부평가 준비에 대해 도움이 됐던 사항들에 대해 확인하도록 컨설팅 진행함.</t>
  </si>
  <si>
    <t xml:space="preserve">○ 현장 확인 사항
 - 해당 없음
○ 미흡 현황 및 사유
 - 해당 없음
○ 컨설팅 수행사항
 - 훈련시간표 변경 및 기업현장교사 변경신고 관련 컨설팅 실시
  → 이전 월 시간표 변경 요청 시 공단에서 제시한 양식의 필수정보를 누락이 있는 경우 반송 처리될 수 있음을 안내
  → 부정 훈련 사례 공유
     1. 근로자의날/ 창립기념일 휴무 출석 건
     2. 기업현장교사가 1명인 학습기업 훈련 시 기업현장교사 출장, 휴가로 인한 부정훈련 건
     3. 기업 이사 시 변경 신고 누락 및 지연 건 </t>
  </si>
  <si>
    <t>○ 현장 확인 사항
 - 해당 없음
 ○ 미흡 현황 및 사유
 - 해당 없음 
○ 컨설팅 수행사항
 - 중탈(이수중탈)자 발생 시 증빙 확보 및 관리 방법 컨설팅 실시
  → 훈련 포기 동의 증빙 확보, 중대 사유(성희롱, 학습권 미보장 등)에의한 중도탈락 발생 여부 확인 등</t>
  </si>
  <si>
    <t>○ 현장 확인 사항
 - 수기 출석부 작성 및 관리 현황
○ 미흡 현황 및 사유 
 - 수정테이프 사용 및 기업별 수기출석부 양식 상이 건
  → 수기 출석부 작성법 미숙 및 제작 당시 편집 실수 
○ 컨설팅 수행사항
 - 수기출석부 작성 및 관리에 대한 컨설팅 진행함(오기 시 수정액 및 수정테이프 사용 금지 등)</t>
  </si>
  <si>
    <t>○ 현장 확인 사항 
 - 특이사항 없음
○ 미흡 현황 및 사유 
 - 해당 없음
○ 컨설팅 수행사항
 - 해당없음</t>
  </si>
  <si>
    <t>○ 현장 확인 사항
 - 학습도구(학습안내서, 학습자료집)에 대한 이해도 및 활용 여부 확인
  → 책자 형태로 제작하여 Off-JT 시작 전 배포 및 전자파일 배포
○ 미흡 현황 및 사유
 - 해당 없음 
○ 컨설팅 수행사항
 - 학습도구 정의 및 학습도구 보관, 관리 방안에 대한 필요성 제고 알림
  → 학습근로자 대상으로 훈련 예정 능력단위를 주별, 월별로 공지
  → 학습근로자 대상으로 학습도구 인지</t>
  </si>
  <si>
    <t>○ 현장 확인 사항
 - 9월 중 초기 단계 기업 모니터링 완료 예정
○ 미흡 현황 및 사유
 - 미흡 현황 없음
○ 컨설팅 수행사항 
 - 전담자, 전담인력 정의 및 추가방문 모니터링에 대한 컨설팅 진행함</t>
  </si>
  <si>
    <t>○ 현장 확인 사항
 - 학습근로자 면담일지 확인
○ 미흡 현황 및 사유
 - 학습근로자 면담일지가 1대 다 기준으로 작성된 건 
○ 컨설팅 수행사항
 - 학습근로자 면담 진행 및 면담일지 작성법 관련 컨설팅 진행
  → 성희롱 및 성추행, 학습권 침해와 관련된 사례 안내
  → 1대 1 면담 진행 원칙 안내 
  → 면담일지 작성 및 면담일지 보관 시 학습기업, 중도탈락자 별로 분류하길 권장
  → 면담일지 작성 시 구체적인 면담 내용 및 업무 연관성 있는 내용 포함 권장</t>
  </si>
  <si>
    <t>○ 현장 확인 사항
 - 시설 장비 관리 상태 
○ 미흡 현황 및 사유
 - 시설장비 활용대장, 관리대장 확인 결과 관리 매뉴얼 상에 포함된 장비 
   책임자, 수리 방식 등이 실제 대장 양식에는 누락됨
○ 컨설팅 수행사항
 - 훈련시설 및 장비 관리에 관한 컨설팅 진행
 → 공동훈련센터가 훈련시설 장비 관리 주체임을 안내 
 - 훈련시설 및 장비 관리 계획 수립 방법 컨설팅 진행
 → 훈련시설 및 장비 관리(표식부착, 관리 및 활용대장 작성 확인)
 → 훈련시설 및 장비 고장 시 대처방안(현황파악, 공단 보고 등)</t>
  </si>
  <si>
    <t>□ 진단 미흡 사항에 대한 현지 개선
 (학습기업 방문) 학습기업 방문 진단 컨설팅 결과 작성 시 컨설팅 보고서까지 작성되어야 하는 것을 인지함
□ 훈련시간표 변경 관련 강조사항 알림
 ○ 훈련시간표 변경 시 강조사항 컨설팅 및 안내
  - 기간 내 변경 신고
  - 보강훈련 처리 방법
  - 기간 외 변경 시 누락 정보 없이 신청
□ e나라도움 부정의심 주요 사례 및 조치 방법 인지 → 진단항목 외 컨설팅 수행사항
 ○ 동일 거래처 분할결제, 허위인력 인건비 지급, 임직원 직계존비속 거래에 대한 사례 및 조치방법
□ 훈련시설·장비 불용 처리 절차 알림
 ○ 훈련시설·장비 불용처리 안내 
□ 훈련시설·장비 관리 및 고장 시 대처방안 컨설팅
 ○ 훈련시설·장비 관리 방법(표식, 관리대장, 활용대장 등)
 ○ 훈련시설·장비 고장 시 대응방법 및 보고 절차 등</t>
  </si>
  <si>
    <t>중탈 승인 대기 중
유니포인트 1명
유니포인트
1개월
-보고서 참고
-9월 말까지 초기단계 실시
-Off-JT 교과 미등록
-도래과정 없음</t>
  </si>
  <si>
    <t>임지현</t>
  </si>
  <si>
    <t>○ 현장 확인 사항
 - 방문 전 추출한 HRD-Net 데이터와 차이 유무
  → 역학기 실시 학습근로자: 6명, 총 18명(중도탈락 1명 제외)
  → 중도탈락자 1명: ㈜유니포인트_곽채원_23.06.23._퇴사(자발적),-학습근로자 귀책(개인 일정 계획으로 인한 중도포기)
○ 미흡 현황 및 사유
 - 미흡 현황 없음
○ 컨설팅 수행사항
 - 훈련 현황 관리 방법 컨설팅 실시
  → OJT 실시기준으로 구분하여 9월 현재 훈련 초기 단계로 판단</t>
  </si>
  <si>
    <t>○ 현장 확인 사항
 - 방문 전 추출한 HRD-Net 데이터 기반 미흡 사유
○ 미흡(미등록) 현황 및 사유
 - 현황: (OFF-JT) 1개 회차, 총 1개월분
 - 사유: 종도탈락 신고 승인 지연으로 인한 행정 지연
○ 컨설팅 수행사항
 - 학습일지 서류 작성 방법(작성 주체, 작성 및 등록 절차) 컨설팅 실시</t>
  </si>
  <si>
    <t>○ 현장 확인 사항
 - 전담인력수당 신청 사항
○ 미흡(미등록) 현황 및 사유
  - 현황: (전담자수당) 1개 기업, 총 5개월분
 - 사유: 고용보험료 체납으로 인한 신청 지연
○ 컨설팅 수행사항
 - 미흡 사항에 대한 조치 방법 및 내부평가 합격 시 훈련비 신청 가능에 대한 컨설팅 실시함</t>
  </si>
  <si>
    <t>(내부평가)
○ 현장 확인 사항
 - 평가 진행 상황 및 평가 결과지 확인
 - 평가계획 수립 여부 및 관리체계 확인
○ 미흡(미등록) 현황
 - 현황: HRD-Net 내부평가 결과 미등록, 일부 채점 누락, 평가 결과지 내 경가 방법 누락
 - 사유: 평과 결과물은 보관 중, 결과 등록 행정처리 지연
○ 컨설팅 수행사항
 - 평가 결과지 관리 및 표기 오류 건에 대한 컨설팅 실시
  → 평가결과지 확인 시 미채점 건 및 Pass/Fail 여부 기재 확인 필요 안내
  → 모니터링 시 평가방법이 일치하는 확인 가능하도록 평가결과지에   내부평가 기본계획표 첨부 권장
(외부평가)
○ 현장 확인 사항
 - 외부평가 1회차 응시기간 전 학습진도율 80%가 넘도록 시간표 구성</t>
  </si>
  <si>
    <t xml:space="preserve">○ 현장 확인 사항
 - 학습도구(학습안내서, 학습자료집)에 대한 이해도 및 활용 여부 확인
  → 책자 형태로 제작하여 Off-JT 시작 전 배포 및 전자파일 배포
○ 미흡 현황 및 사유
 - 해당 없음 
○ 컨설팅 수행사항
 - 해당 없음 </t>
  </si>
  <si>
    <t>□ 진단 미흡 사항에 대한 현지 개선
 (학습기업 방문) 학습기업 방문 진단 컨설팅 결과 작성 시 컨설팅 보고서까지 작성되어야 하는 것을 인지함
□ 훈련시간표 변경 관련 강조사항 알림
 ○ 훈련시간표 변경 시 강조사항 컨설팅 및 안내
  - 기간 내 변경 신고
  - 보강훈련 처리 방법
  - 기간 외 변경 시 누락 정보 없이 신청
□ e나라도움 부정의심 주요 사례 및 조치 방법 인지 → 진단항목 외 컨설팅 수행사항
 ○ 동일 거래처 분할결제, 허위인력 인건비 지급, 임직원 직계존비속 거래에 대한 사례 및 조치방법
□ 훈련시설·장비 불용 처리 절차 알림
 ○ 훈련시설·장비 불용처리 안내 
□ 훈련시설·장비 관리 및 고장 시 대처방안 컨설팅
 ○ 훈련시설·장비 관리 방법(표식, 관리대장, 활용대장 등)
 ○ 훈련시설·장비 고장 시 대응방법 및 보고 절차 등</t>
  </si>
  <si>
    <t>김솔</t>
  </si>
  <si>
    <t>○ 현장 확인 사항
 - 방문 전 추출한 HRD-Net 데이터와 차이 유무
  → 중도철회 1명, 중도탈락 2명
○ 미흡 현황 및 사유
 - 미흡 현황 없음
○ 컨설팅 수행사항
 - 훈련 현황 관리 방법 컨설팅 실시
  → OJT 실시기준으로 구분하여 8월 현재 훈련 초기 단계로 판단</t>
  </si>
  <si>
    <t>○ 현장 확인 사항
 - 방문 전 추출한 HRD-Net 데이터 기반 현황
○ 미흡(미등록) 현황 및 사유
 - 현황: (OJT) 15개 회차, 총 15개월분 / (OFF-JT) 2개 회차, 총 0개월분(0월차)
○ 컨설팅 수행사항
 - 학습일지 서류 작성 방법(작성 주체, 작성 및 등록 절차) 컨설팅 실시</t>
  </si>
  <si>
    <t>○ 현장 확인 사항
 - 전담인력수당 신청 사항
○ 미흡(미등록) 현황 및 사유
  - 현황: (전담자수당) 3개 기업, 총 6개월분
○ 컨설팅 수행사항
 - 출석부 및 내부평가 결과 관리 유의사항 안내</t>
  </si>
  <si>
    <t>(내부평가)
○ 현장 확인 사항
 - 평가 진행 상황 및 평가 결과지 확인
 - 평가계획 수립 여부 및 관리체계 확인
○ 미흡(미등록) 현황
 - 현황: HRD-Net 내부평가 결과 미등록
 - 사유: 평과 결과물은 보관 중
○ 컨설팅 수행사항
 - 학점 부여 평가와 별도로 평가 진행되도록 권고함 
 - 평가 결과 관리에 대한 컨설팅 실시
  → 평가결과지 확인 시 미채점 건 및 Pass/Fail 여부 기재 확인 필요 안내
  → 모니터링 시 평가방법이 일치하는 확인 가능하도록 평가결과지에   내부평가 기본계획표 첨부 권장
(외부평가)
○ 현장 확인 사항
 - 외부평가 1회차 응시기간 전 학습진도율 80%가 넘도록 시간표 구성
 - 외부평가 준비 절차 등 특이사항 확인
○ 미흡(미등록) 현황
 - 미흡 현황 없음
○ 컨설팅 수행사항
 - 외부평가 지원 활동에 대한 사항을 추후 성과평가 시 증빙할 수 있도록 기안, 결과 보고 절차 등 고려하도록 컨설팅 실시
 - 평가 결과 또한 학습근로자들에게 안내되도록 컨설팅 실시</t>
  </si>
  <si>
    <t>○ 현장 확인 사항
 - 방문 전 HRD-Net으로 확인하였고 이상없음
 ○ 미흡 현황 및 사유
 - 해당 없음 
○ 컨설팅 수행사항
 - 수기출석부 작성 및 관리 관련 주의사항에 대한 컨설팅 진행함(오기 시 수정액 및 수정테이프 사용 금지 등)</t>
  </si>
  <si>
    <t>○ 현장 확인 사항 
 - 개발보고서와 훈련시간표 내 훈련시간 상이 건 확인
○ 미흡 현황 및 사유 
 - 단순 입력 실수으로 확인됨
○ 컨설팅 수행사항
 - 생계목적 아르바이트 관련 고용보험 및 일학습병행 유지 가능에 대해 컨설팅 진행함</t>
  </si>
  <si>
    <t>○ 현장 확인 사항
 - 학습도구(학습안내서, 학습자료집)에 대한 이해도 및 활용 여부 확인
  → 전자파일로 배포
○ 미흡 현황 및 사유
 - 해당 없음 
○ 컨설팅 수행사항
 - 배포, 배부 대장 관리 안내
 - 학습도구 배포 시 증빙을 남겨놓도록 컨설팅 진행함</t>
  </si>
  <si>
    <t>□ 훈련시간표 변경 관련 강조사항 알림
 ○ 훈련시간표 변경 시 강조사항 컨설팅 및 안내
  - 기간 내 변경 신고
  - 보강훈련 처리 방법
  - 기간 외 변경 시 누락 정보 없이 신청
□ e나라도움 부정의심 주요 사례 및 조치 방법 인지 → 진단항목 외 컨설팅 수행사항
 ○ 동일 거래처 분할결제, 허위인력 인건비 지급, 임직원 직계존비속 거래에 대한 사례 및 조치방법
□ 훈련시설·장비 불용 처리 절차 알림
 ○ 훈련시설·장비 불용처리 안내 
□ 훈련시설·장비 관리 및 고장 시 대처방안 컨설팅
 ○ 훈련시설·장비 관리 방법(표식, 관리대장, 활용대장 등)
 ○ 훈련시설·장비 고장 시 대응방법 및 보고 절차 등</t>
  </si>
  <si>
    <t>훈련 미실시 상태로 차후 개선사항 확인 시 진행 여부 확인 예정</t>
  </si>
  <si>
    <t>○ 현장 확인 사항
 - 훈련실시 현황(예정)
  → 학습기업 3개, 학습근로자 9명(예정)
○ 컨설팅 수행사항
 - 훈련실시 및 목표실적 관련 컨설팅 실시
  → 산술평균 기반 목표 달성을 위한 필요 학습근로자 수 안내 및 추가 실시를 위한 학습기업과의 협의 사항 확인</t>
  </si>
  <si>
    <t>○ 현장 확인 사항
 - 실시 회차에 따른 학습일지 등록 사항 확인(예정)
○ 미흡(미등록) 현황 및 사유
 - 예정: 학습일지 등록 사항 확인
○ 컨설팅 수행사항
 - 학습일지 서류 작성 방법(작성 주체, 작성 및 등록 절차) 컨설팅 실시</t>
  </si>
  <si>
    <t>○ 현장 확인 사항
 - 전담인력수당 신청 사항
○ 미흡(미등록) 현황 및 사유
  - 예정: 비용 신청 사항 확인 및 전담자 수당 신청 여부 확인 필요
○ 컨설팅 수행사항
 - 출석부 및 내부평가 결과 관리 유의사항 안내</t>
  </si>
  <si>
    <t>○ 현장 확인 사항
 - 해당 없음
 ○ 미흡 현황 및 사유
 - 해당 없음 
○ 컨설팅 수행사항
 - 수기출석부 작성 및 관리 관련 주의사항에 대한 컨설팅 진행함(오기 시 수정액 및 수정테이프 사용 금지 등)</t>
  </si>
  <si>
    <t>○ 현장 확인 사항 
 - 해당 없음
○ 미흡 현황 및 사유 
 - 해당 없음
○ 컨설팅 수행사항
 - 생계목적 아르바이트 관련 고용보험 및 일학습병행 유지 가능에 대해 컨설팅 진행함</t>
  </si>
  <si>
    <t>○ 현장 확인 사항
 - 학습도구 형태 및 배포 여부 확인 필요
○ 컨설팅 수행사항
 - 배포, 배부 대장 관리 안내
 - 학습도구 배포 시 증빙을 남겨놓도록 컨설팅 진행함</t>
  </si>
  <si>
    <t>○ 현장 확인 사항
 - 초기 단계 기업 방문 진단 컨설팅 진행 예정
○ 미흡 현황 및 사유
 - 방문 진단·컨설팅 완료 후 결과 업로드 필요
○ 컨설팅 수행사항 
 - 전담자, 전담인력 정의 및 추가방문 모니터링에 대한 컨설팅 진행함</t>
  </si>
  <si>
    <t>윤수지</t>
  </si>
  <si>
    <t>○ 현장 확인 사항
 - 방문 전 추출한 HRD-Net 데이터와 차이 유무
○ 미흡 현황 및 사유
 - 미흡 현황 없음
○ 컨설팅 수행사항
 - 훈련 현황 관리 방법 컨설팅 실시
  → OJT 실시기준으로 구분하여 8월 현재 훈련 초기 단계로 판단</t>
  </si>
  <si>
    <t>○ 현장 확인 사항
 - 방문 전 추출한 HRD-Net 데이터 기반 현황
○ 미흡(미등록) 현황 및 사유
 - 현황: (OJT학습일지) 4개 회차, 총 4개월분
○ 컨설팅 수행사항
 - 학습일지 서류 작성 방법(작성 주체, 작성 및 등록 절차) 컨설팅 실시</t>
  </si>
  <si>
    <t>○ 현장 확인 사항
 - 전담인력수당 신청 사항
○ 미흡(미등록) 현황 및 사유
 - 현황: (전담자수당 5개 기업, 총 9개월분
○ 컨설팅 수행사항
 - 출석부 및 내부평가 결과 관리 유의사항 안내</t>
  </si>
  <si>
    <t>(내부평가)
○ 현장 확인 사항
 - HRD-Net으로 사전에 내부평가 결과 확인 완료
○ 미흡(미등록) 현황
 - 미흡 현황 없음
○ 컨설팅 수행사항
 - 내부평가 증빙 관리 철저 안내
(외부평가)
○ 현장 확인 사항
 - 외부평가 준비 절차 등 특이사항 확인
 - 응시지원 방안 확인
  → 숙소, 교통비, 식비 지원/ 외부평가 특강 진행/ 예상문제출제/ 강의 배포/ 학습기업으로 공문을 통한 협조 요청 진행
○ 미흡(미등록) 현황
 - 미흡 현황 없음
○ 컨설팅 수행사항
 - 외부평가 지원 활동에 대한 사항을 추후 성과평가 시 증빙할 수 있도록 기안, 결과 보고 절차 등 고려하도록 안내</t>
  </si>
  <si>
    <t>○ 현장 확인 사항
 - 학습도구(학습안내서, 학습자료집)에 대한 이해도 및 활용 여부 확인
  → 제본하여 Off-JT 시작 전 배포 및 전자파일 배포
○ 미흡 현황 및 사유
 - 해당 없음 
○ 컨설팅 수행사항
 - 배포, 배부 대장 관리 안내</t>
  </si>
  <si>
    <t>○ 현장 확인 사항
 - 사업계획 달성 확인
○ 미흡 현황 및 사유
 - 전담인력 충원은 진행 중
 - 사업계획 미달성은은 역학기 훈련을 통해 보충해보고자했으나 교과목 구성 및 학과 협조 단계에서 어려움이 있어 역학기 훈련을 운영하진 못함
○ 컨설팅 수행사항
 - 확인사항 외 별도 컨설팅 수행사항 없음</t>
  </si>
  <si>
    <t>□ 진단 미흡 사항에 대한 현지 개선
 ○ (시설장비 관리) 시설 및 장비의 주기적인 관리 방법 및 증빙화 방법 인지
□ 훈련시간표 변경 관련 강조사항 알림
 ○ 훈련시간표 변경 시 강조사항 컨설팅 및 안내
  - 기간 내 변경 신고
  - 보강훈련 처리 방법
  - 기간 외 변경 시 누락 정보 없이 신청
□ e나라도움 부정의심 주요 사례 및 조치 방법 인지 → 진단항목 외 컨설팅 수행사항
 ○ 동일 거래처 분할결제, 허위인력 인건비 지급, 임직원 직계존비속 거래에 대한 사례 및 조치방법
□ 훈련시설·장비 불용 처리 절차 알림
 ○ 훈련시설·장비 불용처리 안내 
□ 훈련시설·장비 관리 및 고장 시 대처방안 컨설팅
 ○ 훈련시설·장비 관리 방법(표식, 관리대장, 활용대장 등)
 ○ 훈련시설·장비 고장 시 대응방법 및 보고 절차 등</t>
  </si>
  <si>
    <t>전지은</t>
  </si>
  <si>
    <t>○ 현장 확인 사항
 - 방문 전 추출한 HRD-Net 데이터 기반 현황
○ 미흡(미등록) 현황 및 사유
 - 현황: (OJT학습일지) 2개 회차, 총 2개월분
○ 컨설팅 수행사항
 - 학습일지 서류 작성 방법(작성 주체, 작성 및 등록 절차) 컨설팅 실시</t>
  </si>
  <si>
    <t>○ 현장 확인 사항
 - 전담인력수당 신청 사항
○ 미흡(미등록) 현황 및 사유
 - 현황: (전담자수당 1개 기업, 총 3개월분
○ 컨설팅 수행사항
 - 출석부 및 내부평가 결과 관리 유의사항 안내</t>
  </si>
  <si>
    <t>(내부평가)
○ 현장 확인 사항
 - HRD-Net으로 사전에 내부평가 결과 확인 완료
○ 미흡(미등록) 현황
 - 미흡 현황 없음
○ 컨설팅 수행사항
 - 내부평가 증빙 관리 철저 안내
(외부평가)
○ 현장 확인 사항
 - 외부평가 준비 절차 등 특이사항 확인
○ 미흡(미등록) 현황
 - 미흡 현황 없음
○ 컨설팅 수행사항
 - 외부평가 지원 활동에 대한 사항을 추후 성과평가 시 증빙할 수 있도록 기안, 결과 보고 절차 등 고려하도록 안내</t>
  </si>
  <si>
    <t>변경신고 관리1
(훈련시간표, 훈련장소, 기업전담인력 등</t>
  </si>
  <si>
    <t xml:space="preserve">○ 현장 확인 사항
 - 학습근로자 면담일지 확인
○ 미흡 현황 및 사유
 - 학습근로자 면담일지가 1대 다 기준으로 작성된 건 
○ 컨설팅 수행사항
 - 학습근로자 면담 진행 및 면담일지 작성법 관련 컨설팅 진행
  → 성희롱 및 성추행, 학습권 침해와 관련된 사례 안내
  → 1대 1 면담 진행 원칙 안내 
  → 면담일지 작성 및 면담일지 보관 시 학습기업, 중도탈락자 별로 분류하길 권장
     </t>
  </si>
  <si>
    <t>□ 진단 미흡 사항에 대한 현지 개선
 ○ (면담일지) 1대 1 면담 원칙 및 면담일지 분류에 대한 컨설팅 진행하여 관련 사항에 대해 인지함
 ○ (시설장비 관리) 시설 및 장비의 주기적인 관리 방법 및 증빙화 방법 인지
□ 훈련시간표 변경 관련 강조사항 알림
 ○ 훈련시간표 변경 시 강조사항 컨설팅 및 안내
  - 기간 내 변경 신고
  - 보강훈련 처리 방법
  - 기간 외 변경 시 누락 정보 없이 신청
□ e나라도움 부정의심 주요 사례 및 조치 방법 인지 → 진단항목 외 컨설팅 수행사항
 ○ 동일 거래처 분할결제, 허위인력 인건비 지급, 임직원 직계존비속 거래에 대한 사례 및 조치방법
□ 훈련시설·장비 불용 처리 절차 알림
 ○ 훈련시설·장비 불용처리 안내 
□ 훈련시설·장비 관리 및 고장 시 대처방안 컨설팅
 ○ 훈련시설·장비 관리 방법(표식, 관리대장, 활용대장 등)
 ○ 훈련시설·장비 고장 시 대응방법 및 보고 절차 등</t>
  </si>
  <si>
    <t>고수정</t>
  </si>
  <si>
    <t>○ 현장 확인 사항
 - 방문 전 추출한 HRD-Net 데이터와 차이 유무
  → 실제 중도탈락자 2명
○ 미흡 현황 및 사유
 - 미흡 현황 없음
○ 컨설팅 수행사항
 - 훈련 현황 관리 방법 컨설팅 실시
  → OJT 실시기준으로 구분하여 8월 현재 훈련 초기 단계로 판단</t>
  </si>
  <si>
    <t>○ 현장 확인 사항
 - 전담인력수당 신청 사항
○ 미흡(미등록) 현황 및 사유
 - 현황: (전담자수당) 5개 기업, 총 11개월분
○ 컨설팅 수행사항
 - 출석부 및 내부평가 결과 관리 유의사항 안내</t>
  </si>
  <si>
    <t>○ 현장 확인 사항
 - 학습도구(학습안내서, 학습자료집)에 대한 이해도 및 활용 여부 확인
  → 바인더 형태로 배포
○ 미흡 현황 및 사유
 - 해당 없음 
○ 컨설팅 수행사항
 - 배포, 배부 대장 관리 안내</t>
  </si>
  <si>
    <t>□ 훈련시간표 변경 관련 강조사항 알림
 ○ 훈련시간표 변경 시 강조사항 컨설팅 및 안내
  - 기간 내 변경 신고
  - 보강훈련 처리 방법
  - 기간 외 변경 시 누락 정보 없이 신청
□ e나라도움 부정의심 주요 사례 및 조치 방법 인지 → 진단항목 외 컨설팅 수행사항
 ○ 동일 거래처 분할결제, 허위인력 인건비 지급, 임직원 직계존비속 거래에 대한 사례 및 조치방법
□ 훈련시설·장비 불용 처리 절차 알림
 ○ 훈련시설·장비 불용처리 안내
□ 훈련시설·장비 관리 및 고장 시 대처방안 컨설팅
 ○ 훈련시설·장비 관리 방법(표식, 관리대장, 활용대장 등)
 ○ 훈련시설·장비 고장 시 대응방법 및 보고 절차 등</t>
  </si>
  <si>
    <t>최성규</t>
  </si>
  <si>
    <t>○ 현장 확인 사항
 - 비용신청 장기지연 회차 확인
○ 미흡 현황 및 사유
 - Off-JT 훈련비 지연 관련 IPP형 일학습병행은 선형 구조로 OJT 훈련 시작 후 4개월이 지나야 비용신청 가능(차년도 일괄신청)
○ 컨설팅 수행사항
 - 기관 자체적으로 월별 처리기한을 정하고 기한 내 처리확인 후 지연회차에 대한 처리 계획을 수립하도록 컨설팅</t>
  </si>
  <si>
    <t>○ 현장 확인 사항
 - `23년 훈련과정 단계별 모니터링 등록 확인
○ 미흡 현황 및 사유
 - 모니터링 방문 완료, 컨설팅 일지 등록 진행 중
○ 컨설팅 수행사항
 - 방문 모니터링 후 전산 미등록 일지 관련 컨설팅 실시</t>
  </si>
  <si>
    <t>○ 현장 확인 사항
 - OJT 비콘출석 및 출석입력대장 관리
○ 컨설팅 수행사항
 - 비콘 오류 사항 발생 시 직권입력 관련 일자 준수 안내(익일까지)
 - 부정훈련 출결을 방지하기 위한 학습근로자 출결기기 등록 안내</t>
  </si>
  <si>
    <t>출석입력</t>
  </si>
  <si>
    <t>○ 현장 확인 사항
 - 기업 방문 컨설팅 현황 관리파일 또는 파일철 확인
 - 중도탈락 학습근로자(학습기업) 면담 현황 확인
  · `23년 중탈 0명
○ 컨설팅 수행사항
 - 방문일지 양식 자체 제작하여 진행 중</t>
  </si>
  <si>
    <t>○ 현장 확인 사항
 - 23년 전담인력 현황
  · 전담인력 확보 완료
 - 23년 목표실시 현황 확인
  · 학습근로자 목표 33명, 달성 35명(2명 과정연계)
  · 학습기업 목표 15개, 달성 17개
 - 시설장비 현황
○ 컨설팅 수행사항
 - 시설장비 전담자 업무 분장에 대한 역할강화 컨설팅 실시
 - 전담인력 및 전담자 교육에 대한 안내 실시(기관별 4개)</t>
  </si>
  <si>
    <t>□ 방문한 초기 모니터링 일지 전산 등록 절차 진행 중</t>
  </si>
  <si>
    <t>방진희</t>
  </si>
  <si>
    <t xml:space="preserve">○ 현장 확인 사항
 - 방문 전 추출한 HRD-Net 데이터 기반 미흡 사유
○ 미흡(미등록) 현황 및 사유
 - 현황: (OJT) 1개 회차, 총 1개월분
 - 사유: 단순 처리 지연
○ 컨설팅 수행사항
 - 학습관리 처리 이력 확인 불가(대리인 미지정)에 따른 증빙 확보 방안 관련 컨설팅 실시함 </t>
  </si>
  <si>
    <t>○ 현장 확인 사항
 - 전담인력수당 신청 사항(‘23.07월분 까지)
○ 미흡(미등록) 현황 및 사유
 - 현황: (전담자수당) 3개 기업, 총 8개월분
 - 사유: 타 공동훈련센터 행정처리 지연
○ 컨설팅 수행사항
 - 미흡 사항에 대한 세부 특이사항(타 공동훈련센터의 안내 오류에 의한 전담인력수당 착오 지급 건) 확인</t>
  </si>
  <si>
    <t>(내부평가)
○ 현장 확인 사항
 - 평가 진행 상황 및 평가 결과지 확인 → 양호(OFF-JT: 평가 결과지 실물 확보, OJT: 평가 결과물의 스캔본(사본)은 따로 수집하지 않고, 평가 진행 여부를 확인할 수 있는 OJT 평가 체크리스트만 수집하고 있음)
 - 평가계획 수립 여부 및 관리체계 확인 → 양호(OFF-JT: 학기 종료 시, 중간고사와 기말고사와는 별개로 전체 능력단위 일괄 평가 실시, OJT: 능력단위 종료 시 마다 평가 실시)
○ 미흡(미등록) 현황
 - 현황: 특이사항 없음
○ 컨설팅 수행사항
 - 내부평가 결과 알림 및 피드백 방법, HRD-Net 내부(중간)평가 관리 탭 활용 방법, 내부공동평가 방법 등에 대한 컨설팅 실시
 - 평가 결과지 실물 확인 불가(훈련비 부정수급) 사례 공유
(외부평가)
○ 현장 확인 사항
 - 외부평가 응시 예정 기간 확인 → 24년도 1회차 응시 예정
 - 외부평가 준비 지원계획 확인 → 외부평가 대비 특강 진행 예정(OJT 실시 전 1회 진행 완료, 12월 2회 진행 예정), 외부평가 대비 스터디 지원 예정, 외부평가 응시수수료 지원 예정(올해부터 적용)
○ 컨설팅 수행사항
 - 외부평가 합격 여부에 따른 안내 시 유의 사항, 이수중탈자 외부평가 접수 시 유의사항, 필수능력단위 공동평가 진행을 통한 외부평가 합격률 제고 방안 등에 대한 컨설팅 실시</t>
  </si>
  <si>
    <t>○ 현장 확인 사항
 - 별도 확인 사항 없음
○ 미흡 현황 및 사유
 - 미흡 현황 없음
○ 컨설팅 수행사항
 - 해당없음</t>
  </si>
  <si>
    <t>○ 현장 확인 사항
 - ‘23.02월에 종료된 학습기업 전담자수당 신청 현황
○ 미흡 현황 및 사유
 - 미흡사항 없음
○ 컨설팅 수행사항
 - 해당 없음</t>
  </si>
  <si>
    <t>○ 현장 확인 사항
 - 재응시 관리 여부 → SNS(카카오톡)를 통한 외부평가 일정 알림 진행 중
○ 미흡 현황 및 사유
 - 해당 없음
○ 컨설팅 수행사항
 - 해당 없음</t>
  </si>
  <si>
    <t xml:space="preserve">○ 현장 확인 사항
 - OJT 세부 훈련 일정 관리 방법 확인 → 매월 학습기업별 일 단위 시간표 확보하여 관리 중
○ 미흡 현황 및 사유
 - 해당 없음
○ 컨설팅 수행사항
 - 훈련시간표 변경신고 관련 강조사항 알림 관련 컨설팅 실시
  → 이전 월 시간표 변경 요청 시 공단에서 제시한 양식의 필수정보를 누락이 있는 경우 반송 처리될 수 있음을 안내
  → 부정 훈련 사례 공유
     1. 근로자의날/ 창립기념일 휴무 출석 건
     2. 기업현장교사가 1명인 학습기업 훈련 시 기업현장교사 출장, 휴가로 인한 부정훈련 건
     3. 기업 이사(장소 변경) 시 변경 신고 누락 및 지연 건 </t>
  </si>
  <si>
    <t>○ 현장 확인 사항
 - 처리 진행 또는 미신고사항 유무 확인
 ○ 미흡 현황 및 사유
 - 해당 없음 
○ 컨설팅 수행사항
 - 중탈(이수중탈)자 발생 시 증빙 확보 및 관리 방법 컨설팅 실시
  → 훈련 포기 동의 증빙 확보, 중대 사유(성희롱, 학습권 미보장 등)에의한 중도탈락 발생 여부 확인 등</t>
  </si>
  <si>
    <t>○ 현장 확인 사항
 - 수기 출석부 작성 및 관리 현황 → 양호(양식을 변형하여 사용 중)
○ 미흡 현황 및 사유 
 - 해당 없음
○ 컨설팅 수행사항
 - 해당 없음</t>
  </si>
  <si>
    <t>○ 현장 확인 사항
 - 학습도구 활용 및 불출 대장 작성 유무 확인
  → OFF-JT는 전자파일 형태로, OJT는 제본 형태로 제작하여 배포 中
○ 미흡 현황 및 사유
 - 해당 없음 
○ 컨설팅 수행사항
 - 불출 대장 관리 방법 컨설팅 실시</t>
  </si>
  <si>
    <t>○ 현장 확인 사항
 - 별도 확인 사항 없음 
○ 미흡 현황 및 사유
 - 미흡 현황 없음
○ 컨설팅 수행사항 
 - 해당 없음</t>
  </si>
  <si>
    <t xml:space="preserve">○ 현장 확인 사항
 - 학습근로자 면담일지 확인 → 면담일지 실물 확인함(정상적으로 진행 중)
○ 미흡 현황 및 사유
 - 미흡 현황 없음
○ 컨설팅 수행사항
 - 해당 없음 </t>
  </si>
  <si>
    <t>○ 현장 확인 사항
 - 사업계획 달성 확인 → 전담인력 확보 X, 훈련실시 달성 O
○ 미흡 현황 및 사유
 - 사업계획 대비 전담자 1명 미확보
○ 컨설팅 수행사항
 - 전담자 확보 계획 확인 → 신규 전담자 충원 예정(10.04~)</t>
  </si>
  <si>
    <t>□ 부정훈련 예방관리의 중요성에 대한 인식 제고(훈련시간표 변경신고 강조사항 알림 관련)
 ○ 기업현장교사 근무 시간표와 등록된 일일훈련시간 간의 불일치, 훈련내용 및 훈련시간 임의변경, 미등록된 강사 활용 → 부정훈련의 대표적 사례(최근 적발된 부정 훈련 이슈 공유함)
 ○ HDR-Net 훈련시간표 변경 시 강조사항(기간 엄수, 보강훈련 처리 방법 등)</t>
  </si>
  <si>
    <t>이현희</t>
  </si>
  <si>
    <t xml:space="preserve">○ 현장 확인 사항
 - 학습기업 대리인 미지정 사유 확인 → 특기사항 참고
○ 미흡(미등록) 현황 및 사유
 - 미흡 현황 없음
 - 사유: 단순 처리 지연
○ 컨설팅 수행사항
 - 학습관리 처리 이력 확인 불가(대리인 미지정)에 따른 증빙 확보 방안 관련 컨설팅 실시함 </t>
  </si>
  <si>
    <t>○ 현장 확인 사항
 - 전담인력수당 신청 사항(‘23.07월분 까지)
○ 미흡(미등록) 현황 및 사유
 - 미흡 현황 없음
○ 컨설팅 수행사항
 - 해당 없음</t>
  </si>
  <si>
    <t>○ 현장 확인 사항
 - 해당 없음(‘23년도 최초 훈련 시작)
○ 미흡 현황 및 사유
 - 해당 없음(‘23년도 최초 훈련 시작)
○ 컨설팅 수행사항
 - 해당없음</t>
  </si>
  <si>
    <t>○ 현장 확인 사항
 - 해당 없음(‘23년도 최초 훈련 시작)
○ 미흡 현황 및 사유
 - 해당 없음(‘23년도 최초 훈련 시작)
○ 컨설팅 수행사항
 - 해당 없음</t>
  </si>
  <si>
    <t>○ 현장 확인 사항
 - 장비 구축 상태 확인 → 10월 1주차에 구축 예정
○ 미흡 현황 및 사유
 - 해당 없음
○ 컨설팅 수행사항
 - 훈련시설 및 장비 관리에 관한 컨설팅 진행함
 → 공동훈련센터가 훈련시설 장비 관리 주체임을 안내 
 - 훈련시설 및 장비 관리 계획 수립 방법 컨설팅 진행함
 → 훈련시설 및 장비 관리(표식부착, 관리 및 활용대장 작성 확인)
 → 훈련시설 및 장비 고장 시 대처방안(현황파악, 공단 보고 등)</t>
  </si>
  <si>
    <t>□ 부정훈련 예방관리의 중요성에 대한 인식 제고(훈련시간표 변경신고 강조사항 알림 관련)
 ○ 기업현장교사 근무 시간표와 등록된 일일훈련시간 간의 불일치, 훈련내용 및 훈련시간 임의변경, 미등록된 강사 활용 → 부정훈련의 대표적 사례(최근 적발된 부정 훈련 이슈 공유함)
 ○ HRD-Net 훈련시간표 변경 시 강조사항(기간 엄수, 보강훈련 처리 방법 등)</t>
  </si>
  <si>
    <t xml:space="preserve">
* 미흡: 기린화장품
</t>
  </si>
  <si>
    <t>이종만</t>
  </si>
  <si>
    <t>김가영</t>
  </si>
  <si>
    <t>○ 현장 확인 사항
 - OJT 학습일지 7월 미작성 확인
○ 미흡 현황 및 사유
 - OJT: 기린화장품의 단순 지연
○ 컨설팅 수행사항
 - 학습기업에서 매월 학습일지를 작성하여 훈련의 부정을 방지하도록 안내</t>
  </si>
  <si>
    <t>○ 현장 확인 사항
 - OJT 훈련비는 매뉴얼대로 2개월 이내 훈련비 신청 됨
○ 컨설팅 수행사항
 - 훈련비신청에 대해 공동훈련센터에서 기업에 안내해 재대로 이루어지는지 확인 후 기업에서 신청 하는 프로세스 구축 안내</t>
  </si>
  <si>
    <t>○ 현장 확인 사항
 - 초기 진단컨설팅 방문 완료 확인
○ 컨설팅 수행사항
 - 지침대로 연 2회 방문해 진행토록 안내
 - 되도록 초기, 종료 시기에 맞추어 정기를 실시○ 현장 확인 사항
 - 초기 진단컨설팅 방문 완료 확인
○ 컨설팅 수행사항
 - 지침대로 연 2회 방문해 진행토록 안내
 - 되도록 초기, 종료 시기에 맞추어 정기를 실시</t>
  </si>
  <si>
    <t>○ 현장 확인 사항
 - 훈련 종료된 과정 행정처리 완료(전체 중도탈락과정1개 훈련기간이 완료된 이후 타과정도 일괄처리 예정)
○ 컨설팅 수행사항
 - 훈련종료 후 14일 이내 수료자보고, 최종정산은 1개월이내 처리가 매뉴얼상 시기임을 안내</t>
  </si>
  <si>
    <t>○ 현장 확인 사항
 - 23년 졸업 학습근로자의 재응시 상황은 3명 재응시
○ 컨설팅 수행사항
 - 재응시 등 관리의 중요성을 안내하고 지속적 관심 필요 안내</t>
  </si>
  <si>
    <t>○ 현장 확인 사항
 - 수기 출결관리는 적절히 이루어짐
 - 편성된 시간대로 훈련 실시 중</t>
  </si>
  <si>
    <t>○ 현장 확인 사항
 - 변경사항 신고 양호
○ 컨설팅 수행사항
 - (강조사항)시간표 변경이 승인에서 신고로 바뀌어 해당 월을 지나면 변경에 어려움 안내(전월 시간표 변경처리 방법 등 안내)</t>
  </si>
  <si>
    <t>○ 현장 확인 사항
 - 학습근로자별 분기 1회 면담은 진행
 - 훈련관리를 위해 학습기업과 학습근로자를 관리하는  프로세스를 구축하여 매뉴얼화해 관리하도록 안내</t>
  </si>
  <si>
    <t>○ 현장 확인 사항
 - 전담인력 현황 확인, 사업목표 달성율 양호
○ 컨설팅 수행사항
 - 사업 성과평가 지표 확인 및 우수 등급을 위해 사전에 대비 안내
 - 성과평가 정량: 월1회 점검해 관리해서 미흡지표 개선하도록 안내 
 - 성과평가 정성: 공동훈련센터에서 진행하는 업무에 대한 문서 행위 등 성과평가를 위해 암묵지를 형식지로 변환 필요성 안내</t>
  </si>
  <si>
    <t>1.2 학습일지 미흡 개선(기린 화장품) 7월 OJT 학습일지 작성 - 10/24일까지</t>
  </si>
  <si>
    <t>* 전체 중탈 1개 과정: 파인원커뮤니케이션</t>
  </si>
  <si>
    <t xml:space="preserve">
* 자율점검표 5.0 버전 / 작성법 안내
 - 보고서 참조
* 연 3회 방문 예정
* 은창 1명 4회차 응시예정</t>
  </si>
  <si>
    <t>조민제</t>
  </si>
  <si>
    <t>○ 현장 확인 사항
 - 훈련중 현황은 일치
 - 공동훈련센터에서 작성하는 자율점검표 오류 
○ 컨설팅 수행사항
 - 자율점검표 관련 사항 안내(최신버전 7.0 사용, 수치작성법 등)</t>
  </si>
  <si>
    <t>○ 현장 확인 사항
 - Off-jT 학습일지 7월 미작성 확인(6개)
○ 미흡 현황 및 사유
 - Off-JT 미흡: (주)비섬아이앤씨, (주)진성에프엠, 신라에이치엠주식회사, 신라에이치엠주식회사, 신라에이치엠주식회사, 아이씨뱅큐(주)
 - 미흡사유: 학습기업의 출석 확인 지연
○ 컨설팅 수행사항
 - 부정훈련에 대한 여지 제거를 위해 매월 시기에 맞추어 학습일지 작성 필요(학습기업에도 동일하게 관리 필요)</t>
  </si>
  <si>
    <t>○ 현장 확인 사항
 - OJT 훈련비 5~6월분 미신청 1개(신라스테이 울산)
 - Off-JT 훈련비(8월 종료과정) 미신청 1개(은창)
○ 미흡 현황 및 사유
 - 신라스테이 울산: HRD담당자 변경
 - 은창 미흡 사유: 단순지연 곧처리 예정
○ 컨설팅 수행사항
 - 훈련비신청에 대해 공동훈련센터에서 기업에 안내해 재대로 이루어지는지 확인 후 기업에서 신청 하는 프로세스 구축 안내</t>
  </si>
  <si>
    <t>○ 현장 확인 사항
 - 8월 OJT 훈련시작된 과정이 존재하며,  초기 방문 진행중(연 3회 방문 예정)
○ 컨설팅 수행사항
 - 지침대로 연 2회 방문해 진행토록 안내
 - 되도록 초기, 종료 시기에 맞추어 정기를 실시
 - 매뉴얼 상 컨설팅 결과는 방문 후 1주일 이내 HRD-Net 등록함을 안내</t>
  </si>
  <si>
    <t>2.2 학습일지~2.5 최종정산2.2 학습일지~2.5 최종정산</t>
  </si>
  <si>
    <t>○ 현장 확인 사항
 - 훈련 종료된 과정 행정처리 양호
   (전체 중도탈락과정 4개 과정이 수료보고 미처리로 존재하여, 중도탈락으로 처리토록 권장함) 
○ 컨설팅 수행사항
 - 훈련종료 후 14일 이내 수료자보고, 최종정산은 1개월이내 처리가 매뉴얼상 시기임을 안내(8월 종료 과정의 빠른 행정처리 안내)</t>
  </si>
  <si>
    <t>○ 현장 확인 사항
 - 23년 졸업 학습근로자의 재응시는 독려중 3명 정도 재응시 예정
○ 컨설팅 수행사항
 - 재응시 등 관리의 중요성을 안내하고 지속적 관심 필요 안내</t>
  </si>
  <si>
    <t>○ 현장 확인 사항
 - 시간표 등 변경사항 누락은 없는 것으로 확인됨.
○ 컨설팅 수행사항
 - 공단 시행 “일학습병행 훈련시간표 변경신고 관련 공단 강조사항 안내”관련 운영규정에서 정해진 기한 내에 시간표를 변경 신고할 수 있도록 안내</t>
  </si>
  <si>
    <t>○ 현장 확인 사항
 - 수기 출결관리는 적절히 이루어짐
 - 편성된 시간대로 훈련 진행중</t>
  </si>
  <si>
    <t>○ 현장 확인 사항
 - 단계별 방문 컨설팅은 적절히 이루어짐(연 2회)
○ 컨설팅 수행사항
 - 초기, 종료는 필수로 정기 진단컨설팅을 실시 하고 문제 발생시 수시로 방문하여 기업의 부정 부실을 방지 필요
 - 추가 컨설팅 개념에 대한 설명, 관리 차원에 추가 및 수시의 활용 안내(성과평가 지표 200% 등 안내)</t>
  </si>
  <si>
    <t>○ 현장 확인 사항
 - 전담인력 현황 확인, 사업목표 달성율 양호
○ 컨설팅 수행사항
 - 사업 성과평가 지표 확인 및 우수 등급을 위해 사전에 대비 안내</t>
  </si>
  <si>
    <t>○ 현장 확인 사항
 - 장비 활용대장 작성 확인
○ 컨설팅 수행사항
 - 정부지원금 집행기준 확인 후 정부지원금 사용토록 안내(사례집 등)</t>
  </si>
  <si>
    <t>개선요청 사항 (10/25일까지 개선 필요)
1.2 학습일지 미흡 6개 회차 개선
1.3 훈련비 미흡 각 1개회차 개선</t>
  </si>
  <si>
    <t xml:space="preserve">
 재응시를 위한 응시료 지원</t>
  </si>
  <si>
    <t xml:space="preserve">
*80% 도래 과정 없음</t>
  </si>
  <si>
    <t>조원진</t>
  </si>
  <si>
    <t>○ 현장 확인 사항
 - 미흡 없음
○ 컨설팅 수행사항
 - 지금과 같이 부정훈련에 대한 여지 제거를 위해 매월 시기에 맞추어 학습일지 작성 필요(학습기업에도 동일하게 관리 필요)</t>
  </si>
  <si>
    <t>○ 현장 확인 사항
 - 훈련비 지연 신청 없음(Off-JT 제외)
○ 컨설팅 수행사항
 - 훈련비 신청에 대해 공동훈련센터에서 기업에 안내해 재대로 이루어지는지 확인 후 기업에서 신청 하는 프로세스 구축 안내</t>
  </si>
  <si>
    <t>○ 현장 확인 사항
 - 8, 9월 OJT 시작, 초기 방문 완료
○ 컨설팅 수행사항
 - 지침대로 연 2회 방문해 진행토록 안내
 - 되도록 초기, 종료 시기에 맞추어 정기를 실시
 - 매뉴얼 상 컨설팅 결과는 방문 후 1주일 이내 HRD-Net 등록함을 안내</t>
  </si>
  <si>
    <t>○ 해당사항 없음
 - 전체중도탈락 과정 존재(Off-JT 훈련비 등 지급 불가)</t>
  </si>
  <si>
    <t>○ 현장 확인 사항
 - 단계별 방문 컨설팅은 진행 중
○ 컨설팅 수행사항
 - 초기, 종료는 필수로 정기 진단컨설팅을 실시 하고 문제 발생시 수시로 방문하여 기업의 부정 부실을 방지 필요
 - 추가 컨설팅 개념에 대한 설명, 관리 차원에 추가 및 수시의 활용 안내(성과평가 지표 200% 등 안내)</t>
  </si>
  <si>
    <t>○ 현장 확인 사항
 - 전담인력 현황 확인, 사업목표 달성율 양호
 - 신규전담자 조혜정 지산맞 경력 1년이상 확인
○ 컨설팅 수행사항
 - 사업 성과평가 지표 확인 및 우수 등급을 위해 사전에 대비 안내</t>
  </si>
  <si>
    <t>○ 현장 확인 사항
 - 장비 구축 완료
 - 장비 활용대장 작성 확인
○ 컨설팅 수행사항
 - 정부지원금 집행기준 확인 후 정부지원금 사용토록 안내(사례집 등)</t>
  </si>
  <si>
    <t>'</t>
  </si>
  <si>
    <t xml:space="preserve">
- 중도탈락 2명 대기 중
- 모빌씨앤씨 과정연계 1월차
-도래과정 없음</t>
  </si>
  <si>
    <t>김성훈</t>
  </si>
  <si>
    <t>○ 현장 확인 사항
 - 방문 전 추출한 HRD-Net 데이터와 차이 유무
   → 중도탈락자 2명 신청: 주식회사디엔엑스
○ 미흡 현황 및 사유
 - 미흡 현황 없음
○ 컨설팅 수행사항
 - 훈련 현황 관리 방법 컨설팅 실시
  → OJT 실시기준으로 구분하여 9월 현재 훈련 초기 단계로 판단</t>
  </si>
  <si>
    <t>○ 현장 확인 사항
 - 현황: (OFF-JT) 1개회차, 총 1개월분
 - 사유: 훈련 미실시 월차로 확인
○ 컨설팅 수행사항
 - 과정연계 시 훈련 미진행 월차에 대한 완료처리 필요성에 대해 안내함</t>
  </si>
  <si>
    <t xml:space="preserve">○ 현장 확인 사항
 - 전담인력수당 신청 사항
○ 미흡(미등록) 현황 및 사유
 - 현황: (OJT/OFF-JT훈련비, 전담자수당) 1개 기업, 총 5개월분
 - 사유: 고용보험료 체납으로 인한 비용 미신청(주식회사디엔엑스)
○ 컨설팅 수행사항
 - 보험료 체납 학습 기업에 대한 비용 처리 및 비용 신청 가능 기한(3년)에 대해 안내함 </t>
  </si>
  <si>
    <t>(내부평가)
○ 현장 확인 사항
 - 평가 진행 상황 및 평가 결과지 확인
 - 평가계획 수립 여부 및 관리체계 확인
○ 미흡(미등록) 현황
 - 미흡 현황 없음
○ 컨설팅 수행사항
 - 평가 결과 관리 추가 개선 가능 사항에 대한 컨설팅 실시
  → 평가결과지 내 평가자명 외에도 추가 확인서명 진행 권장
  → 평가결과지 내 평가 소요시간 추가 권장
(외부평가)
○ 현장 확인 사항
 - 외부평가 1회차 응시기간 전 학습진도율 80%가 넘도록 시간표 구성
 - 응시율 현황 및 합격률 제고 방안 확인
  → 특강 및 문제은행 배포, 기업현장교사 대상 전년도 우수 기업현장교사온라인 강의, 외부평가 탈락자 원인 분석 및 재응시 지원금 지급
○ 컨설팅 수행사항
 - 학습근로자 외부평가 응시 동기부여를 위한 직무능력은행제와 같은 신규 사업 활용에 대해 컨설팅 진행함</t>
  </si>
  <si>
    <t>○ 현장 확인 사항
 - 수기 출석부 작성 및 관리 현황
○ 미흡 현황 및 사유 
 - 해당 없음
○ 컨설팅 수행사항
 - 수기출석부 작성 및 관리에 대한 컨설팅 진행함(오기 시 수정액 및 수정테이프 사용 금지 등)</t>
  </si>
  <si>
    <t>○ 현장 확인 사항
 - 학습도구(학습안내서, 학습자료집)에 대한 이해도 및 활용 여부 확인
  → 제본 파일 및 전자파일 배포
○ 미흡 현황 및 사유
 - 해당 없음 
○ 컨설팅 수행사항
 - 학습도구 정의 및 학습도구 보관, 관리 방안에 대한 필요성 제고 알림
  → 학습도구 배포대장을 통한 관리를 권장함(학습도구 수령 시 서명)</t>
  </si>
  <si>
    <t>○ 현장 확인 사항
 - 초기 모니터링 진행 결과 확인
○ 미흡 현황 및 사유
 - 미흡 현황 없음
○ 컨설팅 수행사항 
 - 전담자, 전담인력 정의 및 추가방문 모니터링에 대한 컨설팅 진행함</t>
  </si>
  <si>
    <t>○ 현장 확인 사항
 - 시설 장비 관리 상태 
○ 미흡 현황 및 사유
 - 해당 없음
○ 컨설팅 수행사항
 - 훈련시설 및 장비 관리에 관한 컨설팅 진행
 - 훈련시설 및 장비 관리 계획 수립 방법 컨설팅 진행
 → 훈련시설 및 장비 관리(표식부착, 관리 및 활용대장 작성 확인)
 → 훈련시설 및 장비 고장 시 대처방안(현황파악, 공단 보고 등)</t>
  </si>
  <si>
    <t>□ 중도탈락자 면담일지(현지개선 완료)
 ○ (중도탈락자 면담일지) 1개 기업, 학습근로자 2명에 대한 중도탈락자 면담일지 작성 후 메일로 송부
  -&amp;gt; “확인 완료”
□ 훈련시간표 변경 관련 강조사항 알림
 ○ 훈련시간표 변경 시 강조사항 컨설팅 및 안내
  - 기간 내 변경 신고
  - 보강훈련 처리 방법
  - 기간 외 변경 시 누락 정보 없이 신청
□ e나라도움 부정의심 주요 사례 및 조치 방법 인지 → 진단항목 외 컨설팅 수행사항
 ○ 동일 거래처 분할결제, 허위인력 인건비 지급, 임직원 직계존비속 거래에 대한 사례 및 조치방법
□ 훈련시설·장비 불용 처리 절차 알림
 ○ 훈련시설·장비 불용처리 안내 
□ 훈련시설·장비 관리 및 고장 시 대처방안 컨설팅
 ○ 훈련시설·장비 관리 방법(표식, 관리대장, 활용대장 등)
 ○ 훈련시설·장비 고장 시 대응방법 및 보고 절차 등</t>
  </si>
  <si>
    <t xml:space="preserve">
해당없음</t>
  </si>
  <si>
    <t>○ 현장 확인 사항
 - 방문 전 추출한 HRD-Net 데이터와 차이 유무
○ 미흡 현황 및 사유
 - 미흡 현황 없음
○ 컨설팅 수행사항
 - 훈련 현황 관리 방법 컨설팅 실시
  → OJT 실시기준으로 구분하여 9월 현재 훈련 초기 단계로 판단</t>
  </si>
  <si>
    <t>○ 현장 확인 사항
 - 방문 전 추출한 HRD-Net 데이터 기반 미흡 사유
○ 미흡(미등록) 현황 및 사유
 - 현황: (OFF-JT) 1개 회차, 총 1개월분
 - 사유: 종도탈락 신고 승인 지연으로 인한 행정 지연
○ 컨설팅 수행사항
 - 학습일지 서류 작성 시 성명 및 서명 첨부에 대해 컨설팅 실시</t>
  </si>
  <si>
    <t>○ 현장 확인 사항
 - 전담인력수당 신청 사항
○ 미흡(미등록) 현황 및 사유
 - 미흡 현황 없음
○ 컨설팅 수행사항
 - 수행사항 없음</t>
  </si>
  <si>
    <t>(내부평가)
○ 현장 확인 사항
 - 평가 진행 상황 및 평가 결과지 확인
 - 평가계획 수립 여부 및 관리체계 확인
○ 미흡(미등록) 현황
 - 미흡 현황 없음
○ 컨설팅 수행사항
 - 평가 결과 관리 추가 개선 가능 사항에 대한 컨설팅 실시
  → 평가결과지 내 평가자명 외에도 추가 확인서명 진행 권장
  → 평가결과지 내 평가 소요시간 추가 권장
(외부평가)
○ 현장 확인 사항
 - 외부평가 1회차 응시기간 전 학습진도율 80%가 넘도록 시간표 구성</t>
  </si>
  <si>
    <t xml:space="preserve">
* 23년 실시 인원 80% 미도래</t>
  </si>
  <si>
    <t>권순동</t>
  </si>
  <si>
    <t>박정의</t>
  </si>
  <si>
    <t>○ 현장 확인 사항
 - OJT 8월 시작
 - OJT 학습일지 8월 미작성 확인(1개)
○ 미흡 현황 및 사유
 - 유비텍: HRD담당자에게 개선 독려중인데, 미개선(단순지연)
○ 컨설팅 수행사항
 - 부정훈련에 대한 여지 제거를 위해 매월 시기에 맞추어 학습일지 작성 필요(학습기업에도 동일하게 관리 필요)
 - 학습기업에서 대리인지정해 학습일지 전산관리 안내</t>
  </si>
  <si>
    <t>○ 현장 확인 사항
 - Off-JT 훈련비를 제외 지연 없음
○ 컨설팅 수행사항
 - 훈련비신청에 대해 공동훈련센터에서 LMS 점검을 통해 관리 안내</t>
  </si>
  <si>
    <t>○ 현장 확인 사항
 - 8월 OJT 훈련시작된 과정이 존재하며,  초기 방문 완료
○ 컨설팅 수행사항
 - 진단컨설팅 개선 계획에 따라 연 2회 이상 방문해 진행토록 안내
 - (권장) 초기, 종료 시기에 맞추어 정기를 실시
 - 매뉴얼 상 컨설팅 결과는 방문 후 1주일 이내 HRD-Net 등록함을 안내</t>
  </si>
  <si>
    <t>1.5 내부평가</t>
  </si>
  <si>
    <t>○ 현장 확인 사항
 - 유비텍 Off-JT 내부평가 확인
○ 컨설팅 수행사항
 - 훈련과정개발보고서상 능력단위별 평가 방법으로 진행하고, 평가증빙은 5년간 보관하도록 안내</t>
  </si>
  <si>
    <t>○ 현장 확인 사항
 - 훈련 종료된 과정 행정처리 양호
○ 컨설팅 수행사항
 - 훈련종료 후 14일 이내 수료자보고, 최종정산은 1개월이내 처리가 매뉴얼상 시기임을 안내(8월 종료 과정의 빠른 행정처리 안내)</t>
  </si>
  <si>
    <t>○ 현장 확인 사항
 - 23년 졸업 학습근로자의 재응시는 관리하고 있으나 재응시는 잘 이루어지는지지 않음
○ 컨설팅 수행사항
 - 재응시 등 관리의 중요성을 안내하고 지속적 관심 필요 안내</t>
  </si>
  <si>
    <t>○ 현장 확인 사항
 - 수기 출결관리는 적절히 이루어짐
 - 편성된 시간대로 23년 훈련 완료</t>
  </si>
  <si>
    <t>○ 현장 확인 사항
 - 변경사항 신고 누락 없음
○ 컨설팅 수행사항
 - (강조사항)시간표 변경이 승인에서 신고로 바뀌어 해당 월을 지나면 변경 어려움 안내(전월 시간표 변경처리 방법 등 안내)</t>
  </si>
  <si>
    <t>○ 현장 확인 사항
 - 단계별 방문 컨설팅은 적절히 이루어짐(연 2회)
○ 컨설팅 수행사항
 - 초기, 종료는 필수로 정기 진단컨설팅을 실시하고 문제 발생 시 수시로 방문하여 기업의 부정 부실을 방지 필요
 - 추가 컨설팅 개념에 대한 설명, 관리 차원에 추가 및 수시의 활용 안내(성과평가 지표 200% 등 안내)</t>
  </si>
  <si>
    <t>○ 현장 확인 사항
 - 학습근로자별 분기 1회 면담은 진행(면담일지)
○ 컨설팅 수행사항
 - 훈련관리를 위해 학습기업과 학습근로자를 관리하는 프로세스를 구축하여 매뉴얼화해 관리하도록 안내</t>
  </si>
  <si>
    <t>○ 현장 확인 사항
 - 2016~2018년 장비 존재 확인, 2015~2016 리모델링 확인
 - 장비 활용대장 작성 확인
○ 컨설팅 수행사항
 - “훈련시설장비 불용 처리 절차 알림” 관한 안내 실시
 - 정부지원금 집행기준 확인 후 정부지원금 사용토록 안내(사례집 등)</t>
  </si>
  <si>
    <t>□ 개선요청사항(1건) - 11/10일까지
  ○ 1.2 OJT 학습일지 개선
    - 훈련과정: 2023년_IPP_SW개발_L5_20V1_동의대학교 IPP사업단_(주)유비텍 1회차 8월 학습일지 개선</t>
  </si>
  <si>
    <t>miley1208</t>
  </si>
  <si>
    <t xml:space="preserve">
* 에스피케이
* 훈련중인과정 80% 미도래</t>
  </si>
  <si>
    <t>박주희</t>
  </si>
  <si>
    <t>○ 현장 확인 사항
 - OJT 8월 시작
 - 학습활동서 유사 작성으로 보여지는 부분이 약하게 존재
○ 컨설팅 수행사항
 - 부정 부실 예방을 위해 학습활동서 유사한 과정에 대해 모니터링 강화 안내
 - 학습기업에서 대리인지정해 학습일지 전산관리 안내</t>
  </si>
  <si>
    <t>○ 현장 확인 사항
 - Off-JT 훈련비를 제외 지연 없음
 - 전담인력수당은 1개 과정 3월부터 미처리
○ 미흡 현황 및 사유
 - 전담인력 수당 미흡 사유 : 타공동훈련센터 동시 진행으로 인한 미신청
   신라대 문제는 아닌걸로 확인됨
○ 컨설팅 수행사항
 - 훈련비신청에 대해 공동훈련센터에서 LMS 점검을 통해 관리 안내</t>
  </si>
  <si>
    <t>○ 현장 확인 사항
 - 8월 OJT 훈련시작된 과정이 존재하며, 초기 방문 완료
 - 현지개선완료 건 사유 확인완료(기업전담인력 대리인 지정 등)
○ 컨설팅 수행사항
 - 진단컨설팅 개선 계획에 따라 연 2회 이상 방문해 진행토록 안내
 - (권장) 초기, 종료 시기에 맞추어 정기를 실시
 - 매뉴얼 상 컨설팅 결과는 방문 후 1주일 이내 HRD-Net 등록함을 안내</t>
  </si>
  <si>
    <t>○ 현장 확인 사항
 - 에스피케이 Off-JT 내부평가 확인
○ 컨설팅 수행사항
 - 훈련과정개발보고서상 능력단위별 평가 방법으로 진행하고, 평가증빙은 5년간 보관하도록 안내</t>
  </si>
  <si>
    <t>○ 현장 확인 사항
 - 훈련 종료된 과정 행정처리 양호
○ 컨설팅 수행사항
 - 훈련종료 후 14일 이내 수료자보고, 최종정산은 1개월이내 처리가 매뉴얼상 시기임을 안내(8월 종료 과정의 빠른 행정처리 안내)○ 현장 확인 사항
 - 훈련 종료된 과정 행정처리 양호
○ 컨설팅 수행사항
 - 훈련종료 후 14일 이내 수료자보고, 최종정산은 1개월이내 처리가 매뉴얼상 시기임을 안내(8월 종료 과정의 빠른 행정처리 안내)</t>
  </si>
  <si>
    <t>○ 현장 확인 사항
 - 23년 졸업 학습근로자의 재응시 없음
 - 합격률 향상을 위해 공동훈련센터에서 응시료 지원 예정
○ 컨설팅 수행사항
 - 재응시 등 관리의 중요성을 안내하고 지속적 관심 필요 안내○ 현장 확인 사항
 - 23년 졸업 학습근로자의 재응시 없음
 - 합격률 향상을 위해 공동훈련센터에서 응시료 지원 예정
○ 컨설팅 수행사항
 - 재응시 등 관리의 중요성을 안내하고 지속적 관심 필요 안내</t>
  </si>
  <si>
    <t>○ 현장 확인 사항
 - 변경사항 신고 누락 없음
○ 컨설팅 수행사항
 - (강조사항)시간표 변경이 승인에서 신고로 바뀌어 해당 월을 지나면 변경에 어려움 안내(전월 시간표 변경처리 방법 등 안내)</t>
  </si>
  <si>
    <t>○ 현장 확인 사항
 - 전담인력 미확보 및 목표 미달성
○ 미흡 현황 및 사유
 - 미확보 사유 및 개선방향: 1명 채용공고해 진행중
 - 미달성 사유 및 개선방향: 24년 목표 달성을 위해 기업선정 등 진행중
○ 컨설팅 수행사항
 - 23년 사업목표 
 - 사업 성과평가 지표 확인 및 우수 등급을 위해 사전에 대비 안내</t>
  </si>
  <si>
    <t>○ 현장 확인 사항
 - 2016~2017년 OA 장비만 존재 확인
 - 장비 활용대장 작성 확인
○ 컨설팅 수행사항
 - “훈련시설장비 불용 처리 절차 알림” 관한 안내 실시
 - 정부지원금 집행기준 확인 후 정부지원금 사용토록 안내(사례집 등)</t>
  </si>
  <si>
    <t>□ 현지 개선 사항
  ○ 6.1 사업계획대비 전담인력 활용 및 훈련운영 실시
   - 사유 및 개선방향 확인</t>
  </si>
  <si>
    <t>□ 해당없음</t>
  </si>
  <si>
    <t xml:space="preserve">
*현지개선완료</t>
  </si>
  <si>
    <t>신동환</t>
  </si>
  <si>
    <t>○ 현장 확인 사항
 - 코렌스이엠 2개 회차 학습일지 작성완료 현지개선 완료
○ 컨설팅 수행사항
 - 기관 자체적으로 월별 처리기한을 정하고 기한 내 처리확인 후 지연회차에 대한 처리 계획을 수립하도록 컨설팅</t>
  </si>
  <si>
    <t>○ 현장 확인 사항
 - 훈련중 과정 내부(최종)평가 문제 및 평가결과 확인
○ 미흡 현황 및 사유
 - 평가결과지에 채점이 안되어 있고 배점 점수표기 없는 결과지 발견
○ 컨설팅 수행사항
 - 최종평가에 대한 채점, 배점 점수표기 등 미흡사항 보완 요청</t>
  </si>
  <si>
    <t>○ 현장 확인 사항
 - `23년 훈련과정 단계별 모니터링 등록 확인
○ 미흡 현황 및 사유
 - 회차가 분리 된 기업 같은 경우 회차별이 아닌 기업별 일지 등록(2-3회차를 회차로 구분되어 있지 않고 기업별 같은 자료 업로드함)
○ 컨설팅 수행사항
 - 단계별 모니터링 관련 회차 기준으로 일지 작성 안내 실시</t>
  </si>
  <si>
    <t>○ 현장 확인 사항
 - 훈련종료 과정 학습일지 및 비용신청 관련 등록 확인
○ 미흡 현황 및 사유
 - 제이케이컴퍼니 비용신청 관련 이슈사항 발생
  · 올해 8월 HRD담당자 관련 반려사항 발생(부산지역본부 관할 기업)
  · 작년 HRD담당자 고용보험 상실에 따른 전담인력수당 반려(HRD담당자가 고용보험 상실 이후 고용보험비용 환급받음)
  · 해당 건으로 인한 기업현장교사 수당 및 훈련비 등 장기지연건 발생
  · 해당 내용에 대한 부산지역본부 심의 진행 중이며 결과 미발표
○ 컨설팅 수행사항
 - 기관 자체적으로 월별 처리기한을 정하고 기한 내 처리확인 후 지연회차에 대한 처리 계획을 수립하도록 컨설팅
 - 제이케이컴퍼니 관련 이슈에 대한 심의결과에 대한 회신 필요</t>
  </si>
  <si>
    <t>○ 현장 확인 사항
 - 기업 방문 컨설팅 현황 관리파일 또는 파일철 확인
 - 중도탈락 학습근로자(학습기업) 면담 현황 확인
  · `23년 중탈 3명
○ 컨설팅 수행사항
 - 방문일지 양식 자체 제작하여 진행 중</t>
  </si>
  <si>
    <t>○ 현장 확인 사항
 - 23년 전담인력 현황
  · 전담인력 확보 완료
 - 23년 목표실시 현황 확인
  · 학습근로자 목표 30명, 달성 32명(3명 중도탈락)
  · 학습기업 목표 8개, 달성 12개
 - 시설장비 현황
○ 컨설팅 수행사항
 - 시설장비 전담자 업무 분장에 대한 역할강화 컨설팅 실시
 - 전담인력 및 전담자 교육에 대한 안내 실시(기관별 4개)</t>
  </si>
  <si>
    <t>□ 코렌스이엠_2회차 1개월 미작성 분 학습일지 작성완료 현지개선
□ 코렌스이엠_3회차 1개월 미작성 분 학습일지 작성완료 현지개선</t>
  </si>
  <si>
    <t>신지현</t>
  </si>
  <si>
    <t>○ 현장 확인 사항
 - 학습일지 미등록 회차 확인
○ 미흡 현황 및 사유
 - ㈜펩시스 OJT 학습일지 1개월 지연
 - 김병준 레디스 흉부외과 의원 Off-JT/OJT 학습일지 1개월 지연
○ 컨설팅 수행사항
 - 기관 자체적으로 월별 처리기한을 정하고 기한 내 처리확인 후 지연회차에 대한 처리 계획을 수립하도록 컨설</t>
  </si>
  <si>
    <t>○ 현장 확인 사항
 - 비용신청 장기지연 회차 확인
○ 미흡 현황 및 사유
 - 람정제주개발(주) OJT 훈련비 1개월 지연
○ 컨설팅 수행사항
 - 기관 자체적으로 월별 처리기한을 정하고 기한 내 처리확인 후 지연회차에 대한 처리 계획을 수립하도록 컨설팅</t>
  </si>
  <si>
    <t>○ 현장 확인 사항
 - 기업 방문 컨설팅 현황 관리파일 또는 파일철 확인
 - 중도탈락 학습근로자(학습기업) 면담 현황 확인
  · `23년 중탈 1명 방생
○ 컨설팅 수행사항
 - 방문일지 양식 자체 제작하여 진행 중</t>
  </si>
  <si>
    <t>○ 현장 확인 사항
 - 23년 전담인력 현황
  · 전담인력 확보 완료
 - 23년 목표실시 현황 확인
  · 학습근로자 목표 30명, 달성 19명(중도탈락 1명 포함)
  · 학습기업 목표 20개, 달성 13개
 - 시설장비 현황
○ 컨설팅 수행사항
 - 시설장비 전담자 업무 분장에 대한 역할강화 컨설팅 실시
 - 전담인력 및 전담자 교육에 대한 안내 실시(기관별 4개)</t>
  </si>
  <si>
    <t xml:space="preserve">
* 별지
* 별지
* 별지
* 매월 작성하여 송부
* 별지
* 별지
* 별지
* 별지
</t>
  </si>
  <si>
    <t>* 23년 첫방문, 해당없음</t>
  </si>
  <si>
    <t>代) 이문중</t>
  </si>
  <si>
    <t>김송희</t>
  </si>
  <si>
    <t>○ 현장 확인 사항
  - 학습일지 미등록 사항 확인
○ 미흡 현황 및 사유
  - OJT 학습일지 미등록(5개 과정)
    ＞ 주식회사다다(ABF20233000932409, 1회차, 7~8월), (주)휴넷플러스(ABF20233000932394, 1회차, 8월), (주)한남하이텍(ABF20233000930979, 1회차, 7~8월), (주)엔켐-천안풍세(ABF20233000932388, 1회차, 8월), (주)엔켐-천안풍세(ABF20233000932416, 1회차, 7~8월)
  - OFF-JT 학습일지 미등록(5개 과정)
    ＞ 주식회사다다(ABF20233000932409, 1회차, 7~8월), (주)휴넷플러스(ABF20233000932394, 1회차, 8월), (주)한남하이텍(ABF20233000930979, 1회차, 7~8월), (주)엔켐-천안풍세(ABF20233000932388, 1회차, 8월), (주)엔켐-천안풍세(ABF20233000932416, 1회차, 7~8월)
○ 컨설팅 수행사항
  - 기관 자체적으로 월별 처리기한을 정하고 기한 내 처리확인 후 지연회차에 대한 처리 계획을 수립하도록 컨설팅(~11/19)</t>
  </si>
  <si>
    <t>○ 현장 확인 사항
  - 훈련비 신청 지연 사항 확인
○ 미흡 현황 및 사유
  - OJT 훈련비 신청지연(3개 과정)
    ＞ (주)한남하이텍(ABF20233000930979, 1회차, 7월), (주)엔켐-천안풍세(ABF20233000932416, 1회차, 7월), (주)엠프로텍(ABF20233000932397, 1회차, 7월)
  - OFF-JT 훈련비 신청지연(없음)
    ＞ 주식회사다다 등 16개 훈련과정에 대하여 훈련 진도율 부족으로 7월 신청 없음
    ＞ 명지안전보건연구소(주) 1개 훈련과정에 대하여 훈련 미실시로 인해 23년 3~4월, 훈련 진도율 부족으로 7월 신청 없음
○ 컨설팅 수행사항
  - 기관 자체적으로 월별 처리기한을 정하고 기한 내 처리확인 후 지연회차에 대한 처리 계획을 수립하도록 컨설팅(~11/19)</t>
  </si>
  <si>
    <t>○ 현장 확인 사항
  - 단계별 모니터링 실시 여부
○ 미흡 현황 및 사유
  - (주)아름다운화장품(ABF20233000930978, 1회차, 2023-07-01 훈련실시) 초기 방문 모니터링 지연, 기업 내 사정으로 인해 10월 26일 방문 및 모니터링 진행 예정
○ 컨설팅 수행사항
  - 단계별 모니터링 진행 후 전산 입력 관련하여 기관 자체적으로 월별 처리기한을 정하고 기한 내 처리계획을 수립하도록 컨설팅(~11/19)
  - 모니터링 일지의 경우 연필이 아닌 볼펜을 사용하여 작성할 수 있도록 컨설팅 실시함</t>
  </si>
  <si>
    <t>○ 현장 확인 사항
  - 훈련종료 과정(53개 과정) 학습일지 미등록 사항 확인
○ 미흡 현황 및 사유
  - 훈련종료 과정 관련 학습일지 전부 등록 완료로 양호하게 운영 중임을 확인함</t>
  </si>
  <si>
    <t>○ 현장 확인 사항
  - 훈련수료보고 완료 확인
○ 미흡 현황 및 사유
  - 1개 훈련과정 현지개선 완료((주)에이티에스, ABF20193000616418, 1회차)</t>
  </si>
  <si>
    <t>○ 현장 확인 사항
  - 훈련종료과정 훈련비 신청 지연 및 최종정산 여부 확인
○ 미흡 현황 및 사유
  - 최종정산 미완료(6개 과정)
    ＞ (주)애니테이프(ABF20163000437089, 1회차), (주)고려인삼제품공사(ABF20183000536816, 1회차), (주)그린폴리머(ABF20173000451736, 3회차), (주)대명(ABF20183000544118, 1회차), 한미약품(주)(ABF20183000539479, 2회차), (주)에이티에스(ABF20193000616418, 1회차)
  - OJT 훈련비 신청지연(3개 과정)
    ＞ (주)기린산업(ABF20183000547449, 2회차, 19.3~22.12), 한미약품(주)(ABF20183000539479, 2회차, 22.7~12), (주)기린산업(ABF20183000547449, 1회차, 18.8~21.12)
  - OFF-JT 훈련비 신청지연(1개 과정)
    ＞ (주)씨에스켐텍아산공장(ABF20223000825673, 1회차, 22.4~6)
○ 컨설팅 수행사항
  - 기관 자체적으로 월별 처리기한을 정하고 기한 내 처리확인 후 지연회차에 대한 처리 계획을 수립하도록 컨설팅(~11/19)</t>
  </si>
  <si>
    <t>○ 현장 확인 사항
  - 시간표, 중탈신고, 훈련장소
○ 미흡 현황 및 사유
  - 전 과정(19개 과정) OJT 관리 이상 없이 진행 중
○ 컨설팅 수행사항
  - 공단 강조사항 안내를 통한 운영규정에서 정해진 기한 내에 시간표를 변경 신고할 수 있도록 컨설팅 함</t>
  </si>
  <si>
    <t>○ 현장 확인 사항
  - OFF-JT 비콘출석 및 출석입력대장 관리
○ 미흡 현황 및 사유
  - 수기 출석부 내 학습근로자 서명 없음
○ 컨설팅 수행사항
  - 부정훈련 방지을 위해 수기 출석부 활용(OFF-JT) 시 주차별 출석완료 시점에 학습근로자별 서명 기입 필요 컨설팅</t>
  </si>
  <si>
    <t>○ 현장 확인 사항
  - 기업 방문 컨설팅 현황 및 면담일지 확인
○ 미흡 현황 및 사유
  - 연필을 사용하여 모니터링 일지 작성
○ 컨설팅 수행사항
  - 방문 결과 관리 관련 연필 작성을 지양하고 볼펜 사용을 권고
○ 추가방문 컨설팅 대상 기업 없음(훈련중과정)</t>
  </si>
  <si>
    <t>○ 현장 확인 사항
  - 중도탈락 학습근로자(학습기업) 면담 현황 확인
○ 미흡 현황 및 사유
  - 23년 중도탈락자 미발생으로 양호운영으로 진단</t>
  </si>
  <si>
    <t>○ 현장 확인 사항
  - 23년 전담인력 현황
  - 23년 사업계획서 대비 훈련실시 현황
○ 미흡 현황 및 사유
  - 사업계획 목표 대비 전담인력 미확보(목표 8명, 달성 7명)
  - 학습근로자 목표 20명, 달성 15명(월산술평균한 수치임, 지속 신규모집 예정) 
  - 학습기업 목표 15개, 달성 8개(월산술평균 및 중복제거한 수치임, 지속 신규모집 예정) 
○ 컨설팅 수행사항
  - 통합 공동훈련센터로 사업 운영 중이므로, 실적 산정 시 월간 학습근로자 수의 산술평균을 통해 구하기에 목표 달성이 어려운 재직자 단계 대비, 훈련 실시 인원을 확인하는 재학생 단계에서 실적을 달성할 것을 컨설팅함</t>
  </si>
  <si>
    <t xml:space="preserve">  ○ 훈련중 과정
    - OFF-JT 학습일지 작성 지연 훈련과정(주식회사엘엔에스 등 4개 과정) 현지개선 완료
    - OJT 학습일지 작성 지연 훈련과정((주)엠프로텍, 1개 과정) 현지개선 완료
  ○ 훈련종료 과정
    - 수료보고 미완료 훈련과정((주)에이티에스, 1개 과정) 현지개선 완료
    - 최종정산 미완료 훈련과정((주)세라컴 등 19개 과정) 현지개선 완료
    - OJT 훈련비 신청 지연 훈련과정((주)엔켐-본점 등 2개 과정) 현지개선 완료</t>
  </si>
  <si>
    <t>* 현지개선
* 별지</t>
  </si>
  <si>
    <t xml:space="preserve">
* 별지
* 별지
* 별지
* 매월 작성하여 송부
* 별지
* 별지
* 별지
* 별지
* 별지
* 기간 미도래</t>
  </si>
  <si>
    <t>○ 현장 확인 사항
  - 학습일지 미등록 사항 확인
○ 미흡 현황 및 사유
  - OJT 학습일지 미등록(15개 과정)
    ＞ (주)한서켐(ABI20233000901881, 1회차, 23.7~8), (주)한서켐(ABI20233000901881, 2회차, 23.7~8), 주식회사아이원바이오(ABI20233000901532, 1회차, 23.7~8), (주)갑진(ABI20233000906243, 1회차, 23.8), (주)에이치비테크놀러지(본사/공장)(ABI20233000910124, 1회차, 23.7~8), (주)에스피케이(ABI20223000816821, 6회차, 23.8), (주)엔삼(ABI20223000816003, 3회차, 23.7~8), (주)엔삼(ABI20223000816003, 4회차, 23.7~8), (주)엔삼(ABI20233000904636, 1회차, 23.7~8), 신라에이치엠주식회사(ABI20233000906202, 4회차, 23.7~8), 신라에이치엠주식회사(ABI20233000936534, 1회차, 23.8), 주식회사엑시콘천안지점(ABI20213000749833, 3회차, 23.7~8), 휘닉스평창주식회사(ABI20233000907070, 1회차, 23.7~8), 휘닉스평창주식회사(ABI20233000907070, 2회차, 23.7~8), 휘닉스평창주식회사(ABI20233000907070, 3회차, 23.7~8)
  - OFF-JT 학습일지 미등록(13개 과정)
    ＞ (주)한서켐(ABI20233000901881, 1회차, 23.7~8), (주)한서켐(ABI20233000901881, 2회차, 23.7~8), (주)엔삼(ABI20223000816003, 3회차, 23.3~8), (주)엔삼(ABI20223000816003, 4회차, 23.3~8), (주)엔삼(ABI20233000904636, 1회차, 23.3~8), 호텔에이치디씨주식회사안다즈서울강남(ABI20233000911092, 2회차, 23.7~8), (주)이씨오(ABI20223000816862, 3회차, 23.7~8), (주)이씨오(ABI20223000816862, 4회차, 23.7~8), 주식회사엘피엔(ABI20223000817201, 2회차, 23.8), 주식회사엑시콘천안지점(ABI20213000749833, 3회차, 23.6~8), 휘닉스평창주식회사(ABI20233000907070, 1회차, 23.3~8), 휘닉스평창주식회사(ABI20233000907070, 2회차, 23.3~8), 휘닉스평창주식회사(ABI20233000907070, 3회차, 23.3~8)
○ 컨설팅 수행사항
  - 기관 자체적으로 월별 처리기한을 정하고 기한 내 처리확인 후 지연회차에 대한 처리 계획을 수립하도록 컨설팅(~11/19)</t>
  </si>
  <si>
    <t>○ 현장 확인 사항
  - 훈련비 신청 지연 사항 확인
○ 미흡 현황 및 사유
  - OJT 훈련비 신청지연(12개 과정)
    ＞ (주)한서켐(ABI20233000901881, 1회차, 23.7), (주)한서켐(ABI20233000901881, 2회차, 23.7), 주식회사아이원바이오(ABI20233000901532, 1회차, 23.7), (주)에이치비테크놀러지(본사/공장)(ABI20233000910124, 1회차, 23.7), (주)엔삼(ABI20223000816003, 3회차, 23.7), (주)엔삼(ABI20223000816003, 4회차, 23.7), (주)엔삼(ABI20233000904636, 1회차, 23.7), 신라에이치엠주식회사(ABI20233000906202, 4회차, 23.7), 주식회사엑시콘천안지점(ABI20213000749833, 3회차, 23.7), 휘닉스평창주식회사(ABI20233000907070, 1회차, 23.7), 휘닉스평창주식회사(ABI20233000907070, 2회차, 23.7), 휘닉스평창주식회사(ABI20233000907070, 3회차, 23.7)
  - OFF-JT 훈련비 신청지연(없음)
    ＞ (주)녹수 등 30개 훈련과정에 대하여 미신청하였으나, IPP 사업의 특성으로 훈련 종료 후 일괄 신청함에 따라 지연 없음으로 판단
○ 컨설팅 수행사항
  - 기관 자체적으로 월별 처리기한을 정하고 기한 내 처리확인 후 지연회차에 대한 처리 계획을 수립하도록 컨설팅(~11/19)</t>
  </si>
  <si>
    <t>○ 현장 확인 사항
  - 단계별 모니터링 실시 여부
○ 미흡 현황 및 사유(4개 과정 초기단계 모니터링 실시 지연)
  - (주)엔삼(ABI20223000816003, 3회차), (주)엔삼(ABI20223000816003, 4회차), (주)엔삼(ABI20233000904636, 1회차), 주식회사엑시콘천안지점(ABI20213000749833, 3회차)
○ 컨설팅 수행사항
  - 단계별 모니터링 진행 후 전산 입력 관련하여 기관 자체적으로 월별 처리기한을 정하고 기한 내 처리계획을 수립하도록 컨설팅(~11/19)
  - 모니터링 일지의 경우 연필이 아닌 볼펜을 사용하여 작성할 수 있도록 컨설팅 실시함</t>
  </si>
  <si>
    <t>1.7 외부평가 관리</t>
  </si>
  <si>
    <t>○ 현장 확인 사항
  - 훈련 중 과정 외부평가 대상자 관리 사항 확인
○ 현황 및 사유
  - 전 과정 80% 기간 미도래</t>
  </si>
  <si>
    <t>○ 현장 확인 사항
  - 훈련종료 과정(156개 과정) 학습일지 미등록 사항 확인
○ 미흡 현황 및 사유
  - 훈련종료 과정 관련 학습일지 전부 등록 완료로 양호하게 운영 중임을 확인함</t>
  </si>
  <si>
    <t>○ 현장 확인 사항
  - 훈련수료보고 완료 확인
○ 미흡 현황 및 사유
  - 전체 훈련과정 수료보고 완료</t>
  </si>
  <si>
    <t>○ 현장 확인 사항
  - 훈련종료과정 훈련비 신청 지연 및 최종정산 여부 확인
○ 미흡 현황 및 사유
  - 최종정산 미완료(2개 과정)
    ＞ (주)엔삼(ABI20223000816003, 1회차), (주)에이치앤텍(ABI20213000749945, 1회차)
  - OJT 훈련비 신청지연(2개 과정)
    ＞ (주)엔삼(ABI20223000816003, 1회차, 22.12~23.2), (주)에이치앤텍(ABI20213000749945, 1회차, 21.10~22.2)
  - OFF-JT 훈련비 신청지연 없음
○ 컨설팅 수행사항
  - 기관 자체적으로 월별 처리기한을 정하고 기한 내 처리확인 후 지연회차에 대한 처리 계획을 수립하도록 컨설팅(~11/19)</t>
  </si>
  <si>
    <t xml:space="preserve">4.1 출석 관리
</t>
  </si>
  <si>
    <t xml:space="preserve">5.1 협약기업 방문 관리
</t>
  </si>
  <si>
    <t xml:space="preserve">5.3 중도탈락자, 추가방문대상 면담
</t>
  </si>
  <si>
    <t>○ 현장 확인 사항
  - 중도탈락 학습근로자(학습기업) 면담 현황 확인
○ 미흡 현황 및 사유
  - 중도탈락자 면담 관련 진행은 하였으나, 면담일지의 작성 지연
  - 중도탈락자 및 중도탈락 기업에 대한 면담의 중요성 및 중도탈락 방지방안으로의 연계관련 하여 컨설팅하였으며, 면담일지 작성을 권고하였음</t>
  </si>
  <si>
    <t>○ 현장 확인 사항
  - 23년 전담인력 현황
  - 23년 사업계획서 대비 훈련실시 현황
○ 미흡 현황 및 사유
  - 사업계획 목표 대비 전담인력 미확보(목표 8명, 달성 7명)
  - 학습근로자 목표 50명, 달성 36명(72%, 연계 2명)
  - 학습기업 목표 15명, 달성 19명(127%, 연계 1개)
○ 컨설팅 수행사항
  - 통합 공동훈련센터로 사업 운영 중이므로, 실적 산정 시 월간 학습근로자 수의 산술평균을 통해 구하기에 목표 달성이 어려운 재직자 단계 대비, 훈련 실시 인원을 확인하는 재학생 단계에서 실적을 달성할 것을 컨설팅함</t>
  </si>
  <si>
    <t xml:space="preserve">  ○ 훈련중 과정
    - OFF-JT 학습일지 작성 지연 훈련과정(주식회사아이원바이오 등 5개 과정) 현지개선 완료
    - OJT 훈련비 신청 지연 훈련과정(에스퓨얼셀(주), 1개 과정) 현지개선 완료
    - 모니터링 방문이력 등록 지연 훈련과정((주)갑진 등 4개 과정) 현지개선 완료
  ○ 훈련종료 과정
    - OJT 학습일지 작성 지연 훈련과정((주)엔삼, 1개 과정) 현지개선 완료</t>
  </si>
  <si>
    <t xml:space="preserve">* 보고 완료
* 별지
</t>
  </si>
  <si>
    <t>이시은</t>
  </si>
  <si>
    <t>○ 현장 확인 사항
 - 학습기업 람정제주개발(주) 2개 회차 OJT 학습일지 지연 확인
 - 진행중 21개 훈련회차 학습일지 및 학습활동서 작성 검토
○ 미흡 현황 및 사유
 - 학습기업 내 기업전담인력 변동으로 인한 행정 지연 발생
○ 컨설팅 수행사항
 - 기업전담인력이 대리인 지정을 통해 HRD-Net을 사용하도록 컨설팅
 - 상시진단 체계에 따라 LMS 등록 지연 회차에 대해 방문컨설팅과 연계하고 이력을 관리하도록 컨설팅</t>
  </si>
  <si>
    <t>○ 현장 확인 사항
 - 훈련비 2개월 이상 신청 지연 회차 발생 여부 확인(지연회차 없음)
 - 전담인력수당 신청 지연 학습기업 확인(람정제주개발)
○ 미흡 현황 및 사유
 - 학습기업 내 기업전담인력 변동으로 인한 행정 지연 발생
○ 컨설팅 수행사항
 - 컨설팅 실시일 기준 훈련비 2개월 이상 신청 지연 회차는 없었으나, 1개월 지연 회차는 10개 회차로 익월 상시진단 시 점검하여 관리하고, 지연 시 방문컨설팅과 연계하여 개선할 수 있도록 컨설팅
 - 전담인력수당이 지연된 학습기업은 다수의 회차를 운영하여 발생하는 경우이므로 관련된 타 공동훈련센터와의 업무 협업을 통해 향후 처리계획, 지연 방지계획을 수립하도록 컨설팅</t>
  </si>
  <si>
    <t>○ 현장 확인 사항
 - 람정제주개발(주), ㈜사람과기술, ㈜애드테크 등 3개 회차 컨설팅 결과등록 지연 확인
○ 미흡 현황 및 사유
 - 단순 등록 누락사항
○ 컨설팅 수행사항
 - 컨설팅 결과는 방문 후 1주일 이내 HRD-Net 등록되어야 하며 특이사항은 월별 공동훈련센터 자율점검 및 동향보고 등을 활용하여 공단 및 지원단에 공유하도록 컨설팅</t>
  </si>
  <si>
    <t>○ 현장 확인 사항
 - OJT 내부평가 증빙자료를 통한 평가시기, 방법 등의 적정성 확인
○ 컨설팅 수행사항
 - 행정간소화에 따라 HRD-Net에 평가 증빙이 부재하므로 방문일 실물 확인을 통해 적정여부를 확인하였으며, 학습기업별-학습근로자별 관리(파일철 등)를 통해 체계적으로 보관될 수 있도록 컨설팅
 - 평가증빙은 평가를 실시한 기관(OJT: 기업/OFF-JT: 센터)에서 과정 종료 후 5년간 보관하도록 해야하며 관련 내용을 기반으로 컨설팅</t>
  </si>
  <si>
    <t>3.1~3.2 변경사항 신고</t>
  </si>
  <si>
    <t>○ 현장 확인 사항
 - OJT 훈련 및 학습기업 관리 현황 확인(방문컨설팅 결과 참조)
○ 컨설팅 수행사항
 - 월 OJT 훈련시간 및 훈련인프라 변경 등 변경신고가 필요한 행정사항에 대해서 학습기업이 정확하게 숙지할 수 있도록 지원하는 방안을 컨설팅
 - 시간표 변경신고와 관련한 공단 강조사항에 따라 이전월 시간표 변경이 빈번하면 지부지사의 컨설팅 대상이 되며 부정훈련에 속할 수 있음을 강조하여 컨설팅</t>
  </si>
  <si>
    <t>4.1 출석관리</t>
  </si>
  <si>
    <t>○ 현장 확인 사항
 - 수기출석부 활용 21개 회차에 대한 OFF-JT 출석부 확인
 - 출석입력요청대장 관리 현황 확인
○ 컨설팅 수행사항
 - 수기출석부 보관 및 관리 양호
 - 출석입력요청대장은 훈련실시연도별-학습기업별-회차별로 관리하도록 컨설팅</t>
  </si>
  <si>
    <t>5.1 방문 진단?컨설팅</t>
  </si>
  <si>
    <t>○ 현장 확인 사항
 - 방문컨설팅 결과 이력관리 체계 확인
 - 연간 방문컨설팅 계획 수립여부 및 관리현황 확인
 - 중도탈락 및 추가방문대상 학습기업 진단컨설팅&amp;학습근로자 면담 확인
○ 미흡 현황
 - 방문컨설팅 결과에 대한 이력관리 체계와 전담교수와 전담자간 결과 공유 미흡
○ 컨설팅 수행사항
 - 컨설팅 구분별(정기,수시,추가) 정의와 확인사항 및 이력관리에 대해 컨설팅
 - 방문컨설팅 결과에 대해 문제확인 &amp;gt; 컨설팅 &amp;gt; 문제해결or미해결(재방문) &amp;gt; 결과공유(내부회의, 커뮤니티 등) 하는 환류체계 구축하도록 컨설팅</t>
  </si>
  <si>
    <t>○ 현장 확인 사항
 - 학습근로자 면담 진행 및 관리 현황 확인
○ 컨설팅 수행사항
 - 일반적인 면담(훈련참여, 애로사항 등)은 분기별 1회 이상 진행해야하며 중도탈락 학습기업 방문(추가컨설팅 등) 시 학습근로자 면담을 보다 체계적으로 표준화하여 진행하는 방안에 대해 컨설팅 → 체크리스트 등의 양식지 활용하여 데이터화</t>
  </si>
  <si>
    <t>○ 현장 확인 사항
 - 전담자&amp;전담인력 현황 및 실적 달성률 확인
○ 컨설팅 수행사항
 - 23년 사업 실적 달성의 성공요인과 개선사항 등에 대한 자체분석과 차년도 목표 및 달성전략 수립에 대한 컨설팅</t>
  </si>
  <si>
    <t>6.2 인프라 및 운영비</t>
  </si>
  <si>
    <t>○ 현장 확인 사항
 - 훈련장비 보유 장소 및 활용 대장 관리 현황 확인
○ 컨설팅 수행사항
 - “훈련시설장비 불용 처리 절차 알림” 내용을 기반으로 불용 처리 절차 컨설팅</t>
  </si>
  <si>
    <t xml:space="preserve">
* 별지
* 별지
* 별지
* 별지</t>
  </si>
  <si>
    <t>□ 주식회사 위즈켐 등 2개 훈련과정 최종정산 현지개선</t>
  </si>
  <si>
    <t>대) 김진명</t>
  </si>
  <si>
    <t>이은정</t>
  </si>
  <si>
    <t>○ 현장 확인 사항
  - 학습일지 미등록 사항 확인
○ 미흡 현황 및 사유
  - 전부 등록
  - OJT/OFF-JT 훈련 간 학습활동 내용 작성 미흡((주)테트라)
○ 컨설팅 수행사항
  - 훈련을 통해 어떠한 내용을 배웠는지 작성해야 함을 컨설팅함
  - 해당 기업 기업현장교사 의견란 작성 미흡 또한 컨설팅 실시함</t>
  </si>
  <si>
    <t>○ 현장 확인 사항
  - 훈련비 신청 지연 사항 확인
○ 미흡 현황 및 사유
  - 지연 훈련과정 없음(전 과정 OFF-JT 훈련비 추후 신청 예정)</t>
  </si>
  <si>
    <t>○ 현장 확인 사항
  -  외부평가 대상자 현황 및 응시·합격 현황, 관리 방안 등 확인
○ 컨설팅 수행사항
  - 훈련진도율이 80%에 미치지 못하는 것으로 확인되어 차년도 외부평가에 응시(‘24년도 1회차)할 수 있도록 컨설팅 실시</t>
  </si>
  <si>
    <t>○ 현장 확인 사항
  - 훈련종료 과정 학습일지 미등록 사항 확인
○ 컨설팅 수행사항
  - 전부 등록 완료로 양호하게 운영 중임을 확인 함</t>
  </si>
  <si>
    <t>○ 현장 확인 사항
  - 훈련종료과정 훈련비 신청 지연 및 최종정산 여부 확인
○ 미흡 현황 및 사유
  - 주식회사 위즈켐 등 2개 훈련과정 최종정산 미완료
○ 컨설팅 수행사항
  - 현지개선 완료</t>
  </si>
  <si>
    <t>○ 현장 확인 사항
  - OFF-JT 수기출석부 및 OJT 비콘출석 관리
○ 컨설팅 수행사항
  - 양호 운영 중임
  - 비콘 오류 사항 발생 시 직권입력 관련 일자 준수 안내
  - 훈련이 없는 날 출결 관련 직권입력 지양할 것을 컨설팅함</t>
  </si>
  <si>
    <t>○ 현장 확인 사항
  - 중도탈락 학습근로자(학습기업) 1명 면담 현황 확인
○ 컨설팅 수행사항
  - 주기적으로 학습근로자 면담을 진행 중이며, 중도탈락자에 대한 면담도 잘 이루어지고 있음</t>
  </si>
  <si>
    <t>○ 현장 확인 사항
  - 23년 전담인력 현황
  - 23년 사업계획서 대비 훈련실시 현황
○ 컨설팅 수행사항
  - 학습근로자 목표 32명, 달성 26명(81.25%)
  - 학습기업 목표 12명, 달성 15명(125%)
  - 학습근로자 목표 대비 실적 부족, 12월 내 추가모집 관련 컨설팅 실시하였으나 차년도 모집에 어려움이 있을 것으로 센터가 판단하여 자율적으로 모집 진행 예정임</t>
  </si>
  <si>
    <t>* 별지
* 별지</t>
  </si>
  <si>
    <t>김아련</t>
  </si>
  <si>
    <t>○ 현장 확인 사항
 - 비용신청 장기지연 회차 확인
○ 미흡 현황 및 사유
 - Off-JT 훈련비 지연 관련 IPP형 일학습병행은 선형 구조로 OJT 훈련 시작 후 4개월이 지나야 비용신청 가능(차년도 일괄신청)
 - 전담자수당 5개 기업 8월달 미신청
○ 컨설팅 수행사항
 - 기관 자체적으로 월별 처리기한을 정하고 기한 내 처리확인 후 지연회차에 대한 처리 계획을 수립하도록 컨설팅</t>
  </si>
  <si>
    <t>○ 현장 확인 사항
 - `23년 훈련과정 단계별 모니터링 등록 확인
○ 미흡 현황 및 사유
 - OJT 1달 이후 중도탈락 발생 기업도 모니터링 일지 등록 요청
○ 컨설팅 수행사항
 - 단계별 모니터링 관련 회차 기준으로 일지 작성 안내 실시</t>
  </si>
  <si>
    <t>○ 현장 확인 사항
 - 훈련종료 과정 학습일지 및 비용신청 관련 등록 확인
○ 미흡 현황 및 사유
 - 훈련종료 과정 학습일지 및 비용신청 등록완료
○ 컨설팅 수행사항
 - 기관 자체적으로 월별 처리기한을 정하고 기한 내 처리확인 후 지연회차에 대한 처리 계획을 수립하도록 컨설팅</t>
  </si>
  <si>
    <t>○ 현장 확인 사항
 - 기업 방문 컨설팅 현황 관리파일 또는 파일철 확인
 - 중도탈락 학습근로자(학습기업) 면담 현황 확인
  · `23년 중탈 4명
○ 컨설팅 수행사항
 - 방문일지 양식 자체 제작하여 진행 중</t>
  </si>
  <si>
    <t>○ 현장 확인 사항
 - 23년 전담인력 현황
  · 전담인력 확보 완료
 - 23년 목표실시 현황 확인
  · 학습근로자 목표 32명, 달성 31명(4명 중도탈락)
  · 학습기업 목표 12개, 달성 14개(과정연계 2개 포함)
 - 시설장비 현황
○ 컨설팅 수행사항
 - 시설장비 전담자 업무 분장에 대한 역할강화 컨설팅 실시
 - 전담인력 및 전담자 교육에 대한 안내 실시(기관별 4개)</t>
  </si>
  <si>
    <t>□ 방문컨설팅 일지 등록 현지개선
 ○ 작성중 → 작성완료 변경(2개 기업)</t>
  </si>
  <si>
    <t>*해당없음
(`23년 최초 실시로 훈련종료 과정 없음)</t>
  </si>
  <si>
    <t>박선영</t>
  </si>
  <si>
    <t>○ 현장 확인 사항
 - 학습일지 장기지연 회차 확인
○ 컨설팅 수행사항
 - 기관 자체적으로 월별 처리기한을 정하고 기한 내 처리확인 후 지연회차에 대한 처리 계획을 수립하도록 컨설팅</t>
  </si>
  <si>
    <t>○ 현장 확인 사항
 - 훈련중 과정 내부(최종)평가 문제 및 평가결과 확인
○ 컨설팅 수행사항
 - 평가결과를 지사 요청에 따라 전산에 업로드 중
 - 평가증빙은 평가를 실시한 기관(OJT: 기업/OFF-JT: 센터)에서 과정 종료 후 5년간 보관하도록 해야하며 관련 내용을 기반으로 컨설팅</t>
  </si>
  <si>
    <t>○ 현장 확인 사항
 - `23년 훈련과정 단계별 모니터링 등록 확인
○ 컨설팅 수행사항
 - 단계별 모니터링 관련 회차 기준으로 일지 작성 안내 실시</t>
  </si>
  <si>
    <t>○ `23년 최초 실시 이력으로 훈련종료 과정 없음</t>
  </si>
  <si>
    <t>○ 현장 확인 사항
 - 기업 방문 컨설팅 현황 관리파일 또는 파일철 확인
 - 중도탈락 학습근로자(학습기업) 면담 현황 확인
  · `23년 중탈 1명
○ 컨설팅 수행사항
 - 방문일지 양식 자체 제작하여 진행 중</t>
  </si>
  <si>
    <t>○ 현장 확인 사항
 - 23년 전담인력 현황
  · 전담인력 확보 완료
 - 23년 목표실시 현황 확인
  · 학습근로자 목표 20명, 달성 15명(1명 중도탈락)
  · 학습기업 목표 11개, 달성 8개
 - 시설장비 현황
○ 컨설팅 수행사항
 - 시설장비 전담자 업무 분장에 대한 역할강화 컨설팅 실시
 - 전담인력 및 전담자 교육에 대한 안내 실시(기관별 4개)</t>
  </si>
  <si>
    <t>代 유은정</t>
  </si>
  <si>
    <t>정초혜</t>
  </si>
  <si>
    <t>○ 현장 확인 사항
 - OJT/OFF-JT: 지연 없음(양호)
○ 미흡현황 및 사유
 - 학습기업별 기업현장교사 의견(총평)의 유사성
○ 컨설팅 수행사항
 - 대부분 기업에서 대리인 로그인하여 학습일지 작성하고 있으므로 기업현장교사가 작성한 학습일지 첨부 혹은 기업현장교사가 직접 작성하도록 안내
 - 학습기업별 OJT 내용에 맞는 기업현장교사 의견을 작성하도록 컨설팅 실시</t>
  </si>
  <si>
    <t>○ 미흡현황 및 사유
 - OFF-JT 학습활동서와 학습일지-훈련강사 의견(총평)의 유사성
○ 컨설팅 수행사항
 - 학습근로자 학습활동서 작성 방법 컨설팅: 훈련의 충실성과 부정·부실 훈련의 예방 등을 위하여 학습활동서 작성내용 개선 컨설팅 실시
 - OFF-JT 학습활동서는 학습근로자가 훈련일에 학습한 내용을 작성할 수 있도록 권고</t>
  </si>
  <si>
    <t>○ 컨설팅 수행사항
 - 훈련단계별 모니터링 진행 중으로, 성과평가 지표 달성을 위한 실적 관리 컨설팅
 - 2023년도에 훈련을 실시한 28개 회차 53회 모니터링 실시, 3회 이상 추가 실시 필요</t>
  </si>
  <si>
    <t>○ 현장 확인 사항
 - 2022년도 PBL 훈련 평가 결과 확인 불가
○ 미흡현황 및 사유
 - 2022년도 PBL 훈련 평가 결과 부재
○ 컨설팅 수행사항
 - 기업현장교사 및 OFF-JT 교강사의 PBL 훈련 결과 미제출
 - 2023-12월까지 2022년 PBL 훈련 증빙서류가 관리되도록 컨설팅</t>
  </si>
  <si>
    <t>○ 현장 확인 사항
 - 전체 중도탈락 훈련종료 과정의 결과보고 미보고: 13개 회차
○ 컨설팅 수행사항
 - 전체 중도탈락 과정에 대한 결과보고 및 최종정산 요청 컨설팅</t>
  </si>
  <si>
    <t xml:space="preserve">○ 현장 확인 사항
 - 중도탈락 면담일지 확인
 - 2023년 중도탈락 5개 기업, 5개 회차, 7명: 코리아모터스, 유명사, 뉴텍(2명), 동서콘트롤(2명), 티엠시
○ 미흡현황 및 사유
 - 추가방문대상 학습근로자 면담 미실시: 1개 기업, 1개 회차, 1명(동서콘트롤(1명))
○ 컨설팅 수행사항
 - 중도탈락자 및 중도탈락 기업에 대한 면담의 중요성 및 중도탈락 방지 방안의 연관성으로 컨설팅하였으며, 면담일지 작성을 권고하였음
 - 재학생 중도탈락 면담 시 중요 확인사항(성희롱/성추행 여부, 폭언/욕설 여부, 학습권 침해 여부, 일반근로자와의 차별 여부, 정상적인 훈련실시 여부 등) 컨설팅 실시 </t>
  </si>
  <si>
    <t>○ 사업 목표 대비 실적 확인
 - 학습기업 목표 30개, 실적 28개(93%)
 - 학습근로자 목표 62명, 실적 52명(84%)</t>
  </si>
  <si>
    <t xml:space="preserve">
* 현지개선
* 별지
* OFF-JT 추후 일괄 신청
* 현지개선
* 기간 미도래</t>
  </si>
  <si>
    <t>代) 장봉임</t>
  </si>
  <si>
    <t>전해리</t>
  </si>
  <si>
    <t>○ 현장 확인 사항
  - 학습일지 미등록 사항 확인
○ 미흡 현황 및 사유
  - OJT 학습일지 1건 지연 관련하여 공동훈련센터 및 기업현장교사 의견이 전부 등록되어있었으나, 작성 완료 처리만 미흡한 상태
○ 컨설팅 수행사항
  - 기관 자체적으로 월별 처리기한을 정하고 기한 내 처리계획을 수립하도록 컨설팅(~11/30)</t>
  </si>
  <si>
    <t>○ 현장 확인 사항
  - 훈련비 신청 지연 사항 확인
○ 미흡 현황 및 사유
  - OJT 훈련비 1건 단순 지연
○ 컨설팅 수행사항
  - 기관 자체적으로 월별 처리기한을 정하고 기한 내 처리계획을 수립하도록 컨설팅(~11/30)</t>
  </si>
  <si>
    <t>1.6 내부평가 등록</t>
  </si>
  <si>
    <t>○ 현장 확인 사항
  - 내부평가 관련 기본계획 일정에 따른 누락 없이 실시 여부
○ 미흡 현황 및 사유
  - 27개 훈련과정 OFF-JT 내부평가 HRD-Net 등록 지연
○ 컨설팅 수행사항
  - 현지개선 완료</t>
  </si>
  <si>
    <t>○ 현장 확인 사항
  -  외부평가 대상자 현황 및 응시·합격 현황, 관리 방안 등 확인
○ 컨설팅 수행사항
  - 배재대학교 훈련과정 중 해당 종목(호텔관리_L5) 평가유형 변경 관련 안내 및 24년 외부평가 대응방안 재수립 컨설팅 실시함.</t>
  </si>
  <si>
    <t>○ 현장 확인 사항
  - 훈련종료과정 훈련비 신청 지연 및 최종정산 여부 확인
○ 컨설팅 수행사항
  - 전부 등록 완료로 양호하게 운영 중임을 확인 함</t>
  </si>
  <si>
    <t>○ 현장 확인 사항
  - 시간표, 중탈신고, 훈련장소
○ 컨설팅 수행사항
  - 전 과정(27개 과정) 관리 이상 없이 진행 중</t>
  </si>
  <si>
    <t>○ 현장 확인 사항
  - OFF-JT 수기출석부 및 OJT 비콘출석 관리
○ 컨설팅 수행사항
  - 양호 운영 중임
  - 비콘 오류 사항 발생 시 직권입력 관련 일자 준수 안내</t>
  </si>
  <si>
    <t>○ 현장 확인 사항
  - 중도탈락 학습근로자(학습기업) 면담 현황 확인
○ 컨설팅 수행사항
  - 주기적으로 학습근로자 면담을 진행 중이며, 중도탈락자에 대한 면담도 잘 이루어지고 있음</t>
  </si>
  <si>
    <t>○ 현장 확인 사항
  - 23년 전담인력 현황
  - 23년 사업계획서 대비 훈련실시 현황
○ 컨설팅 수행사항
  - 사업계획 내 학습기업/학습근로자 25개/38명으로, 현재 29개 기업/52명 달성 완료
  - 목표 실적 초과하여 달성
  - 관리 인원이 늘어나는 만큼 관리의 질적 제고를 위해 다양한 개선 활동이 필요함을 컨설팅
  - 현재 학습기업 29개 중 22개 학습기업이 신규모집이며, 우량기업 수 또한 50% 이상임.</t>
  </si>
  <si>
    <t xml:space="preserve">○ 내부평가 결과 미등록 훈련과정(27개 훈련과정)에 대하여 컨설팅 실시 및 현지개선 완료
</t>
  </si>
  <si>
    <t xml:space="preserve">
* 별지
</t>
  </si>
  <si>
    <t>범석훈</t>
  </si>
  <si>
    <t>김태형</t>
  </si>
  <si>
    <t>1.1.② 학습일지
 - 전체중도탈락과정, OJT, OFF-JT</t>
  </si>
  <si>
    <t>○ 중도탈락 과정 확인 (2개 과정)
  - 전체 중도탈락 과정 확인하였으며, 자진 퇴사를 통한 중도탈락  확인 
○ 학습일지 확인 (1개 과정)
 - OJT 학습일지의 경우 : 1개과정에 대한 지연 확인 (사유: 단순 행정 처리 지연)
  - OFF 학습일지의 경우 : 수기출석부 양식 업로드 진행  (지연 없음)</t>
  </si>
  <si>
    <t>1.1.③ 훈련비
 - OJT, OFF-JT, 전담자수당</t>
  </si>
  <si>
    <t>○ 비용신청건 확인 
- 장기 지연건_(유선엔지니어링건축사사무소) 1개 과정 확인 (사유 : 단순 행정지연으로 확인 되었으며, 증빙서류 등의 문제로 인한 반려건 등의 사유)</t>
  </si>
  <si>
    <t>1.1.⑤ 내부평가</t>
  </si>
  <si>
    <t xml:space="preserve"> ○ 내부평가 (총 3개 과정)
  - 내부평가 진행율 0% 과정 3개 과정 확인 (사유: OJT 와 OFF-JT 동시 편성 과정들에 대한 진도율 문제로 지연 확인 _ 이에 일학습병행훈련과정의 이해 등 빠르게 처리 가능한 내부평가 확인 요청) </t>
  </si>
  <si>
    <t xml:space="preserve"> </t>
  </si>
  <si>
    <t>5.1.1 모니터링</t>
  </si>
  <si>
    <t xml:space="preserve"> ○ 모니터링 (1개과정)
  - 모든 기업에 대한 모니터링 진행 완료 되었으나 전산상의 누락으로 확이되며, 이에 따른 개선 요청  → 항목은 적정으로 표기</t>
  </si>
  <si>
    <t>- 수료보고 미진행 과정 확인 (1개)
2019년 진행한 과정 "청이엔지건축사사무소(ABI20193000611743"에 대한 공단 협의를 통해 수료보고 완료 요청</t>
  </si>
  <si>
    <t>조성대</t>
  </si>
  <si>
    <t>○ 현장 확인 사항
 - 대리인 미지정 학습기업의 관련자료 미첨부
○ 미흡(미등록) 현황 및 사유
 - 현황: (OJT) 3개 회차, 1개월분(이루다크리에이티브 광고홍보, 이루다크레이에티브 광고제작, 2개월분 1개 회차(이트너스) 
- 사유: 이트너스 사업주 중복훈련 관련 이슈 
○ 컨설팅 수행사항
 - 이트너스 행정 처분에 따른 훈련 시간표 정정 및 학습근로자 학습진행률 관리 요망
 - 학습기업 대리인 지정 필요성 안내 및 부정훈련 의심 사례 공유</t>
  </si>
  <si>
    <t>○ 현장 확인 사항
 - OJT, Off-JT 비용신청 처리 현황
○ 미흡(미등록) 현황 및 사유
 - 현황: (OJT) 1개 회차, 총 2개월분(이트너스)
 - 사유: 이트너스 사업주 중복훈련 관련 이슈 
○ 컨설팅 수행사항
 - 이트너스 행정 처분에 따른 훈련 시간표 정정 및 학습근로자 학습진행률 관리 요망</t>
  </si>
  <si>
    <t>(내부평가)
○ 현장 확인 사항
 - 평가 진행 상황 및 평가 결과지 확인 → 평가지 HRD-Net 첨부 중
 - 개발보고서 평가계획 대비 완료된 평가방법 일치 여부 확인  
○ 미흡(미등록) 현황
 - 평가 결과 및 체점에 대한 미흡사항(예1: 도브투레빗 심수환 학습근로자 일학습병행 및 훈련과정의 이해 답안 미표기 평가결과 적합 판정, 예2: 도브투레빗 김나연 통합캠페인 교과 평가지, 정답, 피트백 자료 혼합되어 있어 평가 자료 추가 확인 필요 등)
○ 컨설팅 수행사항
 - 평가지 체점 오류 건들에 대한 개선 필요 안내
 - 평가 결과지 실물 확인 불가(훈련비 부정수급) 사례 공유
 - 내부평가 계획 수립에 따른 평가 관리 및 자료 관리 요망
  (도브투래빗, 매스씨앤지, 이루다크리에이티브, 펜타컴, 피알게이트, 이트너스, 주식회사디파트너스, 유브레인커뮤니케이션즈) 
(외부평가)
○ 현장 확인 사항
 - 외부평가 응시 예정 기간 확인 → 24년도 1회차 응시 예정
○ 컨설팅 수행사항
 - 외부평가 합격 여부에 따른 안내 시 유의 사항, 이수중탈자 외부평가 접수 시 유의사항, 필수능력단위 공동평가 진행을 통한 외부평가 합격률 제고 방안 등에 대한 컨설팅 실시</t>
  </si>
  <si>
    <t>○ 현장 확인 사항
 - 해당 없음
○ 미흡 현황 및 사유
 - 해당 없음
○ 컨설팅 수행사항</t>
  </si>
  <si>
    <t>○ 현장 확인 사항
 - 처리 진행 또는 미신고 사항 유무 확인 → 없음
 - 중도탈락 1명(지우컴퍼니, 6/30) 
 - 과정연계 3명(지우컴퍼니→매스씨앤지, 7/24)
○ 미흡 현황 및 사유
 - 해당 없음 
○ 컨설팅 수행사항
 - 중탈(이수중탈)자 발생 시 증빙 확보 및 관리 방법 컨설팅 실시
  → 훈련 포기 동의 증빙 확보, 중대 사유(성희롱, 학습권 미보장 등)에의한 중도탈락 발생 여부 확인 등</t>
  </si>
  <si>
    <t>학습도구 제작·활용 여부</t>
  </si>
  <si>
    <t>○ 현장 확인 사항
 - 수기출석부 양식 변경 개선 확인
○ 미흡 현황 및 사유 
 - 변경 양식의 훈련시간, 시작/종료, 능력단위 확인 불가 관련 보완 서류 구비 및 기존 양식 복합 활용 중 
○ 컨설팅 수행사항
 - OFF-JT 월 단위 관리 필요성 안내(학기 단위 관리에 적합한 출석부 양식 활용 중)</t>
  </si>
  <si>
    <t>○ 현장 확인 사항
  - 초기 방문 진단·컨설팅 결과 HRD-Ner 미등록 7회차(매스씨엔지 2회차, 지우컴퍼니, 펜타컴, 이트너스, 주식회사디파트너스)
○ 미흡 현황 및 사유
 - 담당 전담교수님 별로 관리 방법 상이 결과 보유중 단순 미등록 
○ 컨설팅 수행사항 
 - 결과 등록 기한(방문 후 1주일 이내 등록) 안내 (개선 요망)</t>
  </si>
  <si>
    <t>학습근로자 면담 관리 1</t>
  </si>
  <si>
    <t>○ 현장 확인 사항
 - 면담 주체, 기록 및 이력관리 방법, 면담 주기 등 질문을 통해 확인
○ 미흡 현황 및 사유
 - 기록관리 결과 미보유 현장확인 재점검 필요
○ 컨설팅 수행사항
 - 초기 진단·컨설팅 기업현장교사 면담지 2-2.10 미실시 확인(개선 안내 요망</t>
  </si>
  <si>
    <t>○ 현장 확인 사항
 - 지우컴퍼니 전체 중도탈락(실시인원 4명 중 3명 과정연계)
○ 미흡 현황 및 사유
 - OJT 훈련 실시 전 전원중도탈락 
○ 컨설팅 수행사항
 - 추가 컨설팅 대상 기업 중도탈락률 30%이상(1차, 2차)
 - 중도탈락률 높은 집단·기업 지정(개선 안내 요망)</t>
  </si>
  <si>
    <t>○ 현장 확인 사항
 - 사업계획 대비 전담인력 미확보
 - 회계 담당자 육아(출산) 휴직 대체 인력 채용 10월~
○ 미흡 현황 및 사유
 - 통합공동훈련센터 전환 및 IPP 사업 내용 변경등이 인력 운영에 어려움
○ 컨설팅 수행사항
 - 신규전담인력 역량강화 수시컨설팅 요망
 - 사업 변경에 따른 업무 분장 개편 권장</t>
  </si>
  <si>
    <t xml:space="preserve">○ 현장 확인 사항
 - 실적 미달성에 따른 운영비 반납 예상
 - 재학생은 실적 30명 대비 41명으로 초과 달성하였으나 통합공동훈련센터로 재직자 실적 미흡
○ 미흡 현황 및 사유
 - 세종 지역 내 재직자 훈련 기업 모집의 고충 
 - 홍익대 서울캠퍼스 훈련운영 인력 관리의 고충 등 
○ 컨설팅 수행사항
 - 실적 미달성에 대한 사업비 변동 사항등에 대한 정비 필요 </t>
  </si>
  <si>
    <t>④ 초기 진단컨설팅 행정시스템 미등록 1건 현지개선</t>
  </si>
  <si>
    <t>○ 현장 확인 사항
 - 방문 전 추출한 HRD-Net 데이터와 차이 유무 → 이상 없음 
○ 미흡 현황 및 사유
 - 미흡 현황 없음
○ 컨설팅 수행사항
 - 훈련 현황 관리 방법 컨설팅 실시(과정연계 실시 인원 예외)</t>
  </si>
  <si>
    <t>○ 현장 확인 사항
 - OJT 시간표 변경으로 인한 9월 훈련 미실시 
 - 학습일지 기업ID 작성중(기업현장교사 대리인 미지정)
○ 미흡(미등록) 현황 및 사유
 - 현황: (Off-Jt) 1개 회차, 총 2개월분 
- 사유: 단순 처리 지연 → 매월 처리하도록 안내 활동 진행 중
○ 컨설팅 수행사항
 - 학습기업 대리인 지정 필요성 안내 및 부정훈련 의심 사례 공유</t>
  </si>
  <si>
    <t>○ 현장 확인 사항
 - OJT, Off-JT 비용신청 처리 현황
○ 미흡(미등록) 현황 및 사유
 - 현황: (Off-Jt) 1개 회차, 총 3개월분 
 - 사유: 행정처리 지연 등
○ 컨설팅 수행사항
 - 해당 없음</t>
  </si>
  <si>
    <t>내부평가)
○ 현장 확인 사항
 - 평가 진행 상황 및 평가 결과지 확인 → 평가지 HRD-Net 첨부 중 
 - 개발보고서 평가계획 대비 완료된 평가방법 일치 여부 확인  
○ 미흡(미등록) 현황
 - 현황: 서비스경험디자인원칙수립(포트폴리오)→(서술형) 불일치
○ 컨설팅 수행사항
 - 평가방법 변경 개선 필요 안내
(외부평가)
○ 현장 확인 사항
 - 외부평가 응시 기간 미도래
○ 컨설팅 수행사항
 - 해당 없음</t>
  </si>
  <si>
    <t>○ 현장 확인 사항
 - 처리 진행 또는 미신고 사항 유무 확인 → 없음
 - 중도탈락 3명(8/4, 8/31, 9/4) 
○ 미흡 현황 및 사유
 - 해당 없음 
○ 컨설팅 수행사항
 - 중탈(이수중탈)자 발생 시 증빙 확보 및 관리 방법 컨설팅 실시
  → 훈련 포기 동의 증빙 확보, 중대 사유(성희롱, 학습권 미보장 등)에의한 중도탈락 발생 여부 확인 등</t>
  </si>
  <si>
    <t>○ 현장 확인 사항
 - 비콘/ 서울 강서구에 위치한 기업 내 훈련시설에서 off-JT 진행중으로 훈련장소에 출결 관리 담당 행정직원 채용 운영중(시간제)
○ 미흡 현황 및 사유 
 - 해당 없음
○ 컨설팅 수행사항
 - 시간제 근무자의 일학습병행 전문성 결여로 인한 부정훈련 등 문제 발생 우려, 훈련중 발생하는 특이사항 보고 등 업무 관리 체계 요함</t>
  </si>
  <si>
    <t>○ 현장 확인 사항
  - 초기 방문 진단·컨설팅 결과 HRD-Ner 미등록
○ 미흡 현황 및 사유
 - 9/26 실시 결과 보유중 단순 미등록 
○ 컨설팅 수행사항 
 - 결과 등록 기한(방문 후 1주일 이내 등록) 안내 (현지개선 완료)</t>
  </si>
  <si>
    <t>○ 현장 확인 사항
 - 면담 주체, 기록 및 이력관리 방법, 면담 주기 등 질문을 통해 확인
○ 미흡 현황 및 사유
 - 기록관리 결과 미보유 현장확인 재점검 필요
○ 컨설팅 수행사항
 - 초미 모니터링 기업현장교사 면담지 2-2.10 미실시 확인(개선 안내 요망)</t>
  </si>
  <si>
    <t xml:space="preserve">○ 현장 확인 사항
 - 실적 미달성에 따른 운영비 반납 예상
○ 미흡 현황 및 사유
 - 세종 지역 내 재직자 훈련 기업 모집의 고충 
 - 홍익대 서울캠퍼스 훈련운영 인력 관리의 고충 등 
○ 컨설팅 수행사항
 - 실적 미달성에 대한 사업비 변동 사항등에 대한 정비 필요 </t>
  </si>
  <si>
    <t xml:space="preserve"> 
- (협약기업 관리) 방문 결과 이력 관리 현지 개선(근거: 일학습병행 질 관리 기능 강화를 위한 진단·컨설팅 및 모니터링 개선 계획, 일학습기획부, 2023.9.)</t>
  </si>
  <si>
    <t>이미선</t>
  </si>
  <si>
    <t>김치준</t>
  </si>
  <si>
    <t>1.② OJT 학습일지</t>
  </si>
  <si>
    <t>○ 현장 확인 사항
- OJT 학습일지 지연확인 (3개 과정) (아이디어콘서트,스튜디오더블유바바)
- 학습활동서에 대한 관리 철저 요청 (수기 입력이 아닌 파일 첨부 형 존재)
○ 미흡 현황 및 사유
1. 과정연계 진행, 
2.학습기업과 학습근로자 간의 마찰, 
3. 기업의 단순 행정지연 등으로 확인 
○ 컨설팅 수행사항
1. 과정연계의 경우 이전 과정에 대한 정보가 잘 입력되어 있었으며, 지사와의 협의를 통해 잔여 시간을 입력한것으로 확인됨. 이에 시간표 및 출석부 관리 철저 요청 (특히 직권입력 서류 또한 센터 확인 철저 요청 ) 
2. 학습기업에서 학습근로자와 마찰이 생겨 중도탈락을 3명 진행 하였으나, 1명은 계속적으로 훈련을 진행중인것으로 확인함. 기업쪽에서도 차기 훈련에 대해서는 생각이 없는부분 및 중도탈락자에 대한 사후 관리 등을 신경쓰며 적절한 대처를 진행한것으로 판단됨. 다만 이것이 정성평가에 PDCA를 근거하여 작성하길 요청 
3. 기업단순 지연의 경우, 기업담당자의 비협조적인 측면도 포함된것으로 판단되어 지사와 연계 컨설팅을 추진하도록 컨설팅 수행</t>
  </si>
  <si>
    <t>○ 현장 확인 사항
- OJT 훈련비 지연 (3개 과정) (아이디어콘서트,스튜디오더블유바바)
○ 미흡 현황 및 사유
기업의 단순 행정지연 등으로 확인 된곳들중 1곳은 고용보험 체납등으로 지사 컨설팅(유선)이 진행됨.</t>
  </si>
  <si>
    <t>○ 내부평가는 HRD-Net에 등록하여 증빙 확인 
  - 등록된 내부평가중 필수 능력단위 들중 70%에 대한 평가 결과가 진행되지 않는 부분에 대한 철저한 관리 요청 
  ※ 부적정 항목으로 체크하지 않음.</t>
  </si>
  <si>
    <t>문형석</t>
  </si>
  <si>
    <t>○ 현장 확인 사항
 - 2개 과정에대한 지연건 확인
○ 미흡 현황 및 사유
 - 사유는 단순지연으로 확인됨, 다만 학습활동서가 훈련이 없는 날에도 등록된 부분에 대한 확인 필요 
○ 컨설팅 수행사항
 - 학습일지및 학습활동서에 대한 점검 철저 요청 (특히 학습근로자에 대한 작성가이드 등을 토대로 훈련의 질적 측면 제고 방안 컨설팅)</t>
  </si>
  <si>
    <t xml:space="preserve">1.③ 훈련비 </t>
  </si>
  <si>
    <t>○ 현장 확인 사항
 - OJT 학습일지 4개 과정에 대한 지연 확인 
○ 미흡 현황 및 사유
 - 사유는 단순지연
○ 컨설팅 수행사항
 - 기한내 훈련비 개선 가능여부를 확인하고 이에대한 개선 요청 진행</t>
  </si>
  <si>
    <t>5.5.1에 대한 모니터링 미등록 과정 개선 진행 (기업: (주)에프에이솔루션, (주)엘디티) 과정등록 완료</t>
  </si>
  <si>
    <t>代 박현식</t>
  </si>
  <si>
    <t>강은희</t>
  </si>
  <si>
    <t>○ 현장 확인 사항
 - 학습기업 초기단계 모니터링 진행 및 결과 등록 확인
 - 학습기업 진행단계 모니터링 진행 중(11월 완료 예정 확인)
○ 컨설팅 수행사항
 - 학습기업 진단·컨설팅 조사표는 작성 누락이 없도록, 학습근로자 면담은 1명당 조사표 각각 작성 안내
  - (현장 확인): 광주지역본부 동행 모니터링 과정으로 조사표는 광주지역본부 담당자가 작성함, 향후 센터 작성 시 주의 요청</t>
  </si>
  <si>
    <t>○ 현장 확인 사항
 - 전체 중도탈락 훈련종료 과정의 결과보고 미보고: 1개 회차(시월애헤어)
○ 컨설팅 수행사항
 - 전체 중도탈락 과정에 대한 결과보고 및 최종정산 요청 컨설팅</t>
  </si>
  <si>
    <t>○ 현장 확인 사항
 - 센터에서 월간 등록시간 100시간 초과 등록 및 비콘 출석 100시간 초과 출결 등록
  ·예: 선운이앤지 8월 OJT - 편성시간 97H, 등록시간 140H, 비콘 출결 128H
○ 미흡 현황 및 사유
 - 전담자의 업무 과실
○ 컨설팅 수행사항
 - 훈련과정 개발지침을 준수하여 등록하도록 컨설팅
 - 부정·부실 훈련 예방을 위해 철저한 출결 관리 권고</t>
  </si>
  <si>
    <t>○ 현장 확인 사항
 -  ㈜미래정보 9월 OJT 100시간 초과 훈련 실시(총 102시간 훈련 실시)
○ 미흡 현황 및 사유
 - 전담자의 업무 과실
○ 컨설팅 수행사항
 - 2023년 과정 개발지침의 월 훈련 편성한도 100시간을 초과한 훈련으로 2시간 훈련 불인정 안내
  - 10월 이후 훈련 시 해당 능력단위에 대한 2시간 추가 훈련 필요 등 컨설팅</t>
  </si>
  <si>
    <t>○ 현장 확인 사항
 - 주식회사 히든베이호텔 OJT 비콘 퇴근 미출결에 따른 직권입력 출석시간 비율 높음(최고 비율 66%)
○ 미흡 현황 및 사유
 - 학습근로자의 비콘 출결 잦은 누락으로 직권 출결이 많아짐
○ 컨설팅 수행사항
 - 학습근로자 출결 관련 컨설팅
 - 부정·부실 훈련 예방을 위해 철저힌 출결 관리 권고</t>
  </si>
  <si>
    <t>○ 현장 확인 사항
 - OFF-JT 수기출석부 확인 결과 일정 중복: 전기설비시공_L5 훈련일자/훈련시간 중복(4/14(금), 4/21(금), 6/9(금))(총 6시간)
○ 미흡 현황 및 사유
 - OFF-JT 보강 훈련 편성 시 다른 교과목(능력단위)의 정규 훈련 일정과 중복됨
○ 컨설팅 수행사항
 - 해당 보강 훈련 시간의 훈련 불인정 안내
 - 훈련 불인정 시간에 따른 훈련진행률 확인 안내
 - OFF-JT 수기출석부 전수조사 요청 및 12월 중 전수 확인 예정</t>
  </si>
  <si>
    <t>○ 현장 확인 사항
 - 수기 출석부 작성 미흡
○ 미흡 현황 및 사유
 - 전담자의 수기 출석부 작성 매뉴얼 숙지 부족
○ 컨설팅 수행사항
 - 수기출석부의 보강 훈련, 결석 표기 등 예시를 통한 컨설팅</t>
  </si>
  <si>
    <t>○ 현장 확인 사항
 - 중도탈락이 발생한 3개 기업(시월애헤어, 주식회사코아띠, ㈜선운이앤지) 학습근로자 3명의 중도탈락 면담 현황 확인</t>
  </si>
  <si>
    <t>○ 사업 목표 대비 실적 확인
 - 학습기업 목표 13개, 실적 19개(146%)
 - 학습근로자 목표 30명, 실적 30명(100%)</t>
  </si>
  <si>
    <t>代 이성희</t>
  </si>
  <si>
    <t>이홍현</t>
  </si>
  <si>
    <t>○ 현장 확인 사항
 - 학습기업 초기단계 모니터링 진행 및 결과 등록 확인
 - 학습기업 진행단계 모니터링 진행 중(11월 완료 예정 확인)</t>
  </si>
  <si>
    <t>○ 현장 확인 사항
 - OFF-JT 내부평가 실시 및 HRD-Net 결과 미등록 확인: 16개 전체 회차
○ 미흡 현황 및 사유
 - HRD-Net &amp;gt; 내부(중간)평가 결과에만 결과를 등록함
○ 컨설팅 수행사항
 - 내부평가 결과 등록 행정 간소화 컨설팅 및 현지개선 완료</t>
  </si>
  <si>
    <t>○ 현장 확인 사항
 - 과정연계를 위한 전체 중도탈락 훈련종료 과정의 결과보고 미보고: 2개 기업 4개 회차(주식회사유티소프트(융합 및 컴공 2개 회차, ㈜)하이테크엔지니어링(융소 및 컴공 2개 회차)
○ 컨설팅 수행사항
 - 전체 중도탈락 과정에 대한 결과보고 및 최종정산 요청 컨설팅</t>
  </si>
  <si>
    <t>○ 현장 확인 사항
 - 중도탈락이 발생한 1개 기업(하이테크엔지니어링) 학습근로자 3명의 중도탈락 면담 현황 확인</t>
  </si>
  <si>
    <t>○ 사업 목표 대비 실적 확인
 - 학습기업 목표 10개, 실적 14개(140%)
 - 학습근로자 목표 30명, 실적 35명(117%)</t>
  </si>
  <si>
    <t>○ 미등록한 내부평가 훈련과정 HRD-Net에 결과 등록하여  현지개선 완료함
 - 훈련중 과정 18개 전체 회차 HRD-Net에 내부평가 결과 미등록 상태였으나, 컨설팅 실시하여 현지개선 완료함</t>
  </si>
  <si>
    <t>代 안주희</t>
  </si>
  <si>
    <t>한유화</t>
  </si>
  <si>
    <t>○ 현장 확인 사항
 - OJT: 1개 회차 등록 지연(람정제주개발주식회사)
 - OJT 시작한 8월부터 출결 미확인, OJT 학습일지 미작성, 비용 미신청
○ 미흡 현황 및 사유
 - 기업현장교사 업무 지연
○ 컨설팅 수행사항
 - 1차 개선 기한(12/18) 내 학습일지 등록되도록 개선 요청
 - 부정·부실 훈련 예방/관리를 위해 학습기업 수시 컨설팅을 통한 관리 방안 제시
□ OJT 훈련 관리 컨설팅
○ 기업현장교사 훈련 내용 작성 보완
 - (주)세영푸드
○ 학습근로자 학습활동서 작성 보완
 - (주)세영푸드, 파란손해사정주식회사
○ 보강훈련 관리
 - (주)애간장
  · 10월 OJT 학습일지 보강시간 비율: 정규시간 대비 22%
  · 현장확인사항: 공장 리모델링 중으로 학습근로자 4명의 훈련시간이 달라져 보강시간 비율이 높아짐, 11월 말 리모델링 완료 예정
  · HRD-Net 훈련일지 공동훈련센터 의견 및 학습기업 모니터링 시 관련 내용 작성하여 센터 관리 및 지사 공유 안내</t>
  </si>
  <si>
    <t>○ 현장 확인 사항
 - OJT/전담자수당: 5개 회차 신청 지연(에프와이지주식회사괴산공장지점, 파란손해사정주식회사, 휘닉스평창주식회사, 더레스토랑컴퍼니(명동점), 람정제주개발주식회사)
○ 미흡 현황 및 사유
 - HRD 담당자 업무 지연
○ 컨설팅 수행사항
 - 1차 개선 기한(12/18) 내 훈련비용 및 전담자수당 신청되도록 개선 요청</t>
  </si>
  <si>
    <t>1-4
단계별 진단·컨설팅 실시</t>
  </si>
  <si>
    <t>○ 현장 확인 사항
 - 초기 단계 훈련중 과정 16개 회차 진단·컨설팅 실시 확인
○ 컨설팅 수행사항
 - HRD-Net 진단·컨설팅 결과 미등록하여 성과평가 정량실적 충족을 위해 등록 요청 컨설팅
 - 학습근로자 면담지는 학습근로자별로 작성하도록 컨설팅
 - 방문 모니터링 이력 현황 관리 컨설팅</t>
  </si>
  <si>
    <t>○ 현장 확인 사항
 - OFF-JT 내부평가 실시 및 HRD-Net 결과 미등록 확인: 16개 전체 회차
○ 컨설팅 수행사항
- 1차 개선 기한(12/18) 내 내부평가 결과 등록되도록 개선 요청</t>
  </si>
  <si>
    <t>1-7
외부평가 응시대상자 관리</t>
  </si>
  <si>
    <t>○ 외부평가 대상자 확인
 - 2022년 15개 전체 훈련과정 훈련종료일자 2023-03-01로 2023년 성과평가 외부평가 대상에 포함
  · 11개 기업 28명(2023년 1회차 외부평가 3명 합격)
  · 2023년 성과평가 외부평가 대상: 총 61명(2022년 28명, 2023년 33명)</t>
  </si>
  <si>
    <t>○ 현장 확인 사항
 - 전체 중도탈락 훈련종료 과정의 결과보고 미보고: 2개 회차(㈜ 미미식품, 해성약품㈜)
○ 컨설팅 수행사항
 - 전체 중도탈락 과정에 대한 결과보고 및 최종정산 요청 컨설팅</t>
  </si>
  <si>
    <t>○ 사업 목표 대비 실적 확인
 - 학습기업 목표 10개, 실적 12개 (120%)
 - 학습근로자 목표 32명, 학습근로자 36명 (113%)</t>
  </si>
  <si>
    <t xml:space="preserve">리스템, 삼안, 수성엔지니어링, 이산, 에너테크인터네셔널, 엠브레인 총 6개 과정 학습일지 1개월 지연, 
</t>
  </si>
  <si>
    <t>손동현</t>
  </si>
  <si>
    <t>○ 현장 확인 사항
 - OJT 학습일지 공동훈련센터 전담자가 작성 학습기업의 관련자료 첨부중
○ 미흡(미등록) 현황 및 사유
 - 현황: (OJT) 6개 회차, 1개월(리스템, 삼안, 수성엔지니어링, 이산, 에너테크인터내셔널주식회사, 주식회사엠브레인) 
- 사유: 단순지연 
○ 컨설팅 수행사항
 - 학습기업 대리인 지정 필요성 안내 및 부정훈련 의심 사례 공유</t>
  </si>
  <si>
    <t>○ 현장 확인 사항
 - OJT, Off-JT 비용신청 처리 현황 1개월 지연(리스템, 삼안, 수성엔지니어링, 이산, 현대?텍, 에너테크인터내셔널주식회사, 주식회사엠브레인) 
○ 미흡(미등록) 현황 및 사유
 - 현황: 전담자 수당신청 5개월 이상 지연: 2개 기업(삼안, 삼보) 
- 사유: IPP일학습병행 off-jt 훈련에 대한 이해 부족, 전담자 수당 수령시 기업 자체 내 급여에 불이익 발생으로 수당 포기 원하기도  
○ 컨설팅 수행사항
 - Off-jt에 대한 이해 부족의 기업은 관련하여 상세한 안내를 하여 행정처리 현행화 독려가 필요하며, 전담자수당은 사업 종료 후 3년 내에 신청이 가능하므로 차후 혼선 방지를 위하여 수당 포기를 원하는 기업의 경우 공문으로 명확히할 필요가 있음 ※근거:「고용보험법」제107조</t>
  </si>
  <si>
    <t xml:space="preserve">(내부평가)
○ 현장 확인 사항
 - 평가 진행 상황 및 평가 결과지 확인 → 평가지 HRD-Net 첨부 중
 - 개발보고서 평가계획 대비 완료된 평가방법 일치 여부 확인  
○ 미흡(미등록) 현황
 - 평가 결과 및 체점에 대한 미흡사항: 일학습병행의 이해 2-4 답변 미기재(기원테크, 동명기술공단, 엠브레인, 유로핀즈케이씨티엘, 제이에이취엔지니어링, 현대포리텍), 평가지 수기 작성이 아님(수성엔지니어링, 유경제어)
○ 컨설팅 수행사항
 - 평가지 체점 오류 건들에 대한 개선 필요 안내
 - 평가 결과지 실물 확인 불가(훈련비 부정수급) 사례 공유
 - OJT 평가 결과 검토 요망(과정개발보고서, 전문가 의견 등) 관련 미흡상황 발생 시 기업 진단·컨설팅 연계
(외부평가)
○ 현장 확인 사항
 - 외부평가 대상자 관리 확인 및 학습근로자 집중관리로로 합격률 제고 
○ 컨설팅 수행사항
 - 외부평가 컨설팅, 외부평가 특강 활용 </t>
  </si>
  <si>
    <t xml:space="preserve">○ 현장 확인 사항
○ 미흡 현황 및 사유
○ 컨설팅 수행사항
</t>
  </si>
  <si>
    <t xml:space="preserve">○ 현장 확인 사항
 - 훈련종료 과정 학습일지 및 비용신청 관련 등록 확인
○ 미흡 현황 및 사유
- 훈련종료 과정 행정관리 양호
○ 컨설팅 수행사항
 - 훈련종료 후 14일 이내 수료자보고, 최종정산 1개월 이내 </t>
  </si>
  <si>
    <t>○ 현장 확인 사항
 - 2023년 8월 훈련종료 케이씨티엘 수료보고 및 최종정산 확인 
○ 미흡 현황 및 사유
 - 해당 없음
○ 컨설팅 수행사항
 - 해당 없음</t>
  </si>
  <si>
    <t>○ 현장 확인 사항
 - 처리 진행 또는 미신고 사항 유무 확인 → 없음
 - 중도탈락 1명(바우컨설턴트, 7/31_기타) 
 - 과정연계 2명(평화엔지니어링→삼보기술단, 동명기술공단_단순변경)
○ 미흡 현황 및 사유
 - 해당 없음 
○ 컨설팅 수행사항
 - 중탈(이수중탈)자 발생 시 증빙 확보 및 관리 방법 컨설팅 실시
  → 훈련 포기 동의 증빙 확보, 중대 사유(성희롱, 학습권 미보장 등)에의한 중도탈락 발생 여부 확인 등</t>
  </si>
  <si>
    <t>○ 현장 확인 사항
 - 평화엔지니어링 기업 이슈 관련 중도탈락 학습근로자 면담지 보유
○ 미흡 현황 및 사유
 - 특이사항 없음
○ 컨설팅 수행사항
 - 추가 컨설팅 대상 기업 중도탈락률 30%이상(1차, 2차)
 - 중도탈락률 높은 집단·기업 지정</t>
  </si>
  <si>
    <t xml:space="preserve">○ 현장 확인 사항
 - 사업계획 대비 전담인력 확보
 - 학습근로자 목표실적 30명 중 29명 달성
○ 미흡 현황 및 사유
 - 학습근로자 모집
○ 컨설팅 수행사항
 - 학습근로자 모집을 위한 설명회 및 홍보 활성화 </t>
  </si>
  <si>
    <t>○ 현장 확인 사항
 - 연계강화지원금 활용률 및 예상 연계 실적
○ 미흡 현황 및 사유
 - 연계강화지원금 목적의 모호함으로 환수 우려 활용률 저조
 - 예상 연계 실적 11명 
○ 컨설팅 수행사항
 - 회계법인 검토하에 적극 활용 권장, 적극적 연계 실적 관리를 통한 성과 관리 권장</t>
  </si>
  <si>
    <t>○ 2023년도 공동훈련센터 성과 관리
 -  성과평가 가채점 결과 74.2점 B 등급 확인 
 -  2023년도 신규기업 발굴 저조로 인한 점수 하락 
 -  정성실적 관리 및 만족도 향상 독려
○ 만족도 점수 향상 제고
 - 만족도 하락 원인 분석 및 향상을 위한 커뮤니티 활동 등 환류 활동
 - 학습근로자 및 학습기업 서비스 인식 개선 활동(체계적 면담관리, 센터 안내 서비스 강화 등 인식 개선 활동 독려)</t>
  </si>
  <si>
    <t>03,01</t>
  </si>
  <si>
    <t xml:space="preserve">1)IPP학기제 운영 훈련실시 현황 불일치
2) ~재직자 유형 해당 </t>
  </si>
  <si>
    <t>이진영</t>
  </si>
  <si>
    <t>○ 현장 확인 사항
 - HRD-NET 실시신고 내역과 실제 훈련중 현황 비교
○ 미흡 현황 및 사유
 - HRD-NET 훈련실시 현황 5개 과정 18명 승인되었으나 1개(신규)과정 1명 학습근로자 훈련과정개발 지연에 따른 실시신고 예정
○ 컨설팅 수행사항
 - 훈련실시신고 승인 전 훈련비, 훈련시간 불인정에 따른 보강 계획 수립 등 대책 마련 요청</t>
  </si>
  <si>
    <t>○ 현장 확인 사항
 - ㈜매스씨앤지 OJT 학습일지 4개월 Off-JT 학습일지 5개월 지연
○ 미흡 현황 및 사유
 - 서울남부지사 관할 OJT&amp;Off-JT 학습기업에서 진행중으로 세종에 있는 공동훈련센터 담당자가 직접 관리하기 어려워 시간제 근로자 고용하여 관리중에 관리 부실 발생 
○ 컨설팅 수행사항
 - 이진영 팀장 직접 학습기업 방문하여 행정 지연 업무 처리
 - 시간제 근로자와 핫라인 구축하여 행정 지연 예방</t>
  </si>
  <si>
    <t>○ 현장 확인 사항
 - ㈜매스씨앤지 OJT 비용신청 5개월 지연
○ 미흡 현황 및 사유
 - 상동
○ 컨설팅 수행사항
 - 상동</t>
  </si>
  <si>
    <t>○ 현장 확인 사항
 - ㈜매스씨앤지 학습기업 2회 등록(서울남부지사 1회 방문 진단 컨설팅)  
○ 미흡 현황 및 사유
 - 행정지연에 따른 서울남부지사의 진단 컨설팅으로 3월까지 개선 완료 요청
○ 컨설팅 수행사항
 - 컨설팅 결과는 방문 후 1주일 이내 HRD-Net 등록되어야 하며 특이사항은 월별 공동훈련센터 자율점검 및 동향보고 등을 활용하여 공단 및 지원단에 공유하도록 컨설팅</t>
  </si>
  <si>
    <t xml:space="preserve">○ 현장 확인 사항
 - 수료보고 미등록 12개 과정 ○ 미흡 현황
- OJT 학습일지 작성 지연 8개 과정, OJT 훈련비 신청 지연 8개 과정 등, 사업계획심사 및 회계정산, 성과평가 등 전담자 업무과중에 따른 행정지연으로 확인됨 
○ 컨설팅 수행사항
 - 학습활동서 작성 독려 및 평갸등록 처리 후 수료보고 진행 요청  </t>
  </si>
  <si>
    <t>○ 현장 확인 사항
 - ㈜매스씨앤지 기업현장교사 변경, 이필구조 HRD 담당자 변경 신고 확인 
○ 미흡 현황
 - 이필구조의 경우 계역사 분리로 HRD 담당자 고용보험관리번호 변경 미인지 
○ 컨설팅 수행사항
 - 월 OJT 훈련시간 및 훈련인프라 변경 등 변경신고가 필요한 행정사항에 대해서 학습기업이 정확하게 숙지할 수 있도록 지원하는 방안을 컨설팅
 - 시간표 변경신고와 관련한 공단 강조사항에 따라 이전월 시간표 변경이 빈번하면 지부지사의 컨설팅 대상이 되며 부정훈련에 속할 수 있음을 강조하여 컨설팅</t>
  </si>
  <si>
    <t>○ 현장 확인 사항
 - 2023년도 훈련과정 Off-JT 수기 출석부 확인
○ 컨설팅 수행사항
 - 영상에니메이션프로젝트 과목 Off-JT 수기출석부 시작-종료 미표기 임의 수정(수정액 등 사용 확인) 되어 보완 요청,
○ 컨설팅 수행사항
 - 수기출석부 관리 매뉴얼 제공, 매누얼에 따른 올바른 수기출석부 관리 요청</t>
  </si>
  <si>
    <t>○ 현장 확인 사항
 - OJT 내부평가 증빙자료를 통한 평가시기, 방법 등의 적정성 확인
○ 미흡 현황 및 사유
 - 행정지연에 따른 ㈜매스씨앤지 과정 내부평가결과 등록 지연 
○ 컨설팅 수행사항
 - 행정간소화에 따라 HRD-Net에 평가 증빙이 부재하므로 방문일 실물 확인을 통해 적정여부를 확인하였으며, 학습기업별-학습근로자별 관리(파일철 등)를 통해 체계적으로 보관될 수 있도록 컨설팅
 - 평가증빙은 평가를 실시한 기관(OJT: 기업/OFF-JT: 센터)에서 과정 종료 후 5년간 보관하도록 해야하며 관련 내용을 기반으로 컨설팅</t>
  </si>
  <si>
    <t>○ 현장 확인 사항
 - 사업계획 대비 전담인력 현황 확인 및 목표대비 실적 미달성 원인 확인
○ 컨설팅 수행사항
 - 23년 사업 실적 달성의 성공요인과 개선사항 등에 대한 자체분석과 차년도 목표 및 달성전략 수립에 대한 컨설팅(관련 상세 내용 회의록 참고)</t>
  </si>
  <si>
    <t xml:space="preserve">
6.2 인프라 및 운영비
○ 현장 확인 사항
 - 훈련장비 보유 장소 및 활용 대장 관리 현황 확인 중 202년도 미활용 시설 확인
○ 컨설팅 수행사항
 - “훈련시설장비 불용 처리 절차 알림” 내용을 기반으로 불용 처리 절차 컨설팅
 - 미활용 시설 관련 활용 계획 및 관리 방안 필요
</t>
  </si>
  <si>
    <t>01,02</t>
  </si>
  <si>
    <t>PBL 평가시기
미도래</t>
  </si>
  <si>
    <t>장세우</t>
  </si>
  <si>
    <t>우미주</t>
  </si>
  <si>
    <t>○ 현장 확인 사항
 - 공동훈련센터의 훈련실시 현황과 HRD-Net을 통해 추출한 훈련실시데이터의 일치 여부 확인 결과 일치하게 관리되고 있음
 - 24년 훈련실적 확인 결과 24년 4월 기준 재직자 유형 산술평균 약 120명으로 목표 충족하고 있으며, 추가 실시계획(추진현황)으로 6월  약 10명를 목표로 추진하고 있음
○ 미흡 현황 및 사유
 - 없음
○ 컨설팅 수행사항
 - 현장 확인 사항대로 훈련실시 관련하여 체계적으로 관리되고 있으며 재직자 유형이므로 월 산술평균이 잘 유지될 수 있도록 안내
 - 기업 발굴 시 해당 기업의 일학습병행 참여 이력을 지원단에서 확인하여 피드백이 가능함을 컨설팅</t>
  </si>
  <si>
    <t>○ 현장 확인 사항
 - 방문 전 HRD-Net 조회를 통한 OJT&amp;OFF-JT 학습일지 등록 현황 확인 결과를 바탕으로 현장에서 재확인
○ 미흡 현황 및 사유
 - 없음
○ 컨설팅 수행사항
 - 학습기업의 LMS 지연 발생 시 공동훈련센터에서 수시 방문컨설팅을 진행해야하고 필요 시 지원단도 동행 가능함을 컨설팅
 - 장기 지연되지 않도록 학습기업과의 행정 처리일 등을 수립 후 처리할 수 있도록 컨설팅
 - 부정,부실 훈련 사례 공유</t>
  </si>
  <si>
    <t>○ 현장 확인 사항
 - 방문 전 HRD-Net 조회를 통한 OJT&amp;OFF-JT 훈련비 신청 현황 확인 결과를 바탕으로 현장에서 재확인
 - 방문일 현장에서 기업전담인력수당 신청 지연 대상 유무를 확인한 결과 해당사항 없음
 - 학습기업 중 훈련비 관련 특이사항(미지급 희망 등)은 없음을 확인
○ 미흡 현황 및 사유
 - 없음
○ 컨설팅 수행사항
 - 학습기업의 LMS 지연 발생 시 공동훈련센터에서 수시 방문컨설팅을 진행해야하고 필요시 지원단에서 동행 가능함을 컨설팅
 - 장기 지연되지 않도록 학습기업과의 행정 처리일 등을 수립 후 처리할 수 있도록 컨설팅
 - 부정,부실 훈련 사례 공유</t>
  </si>
  <si>
    <t>○ 현장 확인 사항
 - 방문 전 HRD-Net 조회를 통해 훈련종료일이 도래한 회차에 대해 훈련종료일로부터 14일 이내 수료보고(신고) 여부를 확인하였으며 확인 결과 미흡한 종료회차 없음
○ 미흡 현황 및 사유
 - 없음
○ 컨설팅 수행사항
 - 없음</t>
  </si>
  <si>
    <t>○ 현장 확인 사항
 - 방문 전 HRD-Net 조회를 통해 수료보고완료 회차에 대해 최종정산  미흡 여부를 확인하였으며 해당사항 없음
○ 미흡 현황 및 사유
 - 없음
○ 컨설팅 수행사항
 - 4월말 종료 회차 중 1개 회차(서울병원) 6월 내 최종정산 처리 권고</t>
  </si>
  <si>
    <t>○ 현장 확인 사항
 - 24년도 응시/합격 현황 확인(응시자/합격자)
 - 1회차: 25/17 , 2회차: 40명 접수
 - 24년도 외부평가 대비 운영 계획 확인
 - 추진 내용: 5월 16일 2회차 외부평가 대상 6개 직종 특강을 진행
○ 미흡 현황 및 사유
 - 없음
○ 컨설팅 수행사항
 - 타 공동훈련센터 운영 사례 공유를 통한 컨설팅(수료자 특강)
 - 24년 정부지원금 집행기준에 따라 수당 집행 가능성 있음(D등급)</t>
  </si>
  <si>
    <t>○ 현장 확인 사항
 - 공단에서 제공하는 대비 학습자료(공개자료, 특강 동영상) 활용 여부 확인하였으며 메일 또는 컨설팅 시 기업에 안내하고 있음
○ 미흡 현황 및 사유
 - 없음
○ 컨설팅 수행사항
 - 실시하고 있는 직종 중 특강 동영상이 제작된 직종(CNC밀링가공_L3, SW개발_L3, 산업안전관리_L3, 생산관리_L3)들은 학습근로자들이 잘 활용할 수 있도록 컨설팅</t>
  </si>
  <si>
    <t>○ 현장 확인 사항
 - 공동훈련센터의 훈련실시 현황과 HRD-Net을 통해 추출한 훈련실시데이터의 일치 여부 확인 결과 일치하게 관리하고 있음
○ 미흡 현황 및 사유
 - 없음
○ 컨설팅 수행사항
 - 없음</t>
  </si>
  <si>
    <t>○ 현장 확인 사항
 - 방문 전 HRD-Net 조회를 통한 OJT&amp;OFF-JT 학습일지 등록 현황 확인 결과 작성이 지연된 종료회차 없음
○ 미흡 현황 및 사유
 - 없음
○ 컨설팅 수행사항
 - 없음</t>
  </si>
  <si>
    <t>○ 현장 확인 사항
 - 방문 전 HRD-Net 조회를 통해 종료회차의 내부평가 결과 등록을 확인하였으며 확인 결과 미흡한 종료회차 없음
○ 미흡 현황 및 사유
 - 없음
○ 컨설팅 수행사항
 - 없음</t>
  </si>
  <si>
    <t>○ 현장 확인 사항
 - 훈련시간표 변경 및 기업 훈련인프라 변경 누락 건 확인하였고 해당사항 없음
 - OJT 훈련 시간변경에 관련한 관리 프로세스 유무 확인 결과 자체적으로 관리 프로세스를 수립하여 관리하고 있음(일학습병행 업무 안내, 및 기업담당자 혐조 사항 등)
○ 미흡 현황 및 사유
 - 없음
○ 컨설팅 수행사항
 - 부정,부실 훈련 사례 공유</t>
  </si>
  <si>
    <t>○ 현장 확인 사항
 - 학습근로자 중도탈락 신고 누락 및 훈련 중 기업에 대한 상태변경이 누락된 건이 있는지 확인하였고 확인 결과 해당사항 없음
○ 미흡 현황 및 사유
 - 없음
○ 컨설팅 수행사항
 - 부정,부실 훈련 사례 공유</t>
  </si>
  <si>
    <t>○ 현장 확인 사항
 - 방문일 기준 LMS 지연 회차를 기반으로 OJT 내부평가에 대한 HRD-Net 결과 등록 지연여부 확인하였으며 해당사항 없음
○ 미흡 현황 및 사유
 - 없음
○ 컨설팅 수행사항
 - 평가가 진행된 월에는 평가 결과에 대해 검토한 후 학습일지가 완료되는 대로 HRD-Net에 결과를 등록할 수 있도록 컨설팅(10일 이내)</t>
  </si>
  <si>
    <t>○ 현장 확인 사항
 - 학습도구 제작(샘플) 및 배포 관리 현황을 확인
 - 책자 또는 전자파일로 제작되었고 배포 방식은 OFF-JT 훈련일 활용하여 배포함을 확인
○ 미흡 현황 및 사유
 - 없음
○ 컨설팅 수행사항
 -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
 - 예시: 진주캠퍼스 학습도구 = (학습도구+센터 자체제작 자료)</t>
  </si>
  <si>
    <t>○ 현장 확인 사항
 - 출결관리 시스템 대상 32개 회차 출결 관리 및 특이사항 여부 확인
 - 출석입력요청대장 관리 현황 확인결과 별도 파일철로 관리되어 있음
○ 미흡 현황 및 사유
 - 없음
○ 컨설팅 수행사항
 - 없음</t>
  </si>
  <si>
    <t>○ 현장 확인 사항
 - 훈련시간표 및 공동훈련센터의 훈련인프라 변경 누락 건 여부 확인 하였고 해당사항 없음
○ 미흡 현황 및 사유
 - 없음
○ 컨설팅 수행사항
 - 부정,부실 훈련 사례 공유</t>
  </si>
  <si>
    <t>○ 현장 확인 사항
 - 훈련 단계별 방문 진단 컨설팅에 대한 별도 이력관리 여부 확인결과 별도 관리하고 있음을 확인
 - 방문 결과 및 이력 관리 자료(일자, 기업명, 방문자 관리)를 확인
 - 방문결과 HRD-Net 등록하고 있음을 확인
○ 미흡 현황 및 사유
 - 없음
○ 컨설팅 수행사항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</si>
  <si>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기준 가장 최근 학습근로자 면담일지 등 면담결과 확인
 - 면담 실시 관리방법 확인 결과 면담일지 작성하여 관리하고 있음을 확인
 - 확인회차: 기업명: 대성이엔씨 / 학습근로자: 박상국 / 주요내용: 훈련애로사항, 학습활동서 작성 애로사항, 건의사항 등
○ 미흡 현황 및 사유
 - 없음
○ 컨설팅 수행사항
 - 중복, 반복적으로 발생하는 학습근로자 애로사항에 대한 개선 계획 수립을 수립하여 피드백 할 수 있도록 컨설팅(권고)</t>
  </si>
  <si>
    <t>○ 현장 확인 사항
 - 중도탈락 발생 회차에 대해 학습근로자 애로사항 파악 및 고충 발생 시 문제해결을 노력 등이 면담 내용에 기재되어 있는지 확인
 - 학습근로자 중도탈락 방지 프로세스 확인
 - 추가 방문컨설팅 대상 기업은 해당사항 없음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</si>
  <si>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5명 / 전담인력: 1명
 - (24년 5월 기준) 전담자: 5명 / 전담인력: 1명
 - 24년 훈련실적 대비 현황 확인
 - (24년 사업계획 기준) 재직자: 117명 / P-TECH: 3명
 - (24년 5월 기준) 재직자: 약 120명 / P-TECH: 3명
 - 24년 5월 기준 재직자 유형 산술평균 약 120명으로 목표 충족하고 있으며, 추가 실시계획(추진현황)으로 6월 약 10명 추가 실시를 목표로 추진하고 있음
○ 미흡 현황 및 사유
 - 없음
○ 컨설팅 수행사항
 - 전담자 및 전담인력 변경 발생 시에는 관련된 행정사항이 누락되지 않도록 관리 요청(정규직 비율, 공동훈련센터 주소록 등)</t>
  </si>
  <si>
    <t>○ 현장 확인 사항
 - 24년 신규 시설 ,장비 구축 여부 확인 결과 해당사항 없음
 - 기지원된 시설, 장비에 대한 활용, 장비이력, 활용대장 확인결과 양호하게 관리되고 있음
○ 미흡 현황 및 사유
 - 없음
○ 컨설팅 수행사항
 - 없음</t>
  </si>
  <si>
    <t>○ 현장 확인 사항
 - 24년 성과지표에 따른 정량지표 관리 여부 확인
 - 관리 방식, 주요 개선 지표 설정 등 구체적인 계획 수립 여부를 확인하였으며 자체적으로 계획 수립하여 관리하고 있음을 확인
 - 자체적으로 정량지표 분석하였으며 외부평가 합겨률 제고를 위하여 낮은 합격률의 직종을 대상으로 합격률 제고를 위해 관련 프로세스개선
○ 미흡 현황 및 사유
 - 없음
○ 컨설팅 수행사항
 - 지원단에서 배포한 24년 성과평가 가채점 도구를 활용하여 정량평가 지표를 관리할 수 있음을 컨설팅
 - 다년간 S등급을 유지하는 우수한 공동훈련센터이므로 주요 성과관리 사례를 바탕으로 매년 지원단에서 추진하는 우수 공동훈련센터 방문프로그램에 참여할 수 있도록 컨설팅(권고)</t>
  </si>
  <si>
    <t>○ 현장 확인 사항
 - 없음
○ 미흡 현황 및 사유
 - 없음
○ 컨설팅 수행사항
 - 없음</t>
  </si>
  <si>
    <t>4월 말
훈련종료
회차 6월 내
처리 필요</t>
  </si>
  <si>
    <t>○ 현장 확인 사항
 - 공동훈련센터의 훈련실시 현황과 HRD-Net을 통해 추출한 훈련실시데이터의 일치 여부 확인 결과 일치하게 관리되고 있음
 - 24년 훈련실적 확인 결과 24년 4월 기준 재직자 유형 산술평균 약 61명으로 목표 충족하고 있으며, 추가 실시계획(추진현황)으로 7월 10명을 목표로 추진하고 있음(8~9월 약 15명 추가 실시 예정)
 - 24년 P-TECH 15명 실시
○ 미흡 현황 및 사유
 - 없음
○ 컨설팅 수행사항
 - 현장 확인 사항대로 훈련실시 관련하여 체계적으로 관리되고 있으며 재직자 유형이므로 월 산술평균이 잘 유지될 수 있도록 안내
 - 기업 발굴 시 해당 기업의 일학습병행 참여 이력을 지원단에서 확인하여 피드백이 가능함을 컨설팅</t>
  </si>
  <si>
    <t>○ 현장 확인 사항
 - 방문 전 HRD-Net 조회를 통한 OJT&amp;OFF-JT 학습일지 등록 현황 확인 결과를 바탕으로 현장에서 재확인하여 지연 회차 추출
 - 재직자: 에스앤케이항공(주) 등 8개 회차
 - P-TECH: ㈜립스 등 16개 회차
○ 미흡 현황 및 사유
 - 단순 행정지연
○ 컨설팅 수행사항
 - 학습기업의 LMS 지연 발생 시 공동훈련센터에서 수시 방문컨설팅을 진행해야하고 필요 시 지원단도 동행 가능함을 컨설팅
 - 장기 지연되지 않도록 학습기업과의 행정 처리일 등을 수립 후 처리할 수 있도록 컨설팅
 - 부정,부실 훈련 사례 공유</t>
  </si>
  <si>
    <t>○ 현장 확인 사항
 - 방문 전 HRD-Net 조회를 통한 OJT&amp;OFF-JT 훈련비 신청 현황 확인 결과를 바탕으로 현장에서 재확인하여 지연 회차 추출
 - 재직자: 송월테크놀로지, 켄코아에어로스페이스(주)종포사업장
 - 방문일 현장에서 기업전담인력수당 신청 지연 대상 유무를 확인한 결과훈련비 지연 기업 또한 연계 지연
○ 미흡 현황 및 사유
 - 단순 행정지연
○ 컨설팅 수행사항
 - 학습기업의 LMS 지연 발생 시 공동훈련센터에서 수시 방문컨설팅을 진행해야하고 필요시 지원단에서 동행 가능함을 컨설팅
 - 장기 지연되지 않도록 학습기업과의 행정 처리일 등을 수립 후 처리할 수 있도록 컨설팅
 - 부정,부실 훈련 사례 공유</t>
  </si>
  <si>
    <t>○ 현장 확인 사항
 - 방문 전 HRD-Net 조회를 통해 훈련종료일이 도래한 회차에 대해 훈련종료일로부터 14일 이내 수료보고(신고) 여부를 확인하였으며 확인 결과 미흡한 종료회차 추출
 - 재직자: 오르비텍, 비에스아이
○ 미흡 현황 및 사유
 - 단순행정지연
○ 컨설팅 수행사항
 - 훈련종료 14일 이내 HRD-Net 수료보고 처리될 수 있도록 컨설팅</t>
  </si>
  <si>
    <t>○ 현장 확인 사항
 - 방문 전 HRD-Net 조회를 통해 수료보고완료 회차에 대해 최종정산  미흡 여부를 확인하였으며 지연회차 추출
 - 재직자: 오르비텍, 비에스아이
 - [2.1.4. 연계] 수료보고 지연 회차에 대해 수료보고 후 최족정산 처리 필요 확인
○ 미흡 현황 및 사유
 - 수료보고 지연으로 인한 연계 지연
○ 컨설팅 수행사항
 - 수료보고 지연 회차에 대해 처리가 필요하며, 6월까지 훈련비 최종정산 권고</t>
  </si>
  <si>
    <t>○ 현장 확인 사항
 - 24년도 응시/합격 현황 확인(응시자/합격자)
 - 1회차: 3명/2명(재응시), 2회차: 10명 
 - 24년도 외부평가 대비 운영 계획 확인
 - 추진 내용: 5월 중 외부평가 특강(항공기부품제작, 품질경영)
 - 센터 자체적으로 모의시험 형태의 대비 진행
○ 미흡 현황 및 사유
 - 없음
○ 컨설팅 수행사항
 - 타 공동훈련센터 운영 사례 공유를 통한 컨설팅(수료자 특강)
 - 24년 정부지원금 집행기준에 따라 수당 집행 가능성 있음(D등급)</t>
  </si>
  <si>
    <t>○ 현장 확인 사항
 - 공단에서 제공하는 대비 학습자료(공개자료, 특강 동영상) 활용 여부 확인하였으며 학습근로자 커뮤니티를 통해 안내하고 있음
○ 미흡 현황 및 사유
 - 없음
○ 컨설팅 수행사항
 - 실시하고 있는 직종 중 특강 동영상이 제작된 직종(품질경영_L3, SW개발_L3, 기계요소설계_L3)들은 학습근로자들이 잘 활용할 수 있도록 컨설팅</t>
  </si>
  <si>
    <t>○ 현장 확인 사항
 - 훈련시간표 변경 및 기업 훈련인프라 변경 누락 건 확인하였고 해당사항 없음
 - OJT 훈련 시간변경에 관련한 관리 프로세스 유무 확인 결과 자체적으로 관리 프로세스를 수립하여 관리하고 있음
○ 미흡 현황 및 사유
 - 없음
○ 컨설팅 수행사항
 - 부정,부실 훈련 사례 공유</t>
  </si>
  <si>
    <t>○ 현장 확인 사항
 - 학습근로자 중도탈락 신고 누락 및 훈련 중 기업에 대한 상태변경이 누락된 건이 있는지 확인하였고 확인 결과 해당사항 없음
○ 미흡 현황 및 사유
 - 없음
○ 컨설팅 수행사항
 - 월말, 월초에 관련 사항을 안내할 수 있도록 컨설팅
 - 부정,부실 훈련 사례 공유</t>
  </si>
  <si>
    <t>○ 현장 확인 사항
 - 방문일 현장에서 내부평가 증빙 자료 확인(OFF-JT: 원본)하였으며 평가가 원본으로 파일철하여 관리하고 있음
 - OJT 평가 증빙은 기업에서 원본 보관이며 공동훈련센터에서는 결과 확인, 내부평가 결과 등록 등의 행정처리를 위해 사본으로 관리하고 있는지 확인하였으며 센터에서 사본으로 파일철하여 관리하고 있음
 - [1.1.5.연계] 확인회차 (재직자 / 송월테크놀로지 / ABF20233000915437(6회차))
 - 훈련시간표에 따른 평가등록 지연 대상 2개 능력단위(항공기기체 부품 화학처리, 항공기기체 부품 조립) 평가 결과 미등록으로 평가 결과 및 증빙 확인을 확인하였고 보유하고 있음
○ 미흡 현황 및 사유
 - 학습일지 지연으로 인해 출석반영이 안되어 평가결과 등록 불가
○ 컨설팅 수행사항
 - 평가가 진행된 월에는 평가 결과에 대해 검토한 후 학습일지가 완료되는 대로 HRD-Net에 결과를 등록할 수 있도록 컨설팅(10일 이내)</t>
  </si>
  <si>
    <t>○ 현장 확인 사항
 - 학습도구 제작(샘플) 및 배포 관리 현황을 확인
 - 책자/전자파일로 제작되었고 배포 방식은 기업 방문시 배포를 확인
○ 미흡 현황 및 사유
 - 없음
○ 컨설팅 수행사항
 -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
 - 예시: 항공캠퍼스 학습도구 = (학습도구+센터 자체제작 자료)</t>
  </si>
  <si>
    <t>○ 현장 확인 사항
 - 출결관리 시스템 대상 28개 회차 출결 관리 및 특이사항 여부 확인
 - 출석입력요청대장 관리 현황 확인결과 별도 파일철로 관리되어 있음
○ 미흡 현황 및 사유
 - 없음
○ 컨설팅 수행사항
 - 없음</t>
  </si>
  <si>
    <t>○ 현장 확인 사항
 - 훈련시간표 및 공동훈련센터의 훈련인프라 변경 누락 건 여부 확인 하였고 해당사항 없음
○ 미흡 현황 및 사유
 - 없음	
○ 컨설팅 수행사항
 - 부정,부실 훈련 사례 공유</t>
  </si>
  <si>
    <t>○ 현장 확인 사항
 - 훈련 단계별 방문 진단 컨설팅에 대한 별도 이력관리 여부 확인결과 별도 관리하고 있음을 확인
 - 방문 결과 및 이력 관리 자료 확인(일자, 대상, 방문자, 내용 등)
 - 방문결과 HRD-Net 등록하고 있음을 확인
○ 미흡 현황 및 사유
 - 없음
○ 컨설팅 수행사항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</si>
  <si>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기준 가장 최근 학습근로자 면담일지 등 면담결과 확인
 - 면담 실시 관리방법 확인 결과 면담일지 작성하여 관리하고 있음을 확인
 - 확인회차: 기업명: 한국마그넷 / 주요내용: 훈련참여 애로사항 파악
○ 미흡 현황 및 사유
 - 없음
○ 컨설팅 수행사항
 - 중복, 반복적으로 발생하는 학습근로자 애로사항에 대한 개선 계획 수립을 수립하여 피드백 할 수 있도록 컨설팅(권고)</t>
  </si>
  <si>
    <t>○ 현장 확인 사항
 - 24년 사업계획서 대비 공동훈련센터 전담인력 현황 확인
 - (24년 사업계획 기준) 전담자: 4명
 - (24년 5월 기준) 전담자: 4명 
 - 24년 훈련실적 대비 현황 확인
 - (24년 사업계획 기준) 재직자: 60명 / P-TECH: 28명
 - (24년 5월 기준) 재직자: 약 61명 / P-TECH: 27명
 - 24년 5월 기준 재직자 유형 산술평균 약 62명으로 목표 충족하고 있으며, 추가 실시계획(추진현황)으로 7월 10명을 목표로 추진하고 있음
○ 미흡 현황 및 사유
 - 없음
○ 컨설팅 수행사항
 - 전담자 및 전담인력 변경 발생 시에는 관련된 행정사항이 누락되지 않도록 관리 요청(정규직 비율, 공동훈련센터 주소록 등)</t>
  </si>
  <si>
    <t>○ 현장 확인 사항
 - 24년 성과지표에 따른 정량지표 관리 여부 확인
 - 관리 방식, 주요 개선 지표 설정 등 구체적인 계획 수립 여부를 확인하였으며 자체적으로 계획 수립 예정
○ 미흡 현황 및 사유
 - 없음
○ 컨설팅 수행사항
 - 지원단에서 배포한 24년 성과평가 가채점 도구를 활용하여 정량평가 지표를 관리할 수 있음을 컨설팅</t>
  </si>
  <si>
    <t>testadmin</t>
  </si>
  <si>
    <t>최종정산
지연건은
 훈련비
 지연기준
(2개월)
적용</t>
  </si>
  <si>
    <t>○ 현장 확인 사항
 - 공동훈련센터의 훈련실시 현황과 HRD-Net을 통해 추출한 훈련실시데이터의 일치 여부 확인 결과 일치하게 관리되고 있음
 - 24년 훈련실적 확인 결과 24년 5월 기준 재직자 유형 산술평균 약 336명으로 목표 충족하고 있으며, 추가 신규기업 발굴 계획 수립 중 (기업방문, 기존기업 연계참여)
○ 미흡 현황 및 사유
 - 없음
○ 컨설팅 수행사항
 - 현장 확인 사항대로 훈련실시 관련하여 체계적으로 관리되고 있으며 재직자 유형이므로 월 산술평균이 잘 유지될 수 있도록 안내
 - 기업 발굴 시 해당 기업의 일학습병행 참여 이력을 지원단에서 확인하여 피드백이 가능함을 컨설팅</t>
  </si>
  <si>
    <t>○ 현장 확인 사항
 - 방문 전 HRD-Net 조회를 통한 OJT&amp;OFF-JT 학습일지 등록 현황 확인 결과를 바탕으로 현장에서 재확인하여 지연회차 추출
 - 덕림기업주식회사 등 12개 회차
○ 미흡 현황 및 사유
 - 내부적으로 관련 업무 업무 마감이 익월 말에 처리하고 있음
○ 컨설팅 수행사항
 - 학습기업의 LMS 지연 발생 시 공동훈련센터에서 수시 방문컨설팅을 진행해야하고 필요 시 지원단도 동행 가능함을 컨설팅
 - 장기 지연되지 않도록 학습기업과의 행정 처리일 등을 수립 후 처리할 수 있도록 컨설팅
 - 부정,부실 훈련 사례 공유</t>
  </si>
  <si>
    <t>○ 현장 확인 사항
 - 방문 전 HRD-Net 조회를 통한 OJT&amp;OFF-JT 훈련비 신청 현황 확인 결과를 바탕으로 현장에서 재확인하여 지연회차 추출
 - 주식회사신동진 등 17개 회차
 - 방문일 현장에서 기업전담인력수당 신청 지연 대상 유무를 확인한 결과 지연기업 있음(OJT 비용 지연 기업)
 - 학습기업 중 훈련비 관련 특이사항(미지급 희망 등)은 없음
○ 미흡 현황 및 사유
 - 내부적으로 관련 업무 업무 마감이 익월 말에 처리하고 있음
○ 컨설팅 수행사항
 - 학습기업의 LMS 지연 발생 시 공동훈련센터에서 수시 방문컨설팅을 진행해야하고 필요시 지원단에서 동행 가능함을 컨설팅
 - 장기 지연되지 않도록 학습기업과의 행정 처리일 등을 수립 후 처리할 수 있도록 컨설팅
 - 부정,부실 훈련 사례 공유</t>
  </si>
  <si>
    <t>○ 현장 확인 사항
 - 방문 전 HRD-Net 조회를 통해 훈련종료일이 도래한 회차에 대해 훈련종료일로부터 14일 이내 수료보고(신고) 여부를 확인하였으며 확인 결과 미흡한 종료회차 추출
 - 삼정이앤지, 주식회사삼광산업
○ 미흡 현황 및 사유
 - 단순 행정지연
○ 컨설팅 수행사항
 - 훈련종료 14일 이내 수료보고 처리될 수 있도록 컨설팅</t>
  </si>
  <si>
    <t>○ 현장 확인 사항
 - 방문 전 HRD-Net 조회를 통해 수료보고완료 회차에 대해 최종정산  미흡 여부를 확인하였으며 지연회차 추출
 - 주식회사삼광산업, 한국마린텍, 주식회사해명피에스
○ 미흡 현황 및 사유
 - 단순 행정지연
○ 컨설팅 수행사항
 - 방문일 기준 1개월(개선기한) 내 처리될 수 있도록 컨설팅</t>
  </si>
  <si>
    <t>○ 현장 확인 사항
 - 24년도 응시/합격 현황 확인(응시자/합격자)
 - 1회차: 약 80%, 2회차: 약 80명 
 - 24년도 외부평가 대비 운영 계획 확인
 - 추진 내용: 5월 특강 진행 (OFF-JT 지도교수)
○ 미흡 현황 및 사유
 - 없음
○ 컨설팅 수행사항
 - 타 공동훈련센터 운영 사례 공유를 통한 컨설팅(수료자 특강)
 - 24년 정부지원금 집행기준에 따라 수당 집행 가능성 있음(D등급)</t>
  </si>
  <si>
    <t>○ 현장 확인 사항
 - 공단에서 제공하는 대비 학습자료(공개자료, 특강 동영상) 활용 여부 확인하였으며 공개자료 및 모의문제를 활용하고 있음
○ 미흡 현황 및 사유
 - 없음
○ 컨설팅 수행사항
 - 실시하고 있는 직종 중 특강 동영상이 제작된 직종들은 학습근로자들이 잘 활용할 수 있도록 컨설팅</t>
  </si>
  <si>
    <t>○ 현장 확인 사항
 - 방문 전 HRD-Net 조회를 통한 OJT&amp;OFF-JT 학습일지 등록 현황 확인 결과 작성이 지연된 종료회차 추출
 - 삼정이앤지, 주식회사삼광산업
○ 미흡 현황 및 사유
 - 단순 행정지연
○ 컨설팅 수행사항
 - 훈련종료 1개월 내 또는 수료보고 이전 처리될 수 있도록 컨설팅</t>
  </si>
  <si>
    <t>○ 현장 확인 사항
 - 방문 전 HRD-Net 조회를 통해 종료회차의 내부평가 결과 등록을 확인하였으며 확인 결과 미흡한 종료회차 추출
 - 주식회사삼광산업
○ 미흡 현황 및 사유
 - 단순 행정지연
○ 컨설팅 수행사항
 - 수료보고 이전 처리될 수 있도록 컨설팅</t>
  </si>
  <si>
    <t>○ 현장 확인 사항
 - 훈련시간표 변경 및 기업 훈련인프라 변경 누락 건 확인하였고 해당사항 없음
 - OJT 훈련 시간변경에 관련한 관리 프로세스 유무 확인 결과 자체적으로 관리 프로세스를 수립하여 관리하고 있음
 - 상시로 변경이 반영될 수 있도록 기업별 담당자 배치하여 관리
○ 미흡 현황 및 사유
 - 없음
○ 컨설팅 수행사항
 - 부정,부실 훈련 사례 공유</t>
  </si>
  <si>
    <t>○ 현장 확인 사항
 - 방문일 현장에서 내부평가 증빙 자료 확인하였으며 OJT 평가 증빙은 기업에서 원본 보관이며 공동훈련센터에서는 결과 확인, 내부평가 결과 등록 등의 행정처리를 위해 사본으로 관리하고 있는지 확인하였으며 센터에서 사본으로 파일철하여 관리하고 있음
 - [1.1.5.연계] 확인회차 (덕림기업주식회사 / ABF20233000969103)
 - 훈련시간표에 따른 4월 평가대상 OJT 능력단위 평가 결과 미등록으로 평가 결과 및 증빙 확인을 확인하였고 보유하고 있으며 HRD-Net의 학습일지 탭 활용하여 업로드하여 관리하고 았음
○ 미흡 현황 및 사유
 - 학습일지 완료 지연으로 인한 연계된 행정지연
○ 컨설팅 수행사항
 - 평가가 진행된 월에는 평가 결과에 대해 검토한 후 학습일지가 완료되는 대로 HRD-Net에 결과를 등록할 수 있도록 컨설팅(10일 이내)</t>
  </si>
  <si>
    <t>○ 현장 확인 사항
 - 학습도구 제작(샘플) 및 배포 관리 현황을 확인
 - 책자/전자파일로 제작되었고 배포 방식은 초기 방문컨설팅 시 배포하고 있음을 확인
 - 모듈+거제대학교 자체 자료로 포함하여 제작
 - 학습자료가 없는 직종은 자체 제작하여 배포
○ 미흡 현황 및 사유
 - 없음
○ 컨설팅 수행사항
 - 없음</t>
  </si>
  <si>
    <t>○ 현장 확인 사항
 - 출결관리시스템 대상 64개 회차 출결 관리 및 특이사항 여부 확인
 - 출석입력요청대장 관리 현황 확인결과 별도 파일철로 관리되어 있음
○ 미흡 현황 및 사유
 - 없음
○ 컨설팅 수행사항
 - 없음</t>
  </si>
  <si>
    <t>○ 현장 확인 사항
 - 훈련 단계별 방문 진단 컨설팅에 대한 별도 이력관리 여부 확인결과 별도 관리하고 있음을 확인
 - 방문 결과 증빙 자료 확인하였음
○ 미흡 현황 및 사유
 - 없음
○ 컨설팅 수행사항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</si>
  <si>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기준 가장 최근 학습근로자 면담일지 등 면담결과 확인
 - 면담 실시 관리방법 확인 결과 면담일지 작성하여 관리하고 있음을 확인
 - 확인회차: 기업명: 오션미래기술/ 학습근로자: 서은화/ 주요내용: 훈련관련 내용, 근로 관련 내용 
○ 미흡 현황 및 사유
 - 없음
○ 컨설팅 수행사항
 - 중복, 반복적으로 발생하는 학습근로자 애로사항에 대한 개선 계획 수립을 수립하여 피드백 할 수 있도록 컨설팅(권고)</t>
  </si>
  <si>
    <t>○ 현장 확인 사항
 - 학습근로자 중도탈락 방지 프로세스를 확인
   (직권입력 많을 시, 비용 장기 미신청 시 → 방문 모니터링 진행하여 CEO 및 기업전담자 면담(기업실태 파악, 일학습병행 수행의지 확인)
 - 성루기업, 백천이앤지 등 3개 기업
 - 추가 방문컨설팅 대상 기업은 해당사항 없음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</si>
  <si>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6명
 - (24년 5월 기준) 전담자: 6명
 - 24년 훈련실적 대비 현황 확인
 - (24년 사업계획 기준) 201명
 - (24년 5월 기준) 약 295명
 - 24년 5월 기준 재직자 유형 산술평균 약 295명으로 목표 충족하고 있으며, 추가 신규기업 발굴 계획 수립 중 (기업방문, 기존기업 연계참여)
○ 미흡 현황 및 사유
 - 없음
○ 컨설팅 수행사항
 - 전담자 및 전담인력 변경 발생 시에는 관련된 행정사항이 누락되지 않도록 관리 요청(정규직 비율, 공동훈련센터 주소록 등)</t>
  </si>
  <si>
    <t>○ 현장 확인 사항
 - 24년 성과지표에 따른 정량지표 관리 여부 확인
 - 관리 방식, 주요 개선 지표 설정 등 구체적인 계획 수립 여부를 확인하였으며 자체적으로 계획 수립하여 관리하고 있음을 확인
 - 하반기 자체성과관리위원회 추진 예정
○ 미흡 현황 및 사유
 - 없음
○ 컨설팅 수행사항
 - 지원단에서 배포한 24년 성과평가 가채점 도구를 활용하여 정량평가 지표를 관리할 수 있음을 컨설팅</t>
  </si>
  <si>
    <t>○ 현장 확인 사항
 - 공동훈련센터의 훈련실시 현황과 HRD-Net을 통해 추출한 훈련실시데이터의 일치 여부 확인 결과 일치하게 관리되고 있음
 - 24년 훈련실적 확인 결과 24년 5월 기준 재직자 유형 산술평균 약 68명으로 목표 미달
 - 추가 실시계획(추진현황)으로 6월 약 12명 추가 목표로 추진하고 있음
○ 미흡 현황 및 사유
 - 없음
○ 컨설팅 수행사항
 - 재직자 유형 월 산술평균 목표 실적 미흡으로 남은 기간 동안 약 80명 이상의 학습근로자 유지를 권고
 - 기업 발굴 시 해당 기업의 일학습병행 참여 이력을 지원단에서 확인하여 피드백이 가능함을 컨설팅</t>
  </si>
  <si>
    <t>○ 현장 확인 사항
 - 방문 전 HRD-Net 조회를 통한 OJT&amp;OFF-JT 학습일지 등록 현황 확인 결과를 바탕으로 현장에서 재확인하여 지연 회차 추출
 - 일신테크 등 6개 회차 학습일지 지연
○ 미흡 현황 및 사유
 - 단순행정지연
○ 컨설팅 수행사항
 - 지연되는 회차 모두 1개월 지연으로 학습기업의 LMS 지연 발생 시 공동훈련센터에서 수시 방문컨설팅을 진행해야하고 필요 시 지원단도 동행 가능함을 컨설팅
 - 부정,부실 훈련 사례 공유</t>
  </si>
  <si>
    <t>○ 현장 확인 사항
 - 방문 전 HRD-Net 조회를 통한 OJT&amp;OFF-JT 훈련비 신청 현황 확인 결과를 바탕으로 현장에서 재확인하였으며 지연 대상 없음
 - 방문일 현장에서 기업전담인력수당 신청 지연 대상 유무를 확인한 결과 1개기업(삼주테크) 
 - 학습기업 중 훈련비 관련 특이사항(미지급 희망 등)은 없음을 확인
○ 미흡 현황 및 사유
 - P-TECH 복수 참여기업으로 관련 행정처리 지연
○ 컨설팅 수행사항
 - 장기 지연되지 않도록 학습기업과의 행정 처리일 등을 수립 후 처리할 수 있도록 컨설팅</t>
  </si>
  <si>
    <t>○ 현장 확인 사항
 - 방문 전 HRD-Net 조회를 통해 수료보고완료 회차에 대해 최종정산  미흡 여부를 확인하였으며 해당사항 없음
○ 미흡 현황 및 사유
 - 없음
○ 컨설팅 수행사항
 - 없음</t>
  </si>
  <si>
    <t>○ 현장 확인 사항
 - 24년도 응시/합격 현황 확인(응시자/합격자)
 - 1회차: 12명(12명 재응시)/9 , 2회차: 7명(1명 재응시)
 - 24년도 외부평가 대비 운영 계획 확인
 - 추진 내용: 품질경영_L3, 약 3개 기업 7명 대상으로 4월~5월에 특강 추진
○ 미흡 현황 및 사유
 - 없음
○ 컨설팅 수행사항
 - 타 공동훈련센터 운영 사례 공유를 통한 컨설팅(수료자 특강)
 - 24년 정부지원금 집행기준에 따라 수당 집행 가능성 있음(D등급)</t>
  </si>
  <si>
    <t>○ 현장 확인 사항
 - 공단에서 제공하는 대비 학습자료(공개자료, 특강 동영상) 활용 여부 확인하였으며 출력하여 제공하거나 URL공유를 통해 안내하고 있음
○ 미흡 현황 및 사유
 - 없음
○ 컨설팅 수행사항
 - 실시하고 있는 직종 중 특강 동영상이 제작된 직종(CNC밀링가공_L3, 품질경영_L3)들은 학습근로자들이 잘 활용할 수 있도록 컨설팅</t>
  </si>
  <si>
    <t>○ 현장 확인 사항
 - 훈련시간표 변경 및 기업 훈련인프라 변경 누락 건 확인하였고 해당사항 없음
 - OJT 훈련 시간변경에 관련한 관리 프로세스 유무 확인 결과 자체적으로 관리 프로세스를 수립하여 관리하고 있음
 - 전담자별 월말에 훈련시간표 체크하여 확인하고 개별 연락하여 확인하여 수정사항 반영
○ 미흡 현황 및 사유
 - 없음
○ 컨설팅 수행사항
 - 부정,부실 훈련 사례 공유</t>
  </si>
  <si>
    <t>○ 현장 확인 사항
 - 학습근로자 중도탈락 신고 누락 및 훈련 중 기업에 대한 상태변경이 누락된 건이 있는지 확인하였고 확인 결과 해당사항 없음
 - 분사된 기업이 있었으나 시기에 맞게 적절하게 처리되었음
○ 미흡 현황 및 사유
 - 없음
○ 컨설팅 수행사항
 - 부정,부실 훈련 사례 공유</t>
  </si>
  <si>
    <t>○ 현장 확인 사항
 - 방문일 기준 LMS 지연 회차를 기반으로 OJT 내부평가에 대한 HRD-Net 결과 등록 지연여부 확인하였으며 지연 회차 추출
 - 확인회차 ((주)제이에스테크윈 / ABF20233000961868)	
 - 훈련시간표에 따른 4월 OJT 평가대상 1개 능력단위(설비일상관리) 평가 결과 미완료로 학습기업의 평가 실시 관련 파악 여부 확인
 - 확인결과 내용 및 증빙업로드 되었으나 완료 처리가 지연
○ 미흡 현황 및 사유
 - 없음
○ 컨설팅 수행사항
 - 평가가 진행된 월에는 평가 결과에 대해 검토한 후 학습일지가 완료되는 대로 HRD-Net에 결과 등록을 완료할 수 있도록 컨설팅(10일 이내)</t>
  </si>
  <si>
    <t>○ 현장 확인 사항
 - 학습도구 제작(샘플) 및 배포 관리 현황을 확인
 - 책자/전자파일로 제작되었고 배포하고 있음을 확인
○ 미흡 현황 및 사유
 - 없음
○ 컨설팅 수행사항
 -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
 - 예시: 남대구캠퍼스 학습도구 = (학습도구+센터 자체제작 자료)</t>
  </si>
  <si>
    <t>○ 현장 확인 사항
 - 출결관리 시스템 대상 22개 회차 출결 관리 및 특이사항 여부 확인
 - 출석입력요청대장 관리 현황 확인결과 별도 파일철로 관리되어 있음
○ 미흡 현황 및 사유
 - 없음
○ 컨설팅 수행사항
 - 없음</t>
  </si>
  <si>
    <t>○ 현장 확인 사항
 - 훈련 단계별 방문 진단 컨설팅에 대한 별도 이력관리 여부 확인결과 별도 관리하고 있음을 확인
 - 방문 결과 및 이력 관리 자료 확인결과 분기별 관리자료가 있음
 - 방문결과의 HRD-Net 등록여부 확인 결과 지연회차 없음
○ 미흡 현황 및 사유
 - 없음
○ 컨설팅 수행사항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</si>
  <si>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기준 가장 최근 학습근로자 면담일지 등 면담결과 확인
 - 면담 실시 관리방법 확인 결과 면담일지 작성하여 관리하고 있음을 확인
 - 확인회차: 기업명: 주성산업 / 학습근로자: 이만우 / 주요내용: 훈련 내용 및 근로 관련
○ 미흡 현황 및 사유
 - 없음
○ 컨설팅 수행사항
 - 면담 전 센터 자체적으로 표준화된 질문으로 면담 진행하도록 컨설팅 
 - 중복, 반복적으로 발생하는 학습근로자 애로사항에 대한 개선 계획 수립을 수립하여 피드백 할 수 있도록 컨설팅(권고)</t>
  </si>
  <si>
    <t>○ 현장 확인 사항
 - 중도탈락 발생 회차에 대해 학습근로자 애로사항 파악 및 고충 발생 시 문제해결을 노력 등이 면담 내용에 기재되어 있는지 확인
 - 학습근로자 중도탈락 방지 프로세스 확인
 - 사전면담  →  방문하여 기업전담자 면담하는 식의 프로세스
 - 추가 방문컨설팅 대상 기업은 해당사항 없음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</si>
  <si>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4명
 - (24년 5월 기준) 전담자: 4명
 - 24년 훈련실적 대비 현황 확인
 - (24년 사업계획 기준) 재직자: 72명
 - (24년 5월 기준) 재직자: 약 68명
 - 24년 5월 기준 재직자 유형 산술평균 약 68명으로 목표 미달
 - 추가 실시계획(추진현황)으로 6월 약 12명 추가 목표로 추진하고 있음
○ 미흡 현황 및 사유
 - 없음
○ 컨설팅 수행사항
 - 전담자 및 전담인력 변경 발생 시에는 관련된 행정사항이 누락되지 않도록 관리 요청(정규직 비율, 공동훈련센터 주소록 등)</t>
  </si>
  <si>
    <t>○ 현장 확인 사항
 - 24년 성과지표에 따른 정량지표 관리 여부 확인
 - 정량지표는 담당자 배정하여 관리하고 있음을 확인
 - 관리 방식, 주요 개선 지표 설정 등 구체적인 계획 수립 여부를 확인하였으며 자체적으로 계획 수립하여 관리하고 있음을 확인
○ 미흡 현황 및 사유
 - 없음
○ 컨설팅 수행사항
 - 지원단에서 배포한 24년 성과평가 가채점 도구를 활용하여 정량평가 지표를 관리할 수 있음을 컨설팅</t>
  </si>
  <si>
    <t>④~⑦
기한 미도래</t>
  </si>
  <si>
    <t>○ 현장 확인 사항
 - 공동훈련센터의 훈련실시 현황과 HRD-Net을 통해 추출한 훈련실시데이터의 일치 여부 확인 결과 일치하게 관리되고 있음
 - 24년 훈련실적 확인 결과 24년 5월 기준 32명으로 확인
○ 미흡 현황 및 사유
 - 없음
○ 컨설팅 수행사항
 - 기업 발굴 시 해당 기업의 일학습병행 참여 이력을 지원단에서 확인하여 피드백이 가능함을 컨설팅</t>
  </si>
  <si>
    <t>○ 현장 확인 사항
 - 방문 전 HRD-Net 조회를 통한 OJT&amp;OFF-JT 학습일지 등록 현황 확인 결과를 바탕으로 현장에서 재확인하였으며 지연 회차 없음
○ 미흡 현황 및 사유
 - 없음
○ 컨설팅 수행사항
 - 학습기업의 LMS 지연 발생 시 공동훈련센터에서 수시 방문컨설팅을 진행해야하고 필요 시 지원단도 동행 가능함을 컨설팅
 - 부정,부실 훈련 사례 공유</t>
  </si>
  <si>
    <t>○ 현장 확인 사항
 - 방문 전 HRD-Net 조회를 통한 OJT&amp;OFF-JT 훈련비 신청 현황 확인 결과를 바탕으로 현장에서 재확인하였으며 지연 대상 없음
 - 방문일 현장에서 기업전담인력수당 신청 지연 대상 유무를 확인한 결과 1개기업(람정제주개발 23년 3월,, 사우스케이프 24년 3월)
 - 학습기업 중 훈련비 관련 특이사항(미지급 희망 등)은 없음을 확인
○ 미흡 현황 및 사유
 - 복수유형 참여기업으로 관련 행정처리 지연
○ 컨설팅 수행사항
 - 장기 지연되지 않도록 학습기업과의 행정 처리일 등을 수립 후 처리할 수 있도록 컨설팅</t>
  </si>
  <si>
    <t>○ 현장 확인 사항
 - 방문 전 HRD-Net 조회를 통해 수료보고완료 회차에 대해 최종정산  미흡 여부를 확인하였으 훈련비 지연은 없음
 - 전담자 수당 지연 기업 확인(람정제주개발)
○ 미흡 현황 및 사유
 - 복수유형 참여기업으로 관련 행정처리 지연
○ 컨설팅 수행사항
 - 장기 지연되지 않도록 학습기업과의 행정 처리일 등을 수립 후 처리할 수 있도록 컨설팅</t>
  </si>
  <si>
    <t>○ 현장 확인 사항
 - 24년도 응시/합격 현황 확인(응시자/합격자)
 - 1회차: 29명/1명 , 2회차: 1명
 - 24년도 외부평가 대비 운영 계획 확인
 - 추진 내용: 응시자 1인 대상으로 특강자료 제공
○ 미흡 현황 및 사유
 - 없음
○ 컨설팅 수행사항
 - 타 공동훈련센터 운영 사례 공유를 통한 컨설팅(수료자 특강)
 - 24년 정부지원금 집행기준에 따라 수당 집행 가능성 있음(D등급)</t>
  </si>
  <si>
    <t>○ 현장 확인 사항
 - 공단에서 제공하는 대비 학습자료(공개자료, 특강 동영상) 활용 여부 확인하였으며 출력하여 제공하거나 URL공유를 통해 안내하고 있음
○ 미흡 현황 및 사유
 - 없음
○ 컨설팅 수행사항
 - 실시하고 있는 직종 중 특강 동영상이 제작된 직종은 학습근로자들이 잘 활용할 수 있도록 컨설팅</t>
  </si>
  <si>
    <t>○ 현장 확인 사항
 - 없음
○ 미흡 현황 및 사유
 - 없음
○ 컨설팅 수행사항
 - OJT 훈련 기간의 초기방문 시 기업 훈련, 인프라 변경에 대한 행정처리가 누락/지연되지 않도록 안내가 필요함을 컨설팅
 - 부정,부실 훈련 사례 공유</t>
  </si>
  <si>
    <t>○ 현장 확인 사항
 - 없음
○ 미흡 현황 및 사유
 - 없음
○ 컨설팅 수행사항
 - 평가가 진행된 월에는 평가 결과에 대해 검토한 후 학습일지가 완료되는 대로 HRD-Net에 결과 등록을 완료할 수 있도록 컨설팅(10일 이내)</t>
  </si>
  <si>
    <t>○ 현장 확인 사항
 - 전자파일로 기업에 제공하여 학습근로자에게 전달할 수 있도록 안내하고 있음을 확인
○ 미흡 현황 및 사유
 - 없음
○ 컨설팅 수행사항
 -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
 - 예시: 경남대학교 학습도구 = (학습도구+센터 자체제작 자료)</t>
  </si>
  <si>
    <t>○ 현장 확인 사항
 - 수기출석부 대상 23개 회차 출결 관리 및 특이사항 여부 확인
○ 미흡 현황 및 사유
 - 없음
○ 컨설팅 수행사항
 - 없음</t>
  </si>
  <si>
    <t>○ 현장 확인 사항
 - 없음
○ 미흡 현황 및 사유
 - 없음
○ 컨설팅 수행사항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</si>
  <si>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기준 가장 최근 학습근로자 면담일지 등 면담결과 확인
 - 면담 실시 관리방법 확인 결과 면담일지 작성하여 관리하고 있음을 확인
○ 미흡 현황 및 사유
 - 없음
○ 컨설팅 수행사항
 - 면담 전 센터 자체적으로 표준화된 질문으로 면담 진행하도록 컨설팅 
 - 중복, 반복적으로 발생하는 학습근로자 애로사항에 대한 개선 계획 수립을 수립하여 피드백 할 수 있도록 컨설팅(권고)</t>
  </si>
  <si>
    <t>○ 현장 확인 사항
 - 중도탈락 발생 회차에 대해 학습근로자 애로사항 파악 및 고충 발생 시 문제해결을 노력 등이 면담 내용에 기재되어 있는지 확인
 - 학습근로자 중도탈락 방지 프로세스 확인
 - 학습근로자 면담 → 방문하여 애로사항 파악하여 해결책 마련
 - 추가 방문컨설팅 대상 기업은 해당사항 없음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</si>
  <si>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7명
 - (24년 5월 기준) 전담자: 7명
 - 24년 훈련실적 대비 현황 확인
 - (24년 사업계획 기준) IPP: 30명
 - (24년 5월 기준) IPP: 32명
 - 24년 5월 기준 실적 32명으로 목표 충족
○ 미흡 현황 및 사유
 - 없음
○ 컨설팅 수행사항
 - 전담자 및 전담인력 변경 발생 시에는 관련된 행정사항이 누락되지 않도록 관리 요청(정규직 비율, 공동훈련센터 주소록 등)</t>
  </si>
  <si>
    <t>○ 현장 확인 사항
 - 24년 성과지표에 따른 정량지표 관리 여부 확인
 - 정량지표는 담당자 배정하여 관리하고 있음을 확인
 - 관리 방식, 주요 개선 지표 설정 등 구체적인 계획 수립 여부를 확인하였으며 계획 수립을 위한 자체 회의 추진 예정
○ 미흡 현황 및 사유
 - 없음
○ 컨설팅 수행사항
 - 지원단에서 배포한 24년 성과평가 가채점 도구를 활용하여 정량평가 지표를 관리할 수 있음을 컨설팅</t>
  </si>
  <si>
    <t>이상태</t>
  </si>
  <si>
    <t>○ 현장 확인 사항
 - 공동훈련센터의 훈련실시 현황과 HRD-Net을 통해 추출한 훈련실시데이터의 일치 여부 확인 결과 일치하게 관리되고 있음
 - 24년 훈련실적 확인 결과 24년 5월 기준 재직자 유형 산술평균 약 87명으로 목표 충족 / P-TECH: 69명으로 목표 충족
○ 미흡 현황 및 사유
 - 없음
○ 컨설팅 수행사항
 - 기업 발굴 시 해당 기업의 일학습병행 참여 이력을 지원단에서 확인하여 피드백이 가능함을 컨설팅</t>
  </si>
  <si>
    <t>○ 현장 확인 사항
 - 방문 전 HRD-Net 조회를 통한 OJT&amp;OFF-JT 학습일지 등록 현황 확인 결과를 바탕으로 현장에서 재확인하여 지연 회차 추출
 - OJT: (재직자)케이엔디이 등 10개 회차 / (P-TECH) (주)아스픽 등 3개 회차
 - OFF-JT: (재직자) 주식회사 신원 등 17개 회차/ (P-TECH) (주)신스윈 등 3개 회차
○ 미흡 현황 및 사유
 - 단순 행정지연
○ 컨설팅 수행사항
 - 학습기업의 LMS 지연 발생 시 공동훈련센터에서 수시 방문컨설팅을 진행해야하고 필요 시 지원단도 동행 가능함을 컨설팅
 - 부정,부실 훈련 사례 공유</t>
  </si>
  <si>
    <t>○ 현장 확인 사항
 - 방문 전 HRD-Net 조회를 통한 OJT&amp;OFF-JT 훈련비 신청 현황 확인 결과를 바탕으로 현장에서 재확인하여 지연 회차 추출
 - OJT: (P-TECH)삼영정공 등 8개 회차 / (재직자)케이엔디이, 정진기업
 - OFF-JT: (재직자)지스콤 등 17개 회차
 - 방문일 현장에서 기업전담인력수당 신청 지연 대상 유무를 확인한 결과 성평, 아스픽, 오스템임팔란트 등 지연
 - 학습기업 중 훈련비 관련 특이사항(미지급 희망 등)은 없음을 확인
○ 미흡 현황 및 사유
 - P-TECH 기업 가야테크 고용보험 체납으로 OJT훈련비 신청 지연되고 있으며 단기간 내 해결은 불가능
○ 컨설팅 수행사항
 - 장기 지연되지 않도록 학습기업과의 행정 처리일 등을 수립 후 처리할 수 있도록 컨설팅</t>
  </si>
  <si>
    <t>○ 현장 확인 사항
 - 방문 전 HRD-Net 조회를 통해 훈련종료일이 도래한 회차에 대해 훈련종료일로부터 14일 이내 수료보고(신고) 여부를 확인하였으며 확인 결과 미흡한 종료회차 추출
 - 재직자: 주식회사 금곡, 주식회사삼삼기업
○ 미흡 현황 및 사유
 - 단순행정지연
○ 컨설팅 수행사항
 - 종료 후 14일 이내 수료보고 처리될 수 있도록 컨설팅</t>
  </si>
  <si>
    <t>○ 현장 확인 사항
 - 방문 전 HRD-Net 조회를 통해 수료보고완료 회차에 대해 최종정산  미흡 여부를 확인하였으며 지연회차 추출
 - 재직자: 주식회사 금곡, 주식회사삼삼기업
○ 미흡 현황 및 사유
 - 단순행정지연
○ 컨설팅 수행사항
 - 종료 후 14일 이내 수료보고 및 이후 훈련비 최종정산까지 지연되지 않도록 처리계획을 수립할 수 있도록 컨설팅</t>
  </si>
  <si>
    <t>○ 현장 확인 사항
 - 24년도 응시/합격 현황 확인(응시자/합격자)
 - 재직자: 1회차 8명 응시, 합격자 5명, 2회차 8회차
 - P-TECH: 1회차: 재응시 2명
 - 24년도 외부평가 대비 운영 계획 확인
 - 추진 내용: 5월 학습근로자 5인 대상 특강 진행(산업안전관리_L3)
○ 미흡 현황 및 사유
 - 없음
○ 컨설팅 수행사항
 - 타 공동훈련센터 운영 사례 공유를 통한 컨설팅(수료자 특강)
 - 24년 정부지원금 집행기준에 따라 수당 집행 가능성 있음(D등급)</t>
  </si>
  <si>
    <t>○ 현장 확인 사항
 - 방문 전 HRD-Net 조회를 통한 OJT&amp;OFF-JT 학습일지 등록 현황 확인 결과 작성이 지연된 종료회차 추출
 - 재직자: 주식회사금곡	
○ 미흡 현황 및 사유
 - 단순행정지연
○ 컨설팅 수행사항
 - 학습기업의 LMS 지연 발생 시 공동훈련센터에서 수시 방문컨설팅을 진행해야하고 필요 시 지원단도 동행 가능함을 컨설팅</t>
  </si>
  <si>
    <t>○ 현장 확인 사항
 - 방문 전 HRD-Net 조회를 통해 종료회차의 내부평가 결과 등록을 확인하였으며 확인 결과 미흡한 종료회차 추출
 - 재직자: 주식회사 금곡, 주식회사삼삼기업
○ 미흡 현황 및 사유
 - 단순행정지연
○ 컨설팅 수행사항
 - 평가가 진행된 월에는 평가 결과에 대해 검토한 후 학습일지가 완료되는 대로 HRD-Net에 결과를 등록할 수 있도록 컨설팅(10일 이내)</t>
  </si>
  <si>
    <t>○ 현장 확인 사항
 - 훈련시간표 변경 및 기업 훈련인프라 변경 누락 건 확인하였고 해당사항 없음
 - OJT 훈련 시간변경, 인프라변경 등에 관련한 관리 프로세스 유무 확인 결과 변경 시 센터에 알려줄 수 있도록 정기 메일로 안내하고 있음
○ 미흡 현황 및 사유
 - 없음
○ 컨설팅 수행사항
 - 부정,부실 훈련 사례 공유</t>
  </si>
  <si>
    <t>○ 현장 확인 사항
 - 방문일 기준 LMS 지연 회차를 기반으로 OJT 내부평가에 대한 HRD-Net 결과 등록 지연여부 확인하였으며 지연 회차 추출
 - 확인회차 (삼영정공(주) / ABF20243000985726)	
 - 훈련시간표에 따른 3월 OJT 평가대상 1개 능력단위(도면검토) 평가 결과 미완료로 학습기업의 평가 실시 관련 파악 여부 확인
○ 미흡 현황 및 사유
 - 평가는 실시되었으며 6~7월에 전산등록 예정(학기단위 등록)
○ 컨설팅 수행사항
 - 평가가 진행된 월에는 평가 결과에 대해 검토한 후 학습일지가 완료되는 대로 HRD-Net에 결과 등록을 완료할 수 있도록 컨설팅(10일 이내)</t>
  </si>
  <si>
    <t>○ 현장 확인 사항
 - 학습도구 제작(샘플) 및 배포 관리 현황을 확인
 - 전자파일로 제작하여 배포하고 있음을 확인
 - 지필이론이 많으면 제작하여 배포
○ 미흡 현황 및 사유
 - 없음
○ 컨설팅 수행사항
 -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
 - 예시: 창원캠퍼스 학습도구 = (학습도구+센터 자체제작 자료)</t>
  </si>
  <si>
    <t>○ 현장 확인 사항
 - 출결관리 시스템 대상 71개 회차 출결 관리 및 특이사항 여부 확인 결과 특이사항 없음
○ 미흡 현황 및 사유
 - 없음
○ 컨설팅 수행사항
 - 없음</t>
  </si>
  <si>
    <t>○ 현장 확인 사항
 - 방문 전 HRD-Net 조회를 통해 훈련 단계별 방문 진단 컨설팅 진행 및 결과 등록 현황 확인결과 P-TECH 24년 실시 전회차 미등록
 - 방문 결과 및 이력 관리 자료 확인하였음
○ 미흡 현황 및 사유
 - 단순 행정지연
○ 컨설팅 수행사항
 - 일학습병행 매뉴얼에 따라 방문 후 일주일 내 등록을 권고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</si>
  <si>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기준 가장 최근 학습근로자 면담일지 등 면담결과 확인
 - 면담 실시 관리방법 확인 결과 면담일지 작성하여 관리하고 있음을 확인
 - 기업명: 에이스코트 / 학습근로자: 김균태 / 주요내용: 훈련운영 관리, 특이사항 등
○ 미흡 현황 및 사유
 - 없음
○ 컨설팅 수행사항
 - 면담 전 센터 자체적으로 표준화된 질문으로 면담 진행하도록 컨설팅 
 - 중복, 반복적으로 발생하는 학습근로자 애로사항에 대한 개선 계획 수립을 수립하여 피드백 할 수 있도록 컨설팅(권고)</t>
  </si>
  <si>
    <t>○ 현장 확인 사항
 - 중도탈락 발생 회차에 대해 학습근로자 애로사항 파악 및 고충 발생 시 문제해결을 노력 등이 면담 내용에 기재되어 있는지 확인하였으나 관련된 내용은 없음을 확인
 - 학습근로자 중도탈락 방지 프로세스 확인하였으며 학과교수 면담을 통해 고충을 파악하고 특이사항 발생 시 방문하여 해결하는 프로세스
 - 추가 방문컨설팅 대상 기업은 해당사항 없음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</si>
  <si>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5명
 - (24년 5월 기준) 전담자: 4명
 - 24년 훈련실적 대비 현황 확인
 - (24년 사업계획 기준) 재직자: 56명 / P-TECH: 40명
 - (24년 5월 기준) 재직자: 약 87명 / P-TECH: 69명
 - 24년 5월 기준 재직자 유형 산술평균 약 87명으로 목표 충족
 - P-TECH: 69명으로 목표 충족
○ 미흡 현황 및 사유
 - 없음
○ 컨설팅 수행사항
 - 전담자 및 전담인력 변경 발생 시에는 관련된 행정사항이 누락되지 않도록 관리 요청(정규직 비율, 공동훈련센터 주소록 등)</t>
  </si>
  <si>
    <t>○ 현장 확인 사항
 - 24년 성과지표에 따른 정량 지표 관리 여부 확인
 - 자체 계선 계획 수립 여부 확인 시 현재는 피드백보고서 이후 수립 예정
○ 미흡 현황 및 사유
 - 없음
○ 컨설팅 수행사항
 - 성과 자체 분석을 안건으로 한 내부회의 추진하도록 컨설팅
 - 지원단에서 배포한 24년 성과평가 가채점 도구를 활용하여 정량평가 지표를 관리할 수 있음을 컨설팅</t>
  </si>
  <si>
    <t>○ 현장 확인 사항
 - 공동훈련센터의 훈련실시 현황과 HRD-Net을 통해 추출한 훈련실시데이터의 일치 여부 확인 결과 일치하게 관리되고 있음
 - 24년 훈련실적 확인 결과 24년 5월 기준 재직자 유형 산술평균 약 36명으로 목표 미달
 - 재직자 유형 추가 실시계획(추진현황)으로 6월 약 산술평균 30~35명으로 유지될 것으로 확인
○ 미흡 현황 및 사유
 - 학습기업발굴 시 고시 개정(지원율 감소 등)과 관련하여 신규기업 발굴에 어려움이 있음
○ 컨설팅 수행사항
 - 기업 발굴 시 해당 기업의 일학습병행 참여 이력을 지원단에서 확인하여 피드백이 가능함을 컨설팅</t>
  </si>
  <si>
    <t>○ 현장 확인 사항
 - 방문 전 HRD-Net 조회를 통한 OJT&amp;OFF-JT 학습일지 등록 현황 확인 결과를 바탕으로 현장에서 재확인하여 지연 회차 추출
 - OJT: 치사랑의료재단 등 3개 회차
 - OFF-JT: 치사랑의료재단, 삼육부산병원
○ 미흡 현황 및 사유
 - 단순행정지연
○ 컨설팅 수행사항
 - 학습기업의 LMS 지연 발생 시 공동훈련센터에서 수시 방문컨설팅을 진행해야하고 필요 시 지원단도 동행 가능함을 컨설팅
 - 부정,부실 훈련 사례 공유</t>
  </si>
  <si>
    <t>○ 현장 확인 사항
 - 방문 전 HRD-Net 조회를 통한 OJT&amp;OFF-JT 훈련비 신청 현황 확인 결과를 바탕으로 현장에서 재확인하여 지연 회차 추출
 - OJT: 치사랑의료재단 / OFF-JT: 고려이노테크 등 5개 회차
 - 방문일 현장에서 기업전담인력수당 신청 지연 대상 유무를 확인한 결과 1개기업(치사랑의료재단)
 - 학습기업 중 훈련비 관련 특이사항(미지급 희망 등)은 없음을 확인
○ 미흡 현황 및 사유
 - 단순행정지연
○ 컨설팅 수행사항
 - 장기 지연되지 않도록 학습기업과의 행정 처리일 등을 수립 후 처리할 수 있도록 컨설팅</t>
  </si>
  <si>
    <t>○ 현장 확인 사항
 - 방문 전 HRD-Net 조회를 통해 훈련종료일이 도래한 회차에 대해 훈련종료일로부터 14일 이내 수료보고(신고) 여부를 확인하였으며 확인 결과 미흡한 종료회차 없음
○ 미흡 현황 및 사유
 - 없음
○ 컨설팅 수행사항
 - 5월 27일자 종료(대득산업) 수료보고 기한 내 처리 요청</t>
  </si>
  <si>
    <t>○ 현장 확인 사항
 - 방문 전 HRD-Net 조회를 통해 수료보고완료 회차에 대해 최종정산  미흡 여부를 확인하였으며 지연회차 추출
 - 지앤와이
○ 미흡 현황 및 사유
 - 단순행정지연
○ 컨설팅 수행사항
 - 종료 후 14일 이내 수료보고 및 이후 훈련비 최종정산까지 지연되지 않도록 처리계획을 수립할 수 있도록 컨설팅</t>
  </si>
  <si>
    <t>○ 현장 확인 사항
 - 24년도 응시/합격 현황 확인(응시자/합격자)
 - 1회차: 대상없음 , 2회차: 5명 응시
 - 24년도 외부평가 대비 운영 계획 확인
 - 추진 내용: 2개 직종 5월에 특강 진행하였음
○ 미흡 현황 및 사유
 - 없음
○ 컨설팅 수행사항
 - 타 공동훈련센터 운영 사례 공유를 통한 컨설팅(수료자 특강)
 - 24년 정부지원금 집행기준에 따라 수당 집행 가능성 있음(D등급)</t>
  </si>
  <si>
    <t>○ 현장 확인 사항
 - 공단에서 제공하는 대비 학습자료(공개자료, 특강 동영상) 활용 여부 확인하였으며 출력하여 제공하거나 URL 공유를 통해 안내하고 있음
○ 미흡 현황 및 사유
 - 없음
○ 컨설팅 수행사항
 - 실시하고 있는 직종 중 특강 동영상이 제작된 직종은 학습근로자들이 잘 활용할 수 있도록 컨설팅</t>
  </si>
  <si>
    <t>○ 현장 확인 사항
 - 훈련시간표 변경 및 기업 훈련인프라 변경 누락 건 확인하였고 해당사항 없음
 - OJT 훈련 시간변경에 관련한 관리 프로세스 유무 확인 결과 자체적으로 관리 프로세스를 수립하여 관리하고 있음
 - 이메일로 월 2회 기업별로 훈련현황을 체크하고 있음
○ 미흡 현황 및 사유
 - 없음
○ 컨설팅 수행사항
 - 부정,부실 훈련 사례 공유</t>
  </si>
  <si>
    <t>○ 현장 확인 사항
 - 학습근로자 중도탈락 신고 누락 및 훈련 중 기업에 대한 상태변경이 누락된 건이 있는지 확인하였고 확인 결과 중도탈락 1인 발생
 - 신고 지연되고 있음
○ 미흡 현황 및 사유
 - 기업에서 중도탈락 요청서(자체양식) 수신 예정
○ 컨설팅 수행사항
 - 부정,부실 훈련 사례 공유</t>
  </si>
  <si>
    <t>○ 현장 확인 사항
 - 방문일 기준 LMS 지연 회차를 기반으로 OJT 내부평가에 대한 HRD-Net 결과 등록 지연여부 확인하였으며 지연 회차 추출
 - 확인회차 (치사랑의료재단 / ABF20243000981695)	
 - 훈련시간표에 따른 3월,4월 평가대상 2개 능력단위(물품전달, 환자이송지원) 평가 결과 미등록으로 학습기업의 평가 실시 관련 파악 여부 확인
 - 확인결과 평가 실시여부 미확인.
○ 미흡 현황 및 사유
 - 단순행정지연으로 OJT 학습일지 지연으로 인해 평가완료 불가
○ 컨설팅 수행사항
 - 평가가 진행된 월에는 평가 결과에 대해 검토한 후 학습일지가 완료되는 대로 HRD-Net에 결과 등록을 완료할 수 있도록 컨설팅(10일 이내)</t>
  </si>
  <si>
    <t>○ 현장 확인 사항
 - 학습도구 제작(샘플) 및 배포 관리 현황을 확인
 - 책자 제작되었고 배포하고 있음을 확인
○ 미흡 현황 및 사유
 - 없음
○ 컨설팅 수행사항
 -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
 - 예시: 창원문성대 학습도구 = (학습도구+센터 자체제작 자료)</t>
  </si>
  <si>
    <t>○ 현장 확인 사항
 - 출결관리 시스템 대상 7개 회차 출결 관리 및 특이사항 여부 확인
 - 수기출석부 사용하여 추가적으로 관리하고 있으며 파일철 하고 있음
○ 미흡 현황 및 사유
 - 없음
○ 컨설팅 수행사항
 - 없음</t>
  </si>
  <si>
    <t>○ 현장 확인 사항
 - 방문 전 HRD-Net 조회를 통해 훈련 단계별 방문 진단 컨설팅 진행 및 결과 등록 현황 확인결과 지연회차 없음
 - 방문 결과 및 이력 관리 자료 확인하였음
○ 미흡 현황 및 사유
 - 없음
○ 컨설팅 수행사항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</si>
  <si>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기준 가장 최근 학습근로자 면담일지 등 면담결과 확인
 - 면담 실시 관리방법 확인 결과 면담일지 작성하여 관리하고 있음을 확인 
 - 기업명: 치성민과자정 / 학습근로자: 김정은 / 주요내용:외부평가 관련 면담
○ 미흡 현황 및 사유
 - 없음
○ 컨설팅 수행사항
 - 면담 전 센터 자체적으로 표준화된 질문으로 면담 진행하도록 컨설팅 
 - 중복, 반복적으로 발생하는 학습근로자 애로사항에 대한 개선 계획 수립을 수립하여 피드백 할 수 있도록 컨설팅(권고)</t>
  </si>
  <si>
    <t>○ 현장 확인 사항
 - 중도탈락 발생 회차에 대해 학습근로자 애로사항 파악 및 고충 발생 시 문제해결을 노력 등이 면담 내용에 기재되어 있는지 확인
 - 학습근로자 중도탈락 방지 프로세스 확인
 - 모니터링시 면담을 통해 애로사항 수렴하여 중도탈락 방지
 - 추가 방문컨설팅 대상 기업은 해당사항 없음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</si>
  <si>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3명
 - (24년 5월 기준) 전담자: 3명
 - 24년 훈련실적 대비 현황 확인
 - (24년 사업계획 기준) 재직자 100명 
 - (24년 5월 기준) 재직자: 약 36명
 - 24년 5월 기준 재직자 유형 산술평균 약 36명으로 목표 미달
 - 재직자 유형 추가 실시계획(추진현황)으로 6월 약 산술평균 30~35명으로 유지될 것으로 확인
 - 6월 중은 기존 기업 추가실시 및 신규기업 참여신청 진행하고 있음
○ 미흡 현황 및 사유
 - 학습기업발굴 시 고시 개정(지원율 감소 등)과 관련하여 신규기업 발굴에 어려움이 있음
○ 컨설팅 수행사항
 - 전담자 및 전담인력 변경 발생 시에는 관련된 행정사항이 누락되지 않도록 관리 요청(정규직 비율, 공동훈련센터 주소록 등)</t>
  </si>
  <si>
    <t>○ 현장 확인 사항
 - 24년 성과지표에 따른 정량지표 관리 여부 확인
 - 문서 및 수립계획을 확인한 결과 현재 추진된건 없음을 확인
○ 미흡 현황 및 사유
 - 없음
○ 컨설팅 수행사항
 - 운영위원회 안건으로 성과 개선 계획 수립을 위한 내용도 추가하여 회의하고 결과를 지원단으로 송부하도록 컨설팅
 - 지원단에서 배포한 24년 성과평가 가채점 도구를 활용하여 정량평가 지표를 관리할 수 있음을 컨설팅</t>
  </si>
  <si>
    <t>PBL
기한 미도래</t>
  </si>
  <si>
    <t>신미정</t>
  </si>
  <si>
    <t>황정임</t>
  </si>
  <si>
    <t>○ 현장 확인 사항
 - 공동훈련센터의 훈련실시 현황과 HRD-Net을 통해 추출한 훈련실시데이터의 일치 여부 확인 결과 일치하게 관리되고 있음
 - 24년 훈련실적 확인 결과 24년 6월 9일 기준 재직자 유형 산술평균 약 176명으로 목표 충족
 - 재직자 유형 추가 실시계획(추진현황)으로 6월 16명 추가 실시 예정(산업안전 12명, 용접 4명)
○ 미흡 현황 및 사유
 - 없음
○ 컨설팅 수행사항
 - 기업 발굴 시 해당 기업의 일학습병행 참여 이력을 지원단에서 확인하여 피드백이 가능함을 컨설팅</t>
  </si>
  <si>
    <t>○ 현장 확인 사항
 - 방문 전 HRD-Net 조회를 통한 OJT&amp;OFF-JT 학습일지 등록 현황 확인 결과를 바탕으로 현장에서 재확인하여 지연 회차 추출
 - OJT: 나드마린주식회사 등 44개 회차
 - OFF-JT: 유하씨엔피 등 29개 회차
○ 미흡 현황 및 사유
 - 단순행정지연으로 기업에서 지연하고 있음
○ 컨설팅 수행사항
 - 학습기업의 LMS 지연 발생 시 공동훈련센터에서 수시 방문컨설팅을 진행해야하고 필요 시 지원단도 동행 가능함을 컨설팅
 - 부정,부실 훈련 사례 공유</t>
  </si>
  <si>
    <t>○ 현장 확인 사항
 - 방문 전 HRD-Net 조회를 통한 OJT&amp;OFF-JT 훈련비 신청 현황 확인 결과를 바탕으로 현장에서 재확인하여 지연 회차 추출
 - OJT: ㈜안진테크 등 11개 회차
 - OFF-JT: 나드마린주식회사 등 22개 회차
 - 방문일 현장에서 기업전담인력수당 신청 지연 대상 유무를 확인한 결과 기업(OJT 비용 지연 기업에서 연계하여 지연 중)
 - 학습기업 중 훈련비 관련 특이사항(미지급 희망 등)은 없음을 확인
○ 미흡 현황 및 사유
 - 단순행정지연으로 기업에서 지연하고 있음
○ 컨설팅 수행사항
 - 장기 지연되지 않도록 학습기업과의 행정 처리일 등을 수립 후 처리할 수 있도록 컨설팅</t>
  </si>
  <si>
    <t>○ 현장 확인 사항
 - 방문 전 HRD-Net 조회를 통해 훈련종료일이 도래한 회차에 대해 훈련종료일로부터 14일 이내 수료보고(신고) 여부를 확인하였으며 확인 결과 미흡한 종료회차 추출
 - 훈련종료 및 전체중탈 12개 회차 수료보고 처리 지연
○ 미흡 현황 및 사유
 - 단순행정지연
○ 컨설팅 수행사항
 - 5월말~6월 훈련종료 7개 회차 수료보고 기한 내 처리 요청</t>
  </si>
  <si>
    <t>○ 현장 확인 사항
 - 방문 전 HRD-Net 조회를 통해 수료보고완료 회차에 대해 최종정산  미흡 여부를 확인하였으며 지연회차 추출
 - 주식회사동국 (ABF20233000911987 / 1회차)
○ 미흡 현황 및 사유
 - 단순행정지연
○ 컨설팅 수행사항
 - 종료 후 14일 이내 수료보고 및 이후 훈련비 최종정산까지 지연되지 않도록 처리계획을 수립할 수 있도록 컨설팅</t>
  </si>
  <si>
    <t>○ 현장 확인 사항
 - 24년도 응시/합격 현황 확인(응시자/합격자)
 - 1회차: 20명/14명 , 2회차: 27명 응시
 - 24년도 외부평가 대비 운영 계획 확인
 - 추진 내용: 1회차 학습근로자 7명 대상 외부평가 특강 추진 (2월)
○ 미흡 현황 및 사유
 - 없음
○ 컨설팅 수행사항
 - 타 공동훈련센터 운영 사례 공유를 통한 컨설팅(수료자 특강)
 - 24년 정부지원금 집행기준에 따라 수당 집행 가능성 있음(D등급)</t>
  </si>
  <si>
    <t>○ 현장 확인 사항
 - 방문 전 HRD-Net 조회를 통한 OJT&amp;OFF-JT 학습일지 등록 현황 확인 결과 작성이 지연된 종료회차 추출
 - 현대검사기술 등 5개 회차
○ 미흡 현황 및 사유
 - 단순행정지연
○ 컨설팅 수행사항
 - 학습기업의 LMS 지연 발생 시 공동훈련센터에서 수시 방문컨설팅을 진행해야하고 필요 시 지원단도 동행 가능함을 컨설팅</t>
  </si>
  <si>
    <t>○ 현장 확인 사항
 - 방문 전 HRD-Net 조회를 통해 종료회차의 내부평가 결과 등록을 확인하였으며 확인 결과 미흡한 종료회차 추출
 - 호성이엔지, 현영기업, 호명, 영운, 이수스페셜티케미컬
○ 미흡 현황 및 사유
 - 단순행정지연
○ 컨설팅 수행사항
 - 평가가 진행된 월에는 평가 결과에 대해 검토한 후 학습일지가 완료되는 대로 HRD-Net에 결과를 등록할 수 있도록 컨설팅(10일 이내)</t>
  </si>
  <si>
    <t>○ 현장 확인 사항
 - 훈련시간표 변경 및 기업 훈련인프라 변경 누락 건 확인하였고 해당사항 없음
 - 모니터링 또는 면담 시 체크하여 확인하고있음
○ 미흡 현황 및 사유
 - 없음
○ 컨설팅 수행사항
 - 부정,부실 훈련 사례 공유</t>
  </si>
  <si>
    <t>○ 현장 확인 사항
 - 학습근로자 중도탈락 신고 누락 및 훈련 중 기업에 대한 상태변경이 누락된 건이 있는지 확인하였고 확인 결과 중도탈락 3인 발생
○ 미흡 현황 및 사유
 - 없음
○ 컨설팅 수행사항
 - 부정,부실 훈련 사례 공유</t>
  </si>
  <si>
    <t>○ 현장 확인 사항
 - 방문일 기준 LMS 지연 회차를 기반으로 OJT 내부평가에 대한 HRD-Net 결과 등록 지연여부 확인하였으며 지연 회차 추출
 - 확인회차 (지원산업 / ABF20233000941365 / 2회차)	
 - 훈련시간표에 따른 2월~5월 평가대상 3개 능력단위(지속적개선활동, 현장품질관리, 조선비계 안전 관리) 평가 결과 미등록으로 평가 결과는 기업에 요청 예정(조선비계 안전 관리)
 - 확인결과 기업에 평가 실시여부는 확인하였음
○ 미흡 현황 및 사유
 - 단순행정지연으로 OJT 학습일지 지연으로 인해 평가완료 불가
○ 컨설팅 수행사항
 - 평가가 진행된 월에는 평가 결과에 대해 검토한 후 학습일지가 완료되는 대로 HRD-Net에 결과 등록을 완료할 수 있도록 컨설팅(10일 이내)</t>
  </si>
  <si>
    <t>○ 현장 확인 사항
 - 학습도구 제작(샘플) 및 배포 관리 현황을 확인
 - 전자파일 제작되었고 배포하고 있음을 확인
○ 미흡 현황 및 사유
 - 없음
○ 컨설팅 수행사항
 -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
 - 예시: 폴리텍 울산캠 학습도구 = (학습도구+센터 자체제작 자료)</t>
  </si>
  <si>
    <t>○ 현장 확인 사항
 - 출결관리 시스템 대상 62개 회차 출결 관리 및 특이사항 여부 확인
○ 미흡 현황 및 사유
 - 없음
○ 컨설팅 수행사항
 - 없음</t>
  </si>
  <si>
    <t>○ 현장 확인 사항
 - 방문 전 HRD-Net 조회를 통해 훈련 단계별 방문 진단 컨설팅 진행 및 결과 등록 현황 확인결과 지연회차 추출
 - 이엔파워텍 등 13개 회차
 - 방문 결과 및 이력 관리 자료 확인하였음(방문일, 방문자)
 - 5월 실시 회차 방문 계획 확인(7월 중)
○ 미흡 현황 및 사유
 - 단순행정지연
○ 컨설팅 수행사항
 - 방문시기별 기한 내 방문하고 7일 내 HRD-Net에 등록을 권고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</si>
  <si>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기준 가장 최근 학습근로자 면담일지 등 면담결과 확인하였으나 24년 실시이력 없음
○ 미흡 현황 및 사유
 - 유선으로 상시 진행하나 면담일지 등으로 관리되지 못함
○ 컨설팅 수행사항
 - 분기별 1회 계획수립하여 진행할 수 있도록 컨설팅
 - 면담 전 센터 자체적으로 표준화된 질문으로 면담 진행하도록 컨설팅 
 - 중복, 반복적으로 발생하는 학습근로자 애로사항에 대한 개선 계획 수립을 수립하여 피드백 할 수 있도록 컨설팅(권고)</t>
  </si>
  <si>
    <t>○ 현장 확인 사항
 - 중도탈락 발생 회차에 대해 학습근로자 애로사항 파악 및 고충 발생 시 문제해결을 노력 등이 면담 내용에 기재되어 있는지 확인결과 면담지를 확인 불가(24년)
 - 학습근로자 중도탈락 방지 프로세스 확인
 - 모니터링시 면담을 통해 애로사항 수렴하여 중도탈락 방지
 - 추가 방문컨설팅 대상 기업은 해당사항 없음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</si>
  <si>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3명
 - (24년 5월 기준) 전담자: 3명
 - 24년 훈련실적 대비 현황 확인
 - (24년 사업계획 기준) 재직자 60명
 - (24년 5월 기준) 재직자: 약 176명
 - 24년 5월 기준 재직자 유형 산술평균 약 176명으로 목표 충족
○ 미흡 현황 및 사유
 - 없음
○ 컨설팅 수행사항
 - 전담자 및 전담인력 변경 발생 시에는 관련된 행정사항이 누락되지 않도록 관리 요청(정규직 비율, 공동훈련센터 주소록 등)</t>
  </si>
  <si>
    <t>○ 현장 확인 사항
 - 24년 신규 시설 ,장비 구축 여부 확인 결과 해당사항 없음
 - 기지원된 시설, 장비에 대한 활용, 장비이력, 활용대장 확인결과 일부 미흡하여 개선이 필요함을 확인
○ 미흡 현황 및 사유
 - 행정누락
○ 컨설팅 수행사항
 - 관리대장으로 잘 관리될 수 있도록 컨설팅</t>
  </si>
  <si>
    <t>○ 현장 확인 사항
 - 24년 성과지표에 따른 정량지표 관리 여부 확인
 - 문서 및 수립계획을 확인한 결과 현재 추진된 건 없음을 확인
○ 미흡 현황 및 사유
 - 없음
○ 컨설팅 수행사항
 - 내부적으로 성과 개선 계획 수립을 위한 내용도 추가하여 회의하고 결과를 지원단으로 송부하도록 컨설팅
 - 지원단에서 배포한 24년 성과평가 가채점 도구를 활용하여 정량평가 지표를 관리할 수 있음을 컨설팅</t>
  </si>
  <si>
    <t>○ 현장 확인 사항
 - 공동훈련센터의 훈련실시 현황과 HRD-Net을 통해 추출한 훈련실시데이터의 일치 여부 확인 결과 일치하게 관리되고 있음
 - 24년 훈련실적 확인 결과 24년 5월 기준 재직자 유형 산술평균 약 134명으로 목표(123명) 충족 / P-TECH: 61명으로 목표(61명) 충족
 - 6월, 7월, ,8월 대학연계형 실시 준비하고 있음
○ 미흡 현황 및 사유
 - 없음
○ 컨설팅 수행사항
 - 기업 발굴 시 해당 기업의 일학습병행 참여 이력을 지원단에서 확인하여 피드백이 가능함을 컨설팅</t>
  </si>
  <si>
    <t>○ 현장 확인 사항
 - 방문 전 HRD-Net 조회를 통한 OJT&amp;OFF-JT 학습일지 등록 현황 확인 결과를 바탕으로 현장에서 재확인하여 지연 회차 추출
 - OJT: (재직자) 쉐카이나주식회사 등 74개 회차 / (P-TECH) 주식회사마더스제약 등 39개 회차
 - OFF-JT: (재직자) 쉐카이나주식회사 등 73개 회차 / (P-TECH) 주식회사마더스제약 등 39개 회차
○ 미흡 현황 및 사유
 - 기업내부사정으로 지연되고 있음
○ 컨설팅 수행사항
 - 학습기업의 LMS 지연 발생 시 공동훈련센터에서 수시 방문컨설팅을 진행해야하고 필요 시 지원단도 동행 가능함을 컨설팅
 - 부정,부실 훈련 사례 공유</t>
  </si>
  <si>
    <t>○ 현장 확인 사항
 - 방문 전 HRD-Net 조회를 통한 OJT&amp;OFF-JT 훈련비 신청 현황 확인 결과를 바탕으로 현장에서 재확인하여 지연 회차 추출
 - OJT: (재직자) 주식회사영신정기 등 33개 회차 / (P-TECH) 한국케이지(주) 등 12개 회차
 - OFF-JT: (재직자) 쉐카이나주식회사 등 60개 회차 / (P-TECH) ㈜삼미정공 등 21개 회차
 - 방문일 현장에서 기업전담인력수당 신청 지연 대상 유무를 확인한 결과 OJT훈련비 지연 기업은 지연 대상
 - 학습기업 중 훈련비 관련 특이사항(주은테크 종료회차, 고용보험체납)은 없음을 확인
○ 미흡 현황 및 사유
 - 기업내부사정으로 지연되고 있음
○ 컨설팅 수행사항
 - 장기 지연되지 않도록 학습기업과의 행정 처리일 등을 수립 후 처리할 수 있도록 컨설팅</t>
  </si>
  <si>
    <t>○ 현장 확인 사항
 - 방문 전 HRD-Net 조회를 통해 훈련종료일이 도래한 회차에 대해 훈련종료일로부터 14일 이내 수료보고(신고) 여부를 확인하였으며 확인 결과 미흡한 종료회차 없음
○ 미흡 현황 및 사유
 - 없음
○ 컨설팅 수행사항
 - 종료 후 14일 이내 수료보고 처리될 수 있도록 컨설팅
 - 전체중탈 회차 수료보고 지연건 수료보고 처리 권고
 - (재직자) 영앤진회계법인울산지점 / 울산노인요양원 / 유콘크리에이티브주식회사
 - (P-TECH) 대명씨엔에스주식회사</t>
  </si>
  <si>
    <t>○ 현장 확인 사항
 - 방문 전 HRD-Net 조회를 통해 수료보고완료 회차에 대해 최종정산  미흡 여부를 확인하였으며 지연회차 없음
○ 미흡 현황 및 사유
 - 없음
○ 컨설팅 수행사항
 - 종료 후 14일 이내 수료보고 및 이후 훈련비 최종정산까지 지연되지 않도록 처리계획을 수립할 수 있도록 컨설팅</t>
  </si>
  <si>
    <t>○ 현장 확인 사항
 - 24년도 응시/합격 현황 확인(응시자/합격자)
 - 재직자: 1회차 12명 응시, 합격자 2명, 2회차 4명 응시
 - P-TECH: 1회차 8명 응시, 합격자 5명, 2회차 0명 응시
 - 24년도 외부평가 대비 운영 계획 확인
 - 추진 내용: 3회차, 4회차를 주로 대비하도록 추진 중
○ 미흡 현황 및 사유
 - 없음
○ 컨설팅 수행사항
 - 타 공동훈련센터 운영 사례 공유를 통한 컨설팅(수료자 특강)
 - 24년 정부지원금 집행기준에 따라 수당 집행 가능성 있음(D등급)</t>
  </si>
  <si>
    <t>○ 현장 확인 사항
 - 방문 전 HRD-Net 조회를 통한 OJT&amp;OFF-JT 학습일지 등록 현황 확인 결과 작성이 지연된 종료회차 없읍
○ 미흡 현황 및 사유
 - 없음
○ 컨설팅 수행사항
 - 학습기업의 LMS 지연 발생 시 공동훈련센터에서 수시 방문컨설팅을 진행해야하고 필요 시 지원단도 동행 가능함을 컨설팅</t>
  </si>
  <si>
    <t>○ 현장 확인 사항
 - 방문 전 HRD-Net 조회를 통해 종료회차의 내부평가 결과 등록을 확인하였으며 확인 결과 미흡한 종료회차 없음
○ 미흡 현황 및 사유
 - 없음
○ 컨설팅 수행사항
 - 평가가 진행된 월에는 평가 결과에 대해 검토한 후 학습일지가 완료되는 대로 HRD-Net에 결과를 등록할 수 있도록 컨설팅(10일 이내)</t>
  </si>
  <si>
    <t>○ 현장 확인 사항
 - 훈련시간표 변경 및 기업 훈련인프라 변경 누락 건 확인하였고 해당사항 없음
 - OJT 훈련 시간변경, 인프라변경 등에 관련한 관리 프로세스 유무 확인 결과 HRD담당자 변경신고 지연된 건을 확인
○ 미흡 현황 및 사유
 - 기업인력의 고용보험 취득 여부 확인이 지연되어 발생
○ 컨설팅 수행사항
 - 관련 행정지연이 재발하지 않도록 센터 내부적으로 처리 프로세스 수립하도록 컨설팅
 - 부정,부실 훈련 사례 공유</t>
  </si>
  <si>
    <t>○ 현장 확인 사항
 - 학습근로자 중도탈락 신고 누락 및 훈련 중 기업에 대한 상태변경이 누락된 건이 있는지 확인하였고 중도탈락 처리 지연 회차 발생
○ 미흡 현황 및 사유
 - 공단과 처리일정 협의 지연으로 처리 예정
○ 컨설팅 수행사항
 - 부정,부실 훈련 사례 공유</t>
  </si>
  <si>
    <t>○ 현장 확인 사항
 - 방문일 기준 LMS 지연 회차를 기반으로 OJT 내부평가에 대한 HRD-Net 결과 등록 지연여부 확인하였으며 지연 회차 추출
 - 확인회차 (하이맥스이앤지 / ABF20233000926491)	
 - 훈련시간표에 따른 5월 평가대상 3개 능력단위(현장계기 선정, 제작자재준비, 하드웨어 제작) 평가 결과 미등록을 확인
○ 미흡 현황 및 사유
 - 평가실시 지연으로 인해 결과 등록 지연
○ 컨설팅 수행사항
 - 평가가 진행된 월에는 평가 결과에 대해 검토한 후 학습일지가 완료되는 대로 HRD-Net에 결과 등록을 완료할 수 있도록 컨설팅(10일 이내)</t>
  </si>
  <si>
    <t>○ 현장 확인 사항
 - 학습도구 제작(샘플) 및 배포 관리 현황을 확인
 - 전자파일or책자로 제작하여 배포하고 있음을 확인
 - 직종에 따라 학습모듈 또는 OFF-JT강사의 별도 자료를 추가 제본
○ 미흡 현황 및 사유
 - 없음
○ 컨설팅 수행사항
 -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
 - 예시: 울산과학대 학습도구 = (학습도구+센터 자체제작 자료)</t>
  </si>
  <si>
    <t>○ 현장 확인 사항
 - 출결관리 시스템 대상 115개 회차 출결 관리 및 특이사항 여부 확인 결과 특이사항 없음
○ 미흡 현황 및 사유
 - 없음
○ 컨설팅 수행사항
 - 없음</t>
  </si>
  <si>
    <t>○ 현장 확인 사항
 - 방문 전 HRD-Net 조회를 통해 훈련 단계별 방문 진단 컨설팅 진행 및 결과 등록 현황 확인결과 지연회차 추출
 - (재직자) ㈜동남종합감리공단건축사사무(ABF20233000893882)
 - 방문 결과 및 이력 관리 자료 확인하였음
○ 미흡 현황 및 사유
 - 단순 행정지연	
○ 컨설팅 수행사항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</si>
  <si>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기준 가장 최근 학습근로자 면담일지 등 면담결과 확인
 - 면담 실시 관리방법 확인 결과 면담일지 작성하여 관리하고 있음을 확인
 - 기업명: 영진산업 / 학습근로자: 융성빈 / 주요내용: 훈련애로사항 등
○ 미흡 현황 및 사유
 - 없음
○ 컨설팅 수행사항
 - 면담 전 센터 자체적으로 표준화된 질문으로 면담 진행하도록 컨설팅 
 - 중복, 반복적으로 발생하는 학습근로자 애로사항에 대한 개선 계획 수립을 수립하여 피드백 할 수 있도록 컨설팅(권고)</t>
  </si>
  <si>
    <t>○ 현장 확인 사항
 - 중도탈락 발생 회차에 대해 학습근로자 애로사항 파악 및 고충 발생 시 문제해결을 노력 등이 면담 내용에 기재되어 있는지 확인(P-TECH)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</si>
  <si>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10명
 - (24년 6월 기준) 전담자: 10명
 - 24년 훈련실적 대비 현황 확인
 - (24년 사업계획 기준) 재직자: 123명 / P-TECH: 61명
 - (24년 6월 기준) 재직자: 약 134명 / P-TECH: 61명
 - 24년 6월 기준 재직자 유형 산술평균 약 134명으로 목표 충족
 - P-TECH: 61명으로 목표 충족
○ 미흡 현황 및 사유
 - 없음
○ 컨설팅 수행사항
 - 전담자 및 전담인력 변경 발생 시에는 관련된 행정사항이 누락되지 않도록 관리 요청(정규직 비율, 공동훈련센터 주소록 등)</t>
  </si>
  <si>
    <t>○ 현장 확인 사항
 - 24년 성과지표에 따른 정량지표 관리 여부 확인
 - 문서 및 수립계획을 확인한 결과 현재 추진된건 없음을 확인
○ 미흡 현황 및 사유
 - 없음
○ 컨설팅 수행사항
 - 내부적으로 성과 개선 계획 수립을 위한 내용으로 회의하고 결과를 지원단으로 송부하도록 컨설팅
 - 지원단에서 배포한 24년 성과평가 가채점 도구를 활용하여 정량평가 지표를 관리할 수 있음을 컨설팅</t>
  </si>
  <si>
    <t xml:space="preserve">
현지개선 완료
※ 기간 미도래
(해당없음)</t>
  </si>
  <si>
    <t>박수빈</t>
  </si>
  <si>
    <t>○ 현장 확인 사항
  - 훈련실시 현황 불일치
   · 훈련실시 현황 다수 불일치 확인
○ 컨설팅 수행사항
  - 훈련실시 현황 불일치
   → 훈련실시 현황 HRD-Net Data와 일치하도록 조치, 작성 기준 컨설팅 및 현지개선 완료</t>
  </si>
  <si>
    <t>○ 현장 확인 사항
 - OJT 학습일지 미등록 확인
   · (주)남광디씨텍(에스키스) 등 33개 회차 지연 
  - OFF-JT 학습일지 미등록 확인
   · (주)대일인터내셔널하스피탈리트 등 28개 회차 지연
○ 컨설팅 수행사항
 - OJT 학습일지 미등록 
  - OFF-JT 학습일지 미등록
    → 단순지연. 특이사항 건 없음 확인 및 개선 요청</t>
  </si>
  <si>
    <t>○ 현장 확인 사항
  - OJT 훈련비 미신청
   · (주)대일인터내셔널하스피탈리트 등 20개 회차 지연
  - OFF-JT 훈련비 미신청
   · (주)JK알에스티 등 62개 회차 지연
  - 전담자 수당 미신청
   · 주식회사 에프지케이 등 9개 회차 지연
○ 컨설팅 수행사항
  - OJT 훈련비 미신청
  - OFF-JT 훈련비 미신청
  - 전담자 수당 미신청
    → 단순지연. 특이사항 건 없음 확인 및 개선 요청</t>
  </si>
  <si>
    <t>양호</t>
  </si>
  <si>
    <t>○ 현장 확인 사항
  - OJT 학습일지 미등록 확인
   · (주)즐거운세상 등 3개 회차 지연(※ (주)즐거운세상 2개 회차(과정연계)건은 원과정 Data 내 관리 완료(이상없음))
○ 컨설팅 수행사항
  - OJT 학습일지 미등록 
    → 단순지연. 특이사항 건 없음 확인 및 개선 요청</t>
  </si>
  <si>
    <t>○ 현장 확인 사항
 - 내부평가 미등록 확인
   · (주즐거운세상 등 2개 회차 지연(※ 이지케이(주) 기업 관리 예정)
○ 컨설팅 수행사항
 - 내부평가 미등록
    → 단순지연. 특이사항 건 없음 확인 및 개선 요청</t>
  </si>
  <si>
    <t>○ 현장 확인 사항
  - 수료자 미보고 확인
   · (주)즐거운세상 등 4개 회차 지연(※ (주)더파티센텀 신청 완료(승인예정))
○ 컨설팅 수행사항
  - 수료자 미보고 
   → 단순지연. 특이사항 건 없음 확인 및 개선 요청
   → 전체중도탈락건은 관할 지사와 협의하여 수료자 보고(전체 중탈) 및 비용 신청(0원 처리) 권고</t>
  </si>
  <si>
    <t>○ 현장 확인 사항
  - 훈련비 최종정산 미완료  확인
   · (주)즐거운세상 등 4개 회차 지연(※ (주)더파티센텀 신청 완료(승인예정))
○ 컨설팅 수행사항
  - 훈련비 최종정산 미완료  
   → 단순지연. 특이사항 건 없음 확인 및 개선 요청
   → 전체중도탈락건은 관할 지사와 협의하여 수료자 보고(전체 중탈) 및 비용 신청(0원 처리) 권고</t>
  </si>
  <si>
    <t>○ 현장 확인 사항
 - 중도탈락 신고(양호)
  · 중도탈락 신고하였으나, '반려'처리로 인해 재신고 완료(파라다이스호텔부산(4/22처리
○ 미흡 현황 및 사유
○ 컨설팅 수행사항</t>
  </si>
  <si>
    <t>○ 현장 확인 사항
  - 출석부 관리 양호
○ 컨설팅 수행사항
   · 출석입력요청대장 등 익일 관리 권장(출석입력요청기한: 익일 내 참고)</t>
  </si>
  <si>
    <t>○ 현장 확인 사항
  - 학습기업 8개, 학습근로자 13명 부족
○ 컨설팅 수행사항
  - 학습기업 8개, 학습근로자 13명 부족
   → 실적 미달성 인지하고 있으나, 현실적으로 추가 실시 어려움</t>
  </si>
  <si>
    <t>○ 현장 확인 사항
  - 성과개선계획 미수립
○ 컨설팅 수행사항
  - 성과개선계획 미수립
   → 성과개선계획 수립 필요 안내 및 컨설팅(별도 내부 문서 등 관리 권장)</t>
  </si>
  <si>
    <t>- 1.① 훈련실시 현황 
- 2.① 훈련종료 현황
→ 공동훈련센터 별도 관리자료(월간실적보고)Data 일치하도록 현지개선 완료(불일치→일치)</t>
  </si>
  <si>
    <t>yj</t>
  </si>
  <si>
    <t>정현진</t>
  </si>
  <si>
    <t>③. 2개월 미도래
④. 방문 시기 미도래
⑤.&amp;⑥. 내부평가 시기 미도래
⑦. 외부평가 시기 미도래</t>
  </si>
  <si>
    <t>최민석</t>
  </si>
  <si>
    <t>최세란</t>
  </si>
  <si>
    <t>○ 현장 확인 사항
 - 방문 전 추출한 HRD-Net 데이터와 훈련실시 신고 현황 일치 여부, 중도탈락 처리 신고 누락 여부, 과정 연계 등 확인
○ 미흡 현황 및 사유
 - 미흡 현황 없음
○ 컨설팅 수행사항
 - 중도탈락 발생 신고 기한 안내(발생일로부터 최대 10일 이내)</t>
  </si>
  <si>
    <t>○ 현장 확인 사항
 - 학습일지 미등록 과정 사유 확인
○ 미흡 현황 및 사유
 - 미흡 현황 없음
○ 컨설팅 수행사항
 - 학습일지 내용 및 학습활동서 내용 비교 등 부정훈련 예방 활동</t>
  </si>
  <si>
    <t>○ 현장 확인 사항
 - 해당 사항 없음(시기 미도래)
○ 미흡 현황 및 사유
 - 미흡 현황 없음(해당없음)
○ 컨설팅 수행사항
 - 학습기업 훈련비 지급 근거 미확보 사례 공유 등 관리 미흡 예방 활동</t>
  </si>
  <si>
    <t>○ 현장 확인 사항
 - 해당 사항 없음(사전 진단 데이터상 특이사항 미발견)
○ 미흡 현황 및 사유
 - 미흡 현황 없음
○ 컨설팅 수행사항
 - 수료보고 방법 컨설팅</t>
  </si>
  <si>
    <t>○ 현장 확인 사항
 - 전담인력 수당 최종정산 미완료 과정 유무 확인
○ 미흡 현황 및 사유
 - 미흡 현황 없음
○ 컨설팅 수행사항
  - 학습기업 훈련비 지급 근거 미확보 사례 공유 등 관리 미흡 예방 활동</t>
  </si>
  <si>
    <t>○ 현장 확인 사항
 - 외부평가 안내 증빙 확인 및 응시 대상자 리스트 확인 등
○ 미흡 현황 및 사유
 - 미흡 현황 없음
○ 컨설팅 수행사항
 - 외부평가 사후관리, 재응시자 관리 등 컨설팅</t>
  </si>
  <si>
    <t>○ 현장 확인 사항
 - 공단에서 제공하는 외부평가 자료 안내 여부 확인
○ 미흡 현황 및 사유
 - 미흡 현황 없음
○ 컨설팅 수행사항
 - 유튜브 영상 및 공개 문제 등 활용 방법 안내</t>
  </si>
  <si>
    <t>○ 현장 확인 사항
 - 훈련종료과정(2023년 상반기 실시 등)에 대한 HRD-Net 데이터 일치 여부 확인
○ 미흡 현황 및 사유
 - 미흡 현황 없음
○ 컨설팅 수행사항
 - 데이터 누적 관리 방법 안내(보고서 활용법 등)</t>
  </si>
  <si>
    <t>○ 현장 확인 사항
 - 해당 사항 없음(사전 진단 데이터상 특이사항 미발견)
○ 미흡 현황 및 사유
 - 미흡 현황 없음
○ 컨설팅 수행사항
 - 학습일지 내용 및 학습활동서 내용 비교 등 부정훈련 예방활동</t>
  </si>
  <si>
    <t>○ 현장 확인 사항
 - 내부평가 등록 결과 확인(HRD-Net, 중간평가 관리 이력)
○ 미흡 현황 및 사유
 - 미흡 현황 없음
○ 컨설팅 수행사항
 - 내부평가 실시 후 10일 이내 등록 및 관리 안내</t>
  </si>
  <si>
    <t>○ 현장 확인 사항
 - 훈련시간표 등록 및 변경 누락사항 확인
 - 기업현장교사 변경 누락사항 확인
 - 훈련실시 장소 변경 누락사항 확인
 - HRD담당자 변경 누락사항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</si>
  <si>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중도탈락 학습근로자 신고 누락사항 확인
 - 학습근로자 상태변경 신고 누락사항 확인
 - 기업 상태변경 신고 누락사항 확인
○ 미흡 현황 및 사유
 - 미흡 현황 없음
○ 컨설팅 수행사항
 - 부정훈련 사례 안내 및 중도탈락자 신고 방법 안내
 - 부정훈련 사례 안내 및 학습근로자 상태변경 신고 방법 안내
 - 부정훈련 사례 안내 및 학습기업 상태변경 신고 방법 안내</t>
  </si>
  <si>
    <t>○ 현장 확인 사항
 - 평가계획에 따른 HRD-Net 내부평과결과 등록사항 확인
○ 미흡 현황 및 사유
 - 미흡 현황 없음
○ 컨설팅 수행사항
 - 내부평가 결과 사후 관리 안내</t>
  </si>
  <si>
    <t>○ 현장 확인 사항
 - 훈련 중인 능력단위(교과목)에 대한 학습도구 제작 확인
 - 학습도구가 학습근로자에게 제공 및 활용되고 있는지 확인
○ 미흡 현황 및 사유
 - 미흡 현황 없음
○ 컨설팅 수행사항
 - 부정훈련 사례 안내 및 학습도구 형태(안내집+자료집) 안내
 - 부정훈련 사례 안내 및 학습도구 배포대장 활용 안내</t>
  </si>
  <si>
    <t>○ 현장 확인 사항
 - 현장의 수기 출석부 작성상태 확인
○ 미흡 현황 및 사유
 - 미흡 현황 없음
○ 컨설팅 수행사항
 - 수기 출석부와 비콘 출결관리의 차이점 컨설팅
 - 수기출석부 작성상태 확인, 수정방법 등 관리 유의사항 안내</t>
  </si>
  <si>
    <t>○ 현장 확인 사항
 - 일 단위 시간표(학사일정) 및 전담자 면담을 통한 누락 여부 확인
 - 전담자 면담을 통한 누락 여부 확인
○ 미흡 현황 및 사유
 - 미흡 현황 없음
○ 컨설팅 수행사항
 - 부정훈련 사례 안내 및 시간표 변경 신고 방법 안내
 - 부정훈련 사례 안내 및 강사/장소 변경 신고 방법 안내</t>
  </si>
  <si>
    <t>○ 현장 확인 사항
 - 학습도구 확인
 - 학습도구 배포대장 확인
○ 미흡 현황 및 사유
 - 미흡 현황 없음
○ 컨설팅 수행사항
 - 부정훈련 사례 안내 및 학습도구 형태(안내집+자료집) 안내
 - 부정훈련 사례 안내 및 학습도구 배포대장 활용 안내</t>
  </si>
  <si>
    <t>○ 현장 확인 사항
 - 학습기업 개선사항 재확인 필요 시 재방문 사유 및 후속조치 내용 등을 관리하는지 확인
 - 학습기업 방문 진단 컨설팅 실시 이후 1주일 이내 HRD-Net 결과 등록 하는지 확인
 - 추가 방문 기업 있을 시 수행 여부 확인(지도점검 요청필요 1건)
○ 미흡 현황 및 사유
 - 미흡 현황 없음
○ 컨설팅 수행사항
 - 학습기업 진단 컨설팅 방법 컨설팅
 - 학습기업 방문 결과 등록 방법 및 기한 안내
 - 추가 방문 기업 기준에 대한 안내</t>
  </si>
  <si>
    <t xml:space="preserve">○ 현장 확인 사항
 - 학습근로자 면담일지 확인
 - 중도탈락자 대상 별도의 면담일지 관리하는지 확인
○ 미흡 현황 및 사유
 - 미흡 현황 없음
○ 컨설팅 수행사항
 - 면담 방법 및 후속관리 방법 컨설팅
 - 훈련 관련 중대사항 5가지 확인하도록 컨설팅
  - 폭언/폭행/직장내 괴롭힘
  - 성희롱/성추행
  - 학습권 침해
  - 훈련제공 미흡/미제공
  - 일반근로자와 차별대우
</t>
  </si>
  <si>
    <t>○ 현장 확인 사항
 - 추가방문 대상 기업 있는지 유무, 있는 경우 면담 진행 여부
○ 미흡 현황 및 사유
 - 미흡 현황 없음
○ 컨설팅 수행사항
 - 면담에 대한 후속조치 방법 컨설팅</t>
  </si>
  <si>
    <t>○ 현장 확인 사항
 - 주소록에 등록된 전담자 수(5명) 일치 확인 / 계획: 5명
 - 목표 대비 실적 확인
○ 미흡 현황 및 사유
 - 미흡 현황 없음
○ 컨설팅 수행사항
 - 신규 전담자 채용 시 지원단 컨설팅 수행사항 안내
 - 실적 제고를 위한 방안 컨설팅</t>
  </si>
  <si>
    <t>○ 현장 확인 사항
 - 시설장비 관련 각종 대장, 실제 설치 현황 확인 등
 - 시설장비 이력카드 작성 확인
 - 시설장비관련 각종 대장, 실제 설치 현황 확인 등
 - 시설장비관련 각종 대장, 실제 설치 현황 확인 등
○ 미흡 현황 및 사유
 - 미흡 현황 없음
○ 컨설팅 수행사항
 - 시설장비 고장 시 대처 방법 등
 - 시설장비 활용 대장 작성 방법 컨설팅
 - 이력 관리 방법 안내
 - 시설장비 활용 대장 작성 방법 컨설팅</t>
  </si>
  <si>
    <t>○ 현장 확인 사항
 - 지원단에서 제공한 성과평가 가채점 도구 활용 및 연간 업무추진 일정 등 확인
 - 피드백 보고서 확인 및 개선사항 확인
 - 사업계획서의 개선계획에 대한 세부 추진 상황 확인
○ 미흡 현황 및 사유
 - 미흡 현황 없음
○ 컨설팅 수행사항
 - 실적관리 미흡 시 지원단에 수시 컨설팅 요청 안내
 - 개선 진행 미흡 시 지원단에 수시 컨설팅 요청 안내</t>
  </si>
  <si>
    <t>1. 공동훈련센터 및 기업 주요 강조사항 안내
2. 부정부실훈련 사례 및 공동훈련센터 자가진단 안내
3. 훈련종료과정의 기업 방문 종합의견(지도점검 요청필요)건 확인, 사유 및 현황 파악(기업 이전 등의 환경 변화로 기업과 학습근로자 의견충돌로 의해 지도점검 요청하였으나 중도탈락 발생) 후 면담일지, 급여 등 증빙자료 확인 완료
 - 주식회사디엔엑스, ABI20233000898400</t>
  </si>
  <si>
    <t>moonst1</t>
  </si>
  <si>
    <t>노혜정</t>
  </si>
  <si>
    <t>○ 현장 확인 사항
 - 해당 사항 없음(시기 미도래)
○ 미흡 현황 및 사유
 - 미흡 현황 없음(해당없음)
○ 컨설팅 수행사항
 - 신규 학습기업에 대한 초기방문 시 외부전문가 활용 방법</t>
  </si>
  <si>
    <t>○ 현장 확인 사항
 - 해당 사항 없음(시기 미도래)
○ 미흡 현황 및 사유
 - 미흡 현황 없음(해당없음)
○ 컨설팅 수행사항
 - 평가 방법 일치 여부 확인 방법, 평가 증빙 관리 컨설팅 등</t>
  </si>
  <si>
    <t>○ 현장 확인 사항
 - 해당 사항 없음(시기 미도래)
○ 미흡 현황 및 사유
 - 미흡 현황 없음(해당없음)
○ 컨설팅 수행사항
 - 내부평가 실시 후 10일 이내 등록 및 관리 안내</t>
  </si>
  <si>
    <t>○ 현장 확인 사항
 - 해당 사항 없음(시기 미도래)
○ 미흡 현황 및 사유
 - 미흡 현황 없음(해당없음)
○ 컨설팅 수행사항
 - 외부평가 응시대상자 관리 방법 안내</t>
  </si>
  <si>
    <t>○ 현장 확인 사항
 - 전담인력 수당 최종정산 미완료 과정 유무 확인
○ 미흡 현황 및 사유
 - (OJT) 3개 회차, 사유: 4대보험 미납부 및 공단 반려 등으로 지연
 - (전담인력수당) 1개 회차, 사유: HRD담당자 퇴사로 인해 지연
○ 컨설팅 수행사항
  - 학습기업 훈련비 지급 근거 미확보 사례 공유 등 관리 미흡 예방 활동</t>
  </si>
  <si>
    <t xml:space="preserve">
○ 현장 확인 사항
 - 현장의 수기 출석부 작성상태 확인
○ 미흡 현황 및 사유
 - 미흡 현황 없음
○ 컨설팅 수행사항
 - 수기 출석부와 비콘 출결관리의 차이점 컨설팅
 - 수기출석부 작성상태 확인, 수정방법 등 관리 유의사항 안내</t>
  </si>
  <si>
    <t>○ 현장 확인 사항
 - 학습근로자 면담일지 확인
 - 중도탈락자 대상 별도의 면담일지 관리하는지 확인
○ 미흡 현황 및 사유
 - 미흡 현황 없음
○ 컨설팅 수행사항
 - 면담 방법 및 후속관리 방법 컨설팅
 - 훈련 관련 중대사항 5가지 확인하도록 컨설팅
  - 폭언/폭행/직장내 괴롭힘
  - 성희롱/성추행
  - 학습권 침해
  - 훈련제공 미흡/미제공
  - 일반근로자와 차별대우</t>
  </si>
  <si>
    <t>○ 현장 확인 사항
 - 주소록에 등록된 전담자 수(3명) 일치 확인 / 계획: 3명
 - 목표 대비 실적 확인
○ 미흡 현황 및 사유
 - 미흡 현황 없음
○ 컨설팅 수행사항
 - 신규 전담자 채용 시 지원단 컨설팅 수행사항 안내
 - 실적 제고를 위한 방안 컨설팅</t>
  </si>
  <si>
    <t xml:space="preserve">
○ 현장 확인 사항
 - 지원단에서 제공한 성과평가 가채점 도구 활용 및 연간 업무추진 일정 등 확인
 - 피드백 보고서 확인 및 개선사항 확인
 - 사업계획서의 개선계획에 대한 세부 추진 상황 확인
○ 미흡 현황 및 사유
 - 미흡 현황 없음
○ 컨설팅 수행사항
 - 실적관리 미흡 시 지원단에 수시 컨설팅 요청 안내
 - 개선 진행 미흡 시 지원단에 수시 컨설팅 요청 안내</t>
  </si>
  <si>
    <t>전표훈</t>
  </si>
  <si>
    <t>○ 현장 확인 사항
 - 학습일지 미등록 과정 사유 확인
○ 미흡 현황 및 사유
 - Off-JT 학습일지 미작성: 16개 회차, 총 18개월분
 - OJT 학습일지 미작성: 1개 회차, 총 2개월분
○ 컨설팅 수행사항
 - 학습일지 내용 및 학습활동서 내용 비교 등 부정훈련 예방 활동</t>
  </si>
  <si>
    <t>○ 현장 확인 사항
 - 훈련비 비용 미신청 과정 사유 확인
○ 미흡 현황 및 사유
 - OJT 비용 미신청: 17개 회차, 총 34개월분
 - 전담자 수당 미신청
○ 컨설팅 수행사항
 - 학습기업 훈련비 지급 근거 미확보 사례 공유 등 관리 미흡 예방 활동</t>
  </si>
  <si>
    <t xml:space="preserve">
○ 현장 확인 사항
 - 일 단위 시간표(학사일정) 및 전담자 면담을 통한 누락 여부 확인
 - 전담자 면담을 통한 누락 여부 확인
 - 전담자 면담을 통한 누락 여부 확인
○ 미흡 현황 및 사유
 - Off-JT 수기출석부 미흡: 학습근로자 출석여부, 출석시간, 서명 등
○ 컨설팅 수행사항
 - 부정훈련 사례 안내 및 시간표 변경 신고 방법 안내
 - 부정훈련 사례 안내 및 강사 변경 신고 방법 안내
 - 부정훈련 사례 안내 및 장소 변경 신고 방법 안내</t>
  </si>
  <si>
    <t xml:space="preserve">
○ 현장 확인 사항
 - 주소록에 등록된 전담자 수(5명) 일치 확인 / 계획: 5명
 - 목표 대비 실적 확인
○ 미흡 현황 및 사유
 - 목표(30명) 대비 1명 부족, 하반기에 실적 달성 예정
○ 컨설팅 수행사항
 - 신규 전담자 채용 시 지원단 컨설팅 수행사항 안내
 - 실적 제고를 위한 방안 컨설팅</t>
  </si>
  <si>
    <t>1. 공동훈련센터 및 기업 주요 강조사항 안내
2. 부정부실훈련 사례 및 공동훈련센터 자가진단 안내
3. Off-JT 수기출석부 미흡: 학습근로자 출석여부, 출석시간, 서명 등(현지개선)</t>
  </si>
  <si>
    <t>④. 기업방문
미도래
⑤. 내부평가
미도래
⑥. 평가등록
미도래
⑦. 외부평가
미도래</t>
  </si>
  <si>
    <t>종료과정
미도래</t>
  </si>
  <si>
    <t>홍은지</t>
  </si>
  <si>
    <t>○ 현장 확인 사항
 - 학습일지 미등록 과정 사유 확인
○ 미흡 현황 및 사유
 - OJT 학습일지 미작성: 9개 회차, 총 10개월분
○ 컨설팅 수행사항
 - 학습일지 내용 및 학습활동서 내용 비교 등 부정훈련 예방 활동</t>
  </si>
  <si>
    <t>○ 현장 확인 사항
 - 해당 사항 없음(시기 미도래)
○ 미흡 현황 및 사유
 - 전담자 수당 미신청
○ 컨설팅 수행사항
 - 학습기업 훈련비 지급 근거 미확보 사례 공유 등 관리 미흡 예방 활동</t>
  </si>
  <si>
    <t>○ 현장 확인 사항
 - 해당 사항 없음(시기 미도래)
○ 미흡 현황 및 사유
 - 미흡 현황 없음(해당없음)
○ 컨설팅 수행사항
 - 수료보고 방법 컨설팅</t>
  </si>
  <si>
    <t>○ 현장 확인 사항
 - 해당 사항 없음(시기 미도래)
○ 미흡 현황 및 사유
 - 미흡 현황 없음(해당없음)
○ 컨설팅 수행사항
  - 학습기업 훈련비 지급 근거 미확보 사례 공유 등 관리 미흡 예방 활동</t>
  </si>
  <si>
    <t>○ 현장 확인 사항
 - 해당 사항 없음(시기 미도래)
○ 미흡 현황 및 사유
 - 미흡 현황 없음(해당없음)
○ 컨설팅 수행사항
 - 외부평가 사후관리, 재응시자 관리 등 컨설팅</t>
  </si>
  <si>
    <t>○ 현장 확인 사항
 - 해당 사항 없음(시기 미도래)
○ 미흡 현황 및 사유
 - 미흡 현황 없음(해당없음)
○ 컨설팅 수행사항
 - 유튜브 영상 및 공개 문제 등 활용 방법 안내</t>
  </si>
  <si>
    <t>○ 현장 확인 사항
 - 해당 사항 없음(시기 미도래)
○ 미흡 현황 및 사유
 - 미흡 현황 없음(해당없음)
○ 컨설팅 수행사항
 - 데이터 누적 관리 방법 안내(보고서 활용법 등)</t>
  </si>
  <si>
    <t>○ 현장 확인 사항
 - 해당 사항 없음(시기 미도래)
○ 미흡 현황 및 사유
 - 미흡 현황 없음(해당없음)
○ 컨설팅 수행사항
 - 학습일지 내용 및 학습활동서 내용 비교 등 부정훈련 예방활동</t>
  </si>
  <si>
    <t>○ 현장 확인 사항
 - 해당 사항 없음(학습기업 진단 컨설팅 미실시, 시기 미도래)
○ 미흡 현황 및 사유
 - 미흡 현황 없음(해당없음)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</si>
  <si>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xml:space="preserve">○ 현장 확인 사항
 - 해당 사항 없음(학습기업 진단 컨설팅 미실시, 시기 미도래)
○ 미흡 현황 및 사유
 - 미흡 현황 없음(해당없음)
○ 컨설팅 수행사항
 - 부정훈련 사례 안내 및 중도탈락자 신고 방법 안내
 - 부정훈련 사례 안내 및 학습근로자 상태변경 신고 방법 안내
 - 부정훈련 사례 안내 및 학습기업 상태변경 신고 방법 안내
</t>
  </si>
  <si>
    <t>○ 현장 확인 사항
 - 해당 사항 없음(학습기업 진단 컨설팅 미실시, 시기 미도래)
○ 미흡 현황 및 사유
 - 미흡 현황 없음(해당없음)
○ 컨설팅 수행사항
 - 내부평가 결과 사후 관리 안내</t>
  </si>
  <si>
    <t xml:space="preserve">
○ 현장 확인 사항
 - 해당 사항 없음(학습기업 진단 컨설팅 미실시, 시기 미도래)
○ 미흡 현황 및 사유
 - 미흡 현황 없음(해당없음)
○ 컨설팅 수행사항
 - 부정훈련 사례 안내 및 학습도구 형태(안내집+자료집) 안내
 - 부정훈련 사례 안내 및 학습도구 배포대장 활용 안내</t>
  </si>
  <si>
    <t>○ 현장 확인 사항
 - 일 단위 시간표(학사일정) 및 전담자 면담을 통한 누락 여부 확인
 - 전담자 면담을 통한 누락 여부 확인
○ 미흡 현황 및 사유
 - Off-JT 수기출석부 미흡: 학습근로자 출석여부, 출석시간, 서명 등
○ 컨설팅 수행사항
 - 부정훈련 사례 안내 및 시간표 변경 신고 방법 안내
 - 부정훈련 사례 안내 및 강사/장소 변경 신고 방법 안내</t>
  </si>
  <si>
    <t>○ 현장 확인 사항
 - 해당 사항 없음(학습기업 진단 컨설팅 미실시, 시기 미도래)
○ 미흡 현황 및 사유
 - 미흡 현황 없음(해당없음)
○ 컨설팅 수행사항
 - 학습기업 진단 컨설팅 방법 컨설팅
 - 학습기업 방문 결과 등록 방법 및 기한 안내
 - 추가 방문 기업 기준에 대한 안내</t>
  </si>
  <si>
    <t xml:space="preserve">○ 현장 확인 사항
 - 해당 사항 없음(학습기업 진단 컨설팅 미실시, 시기 미도래)
○ 미흡 현황 및 사유
 - 미흡 현황 없음(해당없음)
○ 컨설팅 수행사항
 - 면담 방법 및 후속관리 방법 컨설팅
 - 훈련 관련 중대사항 5가지 확인하도록 컨설팅
  - 폭언/폭행/직장내 괴롭힘
  - 성희롱/성추행
  - 학습권 침해
  - 훈련제공 미흡/미제공
  - 일반근로자와 차별대우
</t>
  </si>
  <si>
    <t>○ 현장 확인 사항
 - 해당 사항 없음(학습기업 진단 컨설팅 미실시, 시기 미도래)
○ 미흡 현황 및 사유
 - 미흡 현황 없음(해당없음)
○ 컨설팅 수행사항
 - 면담에 대한 후속조치 방법 컨설팅</t>
  </si>
  <si>
    <t xml:space="preserve">
○ 현장 확인 사항
 - 주소록에 등록된 전담자 수(3명) 일치 확인 / 계획: 3명
 - 목표 대비 실적 확인
○ 미흡 현황 및 사유
 - 목표(20명) 대비 3명 부족, 하반기에 실적 달성 예정
○ 컨설팅 수행사항
 - 신규 전담자 채용 시 지원단 컨설팅 수행사항 안내
 - 실적 제고를 위한 방안 컨설팅</t>
  </si>
  <si>
    <t xml:space="preserve">
○ 현장 확인 사항
 - 지원단에서 제공한 성과평가 가채점 도구 활용 및 연간 업무추진 일정 등 확인
○ 미흡 현황 및 사유
 - 미흡 현황 없음
○ 컨설팅 수행사항
 - 실적관리 미흡 시 지원단에 수시 컨설팅 요청 안내
 - 개선 진행 미흡 시 지원단에 수시 컨설팅 요청 안내</t>
  </si>
  <si>
    <t>조은미</t>
  </si>
  <si>
    <t>윤수진</t>
  </si>
  <si>
    <t>○ 현장 확인 사항
 - 학습일지 미등록 과정 사유 확인
○ 미흡 현황 및 사유
 - OJT 학습일지 미작성: 1개 회차, 총 2개월분
 - Off-JT 학습일지 미작성: 12개 회차, 총 24개월분
○ 컨설팅 수행사항
 - 학습일지 내용 및 학습활동서 내용 비교 등 부정훈련 예방 활동</t>
  </si>
  <si>
    <t>○ 현장 확인 사항
 - 비용 미신청 사유 등 확인
○ 미흡 현황 및 사유
 - 미흡 현황 없음
○ 컨설팅 수행사항
 - 학습기업 훈련비 지급 근거 미확보 사례 공유 등 관리 미흡 예방 활동</t>
  </si>
  <si>
    <t>○ 현장 확인 사항
 - 전산 활용하여 사전 확인
○ 미흡 현황 및 사유
 - 미흡 현황 없음(해당없음)
○ 컨설팅 수행사항
 - 수료보고 방법 컨설팅</t>
  </si>
  <si>
    <t>○ 현장 확인 사항
 - 전산 활용하여 사전 확인
○ 미흡 현황 및 사유
 - 미흡 현황 없음(해당없음)
○ 컨설팅 수행사항
  - 학습기업 훈련비 지급 근거 미확보 사례 공유 등 관리 미흡 예방 활동</t>
  </si>
  <si>
    <t>○ 현장 확인 사항
 - 응시대상자 관리 방법 면담
○ 미흡 현황 및 사유
 - 미흡 현황 없음(해당없음)
○ 컨설팅 수행사항
 - 외부평가 사후관리, 재응시자 관리 등 컨설팅</t>
  </si>
  <si>
    <t>○ 현장 확인 사항
 - 외부평가 자료 활용방법 등 확인
○ 미흡 현황 및 사유
 - 미흡 현황 없음(해당없음)
○ 컨설팅 수행사항
 - 유튜브 영상 및 공개 문제 등 활용 방법 안내</t>
  </si>
  <si>
    <t>○ 현장 확인 사항
 - 전산 활용하여 사전 확인
○ 미흡 현황 및 사유
 - 미흡 현황 없음(해당없음)
○ 컨설팅 수행사항
 - 데이터 누적 관리 방법 안내(보고서 활용법 등)</t>
  </si>
  <si>
    <t>○ 현장 확인 사항
 - 전산 활용하여 사전 확인
○ 미흡 현황 및 사유
 - 미흡 현황 없음(해당없음)
○ 컨설팅 수행사항
 - 학습일지 내용 및 학습활동서 내용 비교 등 부정훈련 예방활동</t>
  </si>
  <si>
    <t>○ 현장 확인 사항
 - 전산 활용하여 사전 확인
○ 미흡 현황 및 사유
 - 미흡 현황 없음(해당없음)
○ 컨설팅 수행사항
 - 내부평가 실시 후 10일 이내 등록 및 관리 안내</t>
  </si>
  <si>
    <t>○ 현장 확인 사항
 - 학습기업 방문 진단 컨설팅 일지로 확인
○ 미흡 현황 및 사유
 - 미흡 현황 없음(해당없음)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</si>
  <si>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학습기업 방문 진단 컨설팅 일지로 확인
○ 미흡 현황 및 사유
 - 미흡 현황 없음(해당없음)
○ 컨설팅 수행사항
 - 부정훈련 사례 안내 및 중도탈락자 신고 방법 안내
 - 부정훈련 사례 안내 및 학습근로자 상태변경 신고 방법 안내
 - 부정훈련 사례 안내 및 학습기업 상태변경 신고 방법 안내</t>
  </si>
  <si>
    <t>○ 현장 확인 사항
 - 학습기업 방문 진단 컨설팅 일지로 확인
○ 미흡 현황 및 사유
 - 미흡 현황 없음(해당없음)
○ 컨설팅 수행사항
 - 내부평가 결과 사후 관리 안내</t>
  </si>
  <si>
    <t>○ 현장 확인 사항
 - 학습기업 방문 진단 컨설팅 일지로 확인
○ 미흡 현황 및 사유
 - 미흡 현황 없음(해당없음)
○ 컨설팅 수행사항
 - 부정훈련 사례 안내 및 학습도구 형태(안내집+자료집) 안내
 - 부정훈련 사례 안내 및 학습도구 배포대장 활용 안내</t>
  </si>
  <si>
    <t>○ 현장 확인 사항
 - 해당 사항 없음(재학생 단계는 수기 출석부가 기본형태)
 - 현장의 수기 출석부 작성상태 확인
○ 미흡 현황 및 사유
 - 출석부 관리 미흡(관리상태 불량)
 - 서명 누락, 출석표기 실수 등 작성상태 불량
○ 컨설팅 수행사항
 - 수기 출석부와 비콘 출결관리의 차이점 컨설팅
 - 수기출석부 작성상태 확인, 수정방법 등 관리 유의사항 안내</t>
  </si>
  <si>
    <t>○ 현장 확인 사항
 - 학습기업 방문 이력관리여부 확인
 - 학습기업 방문 결과 등록여부 확인
 - 추가 방문 사유에 해당하는 기업이 있다면 실시여부
○ 미흡 현황 및 사유
 - 24년 5월 종료과정 동천의 집_종료단계 미등록(단순누락)
○ 컨설팅 수행사항
 - 학습기업 진단 컨설팅 방법 컨설팅
 - 학습기업 방문 결과 등록 방법 및 기한 안내
 - 추가 방문 기업 기준에 대한 안내</t>
  </si>
  <si>
    <t>○ 현장 확인 사항
 - 면담일지 작성 상태, 작성 주기 등
 - 중도탈락자 발생 시 중도탈락 면담 내용 등 확인
○ 미흡 현황 및 사유
 - 미흡 현황 없음
○ 컨설팅 수행사항
 - 면담 방법 및 후속관리 방법 컨설팅
 - 훈련 관련 중대사항 5가지 확인하도록 컨설팅
  - 폭언/폭행/직장내 괴롭힘
  - 성희롱/성추행
  - 학습권 침해
  - 훈련제공 미흡/미제공
  - 일반근로자와 차별대우</t>
  </si>
  <si>
    <t>○ 현장 확인 사항
 - 추가방문 대상 학습기업 있을 시 면담 진행여부 확인
○ 미흡 현황 및 사유
 - 미흡 현황 없음(해당없음)
○ 컨설팅 수행사항
 - 면담에 대한 후속조치 방법 컨설팅</t>
  </si>
  <si>
    <t>○ 현장 확인 사항
 - 주소록에 등록된 전담자 수(3명) 일치 확인 / 계획: 3명
 - 목표 대비 실적 확인
○ 미흡 현황 및 사유
 - 목표(57명), 실시(57명) 확인, 
○ 컨설팅 수행사항
 - 신규 전담자 채용 시 지원단 컨설팅 수행사항 안내
 - 실적 제고를 위한 방안 컨설팅</t>
  </si>
  <si>
    <t>○ 현장 확인 사항
 - 지원단에서 제공한 성과평가 가채점 도구 활용 및 연간 업무추진 일정 등 확인
○ 미흡 현황 및 사유
 - 미흡 현황 없음
○ 컨설팅 수행사항
 - 실적관리 미흡 시 지원단에 수시 컨설팅 요청 안내
 - 개선 진행 미흡 시 지원단에 수시 컨설팅 요청 안내</t>
  </si>
  <si>
    <t>1. 공동훈련센터 및 기업 주요 강조사항 안내
2. 부정부실 훈련 사례 및 공동훈련센터 자가진단 안내
3. Off-JT 수기출석부 작성 및 관리상태 미흡(현지개선)</t>
  </si>
  <si>
    <t>④.수출입 종목은
(학기제)
시기 미도래
⑦. 10명 중 9명
합격</t>
  </si>
  <si>
    <t>이현중</t>
  </si>
  <si>
    <t>○ 현장 확인 사항
 - 학습일지 미등록 과정 사유 확인
○ 미흡 현황 및 사유
 - Off-JT 학습일지 미작성: 4개 회차, 총 8개월분
○ 컨설팅 수행사항
 - 학습일지 내용 및 학습활동서 내용 비교 등 부정훈련 예방 활동</t>
  </si>
  <si>
    <t>○ 현장 확인 사항
 - 비용 미신청 사유 등 확인
○ 미흡 현황 및 사유
 - 전담인력활동수당: 5개 기업, 총 5개월분
○ 컨설팅 수행사항
 - 학습기업 훈련비 지급 근거 미확보 사례 공유 등 관리 미흡 예방 활동</t>
  </si>
  <si>
    <t xml:space="preserve">
○ 현장 확인 사항
 - 학습기업 방문 진단 컨설팅 일지로 확인
○ 미흡 현황 및 사유
 - 미흡 현황 없음(해당없음)
○ 컨설팅 수행사항
 - 부정훈련 사례 안내 및 학습도구 형태(안내집+자료집) 안내
 - 부정훈련 사례 안내 및 학습도구 배포대장 활용 안내</t>
  </si>
  <si>
    <t>○ 현장 확인 사항
 - 해당 사항 없음(재학생 단계는 수기 출석부가 기본형태)
 - 현장의 수기 출석부 작성상태 확인
○ 미흡 현황 및 사유
 - 출석부 관리 미흡(관리상태 미흡)
 - 서명 누락, 출석 표기 실수 등 작성상태 미?
○ 컨설팅 수행사항
 - 수기 출석부와 비콘 출결관리의 차이점 컨설팅
 - 수기출석부 작성상태 확인, 수정방법 등 관리 유의사항 안내</t>
  </si>
  <si>
    <t>○ 현장 확인 사항
 - 학습기업 방문 이력관리 여부 확인
 - 학습기업 방문 결과 등록여부 확인
 - 추가 방문 사유에 해당하는 기업이 있다면 실시여부
○ 미흡 현황 및 사유
 - 결과 미등록으로 현장확인 불가
 - 7개 회차 미등록
○ 컨설팅 수행사항
 - 학습기업 진단 컨설팅 방법 컨설팅
 - 학습기업 방문 결과 등록 방법 및 기한 안내
 - 추가 방문 기업 기준에 대한 안내</t>
  </si>
  <si>
    <t>○ 현장 확인 사항
 - 면담일지 작성 상태, 작성 주기 등
 → 과거 면담일지에서 면담자 확인 및 서명 확인 누락 등 확인(관련 컨설팅 진행함)
 - 중도탈락자 발생 시 중도탈락 면담 내용 등 확인
○ 미흡 현황 및 사유
 - ‘24년 훈련개시 학습근로자 면담 이력 없음
○ 컨설팅 수행사항
 - 면담 방법 및 후속관리 방법 컨설팅
 - 훈련 관련 중대사항 5가지 확인하도록 컨설팅
  - 폭언/폭행/직장내 괴롭힘
  - 성희롱/성추행
  - 학습권 침해
  - 훈련제공 미흡/미제공
  - 일반근로자와 차별대우</t>
  </si>
  <si>
    <t>○ 현장 확인 사항
 - 주소록에 등록된 전담자 수(2명) 일치 확인 / 계획: 2명
 - 목표 대비 실적 확인
○ 미흡 현황 및 사유
 - 목표(30명), 실시(23명) 확인, 
○ 컨설팅 수행사항
 - 신규 전담자 채용 시 지원단 컨설팅 수행사항 안내
 - 실적 제고를 위한 방안 컨설팅</t>
  </si>
  <si>
    <t>○ 현장 확인 사항
 - 시설장비 관련 각종 대장, 실제 설치 현황 확인 등(OA장비만 있음)
 - 시설장비 이력카드 작성 확인(OA장비만 있음)
 - 시설장비관련 각종 대장, 실제 설치 현황 확인 등(OA장비만 있음)
 - 시설장비관련 각종 대장, 실제 설치 현황 확인 등(OA장비만 있음)
○ 미흡 현황 및 사유
 - 미흡 현황 없음
○ 컨설팅 수행사항
 - 시설장비 고장 시 대처 방법 등
 - 이력 관리 방법 안내
 - 시설장비 활용 대장 작성 방법 컨설팅
 - 시설장비 활용 대장 작성 방법 컨설팅</t>
  </si>
  <si>
    <t>1. 공동훈련센터 및 기업 주요 강조사항 안내
2. 부정부실 훈련 사례 및 공동훈련센터 자가 진단 안내
3. Off-JT 수기출석부 작성 및 관리상태 개선(미흡사항 현지 개선)</t>
  </si>
  <si>
    <t>서승현</t>
  </si>
  <si>
    <t>○ 현장 확인 사항
 - 학습일지 미등록 과정 사유 확인
○ 미흡 현황 및 사유
 - OJT 학습일지 미작성: 6개 회차, 총 8개월분
 - Off-JT 학습일지 미작성: 16개 회차, 총 37개월분
○ 컨설팅 수행사항
 - 학습일지 내용 및 학습활동서 내용 비교 등 부정훈련 예방 활동</t>
  </si>
  <si>
    <t>○ 현장 확인 사항
 - 비용 미신청 사유 등 확인
○ 미흡 현황 및 사유
 - OJT 훈련비 미신청: 4개 회차, 총 10개월분(역학기)
 - 전담자 수당 미신청: 13개 기업, 총 39개월분
○ 컨설팅 수행사항
 - 학습기업 훈련비 지급 근거 미확보 사례 공유 등 관리 미흡 예방 활동</t>
  </si>
  <si>
    <t xml:space="preserve">
○ 현장 확인 사항
 - 학습기업 방문 진단 컨설팅 일지로 확인
○ 미흡 현황 및 사유
 - 미흡 현황 없음(해당없음)
○ 컨설팅 수행사항
 - 부정훈련 사례 안내 및 중도탈락자 신고 방법 안내
 - 부정훈련 사례 안내 및 학습근로자 상태변경 신고 방법 안내
 - 부정훈련 사례 안내 및 학습기업 상태변경 신고 방법 안내</t>
  </si>
  <si>
    <t>○ 현장 확인 사항
 - 현장의 수기 출석부 작성상태 확인
○ 미흡 현황 및 사유
 - 출석부 미첨부, 학습일지 미첨부
○ 컨설팅 수행사항
 - 수기 출석부와 비콘 출결관리의 차이점 컨설팅
 - 수기출석부 작성상태 확인, 수정방법 등 관리 유의사항 안내</t>
  </si>
  <si>
    <t xml:space="preserve">
○ 현장 확인 사항
 - 일 단위 시간표(학사일정) 및 전담자 면담을 통한 누락 여부 확인
 - 전담자 면담을 통한 누락 여부 확인
 - 전담자 면담을 통한 누락 여부 확인
○ 미흡 현황 및 사유
 - Off-JT 수기출석부 미흡: 학습근로자 출석여부, 출석시간, 서명 등
○ 컨설팅 수행사항
 - 부정훈련 사례 안내 및 시간표 변경 신고 방법 안내
 - 부정훈련 사례 안내 및 강사/장소 변경 신고 방법 안내</t>
  </si>
  <si>
    <t>○ 현장 확인 사항
 - 학습기업 방문 이력관리여부 확인
 - 학습기업 방문 결과 등록여부 확인
 - 추가 방문 사유에 해당하는 기업이 있다면 실시여부
○ 미흡 현황 및 사유
 - 미흡 현황 없음
○ 컨설팅 수행사항
 - 학습기업 진단 컨설팅 방법 컨설팅
 - 학습기업 방문 결과 등록 방법 및 기한 안내
 - 추가 방문 기업 기준에 대한 안내</t>
  </si>
  <si>
    <t xml:space="preserve">
○ 현장 확인 사항
 - 주소록에 등록된 전담자 수(9명) 일치 확인 / 계획: 9명
 - 목표 대비 실적 확인
○ 미흡 현황 및 사유
 - 목표(30명), 실시(31명) 확인
○ 컨설팅 수행사항
 - 신규 전담자 채용 시 지원단 컨설팅 수행사항 안내
 - 실적 제고를 위한 방안 컨설팅</t>
  </si>
  <si>
    <t>○ 현장 확인 사항
 - 시설장비 관련 각종 대장, 실제 설치 현황 확인 등
 - 시설장비 이력카드 작성 확인
 - 시설장비관련 각종 대장, 실제 설치 현황 확인 등
 - 시설장비관련 각종 대장, 실제 설치 현황 확인 등
○ 미흡 현황 및 사유
 - 사업계획서 대비 구축일정 지연 중 확인
○ 컨설팅 수행사항
 - 시설장비 고장 시 대처 방법 등
 - 이력 관리 방법 안내
 - 시설장비 활용 대장 작성 방법 컨설팅
 - 시설장비 활용 대장 작성 방법 컨설팅</t>
  </si>
  <si>
    <t>1. 공동훈련센터 및 기업 주요 강조사항 안내
2. 부정부실 훈련 사례 및 공동훈련센터 자가진단 안내</t>
  </si>
  <si>
    <t>최지현</t>
  </si>
  <si>
    <t>○ 현장 확인 사항
 - 학습일지 미등록 과정 사유 확인
○ 미흡 현황 및 사유
 - OJT 학습일지 미작성: 3개 회차, 총 6개월분
 - Off-JT 학습일지 미작성: 8개 회차, 총 15개월분
○ 컨설팅 수행사항
 - 학습일지 내용 및 학습활동서 내용 비교 등 부정훈련 예방 활동</t>
  </si>
  <si>
    <t>○ 현장 확인 사항
 - 비용 미신청 사유 등 확인
○ 미흡 현황 및 사유
 - OJT 훈련비 미신청: 2개 회차, 총 9개월분(역학기)
 - 전담자 수당 미신청: 6개 기업, 총 23개월분
○ 컨설팅 수행사항
 - 학습기업 훈련비 지급 근거 미확보 사례 공유 등 관리 미흡 예방 활동</t>
  </si>
  <si>
    <t xml:space="preserve">
○ 현장 확인 사항
 - 주소록에 등록된 전담자 수(6명) 일치 확인 / 계획: 6명
 - 목표 대비 실적 확인
○ 미흡 현황 및 사유
 - 목표(20명), 실시(16명) 확인, 하반기 모집 예정
○ 컨설팅 수행사항
 - 신규 전담자 채용 시 지원단 컨설팅 수행사항 안내
 - 실적 제고를 위한 방안 컨설팅</t>
  </si>
  <si>
    <t>이선영</t>
  </si>
  <si>
    <t>○ 현장 확인 사항
 - 학습일지 미등록 과정 사유 확인
○ 미흡 현황 및 사유
 - (OJT) 3개 회차, 사유: 작성 중인 상태로 작성 마감만 미진행
 - (Off-JT) 27개 회차, 사유: 작성 중인 상태로 작성 마감만 미진행
○ 컨설팅 수행사항
 - 학습일지 내용 및 학습활동서 내용 비교 등 부정훈련 예방 활동</t>
  </si>
  <si>
    <t>○ 현장 확인 사항
 - Off-JT 기간 훈련비 포기 기업 등 특이사항 유무 확인
○ 미흡 현황 및 사유
 - (OJT) 1개 회차, 사유: 센터전담자 전원교체로 인한 관리 공백 발생
 - (전담자 수당) 15개 기업, 사유: 학습일지 미작성 등
○ 컨설팅 수행사항
 - 학습기업 훈련비 지급 근거 미확보 사례 공유 등 관리 미흡 예방 활동</t>
  </si>
  <si>
    <t>○ 현장 확인 사항
 - 훈련 단계별 초기 종료 진단 실시계획 확인→ 하반기 실시 예정
  → (‘23년 하반시 실시 회차) 실제 방문 완료 후 HRD-Net 상 결과 작성 중인 상태로 작성 마감만 미진행한 상황
○ 미흡 현황 및 사유
 - 미흡 현황 없음
○ 컨설팅 수행사항
 - 신규 학습기업에 대한 초기방문 시 외부전문가 활용 방법</t>
  </si>
  <si>
    <t>ㅊ○ 현장 확인 사항
 - 내부평가 기본계획 또는 세부 계획에 따른 실시 여부 확인
○ 미흡 현황 및 사유
 - 미흡 현황 없음
○ 컨설팅 수행사항
 - 평가 방법 일치 여부 확인, 평가 증빙 관리 컨설팅 등</t>
  </si>
  <si>
    <t>○ 현장 확인 사항
 - 해당 사항 없음
○ 미흡 현황 및 사유
 - 미흡 현황 없음
○ 컨설팅 수행사항
 - 해당 사항 없음</t>
  </si>
  <si>
    <t>○ 현장 확인 사항
 - 학습일지 미등록 과정 사유 확인
○ 미흡 현황 및 사유
 - 미흡 현황 없음
○ 컨설팅 수행사항
 - 학습일지 내용 및 학습활동서 내용 비교 등 부정훈련 예방활동</t>
  </si>
  <si>
    <t>○ 현장 확인 사항
 - 해당 사항 없음(사전 진단 데이터상 특이사항 미발견)
○ 미흡 현황 및 사유
 - 미흡 현황 없음
○ 컨설팅 수행사항
 - 수료보고 방법 컨설팅(중도탈락 과정들도 수료보고 처리할 수 있도록 유도)</t>
  </si>
  <si>
    <t>○ 현장 확인 사항
 - 전담자 수당 최종정산 미완료 과정 유무 확인
○ 미흡 현황 및 사유
 - (OJT) 13개 회차, 사유: 센터전담자 전원교체로 인한 관리 공백 발생
 - (Off-JT) 1개 회차, 사유: 단순 신청 누락
 - (전담자 수당) 5개 기업, 사유: 첨부파일 누락 등 
○ 컨설팅 수행사항
  - 최종정산 마감 안내 및 학습기업 훈련비 지급 근거 미확보 사례 공유 등 관리 미흡 예방 활동</t>
  </si>
  <si>
    <t>○ 현장 확인 사항
 - 외부평가 안내 증빙 확인 및 응시대상자 리스트 확인 등
○ 미흡 현황 및 사유
 - 미흡 현황 없음
○ 컨설팅 수행사항
 - 외부평가 사후관리, 재응시자 관리 등 컨설팅</t>
  </si>
  <si>
    <t>○ 현장 확인 사항
 - ‘23년 하반기 훈련과정 변경 누락 사항 등
○ 미흡 현황 및 사유
 - 미흡 현황 없음
○ 컨설팅 수행사항
 - 부정훈련 사례 안내 및 시간표 변경 신고 방법 안내
 - 기업현장교사 변경 신고 방법 안내
 - 장소 변경 신고 방법 안내
 - HRD담당자 변경 신고 방법 안내</t>
  </si>
  <si>
    <t xml:space="preserve">○ 현장 확인 사항
 - ‘23년 하반기 훈련과정 변경 누락 사항 등
○ 미흡 현황 및 사유
 - 미흡 현황 없음
○ 컨설팅 수행사항
 - 부정훈련 사례 안내 및 학습근로자 상태변경 신고 방법 안내
 - 학습기업 상태변경 신고 방법 안내
</t>
  </si>
  <si>
    <t>○ 현장 확인 사항
 -  ‘23년 하반기 훈련과정 대상으로 결과 등록 여부 확인
○ 미흡 현황 및 사유
 - 미흡 현황 없음
○ 컨설팅 수행사항
 - 내부평가 결과 사후 관리 안내</t>
  </si>
  <si>
    <t>○ 현장 확인 사항
 - ‘23년 하반기 훈련과정 대상으로 제작 여부 확인
○ 미흡 현황 및 사유
 - 미흡 현황 없음
○ 컨설팅 수행사항
 - 부정훈련 사례 안내 및 학습도구 형태(안내집+자료집) 안내
 - 학습도구 배포대장 활용 안내</t>
  </si>
  <si>
    <t>○ 현장 확인 사항
 - 해당 사항 없음(재학생 단계는 수기 출석부가 기본형태)
○ 미흡 현황 및 사유
 - 미흡 현황 없음
○ 컨설팅 수행사항
 - 수기 출석부와 비콘 출결관리의 차이점 컨설팅
 - 수기출석부 작성상태 확인, 수정방법 등 관리 유의사항 안내</t>
  </si>
  <si>
    <t xml:space="preserve">○ 현장 확인 사항
 - 일 단위 시간표(학사일정) 및 전담자 면담을 통한 누락 여부 확인
○ 미흡 현황 및 사유
 - 미흡 현황 없음
○ 컨설팅 수행사항
 - 부정훈련 사례 안내 및 시간표 변경 신고 방법 안내
 - 강사 변경 신고 방법 안내
 - 장소 변경 신고 방법 안내
</t>
  </si>
  <si>
    <t>○ 현장 확인 사항
 - 학습도구 확인
○ 미흡 현황 및 사유
 - OJT 실시하는 학습근로자에게만 학습도구 배포
 - ‘24년 상반기 훈련실시 과정 학습도구 미배포
○ 컨설팅 수행사항
 - 부정훈련 사례 안내 및 학습도구 형태(안내집+자료집) 안내
 - 3월 실시 학습근로자에게도 학습도구 배포 필요
 - 부정훈련 사례 안내 및 학습도구 배포대장 활용 안내</t>
  </si>
  <si>
    <t>○ 현장 확인 사항
 - 학습기업 개선사항 재확인 필요 시 재방문 사유 및 후속조치 내용 등을 관리하는지 확인
 - 학습기업 방문 진단 컨설팅 실시 이후 1주일 이내 HRD-Net 결과 등록 하는지 확인
 - 추가 방문 기업 있을 시 수행 여부 확인
○ 미흡 현황 및 사유
 - 미흡 현황 없음
○ 컨설팅 수행사항
 - 학습기업 진단 컨설팅 방법 컨설팅
 - 학습기업 방문 결과 등록 방법 및 기한 안내
 - 추가 방문 기업 기준에 대한 안내</t>
  </si>
  <si>
    <t>○ 현장 확인 사항
 - 주소록에 등록된 전담자 수(5명) 일치 확인 / 계획: 7명
 - 목표 대비 실적 확인(역학기 훈련실시 계획 확인)
  → 전담자 특이사항 내용 참고
○ 미흡 현황 및 사유
 - 전담자 2명 미확보(내부 사정으로 인해 전담자 다수 퇴사, 확보 노력 중)
 - 목표 인원 대비 실적 미흡(실적:38 / 목표:60)
○ 컨설팅 수행사항
 - 신규 전담자 채용 시 지원단 컨설팅 수행사항 안내
 - 실적 제고를 위한 방안 컨설팅</t>
  </si>
  <si>
    <t>○ 현장 확인 사항
 - 시설장비 관련 각종 대장, 실제 설치 현황 확인 등
 - 시설장비 이력카드 작성 확인
○ 미흡 현황 및 사유
 - 미흡 현황 없음
○ 컨설팅 수행사항
 - 시설장비 고장 시 대처 방법 등
 - 이력 관리 방법 안내
 - 시설장비 활용 대장 작성 방법 컨설팅</t>
  </si>
  <si>
    <t>○ 현장 확인 사항
 - 지원단에서 제공한 성과평가 가채점 도구 활용 및 연간 업무추진 일정 등 확인 → 지원단 배포 자료 활용 중
 - 피드백 보고서 확인 및 개선사항 확인
 - 사업계획서의 개선계획에 대한 세부 추진 상황 확인
○ 미흡 현황 및 사유
 - 미흡 현황 없음
○ 컨설팅 수행사항
 - 실적관리 미흡 시 지원단에 수시 컨설팅 요청 안내</t>
  </si>
  <si>
    <t>1. 공동훈련센터 및 기업 주요 강조사항 안내
2. 부정부실훈련 사례 및 공동훈련센터 자가진단 안내</t>
  </si>
  <si>
    <t>조한선</t>
  </si>
  <si>
    <t xml:space="preserve">
○ 현장 확인 사항
 - 방문 전 추출한 HRD-Net 데이터와 훈련실시 신고 현황 일치 여부, 중도탈락 처리 신고 누락 여부, 과정 연계 등 확인
○ 미흡 현황 및 사유
 - 미흡 현황 없음
○ 컨설팅 수행사항
 - 중도탈락 발생 신고 기한 안내(발생일로부터 최대 10일 이내)
</t>
  </si>
  <si>
    <t xml:space="preserve">
○ 현장 확인 사항
 - 학습일지 미등록 과정 사유 확인
○ 미흡 현황 및 사유
 - (Off-JT) 8개 회차, 사유: 작성 중인 상태로 작성 마감만 미진행
○ 컨설팅 수행사항
 - 학습일지 내용 및 학습활동서 내용 비교 등 부정훈련 예방 활동
</t>
  </si>
  <si>
    <t xml:space="preserve">
○ 현장 확인 사항
 - Off-JT 기간 훈련비 포기 기업 등 특이사항 유무 확인
○ 미흡 현황 및 사유
 - (전담자 수당) 5개 기업, 사유: 학습일지 미작성 등
○ 컨설팅 수행사항
 - 학습기업 훈련비 지급 근거 미확보 사례 공유 등 관리 미흡 예방 활동
</t>
  </si>
  <si>
    <t xml:space="preserve">
○ 현장 확인 사항
 - 해당 사항 없음(시기 미도래)
○ 미흡 현황 및 사유
 - 미흡 현황 없음(해당없음)
○ 컨설팅 수행사항
 - 수료보고 방법 컨설팅
</t>
  </si>
  <si>
    <t xml:space="preserve">
○ 현장 확인 사항
 - 해당 사항 없음(시기 미도래)
○ 미흡 현황 및 사유
 - 미흡 현황 없음(해당없음)
○ 컨설팅 수행사항
  - 학습기업 훈련비 지급 근거 미확보 사례 공유 등 관리 미흡 예방 활동
</t>
  </si>
  <si>
    <t xml:space="preserve">
○ 현장 확인 사항
 - 해당 사항 없음(시기 미도래)
○ 미흡 현황 및 사유
 - 미흡 현황 없음(해당없음)
○ 컨설팅 수행사항
 - 외부평가 사후관리, 재응시자 관리 등 컨설팅
</t>
  </si>
  <si>
    <t xml:space="preserve">
○ 현장 확인 사항
 - 해당 사항 없음(시기 미도래)
○ 미흡 현황 및 사유
 - 미흡 현황 없음(해당없음)
○ 컨설팅 수행사항
 - 유튜브 영상 및 공개 문제 등 활용 방법 안내
</t>
  </si>
  <si>
    <t xml:space="preserve">
○ 현장 확인 사항
 - 해당 사항 없음(시기 미도래)
○ 미흡 현황 및 사유
 - 미흡 현황 없음(해당없음)
○ 컨설팅 수행사항
 - 학습일지 내용 및 학습활동서 내용 비교 등 부정훈련 예방활동
</t>
  </si>
  <si>
    <t xml:space="preserve">
○ 현장 확인 사항
 - 해당 사항 없음(시기 미도래)
○ 미흡 현황 및 사유
 - 미흡 현황 없음(해당없음)
○ 컨설팅 수행사항
 - 내부평가 실시 후 10일 이내 등록 및 관리 안내
</t>
  </si>
  <si>
    <t xml:space="preserve">
○ 현장 확인 사항
 - 해당 사항 없음(학습기업 진단 컨설팅 미실시, 시기 미도래)
○ 미흡 현황 및 사유
 - 미흡 현황 없음(해당없음)
○ 컨설팅 수행사항
 - 부정훈련 사례 안내 및 시간표 변경 신고 방법 안내
 - 기업현장교사 변경 신고 방법 안내
 - 장소 변경 신고 방법 안내
 - HRD담당자 변경 신고 방법 안내</t>
  </si>
  <si>
    <t xml:space="preserve">
○ 현장 확인 사항
 - 해당 사항 없음(학습기업 진단 컨설팅 미실시, 시기 미도래)
○ 미흡 현황 및 사유
 - 미흡 현황 없음(해당없음)
○ 컨설팅 수행사항
 - 부정훈련 사례 안내 및 중도탈락자 신고 방법 안내
 - 학습근로자 상태변경 신고 방법 안내</t>
  </si>
  <si>
    <t xml:space="preserve">
○ 현장 확인 사항
 - 해당 사항 없음(학습기업 진단 컨설팅 미실시, 시기 미도래)
○ 미흡 현황 및 사유
 - 미흡 현황 없음(해당없음)
○ 컨설팅 수행사항
 - 내부평가 결과 사후 관리 안내
</t>
  </si>
  <si>
    <t xml:space="preserve">
○ 현장 확인 사항
 - 해당 사항 없음(학습기업 진단 컨설팅 미실시, 시기 미도래)
○ 미흡 현황 및 사유
 - 미흡 현황 없음(해당없음)
○ 컨설팅 수행사항
 - 부정훈련 사례 안내 및 학습도구 형태(안내집+자료집) 안내
 - 부정훈련 사례 안내 및 학습도구 배포대장 활용 안내
</t>
  </si>
  <si>
    <t>○ 현장 확인 사항
 - 일 단위 시간표(학사일정) 및 전담자 면담을 통한 누락 여부 확인
 - 전담자 면담을 통한 누락 여부 확인
○ 미흡 현황 및 사유
 - 미흡 현황 없음
○ 컨설팅 수행사항
 - 부정훈련 사례 안내 및 시간표 변경 신고 방법 안내
 - 장소 변경 신고 방법 안내</t>
  </si>
  <si>
    <t xml:space="preserve">
○ 현장 확인 사항
 - 학습도구 확인
 - 학습도구 배포대장 확인
○ 미흡 현황 및 사유
 - 3월 실시 학습근로자에게 배포 필요
 - ‘24년 상반기 훈련실시 과정 학습도구 미배포
○ 컨설팅 수행사항
 - 부정훈련 사례 안내 및 학습도구 형태(안내집+자료집) 안내
</t>
  </si>
  <si>
    <t>○ 현장 확인 사항
 - 학습근로자 면담일지 확인
 - 중도탈락자 대상 별도의 면담일지 관리하는지 확인
○ 미흡 현황 및 사유
 - 미흡 현황 없음
○ 컨설팅 수행사항
 - 면담 방법 및 후속관리 방법 컨설팅
 - 훈련 관련 중대사항 5가지 확인하도록 컨설팅
  - 폭언/폭행/직장내 괴롭힘
  - 성희롱/성추행
  - 학습권 침해
  - 훈련제공 미흡/미제공
  - 일반근로자와 차별대우</t>
  </si>
  <si>
    <t>○ 현장 확인 사항
 - 추가방문 대상 기업 있는지 유무, 있는 경우 면담 진행 여부
○ 미흡 현황 및 사유
 - 미흡 현황 없음(해당없음)
○ 컨설팅 수행사항
 - 면담에 대한 후속조치 방법 컨설팅</t>
  </si>
  <si>
    <t>○ 현장 확인 사항
 - 주소록에 등록된 전담자 수(3명) 일치 확인 / 계획: 3명
 - 목표 대비 실적 확인(역학기 훈련실시 계획 확인)
○ 미흡 현황 및 사유
 - 미흡 현황 없음
○ 컨설팅 수행사항
 - 신규 전담자 채용 시 지원단 컨설팅 수행사항 안내
 - 실적 제고를 위한 방안 컨설팅</t>
  </si>
  <si>
    <t>○ 현장 확인 사항
 - 시설장비 관련 각종 대장, 실제 설치 현황 확인 등(구축 중)
○ 미흡 현황 및 사유
 - 미흡 현황 없음
○ 컨설팅 수행사항
 - 시설장비 고장 시 대처 방법 등
 - 이력 관리 방법 안내
 - 시설장비 활용 대장 작성 방법 컨설팅</t>
  </si>
  <si>
    <t>○ 현장 확인 사항
 - 지원단에서 제공한 성과평가 가채점 도구 활용 및 연간 업무추진 일정 등 확인
 - 피드백 보고서 확인 및 개선사항 확인
 - 사업계획서의 개선계획에 대한 세부 추진 상황 확인
 → 지원단 배포 자료 활용 중
○ 미흡 현황 및 사유
 - 미흡 현황 없음
○ 컨설팅 수행사항
 - 실적관리 미흡 시 지원단에 수시 컨설팅 요청 안내
 - 개선 진행 미흡 시 지원단에 수시 컨설팅 요청 안내</t>
  </si>
  <si>
    <t>④. 기업방문
미도래
⑤. 내부평가
미도래
⑥. 평가등록
미도래
⑦. 외부평가
미도래</t>
  </si>
  <si>
    <t>이낙귀</t>
  </si>
  <si>
    <t>이다애</t>
  </si>
  <si>
    <t>○ 현장 확인 사항
 - 학습일지 미등록 과정 사유 확인
○ 미흡 현황 및 사유
 - Off-JT 학습일지 미작성: 1개 회차, 총 1개월분
○ 컨설팅 수행사항
 - 학습일지 내용 및 학습활동서 내용 비교 등 부정훈련 예방 활동</t>
  </si>
  <si>
    <t>○ 현장 확인 사항
 - 해당 사항 없음
○ 미흡 현황 및 사유
 - 전담인력활동수당: 3개 기업 총 5개월분, 타 공동훈련센터 행정지연 등
○ 컨설팅 수행사항
 - 학습기업 훈련비 지급 근거 미확보 사례 공유 등 관리 미흡 예방 활동</t>
  </si>
  <si>
    <t>○ 현장 확인 사항
 - 해당 사항 없음(학습기업 진단 컨설팅 미실시, 시기 미도래)
○ 미흡 현황 및 사유
 - 미흡 현황 없음(해당없음)
○ 컨설팅 수행사항
 - 부정훈련 사례 안내 및 중도탈락자 신고 방법 안내
 - 부정훈련 사례 안내 및 학습근로자 상태변경 신고 방법 안내
 - 부정훈련 사례 안내 및 학습기업 상태변경 신고 방법 안내</t>
  </si>
  <si>
    <t>○ 현장 확인 사항
 - 해당 사항 없음(학습기업 진단 컨설팅 미실시, 시기 미도래)
○ 미흡 현황 및 사유
 - 미흡 현황 없음(해당없음)
○ 컨설팅 수행사항
 - 부정훈련 사례 안내 및 학습도구 형태(안내집+자료집) 안내
 - 부정훈련 사례 안내 및 학습도구 배포대장 활용 안내</t>
  </si>
  <si>
    <t>○ 현장 확인 사항
 - 일 단위 시간표(학사일정) 및 전담자 면담을 통한 누락 여부 확인
○ 미흡 현황 및 사유
 - 미흡 현황 없음
○ 컨설팅 수행사항
 - 부정훈련 사례 안내 및 시간표 변경 신고 방법 안내
 - 부정훈련 사례 안내 및 강사/장소 변경 신고 방법 안내</t>
  </si>
  <si>
    <t>○ 현장 확인 사항
 - 주소록에 등록된 전담자 수(5명) / 계획: 6명, 전담자 1명 퇴사(조혜진) 및 충원 예정 없음
 - 목표 대비 실적 확인
○ 미흡 현황 및 사유
 - 목표(30명) 대비 3명 추가달성
○ 컨설팅 수행사항
 - 신규 전담자 채용 시 지원단 컨설팅 수행사항 안내
 - 실적 제고를 위한 방안 컨설팅</t>
  </si>
  <si>
    <t>○ 현장 확인 사항
 - 시설장비 관련 각종 대장, 실제 설치 현황 확인 등
 - 시설장비 이력카드 작성 확인
 - 시설장비관련 각종 대장, 실제 설치 현황 확인 등
 - 시설장비관련 각종 대장, 실제 설치 현황 확인 등
○ 미흡 현황 및 사유
 - 미흡 현황 없음
○ 컨설팅 수행사항
 - 시설장비 고장 시 대처 방법 등
 - 이력 관리 방법 안내
 - 시설장비 활용 대장 작성 방법 컨설팅
 - 시설장비 활용 대장 작성 방법 컨설팅</t>
  </si>
  <si>
    <t>○ 현장 확인 사항
 - 해당 사항 없음
○ 미흡 현황 및 사유
 - 전담인력활동수당: 2개 기업 총 3개월분, 타 공동훈련센터 행정지연 등
○ 컨설팅 수행사항
 - 학습기업 훈련비 지급 근거 미확보 사례 공유 등 관리 미흡 예방 활동</t>
  </si>
  <si>
    <t>○ 현장 확인 사항
 - 주소록에 등록된 전담자 수(3명) 일치 확인 / 계획: 3명
 - 목표 대비 실적 확인
○ 미흡 현황 및 사유
 - 목표(20명) 대비 4명 부족, 실적 충원 계획 없음
○ 컨설팅 수행사항
 - 신규 전담자 채용 시 지원단 컨설팅 수행사항 안내
 - 실적 제고를 위한 방안 컨설팅</t>
  </si>
  <si>
    <t>③. 2개월 미도래
④. 방문 시기
미도래
⑤. 내부평가
시기 미도래
⑥. 외부평가
시기 미도래</t>
  </si>
  <si>
    <t>종료과정 없음</t>
  </si>
  <si>
    <t>김중수</t>
  </si>
  <si>
    <t>○ 현장 확인 사항
 - 학습일지 미등록 과정 사유 확인
○ 미흡 현황 및 사유
 - (Off-JT) 전체 회차(8개) 3월분, 사유: 단순지연, 기업 방문하여 안내 할 예정, 학습활동서 미비된 부분 재안내 예정
○ 컨설팅 수행사항
 - 학습일지 내용 및 학습활동서 내용 비교 등 부정훈련 예방 활동</t>
  </si>
  <si>
    <t>○ 현장 확인 사항
 - 해당 사항 없음(시기 미도래)
○ 미흡 현황 및 사유
 - 미흡 현황 없음(해당없음)
○ 컨설팅 수행사항
 - 학습기업 훈련비 지급 근거 미확보 사례 공유 등 관리 미흡 예방 활동, Off-JT 훈련비 신청 절차 및 계좌변경 서약서 활용 안내</t>
  </si>
  <si>
    <t>○ 현장 확인 사항
 - 학습근로자 면담일지 확인
 - 중도탈락자 대상 별도의 면담일지 관리하는지 확인
○ 미흡 현황 및 사유
 - 미흡 현황 없음(해당없음)
○ 컨설팅 수행사항
 - 면담 방법 및 후속관리 방법 컨설팅
 - 훈련 관련 중대사항 5가지 확인하도록 컨설팅
  - 폭언/폭행/직장내 괴롭힘
  - 성희롱/성추행
  - 학습권 침해
  - 훈련제공 미흡/미제공
  - 일반근로자와 차별대우</t>
  </si>
  <si>
    <t>○ 현장 확인 사항
 - 주소록에 등록된 전담자 수(3명) 일치 확인 / 계획: 3명
 - 목표 대비 실적 확인
○ 미흡 현황 및 사유
 - 12명 미흡, 초기 센터 구축 지연 등
○ 컨설팅 수행사항
 - 신규 전담자 채용 시 지원단 컨설팅 수행사항 안내
 - 실적 제고를 위한 방안 컨설팅(역 학기, 6~8개월 과정 등)</t>
  </si>
  <si>
    <t>○ 현장 확인 사항
 - 지원단에서 제공한 성과평가 가채점 도구 활용 및 연간 업무추진 일정 등 확인
○ 미흡 현황 및 사유
 - 해당 사항 없음(시기 미도래)
○ 컨설팅 수행사항
 - 실적관리 미흡 시 지원단에 수시 컨설팅 요청 안내
 - 개선 진행 미흡 시 지원단에 수시 컨설팅 요청 안내</t>
  </si>
  <si>
    <t>[지원단 기타 안내사항 등]
1. 공동훈련센터 및 기업 주요 강조사항 안내
2. 부정부실훈련 사례 및 공동훈련센터 자가진단 안내
3. 공동훈련센터 업무분장 사례 공유 및 공동훈련센터 업무 재교육
4. 훈련비 연 900시간 초과 지급 불가 안내(공단 확인 완료)</t>
  </si>
  <si>
    <t>조기필</t>
  </si>
  <si>
    <t>○ 현장 확인 사항
 - 학습일지 미등록 과정 사유 확인
○ 미흡 현황 및 사유
 - OJT 학습일지 미작성: 4개 회차, 총 4개월분
 - Off-JT 학습일지 미작성: 20개 회차, 총 47개월분
 - 선이수 0월차 미등록: 7개 과정
○ 컨설팅 수행사항
 - 학습일지 내용 및 학습활동서 내용 비교 등 부정훈련 예방 활동</t>
  </si>
  <si>
    <t>○ 현장 확인 사항
 - 훈련비 비용 미신청 과정 사유 확인
○ 미흡 현황 및 사유
 - Off-JT 비용 미신청: 2개 회차, 총 4개월분
 - 전담인력활동수당 미신청: 13개 기업, 총 24개월분
○ 컨설팅 수행사항
 - 학습기업 훈련비 지급 근거 미확보 사례 공유 등 관리 미흡 예방 활동</t>
  </si>
  <si>
    <t>○ 현장 확인 사항
 - 전담자 면담을 통한 누락 여부 확인
 - 기업현장교사 변경 누락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</si>
  <si>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전담자 면담을 통한 누락 여부 확인
○ 미흡 현황 및 사유
 - 미흡 현황 없음
○ 컨설팅 수행사항
 - 부정훈련 사례 안내 및 중도탈락자 신고 방법 안내
 - 부정훈련 사례 안내 및 학습근로자 상태변경 신고 방법 안내
 - 부정훈련 사례 안내 및 학습기업 상태변경 신고 방법 안내</t>
  </si>
  <si>
    <t>○ 현장 확인 사항
 - 내부평가 결과물(평가지) 보관 여부 확인
○ 미흡 현황 및 사유
 - 미흡 현황 없음
○ 컨설팅 수행사항
 - 내부평가 결과 사후 관리 안내</t>
  </si>
  <si>
    <t>○ 현장 확인 사항
 - 학습도구 등 실물 자료 확인
 - 학습도구 배포 대장 등 확인
○ 미흡 현황 및 사유
 - 미흡 현황 없음
○ 컨설팅 수행사항
 - 부정훈련 사례 안내 및 학습도구 형태(안내집+자료집) 안내
 - 부정훈련 사례 안내 및 학습도구 배포대장 활용 안내</t>
  </si>
  <si>
    <t>○ 현장 확인 사항
 - 일 단위 시간표(학사일정) 및 전담자 면담을 통한 누락 여부 확인
 - 전담자 면담을 통한 누락 여부 확인
○ 미흡 현황 및 사유
 - Off-JT 강사 변경 지연 건 사유 확인(단순 미인지) 및 훈련 시간 불인정 처리(현지개선)
○ 컨설팅 수행사항
 - 부정훈련 사례 안내 및 시간표 변경 신고 방법 안내
 - 부정훈련 사례 안내 및 강사/장소 변경 신고 방법 안내</t>
  </si>
  <si>
    <t>○ 현장 확인 사항
 - 주소록에 등록된 전담자 수(8명) 일치 확인 / 계획: 8명
 - 전담자(이도연) 1명 퇴사 예정으로 충원 예정에 있음
 - 목표 대비 실적 확인
○ 미흡 현황 및 사유
 - IPP: 목표(30명) 대비 3명 부족, 6~8개월 훈련 준비 중
 - 재직자: 목표(20명) 대비 6명 부족, 학습근로자 모집 진행 중
○ 컨설팅 수행사항
 - 신규 전담자 채용 시 지원단 컨설팅 수행사항 안내
 - 실적 제고를 위한 방안 컨설팅</t>
  </si>
  <si>
    <t>1. 공동훈련센터 및 기업 주요 강조사항 안내
2. 부정부실훈련 사례 및 공동훈련센터 자가진단 안내
3. Off-JT 강사 변경 지연 건 사유 확인(단순 미인지) 및 훈련 시간 불인정 처리(현지개선)</t>
  </si>
  <si>
    <t xml:space="preserve">
② 포항의료원, 연일요양병원
③ 포항의료원
⑤ 포항의료원
⑥ 포항의료원</t>
  </si>
  <si>
    <t>代 김영상</t>
  </si>
  <si>
    <t xml:space="preserve">○ 학습일지 OJT 지연 2건
  - 포항의료원, 연일요양병원
  - 지속적 관리 중이나, 학습기업의 비협조로 지연
</t>
  </si>
  <si>
    <t xml:space="preserve">○ OJT 훈련비, 전담자 수당 지연 1건
  - 포항의료원
  - 지속적 관리 중이나, 학습기업의 비협조로 지연
</t>
  </si>
  <si>
    <t>○ 내부평가 미실시
  - 포항의료원
  - 지속적 관리 중이나, 학습기업의 비협조로 지연</t>
  </si>
  <si>
    <t>○ HRD-Net 미등록
  - 포항의료원
  - 지속적 관리 중이나, 학습기업의 비협조로 지연</t>
  </si>
  <si>
    <t>○ 내부평가 실시 및 HRD-Net 등록지연
  - 포항의료원</t>
  </si>
  <si>
    <t>○  전담인력 채용 공고 중(현지 개선완료)
  - (개선계획 확인)지속적인 채용 진행중이나 미채용인 상황</t>
  </si>
  <si>
    <t>○ 상시관리하도록 가채점 도구 활용 안내</t>
  </si>
  <si>
    <t>6.1.① 전담인력 -&amp;gt; 채용진행사항 확인
6.3.① 겅과 상시관리 -&amp;gt; 지원단 제공 가채점 도구 활용 안내</t>
  </si>
  <si>
    <t>④. 방문시기
미도래:
월 중 방문 예정
⑤&amp;⑥. 평가기간
미도래</t>
  </si>
  <si>
    <t>박선하</t>
  </si>
  <si>
    <t>○ 현장 확인 사항
 - 학습일지 미등록 과정 사유 확인
○ 미흡 현황 및 사유
 - (Off-JT) 3개 회차 5월분, 사유: 단순 지연
○ 컨설팅 수행사항
 - 학습일지 내용 및 학습활동서 내용 비교 등 부정훈련 예방 활동</t>
  </si>
  <si>
    <t>○ 현장 확인 사항
 - 전담인력활동수당 신청 현황 및 Off-JT 기간 훈련비 포기 기업 등 특이사항 유무 확인
○ 미흡 현황 및 사유
 - (전담인력활동수당)  3개 기업, 총 4개월분, 사유: Off-jt 기간 수당신청 포기 및 단순 지연
○ 컨설팅 수행사항
 - 학습기업 훈련비 지급 근거 미확보 사례 공유 등 관리 미흡 예방 활동</t>
  </si>
  <si>
    <t>○ 현장 확인 사항
 - 전담인력 수당 최종정산 미완료 과정 유무 확인
○ 미흡 현황 및 사유
 - (전담인력활동수당)  1개 기업, 총 2개월분, 사유: 훈련종료 후 고용보험 소멸(인수합병)
○ 컨설팅 수행사항
  - 최종정산 마감 안내 및 학습기업 훈련비 지급 근거 미확보 사례 공유 등 관리 미흡 예방 활동</t>
  </si>
  <si>
    <t>○ 현장 확인 사항
 - 외부평가 안내 증빙 확인 및 응시 대상자 리스트 확인 등
○ 미흡 현황 및 사유
 - 미흡 현황 없음(11명 합격)
○ 컨설팅 수행사항
 - 외부평가 사후관리, 재응시자 관리 등 컨설팅</t>
  </si>
  <si>
    <t>○ 현장 확인 사항
 - 훈련종료과정(2023년 상반기 실시 등)에 대한 HRD-Net 데이터 일치 여부 확인
○ 미흡 현황 및 사유
 - (전담인력활동수당)  1개 기업, 총 2개월분, 사유: 훈련종료 후 사업자소멸(인수합병 진행)
○ 컨설팅 수행사항
 - 데이터 누적 관리 방법 안내(보고서 활용법 등)</t>
  </si>
  <si>
    <t>○ 현장 확인 사항
 - Off-JT 학기 단위 출석 관리 변경 불가 사유 등 확인
○ 미흡 현황 및 사유
 - 미흡 현황 없음
○ 컨설팅 수행사항
 - 학습일지 내용 및 학습활동서 내용 비교 등 부정훈련 예방활동</t>
  </si>
  <si>
    <t>○ 현장 확인 사항
 - 해당 사항 없음(학습기업 진단 컨설팅 미실시, 시기 미도래)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</si>
  <si>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해당 사항 없음(학습기업 진단 컨설팅 미실시, 시기 미도래)
○ 미흡 현황 및 사유
 - 미흡 현황 없음
○ 컨설팅 수행사항
 - 부정훈련 사례 안내 및 중도탈락자 신고 방법 안내
 - 부정훈련 사례 안내 및 학습근로자 상태변경 신고 방법 안내
 - 부정훈련 사례 안내 및 학습기업 상태변경 신고 방법 안내</t>
  </si>
  <si>
    <t>○ 현장 확인 사항
 - 해당 사항 없음(학습기업 진단 컨설팅 미실시, 시기 미도래)
○ 미흡 현황 및 사유
 - 미흡 현황 없음
○ 컨설팅 수행사항
 - 내부평가 결과 사후 관리 안내</t>
  </si>
  <si>
    <t>○ 현장 확인 사항
 - 해당 사항 없음(학습기업 진단 컨설팅 미실시, 시기 미도래)
○ 미흡 현황 및 사유
 - 미흡 현황 없음
○ 컨설팅 수행사항
 - 부정훈련 사례 안내 및 학습도구 형태(안내집+자료집) 안내
 - 부정훈련 사례 안내 및 학습도구 배포대장 활용 안내</t>
  </si>
  <si>
    <t>○ 현장 확인 사항
 - 주소록에 등록된 전담자 수(7명) 일치 확인 / 계획: 7명
 - 목표 대비 실적 확인
○ 미흡 현황 및 사유
 - 미흡 현황 없음
○ 컨설팅 수행사항
 - 신규 전담자 채용 시 지원단 컨설팅 수행사항 안내
 - 실적 제고를 위한 방안 컨설팅</t>
  </si>
  <si>
    <t>[지원단 기타 안내사항 등]
1. 공동훈련센터 및 기업 주요 강조사항 안내
2. 부정부실훈련 사례 및 공동훈련센터 자가진단 안내</t>
  </si>
  <si>
    <t>05,02</t>
  </si>
  <si>
    <t>진실</t>
  </si>
  <si>
    <t>○ 현장 확인 사항
 - 학습일지 미등록 과정 사유 확인
○ 미흡 현황 및 사유
 - (OJT)  30개 회차, 사유: 단순지연
 - (Off-JT)  32개 회차, 사유: 단순지연
○ 컨설팅 수행사항
 - 학습일지 내용 및 학습활동서 내용 비교 등 부정훈련 예방 활동</t>
  </si>
  <si>
    <t>○ 현장 확인 사항
 - 비용 미신청 과정 사유 확인
○ 미흡 현황 및 사유
 - (OJT)  5개 회차, 사유: 단순지연
 - (Off-JT) 40개 회차, 사유: 단순지연
 - (전담인력활동수당) 8개 기업, 사유: 타 공동훈련센터 행정처리 지연
○ 컨설팅 수행사항
 - 학습기업 훈련비 지급 근거 미확보 사례 공유 등 관리 미흡 예방 활동, Off-JT 훈련비 신청 절차 및 계좌변경 서약서 활용 안내</t>
  </si>
  <si>
    <t>○ 현장 확인 사항
 - 해당 사항 없음
○ 미흡 현황 및 사유
 - 미흡 현황 없음
○ 컨설팅 수행사항
 - 수료보고 방법 컨설팅</t>
  </si>
  <si>
    <t>○ 현장 확인 사항
 - 실제 종료일 일할계산 신청 여부 확인 
○ 미흡 현황 및 사유
 - 미흡 현황 없음
○ 컨설팅 수행사항
  - 학습기업 훈련비 지급 근거 미확보 사례 공유 등 관리 미흡 예방 활동</t>
  </si>
  <si>
    <t>○ 현장 확인 사항
 - 응시자 관리 프로세스 구축 여부 확인
○ 미흡 현황 및 사유
 - 미흡 현황 없음
 - 외부평가 사후관리, 재응시자 관리 등 컨설팅</t>
  </si>
  <si>
    <t>○ 현장 확인 사항
 - 학습자료 수집 방법 등 활용 여부 확인
○ 미흡 현황 및 사유
 - 미흡 현황 없음
○ 컨설팅 수행사항
 - 유튜브 영상 및 공개 문제 등 활용 방법 안내</t>
  </si>
  <si>
    <t>○ 현장 확인 사항
 - 해당 사항 없음
○ 미흡 현황 및 사유
 - 미흡 현황 없음
○ 컨설팅 수행사항
 - 데이터 누적 관리 방법 안내(보고서 활용법 등)</t>
  </si>
  <si>
    <t>○ 현장 확인 사항
 - 해당 사항 없음
○ 미흡 현황 및 사유
 - 미흡 현황 없음
○ 컨설팅 수행사항
 - 학습일지 내용 및 학습활동서 내용 비교 등 부정훈련 예방활동</t>
  </si>
  <si>
    <t>○ 현장 확인 사항
 - 해당 사항 없음
○ 미흡 현황 및 사유
 - 미흡 현황 없음
○ 컨설팅 수행사항
 - 내부평가 실시 후 10일 이내 등록 및 관리 안내</t>
  </si>
  <si>
    <t>○ 현장 확인 사항
 - 일 단위 시간표 별도 관리 여부 확인
 - 현장의 수기 출석부 작성상태 확인
○ 미흡 현황 및 사유
 - 미흡 현황 없음
○ 컨설팅 수행사항
 - 수기 출석부와 비콘 출결관리의 차이점 컨설팅
 - 수기출석부 작성상태 확인, 수정방법 등 관리 유의사항 안내</t>
  </si>
  <si>
    <t>○ 현장 확인 사항
 - 학습도구 등 실물 자료 확인
 - 학습도구 배포대장 확인
○ 미흡 현황 및 사유
 - 미흡 현황 없음
○ 컨설팅 수행사항
 - 부정훈련 사례 안내 및 학습도구 형태(안내집+자료집) 안내
 - 부정훈련 사례 안내 및 학습도구 배포대장 활용 안내</t>
  </si>
  <si>
    <t>○ 현장 확인 사항
 - 학습근로자 면담일지 확인
○ 미흡 현황 및 사유
  - 중도탈락자 대상 별도의 면담일지 관리하는지 확인
- 미흡 현황 없음
○ 컨설팅 수행사항
 - 면담 방법 및 후속관리 방법 컨설팅
 - 훈련 관련 중대사항 5가지 확인하도록 컨설팅
  - 폭언/폭행/직장내 괴롭힘
  - 성희롱/성추행
  - 학습권 침해
  - 훈련제공 미흡/미제공
  - 일반근로자와 차별대우</t>
  </si>
  <si>
    <t>○ 현장 확인 사항
 - 주소록에 등록된 전담자 수(5명) 일치 확인 / 계획: 5명
 - 목표 대비 실적 확인
○ 미흡 현황 및 사유
 - 8명 미흡, 사유: 학과 정원 부족 및 훈련철회 발생
○ 컨설팅 수행사항
 - 신규 전담자 채용 시 지원단 컨설팅 수행사항 안내
 - 실적 제고를 위한 방안 컨설팅</t>
  </si>
  <si>
    <t>○ 현장 확인 사항
 - 지원단에서 제공한 성과평가 가채점 도구 활용 및 연간 업무추진 일정 등 확인
 - 연간 성과관리 계획 안 등 체계구축 여부 확인
○ 미흡 현황 및 사유
 - 미흡 현황 없음
○ 컨설팅 수행사항
 - 실적관리 미흡 시 지원단에 수시 컨설팅 요청 안내
 - 개선 진행 미흡 시 지원단에 수시 컨설팅 요청 안내</t>
  </si>
  <si>
    <t>④. 방문시기
미도래:
7~8월 중 방문
예정
⑤&amp;⑥. 평가기간
미도래</t>
  </si>
  <si>
    <t>○ 현장 확인 사항
 - 학습일지 미등록 과정 사유 확인
○ 미흡 현황 및 사유
 - (Off-JT) 전체 회차(4개) 5월분 및 0월차, 사유: 단순 지연
○ 컨설팅 수행사항
 - 학습일지 내용 및 학습활동서 내용 비교 등 부정훈련 예방 활동</t>
  </si>
  <si>
    <t>○ 현장 확인 사항
 - 전담인력활동수당 신청 현황 및 Off-JT 기간 훈련비 포기 기업 등 특이사항 유무 확인
○ 미흡 현황 및 사유
 - (전담인력활동수당) 3개 기업, 6개월분, 사유: 단순지연 및 타공동훈련센터 훈련과정 행정처리 지연
○ 컨설팅 수행사항
 - 학습기업 훈련비 지급 근거 미확보 사례 공유 등 관리 미흡 예방 활동</t>
  </si>
  <si>
    <t>○ 현장 확인 사항
 - 전담인력 수당 최종정산 미완료 과정 유무 확인
○ 미흡 현황 및 사유
 - 미흡현황 없음
○ 컨설팅 수행사항
  - 최종정산 마감 안내 및 학습기업 훈련비 지급 근거 미확보 사례 공유 등 관리 미흡 예방 활동</t>
  </si>
  <si>
    <t>○ 현장 확인 사항
 - 외부평가 안내 증빙 확인 및 응시 대상자 리스트 확인 등
○ 미흡 현황 및 사유
 - 미흡 현황 없음, 외부평가 합격률 하락 사유: 난이도 증가, 학습근로자 역량 저하 등
○ 컨설팅 수행사항
 - 외부평가 사후관리, 재응시자 관리 등 컨설팅</t>
  </si>
  <si>
    <t>○ 현장 확인 사항
 - 현장의 수기 출석부 작성상태 확인
○ 미흡 현황 및 사유
 - 미흡 현황 없음
○ 컨설팅 수행사항
 - 수기 출석부와 비콘 출결관리의 차이점 컨설팅, 보강훈련 관련 작성 방법 안내, 일부 오기입 내용 확인, 전반적인 내용 재확인 필요 안내
 - 수기출석부 작성상태 확인, 수정방법 등 관리 유의사항 안내, 보강 시간 표기방법 안내, 정규시간 및 보강시간 구분법 안내, 단순 누락 및 오기입 관련 재확인 안내</t>
  </si>
  <si>
    <t>○ 현장 확인 사항
 - 주소록에 등록된 전담자 수(8명) 일치 확인 / 계획: 7명 (실제 7명), 주소록 퇴사자 삭제 요망
 - 목표 대비 실적 확인
○ 미흡 현황 및 사유
 - 미흡 현황 없음
○ 컨설팅 수행사항
 - 신규 전담자 채용 시 지원단 컨설팅 수행사항 안내
 - 실적 제고를 위한 방안 컨설팅</t>
  </si>
  <si>
    <t>③. 전담자 수당
전체 미신청
④. 학습기업
방문 내용
등록지연</t>
  </si>
  <si>
    <t>代윤정희</t>
  </si>
  <si>
    <t>○ 현장 확인 사항
 - 학습일지 미등록 과정 사유 확인
○ 미흡 현황 및 사유
 - OJT 학습일지 미작성: 50개 회차, 총 50개월분
○ 컨설팅 수행사항
 - 학습일지 내용 및 학습활동서 내용 비교 등 부정훈련 예방 활동</t>
  </si>
  <si>
    <t>○ 현장 확인 사항
 - 비용 미신청 사유 등 확인
○ 미흡 현황 및 사유
 - OJT 훈련비 미신청: 7개 회차, 총 21개월분
 - 전담인력활동수당: 전체 미신청
○ 컨설팅 수행사항
 - 학습기업 훈련비 지급 근거 미확보 사례 공유 등 관리 미흡 예방 활동</t>
  </si>
  <si>
    <t>○ 현장 확인 사항
 - 전산 활용하여 사전 확인
○ 미흡 현황 및 사유
 - OJT 비용 미신청: 2개 회차, 총 4개월분
 - Off-JT 비용 미신청: 2개 회차, 총 4개월분
○ 컨설팅 수행사항
  - 학습기업 훈련비 지급 근거 미확보 사례 공유 등 관리 미흡 예방 활동</t>
  </si>
  <si>
    <t>○ 현장 확인 사항
 - 현장의 수기 출석부 작성상태 확인
○ 미흡 현황 및 사유
 - 수정테이프 사용 지양 컨설팅 완료(현지개선)
○ 컨설팅 수행사항
 - 수기 출석부와 비콘 출결관리의 차이점 컨설팅
 - 수기출석부 작성상태 확인, 수정방법 등 관리 유의사항 안내
 - 업체명 작성, 능력단위 작성하도록 안내</t>
  </si>
  <si>
    <t>○ 현장 확인 사항
 - 학습기업 방문 이력관리 여부 확인
 - 학습기업 방문 결과 등록여부 확인
 - 추가 방문 사유에 해당하는 기업이 있다면 실시여부
○ 미흡 현황 및 사유
 - 50개 회차 미등록, 초기 방문실시했고 등록 예정
○ 컨설팅 수행사항
 - 학습기업 진단 컨설팅 방법 컨설팅
 - 학습기업 방문 결과 등록 방법 및 기한 안내
 - 추가 방문 기업 기준에 대한 안내</t>
  </si>
  <si>
    <t>○ 현장 확인 사항
 - 주소록에 등록된 전담자 수(3명) 일치 확인 / 계획: 3명
 - 목표 대비 실적 확인
○ 미흡 현황 및 사유
 - 목표(85명), 실시(77명) 확인
○ 컨설팅 수행사항
 - 신규 전담자 채용 시 지원단 컨설팅 수행사항 안내
 - 실적 제고를 위한 방안 컨설팅</t>
  </si>
  <si>
    <t>1. 공동훈련센터 및 기업 주요 강조사항 안내
2. 부정부실 훈련 사례 및 공동훈련센터 자가 진단 안내
3. 수기출석부 미흡사항 컨설팅 완료(현지개선)</t>
  </si>
  <si>
    <t>guswls</t>
  </si>
  <si>
    <t>이항수</t>
  </si>
  <si>
    <t>김슬기</t>
  </si>
  <si>
    <t>○ 현장 확인 사항
 - 해당 사항 없음
○ 미흡 현황 및 사유
 - 전담인력활동수당 미신청: 3개 기업, 총 6개월분, 타 공동훈련센터 행정지연 및 기업의사로 1년 단위 신청예정
○ 컨설팅 수행사항
 - 학습기업 훈련비 지급 근거 미확보 사례 공유 등 관리 미흡 예방 활동</t>
  </si>
  <si>
    <t>○ 현장 확인 사항
 - 전담인력 수당 최종정산 미완료 과정 유무 확인
○ 미흡 현황 및 사유
 - 전담인력활동수당 미신청: 1개 기업, 총 3개월분, 기업의사로 1년 단위 신청 예정
○ 컨설팅 수행사항
  - 학습기업 훈련비 지급 근거 미확보 사례 공유 등 관리 미흡 예방 활동</t>
  </si>
  <si>
    <t>○ 현장 확인 사항
 - 주소록에 등록된 전담자 수(6명) 일치 확인 / 계획: 6명, 전담자 1명(김예지) 퇴사 예정 및 충원 예정 있음
 - 목표 대비 실적 확인
○ 미흡 현황 및 사유
 - 목표(40명) 대비 2명 추가달성
○ 컨설팅 수행사항
 - 신규 전담자 채용 시 지원단 컨설팅 수행사항 안내
 - 실적 제고를 위한 방안 컨설팅</t>
  </si>
  <si>
    <t>위한림</t>
  </si>
  <si>
    <t>○ 현장 확인 사항
 - 훈련비 비용 미신청 과정 사유 확인
○ 미흡 현황 및 사유
 - 전담자 수당 미신청: 창성텍 1개월, 해비치호텔 호텔(명동): 1개월
○ 컨설팅 수행사항
 - 학습기업 훈련비 지급 근거 미확보 사례 공유 등 관리 미흡 예방 활동</t>
  </si>
  <si>
    <t>○ 현장 확인 사항
 - 해당 사항 없음
○ 미흡 현황 및 사유
 - 미흡 현황 없음
○ 컨설팅 수행사항
 - 신규 학습기업에 대한 초기방문 시 외부전문가 활용 방법</t>
  </si>
  <si>
    <t>○ 현장 확인 사항
 - 해당 사항 없음
○ 미흡 현황 및 사유
 - 미흡 현황 없음
○ 컨설팅 수행사항
 - 평가 방법 일치 여부 확인 방법, 평가 증빙 관리 컨설팅 등</t>
  </si>
  <si>
    <t>○ 현장 확인 사항
 - 해당 사항 없음
○ 미흡 현황 및 사유
 - 미흡 현황 없음
○ 컨설팅 수행사항
 - 외부평가 응시대상자 관리 방법 안내</t>
  </si>
  <si>
    <t>○ 현장 확인 사항
 - 해당 사항 없음(학습기업 진단 컨설팅 미실시, 시기 미도래)
○ 미흡 현황 및 사유
 - 미흡 현황 없음(해당없음)
○ 컨설팅 수행사항
 - 면담 방법 및 후속관리 방법 컨설팅
 - 훈련 관련 중대사항 5가지 확인하도록 컨설팅
  - 폭언/폭행/직장내 괴롭힘
  - 성희롱/성추행
  - 학습권 침해
  - 훈련제공 미흡/미제공
  - 일반근로자와 차별대우</t>
  </si>
  <si>
    <t>○ 현장 확인 사항
 - 주소록에 등록된 전담자 수(6명) 일치 확인 / 계획: 6명
 - 목표 대비 실적 확인
○ 미흡 현황 및 사유
 - 목표(30명) 대비 5명 부족(사유: 훈련실시전 학습근로자 개인사정으로 이탈)
○ 컨설팅 수행사항
 - 신규 전담자 채용 시 지원단 컨설팅 수행사항 안내
 - 실적 제고를 위한 방안 컨설팅</t>
  </si>
  <si>
    <t>이경현</t>
  </si>
  <si>
    <t>○ 현장 확인 사항
 - 없음
○ 미흡 현황 및 사유
 - 미흡 3건: 콘솔인터렉티브, 엠에스 파이프 2개 회차 / 단순지연
○ 컨설팅 수행사항
 - 한달이내 개선 안내</t>
  </si>
  <si>
    <t>○ 현장 확인 사항
 - 사전진단 시 미흡으로 확인되었으니ㅏ, 현장 확인시 Off-JT 훈련비 등 지연없이 신청되고 있음
○ 미흡 현황 및 사유
 - 없음
○ 컨설팅 수행사항
 - 능력단위 80%미충족에 따른 비용 미신청건에 대해 권장사항으로 '0'원 신청 안내</t>
  </si>
  <si>
    <t>○ 현장 확인 사항
 - 3월 직원입력 사유 및 빈도 확인
   사유: HRD-Net 오류로 인해 발생건 만 존재
○ 미흡 현황 및 사유
 - 없음
○ 컨설팅 수행사항
 - ㅇ벗ㅇ므</t>
  </si>
  <si>
    <t>○ 현장 확인 사항
 - 추가방문대상(패널티)기업이 존재하며, 추가방문을 진행중
○ 미흡 현황 및 사유
 - 없음
○ 컨설팅 수행사항
 - 별도 관리 계획 등을 수립하여 체계적 관리 안내</t>
  </si>
  <si>
    <t xml:space="preserve">○ 현장 확인 사항
 - 없음
○ 미흡 현황 및 사유
 - 없음
○ 컨설팅 수행사항
 - 없음
</t>
  </si>
  <si>
    <t>○ 현장 확인 사항
 - 학습근로자 목표 대비 70% 미달성
○ 미흡 현황 및 사유
 - 학습근로자 목표 미달성
○ 컨설팅 수행사항
 - 지역 산업단지등을 타겟으로 발굴하도록 안내</t>
  </si>
  <si>
    <t>○ 현장 확인 사항
 - 폴리텍 법인 차원의 괸리가 진행중
○ 미흡 현황 및 사유
 - 없음
○ 컨설팅 수행사항
 - 타 지표도 관리 될수 있도록 가채점 도구 활용 안내</t>
  </si>
  <si>
    <t>2.1.② 큐린산업(24년 02월 종료) 학습일지- 현지개선완료
6.1.② 사업계획 대비 훈련실시 - 추진방향 등 논의 후 개선 가능할 것으로 판단 - 현지 개선 완료</t>
  </si>
  <si>
    <t>② OJT 10건, Off-JT 10건
③ OJT 8건, 전담자 수당 8건
⑥ 2건 미흡</t>
  </si>
  <si>
    <t>전영진</t>
  </si>
  <si>
    <t>윤좌현</t>
  </si>
  <si>
    <t>○ 현장 확인 사항
 - 자체 현황과 HRD-Net 추출 현황 비교 등
○ 미흡 현황 및 사유
 - 없음
○ 컨설팅 수행사항
 - 없음</t>
  </si>
  <si>
    <t>○ 현장 확인 사항
 - LMS 현황 확인
○ 미흡 현황 및 사유
 - OJT, Off-JT 미흡: 10개 회차(대명 등) 
 - 사유 단순지연
○ 컨설팅 수행사항
 - 기한내 개선 요청</t>
  </si>
  <si>
    <t>○ 현장 확인 사항
 - 훈련비 현황 진단
○ 미흡 현황 및 사유
 - OJT&amp;전담자 수당 미흡: 8개 회차(대명 등)
 - Off-JT는 능력단위 미종료로 평가 미진행으로 미흡 아님
○ 컨설팅 수행사항
 - 기한내 개선 안내</t>
  </si>
  <si>
    <t>○ 현장 확인 사항
 - 종료과정 수료자보고 여부 확인
 - 특이사항 확인: '24년 03월 ㅇ31일 종료 5개 회차 확인
○ 미흡 현황 및 사유
 - 없음
○ 컨설팅 수행사항
 - 종료후 14일 이내 과정에 대해 기한내 처리 안내</t>
  </si>
  <si>
    <t>○ 현장 확인 사항
 - 종료과정 최종정산 여부 확인
○ 미흡 현황 및 사유
 - 없음
○ 컨설팅 수행사항
 - 24년 03월 31일 종료 5개 회차 수료보고 이후 빠른 행정처리 안내(미흡 아님)</t>
  </si>
  <si>
    <t>○ 현장 확인 사항
 - 외부평가 재응시자 관리 현황 등 확인
○ 미흡 현황 및 사유
 - 없음
○ 컨설팅 수행사항
 - 없음</t>
  </si>
  <si>
    <t>○ 현장 확인 사항
 - 외부평가 활용자료 등 활용여부 확인
○ 미흡 현황 및 사유
 - 없음
○ 컨설팅 수행사항
 - 없음</t>
  </si>
  <si>
    <t>○ 현장 확인 사항
- 자체 현황과 HRD-Net 추출 현황 비교 등
○ 미흡 현황 및 사유
 - 없음
○ 컨설팅 수행사항
 - 없음</t>
  </si>
  <si>
    <t>○ 현장 확인 사항
 - LMS 점검
 - 특이사항 확인: 에스엔지_산업안전관리(24.03.31일 종료)
○ 미흡 현황 및 사유
 - 없음
○ 컨설팅 수행사항
 - 종료후 14일 이내 과정에 대해 기한내 처리 안내</t>
  </si>
  <si>
    <t xml:space="preserve">○ 현장 확인 사항
 - 평가 등록여부 및 평가 방법 일치 여부 점검
 - 특이사항 확인: 에스엔지_산업안전관리(24.03.31일 종료)
○ 미흡 현황 및 사유
 - 없음
○ 컨설팅 수행사항
 - 종료후 14일 이내 과정에 대해 기한내 처리 안내
</t>
  </si>
  <si>
    <t>○ 현장 확인 사항
 - 변경사항의 누락 여부 확인
○ 미흡 현황 및 사유
 - 없음
○ 컨설팅 수행사항
 - 없음</t>
  </si>
  <si>
    <t>○ 현장 확인 사항
 - OJT 내부평가 실시 및 HRD-Net 등록 여부 확인
○ 미흡 현황 및 사유
 - 미흡: 대명('23년 12월 실시), 선우이엔지_지게차조정1회차(23년 9월 실시)
 - 사유: 일부 미평가자로 인한 지연(시스템상 작성중) 
○ 컨설팅 수행사항
 - 기한내 개선 요청</t>
  </si>
  <si>
    <t>○ 현장 확인 사항
 - 학습도구 제공 및 활용여부 확인
○ 미흡 현황 및 사유
 - 없음
○ 컨설팅 수행사항
 - 없음</t>
  </si>
  <si>
    <t>○ 현장 확인 사항
 - 출결관리의 적절성 및 직권입력 발생 사유 확인
○ 미흡 현황 및 사유
 - 없음
○ 컨설팅 수행사항
 - 없음</t>
  </si>
  <si>
    <t>○ 현장 확인 사항
 - 변경사항 누락 여부 점검
○ 미흡 현황 및 사유
 - 없음
○ 컨설팅 수행사항
 - 없음</t>
  </si>
  <si>
    <t>○ 현장 확인 사항
 - 방문 이력 관리 여부 등
○ 미흡 현황 및 사유
 - 없음
○ 컨설팅 수행사항
 - 없음</t>
  </si>
  <si>
    <t>○ 현장 확인 사항
 - 정기적 학습근로자 면담 여부
○ 미흡 현황 및 사유
 - 없음
○ 컨설팅 수행사항
 - 없음</t>
  </si>
  <si>
    <t>○ 현장 확인 사항
 - 중도탈락 방지를 위한 면담 여부 등
○ 미흡 현황 및 사유
 - 없음
○ 컨설팅 수행사항
 - 없음</t>
  </si>
  <si>
    <t>○ 현장 확인 사항
 - 사업계획서 대로 운영중인지 여부 
 - 특이사항: 목표대비 3배이상의 실적
○ 미흡 현황 및 사유
 - 전담인력 1명 부족 / 채용절차 진행중(면접중)
○ 컨설팅 수행사항
 - 전담자 수에 비해 과도한 훈련인원이 실시 중이라, 체계적인 관리 필요</t>
  </si>
  <si>
    <t>○ 현장 확인 사항
 - 정부지원금 지원 받은 시설 장비의 관리
○ 미흡 현황 및 사유
 - 없음(훈련장비 없음)
○ 컨설팅 수행사항
 - 없음</t>
  </si>
  <si>
    <t>○ 현장 확인 사항
 - 성과관리 여부 등
○ 미흡 현황 및 사유
 - 없음
○ 컨설팅 수행사항
 - 가채점 도구 활용법 안내</t>
  </si>
  <si>
    <t>1.④ 단계별 방문 컨설팅 일자 오기 수정 - 현지개선완료
6.1.③ 전담인력 채용절차 진행중 - 현지개선완료
6.3.① 성과 상시관리 의경우 가채점 도구 활용 - 현지 개선 완료</t>
  </si>
  <si>
    <t>④ 24.3.31일 종료 5개 회차 제외(14일 이내)
⑥ 별도 기출 자료도 활용</t>
  </si>
  <si>
    <t>代이정아</t>
  </si>
  <si>
    <t>송지현</t>
  </si>
  <si>
    <t>* OFF-JT 학습일지 작성 지연: 3건
* OJT 학습일지 작성 지연: 7건
 - 지에프씨생명과학안성지점의 경우 학습근로자 3명 중 1명이 지속적으로 무단결근 및 연락 회피로 인해 출결완료가 되지 않는 상황으로, 관할 지부지사와 연계하여 중도탈락 처리 진행 중임
 - 기관 자체적으로 월별 처리기한을 정하고 기한 내 처리확인 후 지연회차에 대한 처리 계획을 수립하도록 컨설팅</t>
  </si>
  <si>
    <t>* OFF-JT 훈련비 신청 지연: 5건
 - 5건 중 ㈜진성에프엠의 경우 OJT 동일교과목 진행 중인 사항으로, 0원 신청 관련 컨설팅 실시함
 - 기관 자체적으로 월별 처리기한을 정하고 기한 내 처리확인 후 지연회차에 대한 처리 계획을 수립하도록 컨설팅
* OJT 훈련비 신청 지연 2건 현지개선 완료</t>
  </si>
  <si>
    <t>* 지에프씨생명과학안성지점 학습근로자 3명 중 1명이 지속적으로 무단결근 및 연락 회피로 인해 출결완료가 되지 않는 상황으로, 관할 지부지사와 연계하여 중도탈락 처리 진행 중임
 - 아직 중도탈락은 아니기에, 해당 항목 관련 ‘없음’으로 진단</t>
  </si>
  <si>
    <t>* 중도탈락이 발생한 과정의 경우, 면담이 가능한 과정은 진행하였으나, 실질적으로 재직자 유형의 경우 특성 상 중도탈락자에 대한 면담이 어려움을 호소함
* 지에프씨의 경우 학습근로자의 훈련 도중 무단 결근 및 연락 회피로 인해 면담을 진행하지 못하였으나, 기업전담인력과의 면담은 진행하였음
 - 중도탈락자 및 중도탈락 기업에 대한 면담의 중요성 및 중도탈락 방지방안으로의 연계 관련하여 컨설팅하였으며, 면담일지 작성을 권고하였음</t>
  </si>
  <si>
    <t>* 24년 전담인력 현황(2명 채용 필요)
 - 전담자 1명(이정아 매니저) 출산휴가·육아휴직 예정(24.6~25.8), 송지현 매니저에게 인수인계 진행 및 대체 인력 채용 예정
 - 조민경 매니저 퇴사로 인한 전담자 1명 채용 진행 중
 - 사업관계자 직무연수 관련 안내 및 신규직원 역량강화 수시컨설팅을 통한 신규 전담자의 원활한 업무수행 지원이 가능함을 컨설팅함
* 24년 사업계획서 대비 훈련실시 현황
 - 목표 실적 관련하여 추가모집 없이 24년 운영 종료 시 학습근로자 10명 부족 및 학습기업 1개 부족한 상황
 - 월간 실적 예상 현황 안내 및 추가 실시 관련사항 컨설팅 실시</t>
  </si>
  <si>
    <t>○ 훈련 중 과정 OJT훈련비 신청 지연 2건 현지개선 완료</t>
  </si>
  <si>
    <t>② OJT 미흡 4건
Off-JT 미흡 3건
④ 초기단계 기간내 회차 존재(미흡 아님)
⑦ 24년 1회차 합격율 66%</t>
  </si>
  <si>
    <t>김정숙</t>
  </si>
  <si>
    <t>박진화</t>
  </si>
  <si>
    <t>○ 현장 확인 사항
 - 학습일지 점검
○ 미흡 현황 및 사유
 - 학습일지(OJT, Off-JT) 작성 미흡 :문경시 종합복지관, 노인전문용양병원, 선린요양병원
 - 사유: 단순지연(1개월 지연만 존재)
○ 컨설팅 수행사항
 - 사유 파악 후 미흡사항에 대한 개선 요청</t>
  </si>
  <si>
    <t>○ 현장 확인 사항
 - 훈련비 지연사항 점검
○ 미흡 현황 및 사유
 - 없음
○ 컨설팅 수행사항
 - 없음</t>
  </si>
  <si>
    <t>○ 현장 확인 사항
 - 추가 방문 대상 여부 및 학습기업 방문 이력 관리 여부 점검
 - 매뉴얼대로 정기 외 수시, 추가 방문 진행중
○ 미흡 현황 및 사유
 - 없음
○ 컨설팅 수행사항
 - 없음</t>
  </si>
  <si>
    <t>○ 현장 확인 사항
 - 학습근로자 대상 정기적(분기 1회) 면담시행 여부 확인
 - 관리 양호
○ 미흡 현황 및 사유
 - 없음
○ 컨설팅 수행사항
 - 없음</t>
  </si>
  <si>
    <t>○ 현장 확인 사항
 - 성과관리 여부 점검
○ 미흡 현황 및 사유
 - 상시적 성과관리가 이루어지지 않음
○ 컨설팅 수행사항
 - 지원단 가채점 도구를 활용법 교육, 상시(월 1회) 성과관리 안내</t>
  </si>
  <si>
    <t xml:space="preserve">6.3.① 성과평가 지표엑 따른 실적 관리 -&amp;gt; 가채점 도구 활용
</t>
  </si>
  <si>
    <t>④ 전체중도탈락 제외</t>
  </si>
  <si>
    <t>② 미흡 현황
 - OJT: 8건
 - Off-JT:21건
③ 전담인력수당 도제로 인한 지연건 제외(담당 지사 의견 반영)
⑤ 샘플확인
 - 에이티에스, 에스엘테크</t>
  </si>
  <si>
    <t>○ 현장 확인 사항
 - 학습일지 등록 사항 점검
○ 미흡 현황 및 사유
 - (재직자 미흡) 
  · OJT: 에스제이피 등 8개 회차 -&amp;gt; 1개월 단순지연
  · Off-JT: 에이티에스 등 7개 회차 -&amp;gt;  1개월 단순지연
 -(P-TECH 미흡)
  · Off-JT: 루샘 등 14개 회차 -&amp;gt;  1개월 단순지연
○ 컨설팅 수행사항
 - 지연회차 공유 및 개선사유 확인 및 개선 요청</t>
  </si>
  <si>
    <t>○ 현장 확인 사항
 - 훈련비 신청 사항 점검
○ 미흡 현황 및 사유
 -(P-TECH 미흡)
  · 전담인력수당: 지연회차는 존재하나 도제학교 미개선 사유로 확인(경북서부지사와 논의한 결과 폴리텍 책임이 아니니 적정 표기)
○ 컨설팅 수행사항
 - 지속적인 현황 확인 등 관리 토록 안내</t>
  </si>
  <si>
    <t>○ 현장 확인 사항
 - 사업계획대로 사업 운영 여부 확인
○ 미흡 현황 및 사유
 - 재직자 목표대비 실적 미흡
  ·  (목표) 55명 / (실적) 52명 
○ 컨설팅 수행사항
 - 개선 계획 확인
  · 5월 목표 달성 가능</t>
  </si>
  <si>
    <t>6.2 사업계획 대비 미달성
 - 개선계획 점검 시 개선 방향 확인
  · 엑셀표 실시계획 확인</t>
  </si>
  <si>
    <t>④ 4월 종료 2개회차 제외</t>
  </si>
  <si>
    <t>② 미흡
- OJT: 4건
 - Off-JT 6건
⑥ 내부평가 후 HRD-Net 미등록 2건 현지 개선완료
⑦ 23년 성과평가 기준 합격율 53%</t>
  </si>
  <si>
    <t>代 오원호</t>
  </si>
  <si>
    <t>○ 현장 확인 사항
 - 학습일지 등록사항 점검
○ 미흡 현황 및 사유
 - OJT 미흡: 에스인솔루션 등 4개 회차 -&amp;gt; 단순지연 1개월 지연
 - Off-JT 미흡: 원스팜 등 4개 회차 -&amp;gt; 단순지연 1개월 지연
○ 컨설팅 수행사항
 - 미흡현황 공유 및 미흡 사유 확인 및 개선 요청</t>
  </si>
  <si>
    <t>○ 현장 확인 사항
 - 수료자보고 현황 점검
 - 전체중도탈락 과정 수료자보고 미완료
○ 미흡 현황 및 사유
 - 없음
○ 컨설팅 수행사항
 - 전체중도탈락 회차도 가능하면 수료자보고등 조치하여 행정처리 마무리 권장</t>
  </si>
  <si>
    <t>○ 현장 확인 사항
 - 최종정산여부 점검
 - 전체중도탈락 과정 최종정산 미완료
○ 미흡 현황 및 사유
 - 없음
○ 컨설팅 수행사항
 - 전체중도탈락 회차도 가능하면 0원으로 행정처리 마무리 권장</t>
  </si>
  <si>
    <t>○ 현장 확인 사항
 - 사업계획 대비 훈련실시 여부 확인
○ 미흡 현황 및 사유
 - 학습근로자 목표대비 10~20% 부족
○ 컨설팅 수행사항
 - 개선 계획 확인
  · 5월 이후 실시 증가 예정( 현지 개선 완료)</t>
  </si>
  <si>
    <t>1.⑥ 내부평가 결과 등록
  - 제일산업 등 2개 회차 내부평가 결과 작성완료(현지 개선완료)
6.1.② 사업계획 대비 실적 미흡
  - 개선계획 및 추가 훈련 예정 확인 -&amp;gt; 5월 이후 실적 개선 예정(현지 개선완료)</t>
  </si>
  <si>
    <t>④ 전체 중도탈락 제외
⑥ 재응시율 높음</t>
  </si>
  <si>
    <t>○ 현장 확인 사항
 - 외부평가 관리 현황 점검
○ 미흡 현황 및 사유
 - 없음
○ 컨설팅 수행사항
 - 없음</t>
  </si>
  <si>
    <t>○ 현장 확인 사항
 - 재직자 종료 현황 확인
 - 유니테크 전체중탈회차 수료자 보고 미처리
○ 미흡 현황 및 사유
 - 없음
○ 컨설팅 수행사항
 - 전체중도탈락 회차도 수료자보고 등 행정처리 권장</t>
  </si>
  <si>
    <t>○ 현장 확인 사항
 - 재직자 종료 현황 확인
 - 유니테크 전체중탈회차 최종정산 미처리
○ 미흡 현황 및 사유
 - 없음
○ 컨설팅 수행사항
 - 전체중도탈락 회차도 최종정산 0원 행정처리 권장</t>
  </si>
  <si>
    <t xml:space="preserve">○ 현장 확인 사항
 - 성과관리 사항 확인
 - 미흡지표 확인(우량기업)
○ 미흡 현황 및 사유
 - 없음
○ 컨설팅 수행사항
 - 미흡은 아니지만, 우량기업 확보를 위한 노력 필요
   (직종의 한계 등 관련 사항 안내)
 </t>
  </si>
  <si>
    <t>○ 없음</t>
  </si>
  <si>
    <t>`24-01</t>
  </si>
  <si>
    <t>代 김병근</t>
  </si>
  <si>
    <t>○ 미흡 현황 및 사유
- (주)엔팩코리아 2개 회차 Off-JT/OJT 비용 장기 지연중
→ 해당 내용에 대한 사유 확인
- 장기 지연 기업 관련 지속 확인 요청, 문제 해결 후 신청 처리 필요</t>
  </si>
  <si>
    <t xml:space="preserve">○ 미흡 현황 및 사유
 - 훈련비 최종정산 OJT, Off-JT 13회차 최종정산 미완료
 - 전담자수당 11개 기업 최종정산 미완료
</t>
  </si>
  <si>
    <t>○ 현장 확인 사항
 - (양호) 훈련종료 과정 학습일지 및 비용신청 관련 등록 확인
 - PBL 평가 결과 최종산출물 현장확인 완료</t>
  </si>
  <si>
    <t>○ 현장 확인 사항
 - (양호) 중도탈락 3개 기업, 4개회차, 5명 면담일지 확인 완료</t>
  </si>
  <si>
    <t>○ 현장 확인 사항
 - (양호) 학습근로자 목표 170명, 달성 362명(월평균)
 - (양호) 학습기업 목표 16개, 달성 23개</t>
  </si>
  <si>
    <t>2.2.⑤. 
훈련비 13회차 
수당 11개 기업</t>
  </si>
  <si>
    <t>1.1.② Off-JT 학습일지 현지개선완료</t>
  </si>
  <si>
    <t>김인수</t>
  </si>
  <si>
    <t xml:space="preserve">○ 미흡 현황 및 사유
 - 부산환경공단 강변사업단 자동제어기기제작_L2 1,2회차
   부산환경공단 중앙사업소 자동제어기기제작_L2 1,2,3회차
   → Off-JT 학습일지 미등록 현지개선 완료 </t>
  </si>
  <si>
    <t>○ 미흡 현황 및 사유
 - 14개 회차 모니터링 일지 전산 미등록</t>
  </si>
  <si>
    <t>○ 현장 확인 사항
 - (양호) PBL 최종 결과물 및 증빙자료 확인</t>
  </si>
  <si>
    <t>○ 컨설팅 수행사항
 - 비콘 활성화 관련 HRD-Net 버튼 생성 안내</t>
  </si>
  <si>
    <t>○ 컨설팅 수행사항
 - 비콘 오류 사항 발생 시 직권입력 관련 일자 준수 안내(익일까지)
 - 일일훈련시간 등록 시 1시간 단위 입력 컨설팅 실시(1.5시간 불가)
 - 학습근로자 출결기기 등록 안내</t>
  </si>
  <si>
    <t>○ 현장 확인 사항
 - (양호) 학습근로자 면담 확인(중도탈락 발생X, 철회 1명)</t>
  </si>
  <si>
    <t xml:space="preserve">○ 현장 확인 사항
 - 전담인력 확보 완료(3명)
 - `24년 목표 실시 현황 확인
 - 학습근로자 목표 80명, 달성 94명(재직자 81명, P-TECH 1학년 3명, 2학년 10명)
 - 학습기업 목표 20개, 달성 28개
</t>
  </si>
  <si>
    <t>○ 현장 확인 사항
 - 공동훈련센터 성과개선계획 수립 확인 완료</t>
  </si>
  <si>
    <t>* 훈련 중 과정 5개 회차 Off-JT 학습일지 미등록 현지개선완료</t>
  </si>
  <si>
    <t>이창형</t>
  </si>
  <si>
    <t>유만희</t>
  </si>
  <si>
    <t xml:space="preserve">○ 미흡 현황 및 사유
 - Off-JT 학습일지 10개 회차 미등록(9개 시간표 변경신고 누락, 1개는 단순지연)
 - OJT 학습일지 3개 회차 미등록
</t>
  </si>
  <si>
    <t>○ 미흡 현황 및 사유
 - Off-JT 훈련비 1개 회차 미신청
 - 전담자 수당 미신청</t>
  </si>
  <si>
    <t>○ 미흡 현황 및 사유
 - OJT 훈련비 2개 회차 최종정산 미완료
 - 전담자 수당 최종정산 미완료</t>
  </si>
  <si>
    <t>○ 미흡 현황 및 사유
 - OJT 학습일지 1개 회차 미등록</t>
  </si>
  <si>
    <t>○ 미흡 현황 및 사유
 - 9개 회차 Off-JT 훈련 시간표 변경필요</t>
  </si>
  <si>
    <t>○ 현장 확인 사항
 - (양호) 학습근로자 면담 정상 수행하고 있으며, `24년 중도탈락자 0명</t>
  </si>
  <si>
    <t>○ 미흡 현황 및 사유
 - 사업계획서 3명으로 승인받았으나 현재 2명으로 전담자(전담인력) 활용 중</t>
  </si>
  <si>
    <t>1.1.④ 기간 미도래</t>
  </si>
  <si>
    <t>代 김재흥</t>
  </si>
  <si>
    <t>신혜진</t>
  </si>
  <si>
    <t>○ 미흡 현황 및 사유
 - (주)농심 외 15개 회차 Off-JT 학습일지 미등록</t>
  </si>
  <si>
    <t>○ 미흡 현황 및 사유
 - 우현선박기술주식회사 1개 회차 OJT 학습일지 미등록</t>
  </si>
  <si>
    <t>○ 미흡 현황 및 사유
 - 우현선박기술주식회사 1개 회차 OJT훈련비, 전담자 수당 미신청</t>
  </si>
  <si>
    <t>○ 컨설팅 수행사항
 - 일일훈련시간 등록 시 1시간 단위 입력
 - 수기출석부 1시간 단위 통일
 - 고용24 로그인 변경사항 안내</t>
  </si>
  <si>
    <t>○ 현장 확인 사항
 - 전담인력 확보 완료
 - `24년 목표실시 현황 확인
 - 학습근로자 목표 31명, 달성 35명
 - 학습기업 목표 17개, 달성 17개</t>
  </si>
  <si>
    <t>○ 미흡 현황 및 사유
 - (주)에이치씨엔씨 외 5개 회차 Off-JT 학습일지 미등록</t>
  </si>
  <si>
    <t>○ 컨설팅 수행사항
 - 일일훈련시간 등록 시 1시간 단위 입력
 - 수기출석부 1시간 단위 통일
 - 고용 24 로그인 변경사항 안내</t>
  </si>
  <si>
    <t>○ 현장 확인 사항
 - 전담인력 확보 완료
 - `24년 목표 실시 현황 확인
 - 학습근로자 목표 30명 대비 달성 14명으로 목표대비 실적 부족</t>
  </si>
  <si>
    <t>최용주</t>
  </si>
  <si>
    <t>김나현</t>
  </si>
  <si>
    <t>○ 미흡 현황 및 사유
 - 월간자율점검 내 실시현황과 HRD-Net 전산 자료와 불일치
 - 실시인원 32명 → 30명으로 수정 필요</t>
  </si>
  <si>
    <t>○ 미흡 현황 및 사유
 - Off-JT 학습일지 4월 미등록 건
 - (주)마상소프트 1개 회차</t>
  </si>
  <si>
    <t>○ 미흡 현황 및 사유
 - (주)티튜브 `23년도 전담자 수당 미 신청 관련 기업에서 신청여부 확인 필요</t>
  </si>
  <si>
    <t>○ 현장 확인 사항
 - (양호) 재학생 단계 Off-JT 훈련 中 수기출석부 사용
 - 월간 자율검검 항목 내 회차 수 표기 요청
 - (양호) 일일훈련시간 등록 시 1시간 단위 입력
 - (양호) 수기출석부 1시간 단위 통일</t>
  </si>
  <si>
    <t>○ 현장 확인 사항
 - 방문컨설팅 결과 이력관리 체계 확인
 - 중도탈락 및 추가방문대상 학습기업 진단 컨설팅 일지, 면담일지 확인 완료</t>
  </si>
  <si>
    <t>○ 현장 확인 사항
 - 사업계획서 내 인력운영 현황 확인 및 실적 확인
 - 전담인력 확보완료(7명/7명)
 - 학습근로자 목표 30명, 달성 30명
 - 학습기업 목표 10개, 달성 17개</t>
  </si>
  <si>
    <t>○ 컨설팅 수행사항
 - 공동훈련센터 성과평가 미흡사항에 대한 "성과개선계획" 수립 요청</t>
  </si>
  <si>
    <t>김종학</t>
  </si>
  <si>
    <t>○ 미흡 현황 및 사유
 - P-TECH
  ㆍ(주)범서 외 6개 회차 OJT일지 미등록
  ㆍ(주)범서 외 7개 회차 Off-JT일지 미등록
 - 재직자
  ㆍ금용기계(주) 외 5개 회차 OJT일지 미등록
  ㆍ금용기계(주) 외 6개 회차 Off-JT일지 미등록</t>
  </si>
  <si>
    <t xml:space="preserve">○ 미흡 현황 및 사유
 - P-TECH
  ㆍ(주)범서 외 6개 회차 OJT비용 미신청
  ㆍ(주)범서 외 6개 회차 Off-JT비용 미신청
 - 재직자
  ㆍ(주)세화정공 외 3개 회차 OJT비용 미신청
</t>
  </si>
  <si>
    <t>○ 미흡 현황 및 사유
 - 재직자
  ㆍ 형제금속산업(주) 외 5개 회차 OJT비용 최종정산 미완료
  ㆍ 형제금속산업(주) 외 6개 회차 Off-JT비용 최종정산 미완료
 - P-TECH 훈련비 최종정산 완료</t>
  </si>
  <si>
    <t>○ 현장 확인 사항
 - (양호) 방문 컨설팅 결과 이력관리 체계 확인
 - 중도탈락 및 추가방문대상 학습기업 진단ㆍ컨설팅 일지, 면담일지 확인 완료</t>
  </si>
  <si>
    <t>○ 현장 확인 사항
 - 사업계획서 내 인력운영 현황 확인 및 실적 확인
 → 전담인력 확보완료(6명/6명)
 → 학습근로자 목표, 학습기업 목표 대비 실적 달성 완료</t>
  </si>
  <si>
    <t xml:space="preserve">○ 미흡 현황 및 사유
 - 공동훈련센터 성과평가 미흡사항에 대한 "성과개선계획" 수립 요청
</t>
  </si>
  <si>
    <t>② 지연 사유 대리인 유효기관 경과(재신청 절차 진행중)
③ Off-JT 훈련비 사전 신청 됨</t>
  </si>
  <si>
    <t>박민규</t>
  </si>
  <si>
    <t>○ 현장 확인 사항
 - 학습일지 작성현황 점검
○ 미흡 현황 및 사유
 - OJT 미흡: 알앤유 등 36개 회차 / 1~2개월 단순지연
 - Off-JT 미흡: 알앤유 등 36개 회차 / 1~2개월 단순지연
○ 컨설팅 수행사항
 - 미흡현황 공유 및 지연사유 확인, 개선요청</t>
  </si>
  <si>
    <t>○ 현장 확인 사항
 - 훈련비 신청 현황 점검
○ 미흡 현황 및 사유
 - OJT 미흡: 전유산업 등 14개 회차 / 1~2개월 단순지연
                   심영티엠 등 3개 회차 3개월 지연중이나, 대리인신청 문제 등으로 지연(개선 가능)
○ 컨설팅 수행사항
 - 미흡현황 공유 및 지연사유 확인, 개선요청</t>
  </si>
  <si>
    <t>○ 현장 확인 사항
 - 초기 단계 진단 컨설팅 실시 여부
○ 미흡 현황 및 사유
 - 없음
○ 컨설팅 수행사항
 - 없음</t>
  </si>
  <si>
    <t>○ 현장 확인 사항
 - 자율점검 과 불일치건 사유 확인
 - 훈련중 종료단계와 기간경과(종료)를 혼동
○ 미흡 현황 및 사유
 - 없음
○ 컨설팅 수행사항
 - 대분류 훈련중/ 훈련종료로 나워서 관리토록 안내</t>
  </si>
  <si>
    <t>○ 현장 확인 사항
 - 외부평가 재응시 대상 관리여부 확인
 - 외부평가 대상자 별도 관리 및 재응시자에 대한 안내
○ 미흡 현황 및 사유
 - 없음
○ 컨설팅 수행사항
 - 없음</t>
  </si>
  <si>
    <t>○ 현장 확인 사항
 - 변경사항 신고 준수 여부(양호)
○ 미흡 현황 및 사유
 - 없음
○ 컨설팅 수행사항
 - 없음</t>
  </si>
  <si>
    <t>○ 현장 확인 사항
 - 중도탈락 학습근로자에 대한 면담 실시 여부 확인
 - 중도탈락 방지를 위해 지속적인 노력중(면담결과 분석을 통한 개선 사항 도출등)
○ 미흡 현황 및 사유
 - 없음
○ 컨설팅 수행사항
 - 중도탈락 방지를 위한 노력에 대해 매뉴얼화 등 체계적인 관리 체계 구축 필요 안내</t>
  </si>
  <si>
    <t>○ 현장 확인 사항
 - 사업계획 대비 운영 여부 점검
 - 목표 대비 110%달성
○ 미흡 현황 및 사유
 - 없음
○ 컨설팅 수행사항
 - 없음</t>
  </si>
  <si>
    <t>○ 현장 확인 사항
 - 성과 상시 관리 및 자체 개선 활동 점검
○ 미흡 현황 및 사유
 - 성과 상시 관리 미흡
○ 컨설팅 수행사항
 - 지원단 제작 가채점 도구 활용 안내
   (하반기 할용 여부 확인)</t>
  </si>
  <si>
    <t>6.3.① 성과지표 상시 관리를 위해 지원단 "가채점 도구" 활용 안내 -&amp;gt; 현지 개선완료</t>
  </si>
  <si>
    <t xml:space="preserve">
⑤ 전담자수당 중 타공동훈련센터로 인하 지연 건은 제외</t>
  </si>
  <si>
    <t>① P-TECH 174명,
재직자 16명
④ 방문 후 미등록이 있어 등록하도록 안내</t>
  </si>
  <si>
    <t>代 류현창</t>
  </si>
  <si>
    <t>방혜진</t>
  </si>
  <si>
    <t xml:space="preserve">○ 현장 확인 사항
 - 학습일지 현황 점검
○ 미흡 현황 및 사유
 - 재직자
  · 은성공업등 11개 회차 
  · (사유)제이앤에스, 디에이치: 중장년 학습근로자오 전산활용의 어려움으로 3개월 지연 -&amp;gt; 개선 예정
  · (사유)아이앤피 3개월 지연: 작성중 상태
 - P-TECH
  · 씨디씨뉴텍 등 88개 회차 1~2개월 단순지연
○ 컨설팅 수행사항
 - 미흡현황 공유, 지연사유 확인, 개선요청 </t>
  </si>
  <si>
    <t xml:space="preserve">○ 현장 확인 사항
 - 훈련비 신청 현황 점검
○ 미흡 현황 및 사유
 - 재직자 
  · 은성공업등 8개 회차 
 - P-TECH
  · 씨디씨뉴텍 등 96개 회차 
  · (사유) 에스터아이 OJT비용 7개월 장기 지연: 현재 신청반려로 인한 재신청 상태
○ 컨설팅 수행사항
 - 미흡현황 공유, 지연사유 확인, 개선요청 </t>
  </si>
  <si>
    <t>○ 현장 확인 사항
 - 최종정산 여부 점검
○ 미흡 현황 및 사유
 - 재직자
  ·  OJT 훈련비, 전담자 수당 미완료(세창 1개 회차)
 - P-TECH
  · OJT 훈련비, 전담자 수당 미완료(메인텍 등 9개 회차) 
○ 컨설팅 수행사항
 - 미흡 현황 공유, 지연 사유 확인, 학습기업의 직접적 지원을 축소하고 장기적으로 관리가 되는 방안에 대해 고민 필요 함을 안내</t>
  </si>
  <si>
    <t>○ 현장 확인 사항
 - 변경 사항 준수 여부 확인(누락없다고함)
○ 미흡 현황 및 사유
 - 없음
○ 컨설팅 수행사항
 - 없음</t>
  </si>
  <si>
    <t>○ 현장 확인 사항
 - 출석부 관리 상태 확인(양호)
 - 직권입려 발생 시 익일 신청 여부 확인(양호)
○ 미흡 현황 및 사유
 - 없음
○ 컨설팅 수행사항
 - 없음</t>
  </si>
  <si>
    <t>○ 현장 확인 사항
 - 변경 사항 준수 여부 확인(누락없다고 함)
○ 미흡 현황 및 사유
 - 없음
○ 컨설팅 수행사항
 - 없음</t>
  </si>
  <si>
    <t>○ 현장 확인 사항
 - 추가방문 대상 여부 및 별도 관리 여부 확인
 - 추가방문은 발생: 훈련초기 30%이상 중도탈락
○ 미흡 현황 및 사유
 - 없음
○ 컨설팅 수행사항
 - 학습기업에 대해 추가방문 목적에 맞는 별도 관리 필요 안내</t>
  </si>
  <si>
    <t>○ 현장 확인 사항
 - 사업계획 대비 사업 운영 여부 확인
○ 미흡 현황 및 사유
 - 목표 대비 실적 양호
   (유형별로 나눠 보있을때 재직자 미흡)
○ 컨설팅 수행사항
 - 재직자 최소기준 미달성 시 정부지원금에 반납금이 생기는 부분 안내 등
   유형별 구분된 목표도 달성 될수 있도록 관리 안내</t>
  </si>
  <si>
    <t>6.3.① 성과평가 지표에 따른 실적을 상시로 관리 하도록 컨설팅 실시(현지 개선완료)</t>
  </si>
  <si>
    <t>05,01,02</t>
  </si>
  <si>
    <t>代 이배홍</t>
  </si>
  <si>
    <t>박한진</t>
  </si>
  <si>
    <t xml:space="preserve">○ 미흡 현황 및 사유
 - 재직자 유형
  ㆍ OJT학습일지 13개 회차, Off-JT 학습일지 17개 회차 미등록
 - P-TECH 유형
  ㆍ OJT학습일지 73개 회차, Off-JT 학습일지 119개 회차 미등록
</t>
  </si>
  <si>
    <t xml:space="preserve">○ 미흡 현황 및 사유
 - 재직자 유형
  ㆍ OJT훈련비 6개 회차 미신청
 - P-TECH 유형
  ㆍ OJT훈련비 78개 회차 미신청
</t>
  </si>
  <si>
    <t>○ 미흡 현황 및 사유
 - 재직자 유형
  ㆍ 1개 회차 훈련수료 미보고(정향행복한마을)</t>
  </si>
  <si>
    <t>○ 미흡 현황 및 사유
 - 재직자 유형
  ㆍ 5개 회차, Off-JT 훈련비 최종정산 미완료</t>
  </si>
  <si>
    <t xml:space="preserve">○ 미흡 현황 및 사유
 - 재직자 유형
  ㆍ OJT학습일지 2개 회차, Off-JT 학습일지 2개 회차 미등록
</t>
  </si>
  <si>
    <t>○ 컨설팅 수행사항
 - 직권입력 관련 일자 준수 안내(익일까지)
 - 학습근로자 출결기기 등록 안내</t>
  </si>
  <si>
    <t>○ 현장 확인 사항
 - 전담자 면담을 통한 OJT 진단ㆍ컨설팅 체계 확인
 - 공동훈련센터 및 기업 주요 강조사항 안내자료 필수 안내 요청
 - 추가 방문 컨설팅 대상 기업 기준에 대한 안내 및 면담 관리 철저 강조</t>
  </si>
  <si>
    <t>○ 현장 확인 사항
 - 현장 면담일지 확인 완료
 - 면담 방법 및 후속 관리 방법 컨설팅 진행</t>
  </si>
  <si>
    <t>○ 현장 확인 사항
 - 사업계획서 내 전담인력 활용 확인(16명/16명)
 - 공동훈련센터 운영규칙에 따른 공동훈련센터 사업운영 변경사항 안내
 - 일학습병행 사업목표 인원 미충족 시 정부지원금 지원한도 적용기준 세부 안내 컨설팅</t>
  </si>
  <si>
    <t>○ 컨설팅 수행사항
 - 공동훈련센터 성과개선 계획 수립 요청</t>
  </si>
  <si>
    <t>1.1.② OJT 기간미도래
1.1.④  기간미도래
1.1.⑦ 80% 도래 과정 없음</t>
  </si>
  <si>
    <t>최태운</t>
  </si>
  <si>
    <t>○ 현장 확인 사항
 - (양호) 방문전 HRD-Net 전산을 통해 확인한 데이터와 현장 확인 일치</t>
  </si>
  <si>
    <t>○ 현장 확인 사항
 - (양호) 학습일지 양호 관리</t>
  </si>
  <si>
    <t>○ 컨설팅 수행사항
 - 유튜브, PDMS, CQ넷 자료 활용 안내
 → 모의고사 문제 제작 활용
 * VOC: 외부평가 유튜브 특강 없는 직종에 대한 신규 개설 요청</t>
  </si>
  <si>
    <t>○ 현장 확인 사항
 - (양호) 수기출석부 관련 현장 확인 완료
 - 1시간 단위 안내(0.5 시간 편성 x)</t>
  </si>
  <si>
    <t>○ 현장 확인 사항
 - 사업계획서 내 인력운영 현황 확인 및 실적 확인
 - 전담인력 미확보(9명/8명), 김수현 전담자 퇴사
 - 학습근로자, 학습기업 목표 대비 실적 달성 완료</t>
  </si>
  <si>
    <t>④, ⑤, ⑥ OJT 훈련시작전으로 판단 불가
⑦ 80% 미도래</t>
  </si>
  <si>
    <t>代 조원진</t>
  </si>
  <si>
    <t>조혜정</t>
  </si>
  <si>
    <t>④ 방문은 양호
방문 이후 HRD-Net 등록은 지연
⑤ PBL 추가운영 여부 미정
⑦ 외부평가자  재직자 51명, 
IPP 6명</t>
  </si>
  <si>
    <t>代 한헌규</t>
  </si>
  <si>
    <t>조은영</t>
  </si>
  <si>
    <t>○ 현장 확인 사항
 - 학습일지 작성 현황 점검
○ 미흡 현황 및 사유
 - 재직자 아진산업 등 일부 과정 지연(아진산업은 훈련포기 예정)
○ 컨설팅 수행사항
 - 미흡 현황 공유 및 지연 사유 확인, 개선요청</t>
  </si>
  <si>
    <t>○ 현장 확인 사항
 - 훈련비 신청 현황 점검
○ 미흡 현황 및 사유
 - 일부 과정 단순지연
○ 컨설팅 수행사항
 - 미흡 현황 공유 및 지연 사유 확인, 개선요청</t>
  </si>
  <si>
    <t>○ 현장 확인 사항
 - 초기 단계 방문 여부 점검
 - 초기 방문 완료
○ 미흡 현황 및 사유
○ 컨설팅 수행사항
 - 방문 후 HRD-Net 등록하도록 안내(방문 후 7일 이내)</t>
  </si>
  <si>
    <t>○ 현장 확인 사항
 - 내부평가 진행사항 점검
 - PBL은 수행 계획에 맞추어 진행/ 추가운영은 부정적
○ 미흡 현황 및 사유
 - 없음
○ 컨설팅 수행사항
 - 없음</t>
  </si>
  <si>
    <t>○ 현장 확인 사항
 - 학습기업 관리 상황 점검
 - 아진산업 훈련포기 예정
○ 미흡 현황 및 사유
 - 없음
○ 컨설팅 수행사항
 - 없음</t>
  </si>
  <si>
    <t>○ 현장 확인 사항
 - 정부지원금 인건비 부족으로 한시적 예외 조치
○ 미흡 현황 및 사유
 - 없음
○ 컨설팅 수행사항
 - 전담자 중 퇴사자 발생 시 추가 채용 불가 건 안내
 - 요양보호 등 12개직종 비율이 상당해 타직종으로 전환 관련 안내
 - 40세이상 학습근로자 다수로 해당부분에 대한 건도 안내</t>
  </si>
  <si>
    <t>문윤배</t>
  </si>
  <si>
    <t>○ 현장 확인 사항
 - 학습일지 작성 현황 점검
○ 미흡 현황 및 사유
 - OJT, Off-JT 단순지연(에렉스 등)
○ 컨설팅 수행사항
 - 미흡 사항 공유, 지연사유 확인, 개선요청(6/29일까지)</t>
  </si>
  <si>
    <t>○ 현장 확인 사항
 - 사업계획 대비 운영상황 점검
○ 미흡 현황 및 사유
 - 목표 미달성인 상황
○ 컨설팅 수행사항
 - 개선 계획: 도제 학생 비율을 최대 50% 까지 낮출수 있는 부분 활용해 차년도 목표 달성가능하게 운영 예정</t>
  </si>
  <si>
    <t>⑥ 카톡등 활용하여  안내
⑦ 합격율 45%이상으로 적절한 결과 도출</t>
  </si>
  <si>
    <t>1.1.②. *별지
1.1.③. *별지
1.1.④. *별지
1.1.⑤.
PBL해당없음</t>
  </si>
  <si>
    <t>代이소현</t>
  </si>
  <si>
    <t>남혜원</t>
  </si>
  <si>
    <t>- OJT: ㈜바이오니아 등 45개 회차 등록 지연
- OFF-JT: ㈜경덕산업 등 84개 회차 등록 지연</t>
  </si>
  <si>
    <t>- OJT/전담자수당: ㈜케이이알 등 12개 회차 신청 지연
- OFF-JT:  ㈜케이이알 등 7개 회차 신청 지연</t>
  </si>
  <si>
    <t>- 수료자 보고: ㈜리얼커머스 등 25개 회차 수료자 미보고
  ? 전체중탈과정 25개 회차 수료자 미보고
  ? 전체중탈과정의 결과 보고 컨설팅</t>
  </si>
  <si>
    <t>- OJT/전담자수당: 주식회사케이에스솔루션 등 4개 회차 미완료
- OFF-JT: (주)바이오니아 등 7개 회차 미완료</t>
  </si>
  <si>
    <t>- OJT: ㈜케이세라셀 등 2개 회차 등록 미완료
- OFF-JT: 주식회사아이디케이 등 3개 회차 등록 미완료</t>
  </si>
  <si>
    <t>- 미등록 현황
  ? ㈜신화엔지니어링종합건축사사무소: 초기단계 모니터링 실시 (24-01-29) 및 결과 미등록
  ? 주식회사장학문구사: 초기단계 모니터링 실시(24-01-05) 및 결과 미등록
- 개선 계획: 1개월 내 모니터링 결과 등록 예정</t>
  </si>
  <si>
    <t>- 계획 5명, 확보 5명 운영 중
  (육아휴직 전담자 복귀 및 육아휴직 대체 전담자 퇴사 예정: 6/5)
- 목표: 학습기업 40개, 학습근로자 130명
- 실적: 학습기업 66개, 학습근로자 155명</t>
  </si>
  <si>
    <t>- 공동훈련센터 정량지표 실적 관리 우수
- ’23년 성과평가 S 등급 달성(4/26 평가결과 발표)
- 추후  성과평가 피드백 보고서를 반영한 개선계획 수립 예정</t>
  </si>
  <si>
    <t>代박규영</t>
  </si>
  <si>
    <t>- OJT: 남원터보원 등 7개 회차 등록 지연
- OFF-JT: 인비즈 등 12개 회차 등록 지연</t>
  </si>
  <si>
    <t>- OJT/전담자수당: 1개 회차(해피맘요양원 ※) 신청 지연
- OFF-JT: 조은요양원 등 5개 회차 신청 지연</t>
  </si>
  <si>
    <t>- 수료자 미보고: 남양유업㈜나주공장 2개 회차, ㈜지아이엠텍 1개 회차</t>
  </si>
  <si>
    <t>- OJT/전담자수당: 남양유업㈜나주공장 2개 회차 미완료
- OFF-JT: 남양유업㈜나주공장 등 6개 회차 미완료</t>
  </si>
  <si>
    <t>- OJT/OFF-JT, 내부평가: 남양유업㈜나주공장 2개 회차 등록 지연
※ 남양유업㈜나주공장
- ’21년 훈련과정 행정처분
- 광주지역본부 요청으로 3월 및 4월 훈련종료 과정 비용 지급 유보
- 비용 지급 전(前) 단계(학습일지 및 내부평가 결과 등록)는 완료할 수 있도록 컨설팅</t>
  </si>
  <si>
    <t>- 9개 회차 진단·컨설팅 결과 HRD-Net 미등록
● 훈련 중 과정: 제이엔티 등 8개 회차
● 훈련 종료 과정: 브레드세븐 1개 회차
- 경력개발 고도화 훈련과정: 초기단계 모니터링 실시 완료 확인(기한 ~5/15)</t>
  </si>
  <si>
    <t>- 목표: 20개 기업 80명
- 실적: 22개 기업 67명(4월 실시신고 기준, 12월까지 추가 실적 없을 경우 예상)
- 추가 실적 필요: 5월 10명, 6월 10명 추가 실시→ 학습근로자 목표 80명 달성 가능</t>
  </si>
  <si>
    <t>代신덕원</t>
  </si>
  <si>
    <t>- OJT: ㈜우성정공 등 4개 회차 등록 지연
- OFF-JT: 금능정밀㈜ 등 5개 회차 등록 지연</t>
  </si>
  <si>
    <t>- OJT: 지연 회차 없음
- 전담자수당: 대영전자㈜ 2개 회차, 금능정밀 1개 회차 신청 지연
- OFF-JT: ㈜우성정공, 금능정밀㈜ 총 2개 회차 신청 지연
※ 조훈테크, 대호산업㈜, ㈜태봉, 주식회사피엔케이인더스트리
- ’23년 9월 OFF-JT 비용 0원 신청 컨설팅
- 공단 광주지부 협의 사항 안내: 비용 신청 가능한 능력단위가 없어도 매월 ‘0원’ 비용 신청 요청</t>
  </si>
  <si>
    <t>- OJT/전담자수당 최종정산 미완료: ㈜은혜기업, 지앤씨유한회사
  ? ’24년 4월 OJT/전담자수당 미신청
  ? 수료보고 신청 완료 및 광주지부 승인 대기 중
  ? 수료보고 완료 후 최종정산 진행 예정 확인 
- OFF-JT: ㈜은혜기업, 지앤씨유한회사, ㈜우성정공
  ? OFF-JT 비용 0원 신청 컨설팅
  ? ㈜은혜기업, 지앤씨유한회사: ’23년 9월 0원 미신청
  ? ㈜우성정공: ’23년 2월~5월 0원 미신청</t>
  </si>
  <si>
    <t>- OFF-JT 참석률 저조 학습기업의 훈련진행률 현황 검토
  ? 신성테크 학습근로자 OFF-JT 최고 출석률: 26.6%
  ? 금능정밀 학습근로자 OFF-JT 최저 출석률이 42%에 비해
    신성테크 학습근로자의 출석률 현저히 낮음
  ? 대영전자 학습진행률 예상: OJT 100% 출석 시 OJT+OFF-JT 
    전체 학습진행률은 80%를 약간 상회함
  ? 대영전자 23년 훈련종료과정 3개 회차 학습진행률: 
    최저 80.3%, 최</t>
  </si>
  <si>
    <t>- 계획 2명, 전담자 1명 재직 중
  ? 총괄 전담자의 교체(1/1) 및 퇴사(5/17)로 전담자 2명 중 1명 재직
  ? 대한상공회의소 내부 인사이동 혹은 공개채용 계획 수립 예정
  ? 정부지원금 인건비 반납 기준 및 집행 기준(정규직 비율) 컨설팅
- 목표: 학습기업 13개, 학습근로자 50명
- 실적: 학습기업 10개, 학습근로자 28명(’24.04.30. 기준)
- ’24년 신규 훈련과정 미실시에 따른 실적 부진 예상
- 정량실적 달성을</t>
  </si>
  <si>
    <t>代김재상</t>
  </si>
  <si>
    <t>유호정</t>
  </si>
  <si>
    <t>- (재직자) ? OJT: 성예전문요양원, 성예실버홈, 은나래실버센터 지연
           ? OFF-JT: 성예전문요양원, 성예실버홈 지연
- (P-TECH) ? OJT: ㈜오디텍 지연
              ? OFF-JT: ㈜티엠시 등 22개 회차 지연</t>
  </si>
  <si>
    <t>- (재직자) ? OJT/전담자수당: 성예전문요양원 지연
           ? OFF-JT: 성예전문요양원 등 5개 회차 지연
- (P-TECH) ? OJT/전담자수당: ’24년 3월까지 비용신청 완료
              ? OFF-JT: ’24년 1월(’23년 2학기)까지 비용신청 완료 
                          26개 전체 회차 ’24년 3월 비용 미신청※
   ※ P-TECH 훈련과정 학기 종료 후 OFF-JT 비용 일</t>
  </si>
  <si>
    <t>- (재직자) 성예전문요양원(’24년 3월 종료 회차)
  ? OJT 학습일지: 최종월(’24년 3월) 미등록(OFF-JT 완료)
  ? OJT/전담자수당: 최종월(’24년 3월) 최종정산 미완료(OFF-JT 완료)
  ? 지연사유: 요양원 전주시 인증 수검기간과 중복되어 업무 과중으로 지연됨, 인증심사 종료하여 1개월 내 개선 예정
- (P-TECH) 학습일지 등록 및 최종정산 완료</t>
  </si>
  <si>
    <t xml:space="preserve">- 학습근로자가 실제 작성한 학습활동서 사례를 통한 학습활동서 작성 개선 컨설팅 수행 (※ 관련 자료 별도 제공)
- 사례 1: ㈜오디텍
  ? 훈련이 없는 기간에 기업현장교사 의견 작성
  ? 능력단위 편성된 훈련시간과 학습활동서로 확인되는 능력단위 훈련 시간이 다름
  ? 기업현장교사 의견과 학습활동서 내용 모두 훈련내용과 불일치
  ? 현장확인사항: 오랜 기간 단독기업으로 훈련했던 기업현장교사의 P-TECH 훈련 LMS 관리 소홀 및 센터 전담자 </t>
  </si>
  <si>
    <t>- P-TECH 초기단계 모니터링 방문 결과 미등록 11개 회차
- 현장 확인사항: 초기단계 모니터링 실시 확인</t>
  </si>
  <si>
    <t>- 계획 5명, 전담자 3명 재직
  ? 전담자 5명 재직 중 2명 퇴사 및 채용 계획 없음
  ? 학습근로자 참여요건 강화되어 ’25년도 재직자유형 실적 축소 예상
  ? ’25년도 사업비 규모 대폭 축소 예상 및 전담자 인건비 부족 우려
  ? 잔여 인건비는 정산 시 반납 예정
- 목표: 학습기업 26개, 학습근로자 75명(재직자 30명, P-TECH 45명)
- 실적: 학습기업 31개, 학습근로자 87명(재직자 45명, P-TECH 42명)</t>
  </si>
  <si>
    <t>원강호</t>
  </si>
  <si>
    <t>- OJT: 오토테크 등 9개 회차 지연
- OFF-JT: 에이치케이씨 등 9개 회차 지연
- LMS 등록점검표: 미작성 및 LMS 관리 현황 미흡
● LMS 등록점검표 관리 작성 및 관리 컨설팅
※ 학습근로자 학습활동서 작성 컨설팅
- 훈련일자별 학습활동서 미작성하였으나 센터에서 출석 확인 처리함
- 전체 훈련과정에 대해 출석 확인 취소하여 학습활동서 작성-출석 확인-학습일지 등록하도록 관련 절차 컨설팅</t>
  </si>
  <si>
    <t>- OJT: 지연 없음(4월부터 OJT 실시)
- OFF-JT: 지연 없음
● P-TECH 훈련과정 학기 종료 후 일괄 신청하나 
   지사의 요청으로 6월부터 매월 비용 0원으로 신청하여 처리 예정  
- 전담자 수당: 대륭전선 등 10개 회차
● 강동대학교는 OJT 미실시 월에는 전담자수당 미신청하였으나 지사의 컨설팅으로 24년 3월부터는 OJT/OFF-JT 중 하나라도 훈련을 실시한 경우 신청하여 처리 예정</t>
  </si>
  <si>
    <t>- 2학년 훈련과정 3월 OJT 미실시에 따른 시간표 변경 신고 누락
● 3월 OJT 미실시에 따른 보강훈련 일정 컨설팅
● OJT 교과목 학사일정 내 학점 부여 검토 컨설팅</t>
  </si>
  <si>
    <t>- 태정기공 학습근로자 1명 중도탈락 신고 누락
● LMS 중도탈락 신고하였으나, 지사의 공문 제출 요청에 미응답
● 중도탈락 신고를 위한 공문 작성 등 컨설팅</t>
  </si>
  <si>
    <t>- 2학년 훈련과정 3월 OFF-JT 시간표 변경 신고 누락
● 계획: 36H → 실시: 9H</t>
  </si>
  <si>
    <t>- 목표: 학습근로자 30명(1학년 22명, 2학년 8명), 학습기업 10개
- 실적: 학습근로자 22명(1학년 14명, 2학년 8명), 학습기업 11개</t>
  </si>
  <si>
    <t>代김혜경</t>
  </si>
  <si>
    <t>- (재직자) ? OJT: 에프알디 등 2개 회차 지연
           ? OFF-JT: 가엘에스앤에스 등 4개 회차 지연
- (P-TECH) ? OJT: 한울씨앤에스 등 9개 회차 지연
              ? OFF-JT: 예스 등 11개 회차 지연</t>
  </si>
  <si>
    <t>- (재직자) ? OJT/전담자수당: 24-4월까지 신청 완료
           ? OFF-JT: 티앤에스엔지니어링 2개 회차 지연
- (P-TECH) ? OJT: 대원디씨 등 27개 회차 지연
            ? 훈련비 및 훈련장려금 미신청: 4개 회차
             (훈련비 미신청(훈련장려금은 신청): 23개 회차)
              ? OFF-JT: 예스 등 11개 회차 지연
              ? 전담자수당: 예스 1</t>
  </si>
  <si>
    <t>- (재직자) ? OJT/전담자수당: ㈜디더블유바이오※ 1개 회차
   ※ 23-06~08 최종정산 미완료, 폐업 수순 중이며, 기업에서 신청 불가
- (P-TECH) 주식회사온새미로, ㈜에스티에스엔지니어링, ㈜네오텍 3개 회차: OJT/전담자수당, OFF-JT 최종정산 미완료
   (학습근로자 전체 중도탈락 과정으로 P-TECH 학기 종료 시 
    훈련과정 일괄 정산 예정)</t>
  </si>
  <si>
    <t>- (재직자) 학습일지 등록 완료
- (P-TECH) 학습일지 등록 완료</t>
  </si>
  <si>
    <t>- (재직자) 내부평가 결과 등록 완료
- (P-TECH) 주식회사온새미로, ㈜에스티에스엔지니어링, ㈜네오텍 3개 회차: 학습근로자 전체 중도탈락 과정으로 종료월 훈련 내부평가 결과 1개 미등록, 1개월 이내 완료 예정</t>
  </si>
  <si>
    <t>- (재직자) 내부평가 결과 등록 완료
- (P-TECH) ? 대찬테크 등 18개 회차 내부평가 1개~2개 미등록</t>
  </si>
  <si>
    <t>- 비콘 출결 개선 컨설팅: 부정훈련 예방을 위해 훈련 미실시일 비콘 출결 지양
  ? 출·퇴근 시 비콘 출결 하지 않도록 학습근로자 안내 및 개선 필요</t>
  </si>
  <si>
    <t>- 학습근로자 면담일지 확인
- 학습근로자 중도탈락 방지 방안 수립 컨설팅: 지원단 자료 제공을 통해 중도탈락 방지 방안 및 절차 수립 컨설팅 수행
- 학습기업 모니터링 시 학습근로자 면담 미실시
  ? 현장 확인사항: 학습기업 모니터링 시 학습근로자 전원 면담 실시하고 있으나, LMS 시스템의 학습근로자 명단 추가 누락하여 미등록
  ? 면담 실시한 학습근로자 명단 전원 등록할 수 있도록 컨설팅</t>
  </si>
  <si>
    <t>- 계획 5명, 확보 5명 운영 중
   (전담자 1명: 2024-01-02 퇴사 및 2일간 인건비 지원 받음)
- 목표: 학습근로자 144명(재직자 60명, P-TECH 84명), 학습기업 57개
- 실적: 학습근로자 151명(재직자 69명, P-TECH 82명), 학습기업 65개</t>
  </si>
  <si>
    <t>代이동근</t>
  </si>
  <si>
    <t>박현식</t>
  </si>
  <si>
    <t>- OFF-JT: ㈜선운이앤지 등 ’24년 19개 전체 회차 지연
 ? 지연 현황: ’24.05. 미등록</t>
  </si>
  <si>
    <t>- 전담자 수당: 주식회사조인트리, 주식회사코아띠 2개 회차 지연
 ? 주식회사조인트리: ’24.03.~04. 미신청
   ? 지연사유: HRD 담당자 퇴사로 비용 신청 지연
   ? 특이사항: 기업 경영 악화로 일학습병행 중도탈락 고려
   ? 향후계획: 학습기업 중도탈락 시 학습근로자 과정연계 진행 예정
 ? 주식회사코아띠: ’24.03.~04. 미신청
   ? 지연사유: 고용보험 체납
   ? 개선계획: 고용보험 납부 후 수당 신청 예정</t>
  </si>
  <si>
    <t xml:space="preserve">- OJT/전담자수당: 총 6개 회차 최종정산 미완료
 ? 지연회차: 주식회사세종코처레이션, ㈜신호엔지니어링(2개), ㈜아텍, (유)타라스페이스, ㈜선운이앤지
 ? 지연현황: ’24.02. OJT 비용, 전담자 수당 미신청
 ? 지연사유: 학습기업 고용보험 체납(세종코퍼레이션), 센터 시기적 특징(’24년 훈련 실시 및 ’23년 보고서 제출 등)으로 훈련 최종월 비용 신청 누락
 ? 개선계획: 1개월 내 개선 완료 
 ? 컨설팅 수행사항: 훈련 최종월 </t>
  </si>
  <si>
    <t>- 계획 7명, 확보 6명 운영 중
- 전담자 1명 퇴사(4/30자, 교내 입학처로 이직) 및 채용 절차 진행 중
- 목표: 학습근로자 30명, 학습기업 15개
- 실적: 학습근로자 29명, 학습기업 16개
- ’24.09. 학습근로자 2명 훈련실시 예정(학습기업: 히든베이호텔)</t>
  </si>
  <si>
    <t>③ OJT 시작 후 4개월 미경과
④ OJT 시작전 미 판정
⑤~⑥ 내부평가 시기 미도래 미판정
⑦ 외부평가 대상자 없음</t>
  </si>
  <si>
    <t>이현정</t>
  </si>
  <si>
    <t>○ 현장 확인 사항
 - 학습일지 작성 현황 점검
○ 미흡 현황 및 사유
 - 미흡: 3월 부터 미작성 4건, 4월부터 미작성 3건, 5월부터 미작성 15건
 - 지연사유: 학습기업의 출석 미확인(1개월내 개선 가능)
○ 컨설팅 수행사항
 - 미흡 현황 공유, 지연사유 확인, 개선요청</t>
  </si>
  <si>
    <t>○ 현장 확인 사항
 - 훈련비 신청 현황 점검
○ 미흡 현황 및 사유
 - 미흡: OJT 훈련비 미신청 11건
 - 지연사유: 학습기업 단순지연 (1개월내 개선 가능)
○ 컨설팅 수행사항
 - 미흡 현황 공유, 지연사유 확인, 개선요청</t>
  </si>
  <si>
    <t>○ 현장 확인 사항
 - 학습일지 점검 시 지연없이 마루리 잘 됨
○ 미흡 현황 및 사유
○ 컨설팅 수행사항</t>
  </si>
  <si>
    <t>○ 현장 확인 사항
 - 내부평가 샘플링 점검 시 평가 방법 준수
○ 미흡 현황 및 사유
○ 컨설팅 수행사항</t>
  </si>
  <si>
    <t>○ 현장 확인 사항
 - 행정처리 지연 없이 마무리됨
○ 미흡 현황 및 사유
○ 컨설팅 수행사항</t>
  </si>
  <si>
    <t>○ 현장 확인 사항
 - 외부평가 대비 특강 등 진행중
○ 미흡 현황 및 사유
○ 컨설팅 수행사항</t>
  </si>
  <si>
    <t>○ 현장 확인 사항
 - 수기 출석부 점검 시 문제 없음
○ 미흡 현황 및 사유
○ 컨설팅 수행사항</t>
  </si>
  <si>
    <t>○ 현장 확인 사항
 - 사업계획 목표 대비 실적 양호
○ 미흡 현황 및 사유
 - 없음
○ 컨설팅 수행사항
 - 초과되는 인원에 대해 현장적응 지원금 재원 마련 확인
 - 운영비 잔여액 활용 예정</t>
  </si>
  <si>
    <t>○ 현장 확인 사항
 - 상시 성과관리 등 현장 점검
 - 6/17일 자체 원크숍을 진행하여 지표별 실적 확인 및 자체 개선 계획 수립 예정
○ 미흡 현황 및 사유
 - 없음
○ 컨설팅 수행사항
 - 없음</t>
  </si>
  <si>
    <t>김민철</t>
  </si>
  <si>
    <t>* OFF-JT 학습일지 작성 지연 140건
* OJT 학습일지 작성 지연 101건</t>
  </si>
  <si>
    <t>* OFF-JT 훈련비 신청 지연 104건
* OJT 훈련비 신청 지연 41건</t>
  </si>
  <si>
    <t>* OJT 훈련비 신청 지연: 7건
* 최종정산 미완료: 7건</t>
  </si>
  <si>
    <t>* OJT 학습일지 작성 지연 2건</t>
  </si>
  <si>
    <t>* 시간표, 훈련장소 변경신고 관련 확인 결과, 전 과정 신고 누락 없음으로 OJT 관리 이상 없이 진행 중</t>
  </si>
  <si>
    <t>* 훈련 중 과정 중 소수의 과정이 내부평가 시기 관련 전산상 입력 시기와 실제 내부평가가 다르게 이루어짐을 확인하였으며, 해당 건에 대하여 추후 동일 사항 발생 시 변경 신고를 통해 시기를 맞출 필요가 있음을 컨설팅하였음</t>
  </si>
  <si>
    <t>* 모니터링 미등록 훈련과정: 16건
 - 실질적으로 방문은 완료하였고, 면담도 진행하였으나 전산 상 미등록</t>
  </si>
  <si>
    <t>* 중도탈락자 및 중도탈락 기업에 대한 면담의 중요성 및 중도탈락 방지방안으로의 연계관련 하여 컨설팅하였으며, 다만 중도탈락자에 대한 면담이 재직자 특성 상 어려움을 호소함</t>
  </si>
  <si>
    <t>* 사업계획 목표 대비 실적 확보 미완료(재직자 유형, 경력개발 제외)
 - 학습근로자 목표 420명 대비 현재 445명 훈련 진행 중
 - 학습기업 목표 204개 대비 현재 189개 훈련 진행 중
 - 고숙련 마이스터 과정 40명(약 25개 기업) 실시 예정으로, 실적은 달성 가능하나 재직자 특성 상 중도탈락자가 많고 관리도 쉽지 않아 중도탈락 및 훈련 유지에 대한 중요성에 대하여 컨설팅 실시하였음
* 부정·부실 훈련 예방 관련 중요성 컨설팅 실시</t>
  </si>
  <si>
    <t>* 사업계획서와 성과평가 피드백 사항, 성과평가 지표를 바탕으로 항목별로 실적을 상세하게 관리하고 있으며, 24년 성과평가 대비 개선 계획을 자체적으로 수립하였음</t>
  </si>
  <si>
    <t>代이일</t>
  </si>
  <si>
    <t>박혜연</t>
  </si>
  <si>
    <t>* OFF-JT 학습일지 작성 지연 22건
* OJT 학습일지 작성 지연 16건</t>
  </si>
  <si>
    <t>* OFF-JT 훈련비 신청 지연 22건
* OJT 훈련비 신청 지연 2건</t>
  </si>
  <si>
    <t>* 전산 상 수료자 보고 미흡(3건) 관련 현지개선 완료하였음</t>
  </si>
  <si>
    <t>* 시간표, 훈련장소 변경신고 관련 확인 결과, 전 과정 신고 누락 없음으로 OJT 관리 이상 없이 진행 중
* 다만 훈련 중 과정에 대하여 학습활동서 작성 시 OJT간 학습활동 내용을 미작성하고, OFF-JT에만 작성하는 것을 확인하였음. 지사와 협의를 통해 해당 방식으로 등록하고 있으나, 부정·부실훈련 예방을 위해 학습근로자의 학습활동 작성 시 일간 작성이 중요함을 컨설팅함</t>
  </si>
  <si>
    <t>* 시간표, 훈련장소 변경신고 관련 확인 결과, 전 과정 신고 누락 없음으로 OFF-JT 관리 이상 없이 진행 중</t>
  </si>
  <si>
    <t>* 모니터링 미등록 훈련과정 1건(에스틸) 현지개선 완료
 - 실질적으로 방문은 완료하였고, 면담도 진행하였으나 전산 상 미등록하여 컨설팅 후 현지개선 완료하였음</t>
  </si>
  <si>
    <t>* 중도탈락자 및 중도탈락 기업에 대한 면담의 중요성 및 중도탈락 방지방안으로의 연계관련 하여 컨설팅 실시하였음
* ㈜메인테크, 에이치씨에프씨주식회사, ㈜정범, ㈜세영 4개 기업 해당
 - 추가방문 대상 기업에 대하여 면담을 실시하였으나, 재직자 특성 상 중도탈락 인원에 대한 면담이 쉽지 않음을 호소함. 정범과 세영의 경우 대기업 협력사로, 대기업 내 특수합병으로 인해 중도탈락 진행, 면담 완료 하였음</t>
  </si>
  <si>
    <t>* 사업계획 목표 대비 실적 확보 완료
 - 학습근로자 목표 35명 대비 현재 36명 훈련 진행 중
 - 학습기업 목표 18개 대비 현재 19개 훈련 진행 중
 - 전북지역 관련 직무(기계요소설계_L3) P-TECH 학습근로자 모집에 어려움이 있음(이리공고 도제과 폐과)
* 차년도 직무 추가 및 부정·부실 훈련 예방 관련 중요성 컨설팅 실시</t>
  </si>
  <si>
    <t>* 사업계획서와 성과평가 피드백 사항, 성과평가 지표를 바탕으로 항목별로 실적을 상세하게 관리할 수 있도록 컨설팅을 실시하였음
* 24년 성과평가 대비 개선 계획을 자체적으로 수립하여 운영할 수 있도록 컨설팅을 실시하였음</t>
  </si>
  <si>
    <t>○ 훈련 종료 과정 수료보고 관련 3건 현지개선 완료
○ 모니터링 미등록 관련 1건 현지개선 완료</t>
  </si>
  <si>
    <t>代박정훈</t>
  </si>
  <si>
    <t>* 중도탈락자 및 중도탈락 기업에 대한 면담의 중요성 및 중도탈락 방지방안으로의 연계관련 하여 컨설팅 실시하였음
* 전체중탈(3명)로 인한 추가방문 대상 기업(에쎈테크) 관련하여 면담 실시하였으며, 기업의 OJT 훈련 미실시 및 단순 업무 수행에 따른 불만 발생하였음
 - 자체 기업 컨설팅 결과 OJT 훈련비용을 신청하지 않을 예정이며, 차년도 해당 기업 일학습병행 미실시, 해당 학습근로자에 대하여 과정연계 의사 타진 후 진행 예정임.</t>
  </si>
  <si>
    <t>代장봉임</t>
  </si>
  <si>
    <t>김은재</t>
  </si>
  <si>
    <t>* OFF-JT 훈련비의 경우 IPP형 일학습병행의 특성 상 OJT 실시 4개월 이후 신청 가능으로 현재 해당사항 없음</t>
  </si>
  <si>
    <t>* OFF-JT 훈련비 신청 지연: 1건
 - 지란지교소프트 1건(2명) 관련 희망사다리 장학금 수혜로 인한 행정처리 관련 지연으로, 희망사다리 장학금 수혜자는 일학습병행 훈련비를 동시에 지원받지 못함을 컨설팅하였으며 0원으로 처리하여 신청할 예정임
* 기업전담인력 수당 신청 지연: 1건
 - ㈜람정종합개발의 경우 타 공동훈련센터(제주한라대)와 같이 훈련을 실시 중으로, 해당 센터 내 지연 건으로 인해 신청 불가한 상황임. 관할 지부지사를 통해 지속적으로 안내 및 신청 관련 확인 진행 중</t>
  </si>
  <si>
    <t>* 훈련종료과정 전부 학습일지 등록 완료로 양호하게 운영 중임을 확인함</t>
  </si>
  <si>
    <t>* 23년도 PBL 첫 도입으로, 2개 기업 SW개발 관련 PBL 진행하였으며, 최종 결과물과 평가결과를 HRD-Net 상에 등록 및 학점을 부여한 상태임
 - IPP형 일학습병행 PBL 첫 도입이자, 학점 연계교과로 운영한 것에 의의를 두고 있음
 - PBL 과제 도출도 타 센터 대비 양호하며, 최종 결과물과 발표 평가 진행도 양호하게 운영되었음</t>
  </si>
  <si>
    <t>* 추가방문 컨설팅 기업 해당없음</t>
  </si>
  <si>
    <t>* 24년 중도탈락자 미발생으로 양호운영으로 진단하였음</t>
  </si>
  <si>
    <t>* 사업계획 목표 대비 실적 확보 완료
 - 학습근로자 목표 50명 대비 현재 51명 훈련 진행 중
 - 학습기업 목표 20개 대비 현재 32개 훈련 진행 중
 - 중도탈락 및 훈련 유지에 대한 중요성 컨설팅 실시
* 부정·부실 훈련 예방 관련 중요성 컨설팅 실시</t>
  </si>
  <si>
    <t>代박자영</t>
  </si>
  <si>
    <t>최정란</t>
  </si>
  <si>
    <t>* 훈련 중 과정에 대한 OJT, OFF-JT 학습일지는 전부 등록 완료로 양호하나, 기업현장교사 의견 작성, 학습근로자 학습활동 내역이 부실하거나 잘못 작성되어 있는 경우가 있어 컨설팅 실시하였음</t>
  </si>
  <si>
    <t>* 양호하게 운영 중이나, ‘18년~‘19년 전체 중도탈락과정 5개에 대하여 수료보고 미처리 되어있음. 부적정 사유는 아니나, 관리의 고도화를 위해 수료보고 처치 관련 컨설팅 실시함</t>
  </si>
  <si>
    <t>* 케이디에이 1개 과정 관련하여 공동훈련센터 전담자 교체 간 인수인계 미흡으로 인한 기업전담인력 수당 신청 반려 건 누락되어 컨설팅 실시함.</t>
  </si>
  <si>
    <t>* 내부평가 실시 완료한 ‘일학습병행의 이해’ 교과목에 대하여 등록 완료. 평가 결과물 보존에 대한 컨설팅 실시하였음</t>
  </si>
  <si>
    <t>* 재학단계 수기출석부 활용 간 보강훈련에 대한 표기 방식 재안내, 출결시간 작성 방법 및 ‘결석’ 표기 필요함을 컨설팅함</t>
  </si>
  <si>
    <t>* 3월 훈련시간 관련 1개 과정이 총 OJT 10시간 직권입력 인정받았으나, 실제 진행·결과 등록은 9시간만 등록되어 1일에 대한 휴게시간이 빠져있는 것으로 판단됨. 문제는 없으나 훈련과지 및 추후 발생할 수 있는 비용·출결 관련 문제의 예방을 위해 직권입력 요청 시 주의가 필요함을 안내
* 1개 과정이 3월 훈련시간을 60시간 계획하였으나, 실시신고가 3월 28로, 실제 훈련이 가능한 최대 시간보다 커 추 후에 보강이 필요함을 안내하였음.</t>
  </si>
  <si>
    <t>* 23년 훈련종료과정 모니터링 관련하여 전부 ‘23.12.27일자 방문으로 등록되어 있음. 실제로 기업 방문을 진행하였으나, 해당 시기에 전담자 교체 후 업무 미숙으로 인해 등록시기를 하루로 처리한 것으로 판명. 지역본부와 협의하여 해당 과정들에 대한 실제 방문일자로 재등록 필요함을 컨설팅함</t>
  </si>
  <si>
    <t>* 면담일지를 통해 관리 중이며, ‘23년 면담 진행 기록 확인하였음</t>
  </si>
  <si>
    <t>* 사업계획 기준 학습근로자 30명 학습기업 15개가 목표이나, 실제 각각 10명(33%), 7개(47%) 달성으로 목표 대비 실적이 현저히 부족함</t>
  </si>
  <si>
    <t>* 지표별 배점·확보 점수를 기반으로 상시 관리를 진행 중이나, 각 지표별 세부 성과 개선 계획 등이 부족하여 컨설팅 실시하였음</t>
  </si>
  <si>
    <t>한수민</t>
  </si>
  <si>
    <t>* OFF-JT: 현대자동차 신창 진흥점 등 5개 훈련과정 전체 2개월 미등록(24년 3월~4월)
* OJT: 전체 훈련과정(5개) 2개월 미등록</t>
  </si>
  <si>
    <t>* OFF-JT 및 OJT 전체 훈련과정(5개) 1개월(24년 3월) 미신청
* 전담자 수당 관련 전체 훈련과정(5개) 1개월(24년 3월) 미신청</t>
  </si>
  <si>
    <t>* 전체 훈련과정에 대하여 24년 방문 등록 미실시. 단계별 방문 관련 ‘24년 내 기간 미도래로 부적정 사항은 아니나 성과평가 정량지표 대비를 위해 연간 2회 이상 방문이 필요함을 컨설팅하였음</t>
  </si>
  <si>
    <t>* 평가를 진행하였으나, 전산 상 미등록(5개 훈련과정)으로, 기한 내 처리 계획을 수립함</t>
  </si>
  <si>
    <t>* 신성자동차 등 2개 훈련과정에 대하여 전산 상 내부평가 미등록(필수능력단위 1개, 선택능력단위 7개)</t>
  </si>
  <si>
    <t>* 서부현대정비서비스주식회사 등 2개 훈련과정에 대하여 수료보고 미실시</t>
  </si>
  <si>
    <t>* OFF-JT 비용 및 OJT 비용은 전부 신청 완료하였으나, 최종정산 미완료
* 서부현대서비스주식회사, 신성자동차의 경우 훈련 종료일이 24-03-13이나, 실제 훈련은 23년 12월에 종료하여 24년 1~3월 훈련 미실시로 전담인력수당 미존재. 다만 전담인력수당은 기업 단위 신청이기에 훈련 중 과정이 해당 월에 훈련을 실시하였으므로 전담인력수단 신청 필요</t>
  </si>
  <si>
    <t>* 평가는 진행하였으나, 전산 상 미등록(5개 훈련과정)</t>
  </si>
  <si>
    <t>* 사업계획 내 목표(5개 기업/7명)를 달성하였으며, 중도탈락 없이 운영 중임</t>
  </si>
  <si>
    <t>* 차년도 사업 운영이 확실하지 않고, 센터장의 사업 운영 의지가 매우 떨어져 성과평가 지표에 따른 실적관리를 하고 있지 않아 컨설팅을 실시함. 학습기업 관리 및 학습근로자 학습권 보호·관리를 위해 자체적으로 훈련의 질 관리를 진행해야 하며, 성과평가 정량 및 정성 항목에 대하여 항목별 관리의 중요성을 안내하였음.</t>
  </si>
  <si>
    <t>② 1개월 단순지연
③ 타공동훈련센터로 인한 건은 제외
⑤ PBL 평가는 2학기 시행으로 미점검</t>
  </si>
  <si>
    <t>代 장재명</t>
  </si>
  <si>
    <t>○ 현장 확인 사항
 - 학습일지 작성 현황 점검
○ 미흡 현황 및 사유
 - 미흡: OJT 12건, Off-JT 13건
 - 사유: 단순지연
○ 컨설팅 수행사항
 - 미흡 현황 공유, 지연사유 확인, 개선 요청</t>
  </si>
  <si>
    <t>○ 현장 확인 사항
 - OJT 지원사항 점검
○ 미흡 현황 및 사유
 - 없음
○ 컨설팅 수행사항
 - OJT 학습도구 활용 및 학습기업의 학습도구의 개선점을 찾아서 학습기업을 지원해 개선하는 방법 고려토록 안내</t>
  </si>
  <si>
    <t xml:space="preserve">○ 현장 확인 사항
 - Off-JT 출석관리 적절성 확인
○ 미흡 현황 및 사유
 - 없음
○ 컨설팅 수행사항
 - 원격훈련의 출석을 직권입력으로 신청시 증빙을 수기출석부, 화면캡쳐 등 첨부하도록 안내
</t>
  </si>
  <si>
    <t>○ 현장 확인 사항
 - 학습도구 활용의 적절성 확인
○ 미흡 현황 및 사유
 - 없음
○ 컨설팅 수행사항
 - 적절한 학습도구 황용을 위해 전자기기 활용 유도중(학습모듈+ 핸드아웃 활용중)</t>
  </si>
  <si>
    <t>○ 현장 확인 사항
 - 학습기업 아문 이력 관리 확인
○ 미흡 현황 및 사유
 - 없음
○ 컨설팅 수행사항
 - 학습기업의 진단컨설팅 후 미흡사항을 관리하는 계획수립을 안내(이력관리는 진행중)</t>
  </si>
  <si>
    <t>○ 현장 확인 사항
 - 학?근로자 대성 주기적 면담 실시 여부 점검
○ 미흡 현황 및 사유
 - 없음
○ 컨설팅 수행사항
 - 학기초 면담을 하고, 학기말 심층면담으로 어려운 사항을 개선하려고 노력중</t>
  </si>
  <si>
    <t>○ 현장 확인 사항
- 정부지원금으로 지원된 시설장비의 적절한 관리 여부
○ 미흡 현황 및 사유
 - 관리 양식 미사용
 - 공식적인 알림문서 미시행
○ 컨설팅 수행사항
 - 실별, 월별 활용대장 제공
   (실별 양식은 해당 실에 비치해 사용일마다 작성, 월별 양식은 엑셀로 월별 기록해 관리 필요)</t>
  </si>
  <si>
    <t xml:space="preserve">○ 현장 확인 사항
 - 성과관리 상황점검
○ 미흡 현황 및 사유
 - 상시 관리되지 않음/ 자체개선계획 미수립
 - 사유: 성과관리 미인지(지표등 정식 공지 X)
○ 컨설팅 수행사항
 - 성과평가 지표(고교단계제외)르 기반으로 성과관리 안내(지원단 제작 가채점 도구 활용)
 - 자체개선을 위해 부정 훈려예방을 목적으로 계획수립하여 성과평가 대비하는 것 안내
※ 정기 컨설팅으로 정확한 이해가 어려울것을 고려 필요 시 지원단 수시컨설팅 요청 안내 </t>
  </si>
  <si>
    <t>6.2 실별 월별 활용 대장 양식 안내 및 사용
6.3 성과평가 상시 관리 및 성과개선계획 수립 안내</t>
  </si>
  <si>
    <t>代이문중</t>
  </si>
  <si>
    <t>박채정</t>
  </si>
  <si>
    <t>○ 현장 확인 사항
 - 학습일지 전산 미등록 과정 사유 확인
○ 미흡 현황 및 사유
 - OJT 학습일지 작성 지연 13건(재직자)
  · 지연 기업에 대해 모니터링 진행하였으며 개선 중임
 - Off-JT 학습일지 작성 지연 29건(IPP 22건, 재직자 7건)
  · 주식회사코리아팩 5개월 지연(6월 중 중도탈락 예정으로 처리 예정)
○ 컨설팅 수행사항
 - 지연 건에 대해 개선 이행 확인일까지 작성 및 등록 마감 요청</t>
  </si>
  <si>
    <t>○ 현장 확인 사항
 - 훈련비 미신청 과정 확인
○ 미흡 현황 및 사유
 - OJT 비용 미신청 7건(재직자)
  · ㈜엠프로텍 11개월 지연 중, 모니터링 진행하였으며 기업현장교사 변경 등 문제가 있으나 지속해서 연락하고 있음
 - Off-JT 비용 미신청 18건(재직자)
  · 공동훈련센터 계좌 변경 예정으로 지연 중에 있음
 - 람정제주개발주식회사 전담자 수당 미신청
○ 컨설팅 수행사항
 - 지연 건에 대해 개선 이행 확인일까지 신청 마감 요청</t>
  </si>
  <si>
    <t>○ 현장 확인 사항
 - 훈련종료 과정 최종정산 완료 여부 확인
○ 미흡 현황 및 사유
 - OJT 훈련비 지연 4건(IPP 3건, 재직자 1건)
  · ㈜엔삼 1회차 3개월(22.12.~23.2.) 지속적인 담당자 변경으로
 - Off-JT 훈련비 지연 2건(재직자) 개선 예정
  · 한미약품(주) 개선 진행 중
  · ㈜씨에스켐텍 2회차, 명지안전보건연구소 1회차 개선 예정</t>
  </si>
  <si>
    <t>○ 현장 확인 사항
 - 출결관리시스템 활용하여 출석 관리 중
 - 총 54개 회차, 출결관리시스템(비콘) 20개, 수기출석부 34개 회차 확인</t>
  </si>
  <si>
    <t>○ 현장 확인 사항
 - 사업계획서 대비 공동훈련센터 전담인력 확보 및 운영 확인
 - 6/1부로 1명 채용 완료
○ 현장 확인 사항
 - 사업게획서 대비 훈련실시 달성 여부 확인
 - IPP형 일학습병행 학습근로자 목표: 50명 실적: 40명
  · 7월, 9월 중으로 10명 내외 추가실시 예정</t>
  </si>
  <si>
    <t>○ 현장 확인 사항
 - 공동훈련센터 성과 개선 계획 수립 여부 확인
○ 컨설팅 수행사항
 - 공동훈련센터 사업계획서에 따라 운영 중이지만 성과평가 지표별 세분화, 구체화를 통한 개선 방안 계획 수립이 필요함을 안내</t>
  </si>
  <si>
    <t>- 일부 회차에서 수기출석부 학습근로자 확인 정자로 작성하지 않은 부분에 대해 개선 요청
 - 2024년도 진단컨설팅 및 모니터링 계획안에 따른 ‘공동훈련센터 진단컨설팅 양식’ 사용하여 월별자율점검 진행 요청(ver7.0 → ver7.1)</t>
  </si>
  <si>
    <t>integral22</t>
  </si>
  <si>
    <t>代황지은</t>
  </si>
  <si>
    <t>○ 현장 확인 사항
 - 훈련실시 현황 HRD-Net과 일치 여부 확인
○ 미흡 현황 및 사유
 - (P-TECH) 공동훈련센터 관리 파일에서 발생한 오류로 인해 불일치
○ 컨설팅 수행사항
 - 훈련실시 현황 관리 파일 수정하여 관리 요청</t>
  </si>
  <si>
    <t>○ 현장 확인 사항
 - 학습일지 전산 미등록 과정 사유 확인
○ 미흡 현황 및 사유
 - OJT 학습일지 작성 지연 15건(재직자 7건, P-TECH 8건)
 - Off-JT 학습일지 작성 지연 22건(재직자 9건, P-TECH 13건)
  · 단순 지연으로 확인 완료
○ 컨설팅 수행사항
 - 지연 건에 대해 개선 이행 확인일까지 작성 및 등록 마감 요청</t>
  </si>
  <si>
    <t>○ 현장 확인 사항
 - 훈련비 미신청 과정 확인
○ 미흡 현황 및 사유
 - OJT 비용 미신청 3건(재직자 1건, P-TECH 2건)
 - Off-JT 비용 미신청 4건(재직자)
  · 단순 지연으로 처리 완료 확인
○ 컨설팅 수행사항
 - 지연 건에 대해 개선 이행 확인일까지 신청 마감 요청</t>
  </si>
  <si>
    <t>○ 현장 확인 사항
 - 훈련종료 과정 훈련비 미신청 과정 확인
○ 미흡 현황 및 사유
 - Off-JT 비용 지연 11건(재직자)
  · 23년도 미지급의 경우 순차 지급 중으로 전산 오류 가능성 있음
○ 컨설팅 수행사항
 - 해당 회차 지급 현황 확인하여 원인 파악 요청</t>
  </si>
  <si>
    <t>○ 현장 확인 사항
 - 학습근로자 면담 주기, 면담일지 작성 상태
○ 컨설팅 수행사항
 - 면담일지에 수정테이프 사용 지양
 - 학습근로자 심리, 폭언/폭력, 안전, 성희롱 등 현장 점검 철저 요청</t>
  </si>
  <si>
    <t>○ 현장 확인 사항
 - 사업계획서 대비 공동훈련센터 전담인력 확보 및 운영 확인
○ 현장 확인 사항
 - 사업게획서 대비 훈련실시 달성 여부 확인
 - 학습근로자 목표: 113명 실적: 219명
 - 학습기업 목표: 36개, 실적: 63개</t>
  </si>
  <si>
    <t>○ 현장 확인 사항
 - 공동훈련센터 성과 개선 계획 수립 여부 확인
○ 컨설팅 수행사항
 - 23년 성과평가 S등급 달성, 추후 23년 성과평가 종합결과 보고서 활용하여 개선 방안 계획 수립 예정</t>
  </si>
  <si>
    <t>代김효연</t>
  </si>
  <si>
    <t>○ 현장 확인 사항
 - HRD-Net 자료와 일부 다른 부분 확인
○ 컨설팅 수행사항
 - 추후 실시현황 파일 송부하여 비교 요청</t>
  </si>
  <si>
    <t>○ 현장 확인 사항
 - 학습일지 전산 미등록 과정 사유 확인
○ 미흡 현황 및 사유
 - OJT 학습일지 작성 지연 15건
 - Off-JT 학습일지 작성 지연 22건
 - 주식회사피에이치에스 학습근로자 퇴사 후 연락두절로 인한 지연 중
 - 주식회사케이티앤지신탄진공장 인원이 많아 원활한 학습일지 작성을 위해 학습근로자의 협조가 필요
 - 그 외 건은 단순 지연으로 확인
○ 컨설팅 수행사항
 - 단순 지연 건에 대해 개선 이행 확인일까지 작성 및 등록 마감 요청</t>
  </si>
  <si>
    <t>○ 현장 확인 사항
 - 훈련비 미신청 과정 확인
○ 미흡 현황 및 사유
 - OJT 비용 미신청 2건
 - Off-JT 비용 미신청 7건
 - 주식회사피에이치에스 기업 회생절차 진행 중, 그 외 단순 지연
○ 컨설팅 수행사항
 - 단순 지연 건에 대해 개선 이행 확인일까지 등록 요청</t>
  </si>
  <si>
    <t>○ 현장 확인 사항
 - 훈련비 신청 지연 과정 사유 확인
○ 미흡 현황 및 사유
 - OJT 미신청 2건
 - Off-JT 미신청 1건
 - 학습기업 HRD담당자 변경 등으로 인한 지연 확인
○ 컨설팅 수행사항
 - 개선 이행 확인일까지 등록 요청</t>
  </si>
  <si>
    <t>○ 현장 확인 사항
 - (양호운영) 일정 도래 시 공개자료, 유튜브, 자체 파일 공유 등을 통한 안내 진행 중</t>
  </si>
  <si>
    <t>○ 현장 확인 사항
 - 학습일지 전산 미등록 과정 사유 확인
○ 미흡 현황 및 사유
 - OJT 학습일지 작성 지연 1건
○ 컨설팅 수행사항
 - 개선 이행 확인일까지 등록 요청</t>
  </si>
  <si>
    <t>○ 현장 확인 사항
 - 중도탈락 한 학습근로자 신고 누락 1건 확인
○ 미흡 현황 및 사유
 - 주식회사피에이치에스 학습근로자 연락두절 및 기업 회생 절차 진행으로 인한 신고 누락
○ 컨설팅 수행사항
 - 퇴사한 학습근로자 연락 시도하여 기업 회생절차 이후 훈련비 신청 예정</t>
  </si>
  <si>
    <t>○ 현장 확인 사항
 - (양호운영) HRD-Net 등록을 통한 관리 중 확인 완료</t>
  </si>
  <si>
    <t>○ 현장 확인 사항
 - (양호운영) 주기적으로 학습근로자 면담 실시 중이며, 면담일지 확인 완료</t>
  </si>
  <si>
    <t>○ 현장 확인 사항
 - (양호운영) 활용 5명 / 계획 5명, 전담자 1명 육아휴직 중</t>
  </si>
  <si>
    <t>○ 2024년도 진단·컨설팅 및 모니터링 계획안에 따른 공동훈련센터 진단·컨설팅 양식 사용 요청(ver7.0 → ver7.1)</t>
  </si>
  <si>
    <t>代이중기</t>
  </si>
  <si>
    <t>박태현</t>
  </si>
  <si>
    <t>○ 현장 확인 사항
 - HRD-Net 자료와 공동훈련센터 자료 비교하여 확인
○ 컨설팅 수행사항
 - 특이사항 없음</t>
  </si>
  <si>
    <t>○ 현장 확인 사항
 - 학습일지 전산 미등록 과정 사유 확인
○ 미흡 현황 및 사유
 - OJT 학습일지 작성 지연 49건(재직자 10건, P-TECH 39건)
 - Off-JT 학습일지 작성 지연 52건(재직자 13건, P-TECH 39건)
 - 단순 지연으로 확인 완료
○ 컨설팅 수행사항
 - 지연 건에 대해 개선 이행 확인일까지 작성 및 등록 마감 요청</t>
  </si>
  <si>
    <t>○ 현장 확인 사항
 - 훈련비 미신청 과정 확인
○ 미흡 현황 및 사유
 - OJT 비용 미신청 8건(재직자 6건, P-TECH 2건)
 - Off-JT 비용 미신청 15건(재직자 6건, P-TECH 9건)
 - 단순 지연으로 확인 완료
○ 컨설팅 수행사항
 - 지연 건에 대해 개선 이행 확인일까지 신청 마감 요청</t>
  </si>
  <si>
    <t>○ 현장 확인 사항
 - 훈련종료 과정 최종정산 완료 여부 확인
○ 미흡 현황 및 사유
 - 엔에이티엠주식회사 OJT 학습일지 등록 이후 정산 완료 예정
 - 그 외 특이사항 없음</t>
  </si>
  <si>
    <t>○ 현장 확인 사항
 - 훈련종료 과정 중 학습일지 전산 미등록 과정 사유 확인
○ 미흡 현황 및 사유
 - 엔에이티엠주식회사 OJT 학습일지 등록 필요
○ 컨설팅 수행사항
 - 개선 이행 확인일까지 작성 및 등록 요청</t>
  </si>
  <si>
    <t>○ 현장 확인 사항
 - 학습도구 제공 및 활용 여부 확인
○ 컨설팅 수행사항
 - 양호 운영 중으로, 학습기업과 학습근로자에게 제본 제공, PDF 파일 자료실에 업로드, 매월 단톡방 활용하여 제공 확인</t>
  </si>
  <si>
    <t>○ 현장 확인 사항
 - 현장 외 교육훈련 관리 사항 확인
○ 컨설팅 수행사항
 - 양호 관리</t>
  </si>
  <si>
    <t>○ 현장 확인 사항
 - 추가방문 컨설팅 기업에 대한 현황 및 방문결과 보유 여부 확인
○ 컨설팅 수행사항
 - 양호 운영, ㈜신태양 추가방문 컨설팅 실시 확인</t>
  </si>
  <si>
    <t>○ 현장 확인 사항
 - 중도탈락이 발생한 과정에 대해 학습근로자 면담 실시 확인
○ 컨설팅 수행사항
 - 6월 중 삼성정공 중도탈락 예정으로 만19세 미만 학습근로자에 대해 부모님 동의서와 자필 동의서 받아서 진행 예정</t>
  </si>
  <si>
    <t>○ 현장 확인 사항
 - 사업계획서 대비 공동훈련센터 전담인력 활용 확인
○ 컨설팅 수행사항
 - 확보 완료, 7/1 전담자 1명 복귀 예정</t>
  </si>
  <si>
    <t>○ 현장 확인 사항
 - 공동훈련센터 ‘성과 개선 계획’ 수립 여부 확인
○ 컨설팅 수행사항
 - 성과평가 결과 자체 분석에 따른 운영 계획 수립하여 양호하게 운영 중</t>
  </si>
  <si>
    <t>代   이성희</t>
  </si>
  <si>
    <t>- OFF-JT: 요다정보기술주식회사 등 ’24년 20개 전체 회차 지연</t>
  </si>
  <si>
    <t>- 전담자 수당: ㈜태진티엔에스 등 18개 회차 지연
   (피에스텍㈜나주공장, ㈜하이테크엔지니어링 2개 기업 제외)</t>
  </si>
  <si>
    <t>- 학습근로자 면담일지 확인
- 학습근로자 중도탈락 방지 방안 수립 컨설팅: 지원단 자료 제공을 통해 중도탈락 방지 방안 및 절차 수립 컨설팅 수행
- 학습기업 모니터링 시 학습근로자 면담 미실시
  ? 현장 확인사항: 학습기업 모니터링 시 학습근로자 전원 면담 실시하고 있으나, LMS 시스템의 학습근로자 명단 추가 누락하여 미등록
  ? 면담 실시한 학습근로자 명단 전원 등록할 수 있도록 컨설팅</t>
  </si>
  <si>
    <t>代안주희</t>
  </si>
  <si>
    <t>- OFF-JT: 더레스토랑컴퍼니, 농업회사법인인건 2개 회차 등록 지연
 ? 지연 현황: ’24.05. 미등록</t>
  </si>
  <si>
    <t>- 전담자 수당: 람정제주개발, 파란손해사정 2개 회차 신청 지연
 ? 지연 현황: ’24.03.~ 미신청
- 학습기업 비용 신청 지연 시 공동훈련센터에서 대신 신청
 ? LMS 학습일지의 `공동훈련센터 의견'을 통해 확인
 ? 컨설팅 수행: 부정·부실 훈련 예방 및 훈련 주체의 명확화를 위해 센터에서 기업의 비용 대신 신청은 지양</t>
  </si>
  <si>
    <t>- 수료자 보고 완료
 ? 전체 중도탈락 훈련과정 2개 회차 수료자 미보고 및 완료 컨설팅
 ? 해성약품(2018-08-20 중도탈락)
 ? 미미식품(2019-07-10 중도탈락)</t>
  </si>
  <si>
    <t>- OJT: 우경정보기술 1개 회차 최종정산 미완료
- 전담자 수당: 4개 회차 최종정산 미완료
 ? 람정제주개발: '23.03.부터 전담자 수당 미신청
  ? 2023년 훈련 공동훈련센터: 제주한라대(재직자-대학연계형), 경남대(IPP), 대구한의대(IPP), 배재대(IPP), 부산외대(IPP), 순천효산고(고교단계)
  ? 지연 사유: (학습기업 확인사항) 다른 센터의 학습일지 지연
  ? 컨설팅 수행: 다른 센터와 기업 모니터링 합동 실시 및 현황</t>
  </si>
  <si>
    <t>- 계획 6명, 확보 6명 운영 중
- 목표: 학습근로자 40명, 학습기업 13개
- 실적: 학습근로자 43명, 학습기업 15개</t>
  </si>
  <si>
    <t>代임성환</t>
  </si>
  <si>
    <t>송지혜</t>
  </si>
  <si>
    <t xml:space="preserve">  □ 공동훈련센터 HRD-Net 과 훈련실시 현황 일치 여부 및 기타 특이사항
    - 공동훈련센터 자율점검표(3월)와 HRD-Net 뷰어 확인 결과 일치하는 것으로 판단
    (＊재직자 훈련실시 및 데이터 조회 일에 따른 오차 범위가 존재하나 그 범위가 크지 않음)</t>
  </si>
  <si>
    <t xml:space="preserve"> ※ 적정기준 : 학습일지 03월 작성 완료 (비용신청 완료에 따른 수정/삭제 상태 또한 적정)
  □ 공동훈련센터 학습일지 진단 확인 특이사항
    - HRD-Net 행정시스템에 기업별 학습일지 양식을 작성(증빙 有)하여 업로드
    - 학습일지 중 교육 결과 성취도는 기업에서 제공 해주는 문서(파일)로 수행
  □ 재점검 필요 사항: (재직자) 4개 과정 개선 필요, // 주식회사 엔공구 등 4개 과정
    ☞ 초기 : 부적정 사항 없음.
    ☞ 진행 (OFF-JT)일지: ABF20233000963590(1회차, 2회차)
    ☞ 종료 (OFF-JT)일지: ABF20233000963590(3회차), ABF20223000883539 (2회차)
  ? 점검요청사항은 적정기준에 근거하여 전산 확인 및 증빙을 통해 개선 여부 확인</t>
  </si>
  <si>
    <t xml:space="preserve"> ※ 적정기준 : 비용 미지급 개월 수 1개월 이하 또는 ~ 03월 훈련비 신청 완료
  □ 공동훈련센터 비용신청 진단 확인 특이사항
    - LMS 점검표 및 자율점검표를 통해 기업별 신청 현황 확인, 최근 부정훈련 비용신청관련 예방 교육 강화 활동 진행
  □ 재점검 필요 사항: (재직자) 7개 과정 개선 필요, // 드림전기솔라주식회사 등 7개 과정
    ☞ 초기 : 부적정 사항 없음.
    ☞ 진행 (OFF-JT)비용: ABF20233000936832(4), ABF20233000936832(4), ABF20233000963590(5), ABF20233000963590(2), ABF20243000978012(2)
    ☞ 종료 (OFF-JT)비용: ABF20233000917873(2), ABF20233000917870(2)
    ＊ (N) 미지급 개월수
  ? 점검요청사항은 적정기준에 근거하여 전산 확인 및 증빙을 통해 개선 여부 확인</t>
  </si>
  <si>
    <t>※ 적정기준 : 수료보고 확인시  ②학습일지, ③내부평가결과 등록, ④ 수료자보고 완료 판단
  * 단, 공동훈련센터 자율점검표 등에 대한 특이 사항시 별도 확인
  - 특이 사항 없음</t>
  </si>
  <si>
    <t>※ 적정기준 : 수료보고 과정에 대한 최종 정산 완료 여부
  * 단, 공동훈련센터 자율점검표 등에 대한 특이 사항시 별도 확인
  - 특이 사항 없음</t>
  </si>
  <si>
    <t xml:space="preserve">※ 적정기준 : 외부평가 대상자 관리를 위한 시스템 구축 및 활동 
  □ 공동훈련센터 외부평가 안내 및 응시자 관리 관련 진단 확인 특이사항
    - 외부평가 대상자 관리 확인. 재직자 커뮤니티를 활용하여 재응시 참여 유도 </t>
  </si>
  <si>
    <t>※ 적정기준 : 외부평가 학습자료 활용에 대한 활동이나 및 인지 여부등을 종합적으로 고려
  □ 공동훈련센터 외부평가 학습자료 활용 관리 관련 진단 확인 특이사항
    - 외부평가 관련 홈페이지 (CQ-Net 공개문제, 유튜브) 및 별도 외부평가 특강 실시</t>
  </si>
  <si>
    <t>※ 적정기준 : 1.1.① 항목과 동일하게 적용 (※필요시 종료과정 추가 확인)</t>
  </si>
  <si>
    <t>※ 적정기준 : OJT 훈련에 관련된 신고사항 누락이 없으며, 변경사항 발생시 시기에 맞춰 신고
    - OJT 훈련시간표 누락 : 없음.
    - OJT 기업현장교사 변경 누락 : 없음.
    - OJT　훈련실시 장소 변경 누락 : 없음
    - HRD 담당자 변경 누락 : 없음.
    - 중도탈락 학습근로자 신고 누락 : 없음.
    - 학습기업 상태변경（고용보험 또는 사업장 변경등) 누락 : 없음
    - 학습도구 제작 활용 여부 : 양호  (NCS 모듈 전달, 외부평가 대비 등 진행)
    - 학습근로자에게 학습도구 배포 : 양호 (기업 안내 )
    - 내부평가 결과 등록 여부 : 있음.</t>
  </si>
  <si>
    <t>※ 적정기준 : OFF 훈련에 관련된 신고사항 누락이 없으며, 변경사항 발생시 시기에 맞춰 신고
    - 출결관리 : 양호 (“비콘” )
    - 출석부 : 양호 (각 기업별 출석 입력 요청 대장 관리 확인 )
    - 훈련시간표 누락: 없음.
    - OFF-JT 강사 변경 누락 : 없음
    - 훈련실시 장소 : 누락 없음 (OFF-JT 훈련은 공동훈련센터에서 진행)
    - 학습도구 제장 활용 여부 : 양호 (NCS 모듈 활용 및 외부평가 대비 등 진행)
    - 학습근로자에게 학습도구 배포 : 활용
    - 내부평가 결과 등록 여부 : 있음.</t>
  </si>
  <si>
    <t>※ 별도 관리 파일 활용 및 월별 지부 지사 송부</t>
  </si>
  <si>
    <t>※ 면담일지 작성 확인 (각 기업별 파일철 관리)</t>
  </si>
  <si>
    <t>※ 04월 정량목표달성을 위한 기업 발굴 활동 확인
  - 목표 달성을 위한 관리 및 지원 필요</t>
  </si>
  <si>
    <t>代김태형</t>
  </si>
  <si>
    <t>박채현</t>
  </si>
  <si>
    <t>□ 공동훈련센터 HRD-Net 과 훈련실시 현황 일치 여부 및 기타 특이 사항 확인 
    - 공동훈련센터 자율점검표(3월)와 HRD-Net 뷰어 확인 결과 일치로 판단</t>
  </si>
  <si>
    <t>※ 적정기준 : 학습일지 03월 작성 완료
  □ 재점검 필요 사항 :  총 18개 과정 개선 필요
     - OFF 학습일지 18개 과정 개선 필요  ＊과정 리스트 별도 파일 송부
  ? 재점검필요 사항은 적정기준에 근거하여 전산 확인 또는 추가 증빙을 통해 개선 여부 확인
  ※ 학기제 운영에 따른 OJT 학습일지는 준비 현황만 확인 (＊ OJT 훈련은 08월 부터 진행)</t>
  </si>
  <si>
    <t>※ 적정기준 : 훈련종료과정 월까지 모든 비용신청 완료 (수료보고 이후 최종 정산 포함)
  □ 재점검 필요 사항 :  총 1개 과정 개선 필요
     -  ABI20233000902728 (기업명:  앤스코) / 2023.02.28 2024-04-29일 종료
  ? 재점검필요 사항은 적정기준에 근거하여 전산 확인 또는 추가 증빙을 통해 개선 여부 확인
  ※ 학기제 운영에 따른 OJT 학습일지는 준비 현황만 확인 (＊ OJT 훈련은 08월 부터 진행)</t>
  </si>
  <si>
    <t>※ 적정기준 : OJT 훈련에 관련된 신고 누락 건 없으며, 변경 사항 발생 시 시기에 맞춰 신고
    - OJT 훈련시간표 누락 : 없음.
    - OJT 기업현장교사 변경 누락 : 없음.
    - OJT　훈련실시 장소 변경 누락 : 없음
    - HRD 담당자 변경 누락 : 없음.
    - 중도탈락 학습근로자 신고 누락 : 없음.
    - 학습기업 상태변경（고용보험 또는 사업장 변경등) 누락 : 없음
    - 학습도구 제작 활용 여부 : 양호 (각기업별 프로그램 과정개발서 파일 전달 )
    - 학습근로자에게 학습도구 배포 : 양호 
    - 내부평가 결과 등록 여부 : 있음</t>
  </si>
  <si>
    <t>※ 적정기준 : OFF 훈련에 관련된 신고 누락 건 없으며, 변경 사항 발생 시 시기에 맞춰 신고
    - 출결관리 : 양호 (“수기출석부” )_ 총 (18회)
    - 출석부 : 양호
    - 훈련시간표 누락: 없음.
    - OFF-JT 강사 변경 누락 : 없음
    - 훈련실시 장소 : 누락 없음
    - 학습도구 제작 활용 여부 : 양호
    - 학습근로자에게 학습도구 배포 : 활용
    - 내부평가 결과 등록 여부 : 있음.</t>
  </si>
  <si>
    <t>(적정) 기업 OJT 시작전 초기 단계 적용에 따라 진단·컨설팅 결과 미등록
센터 측에서는 사전 일학습병행 주의사항(학습일지, 학습도구, 비용신청 등)을 전달 예정</t>
  </si>
  <si>
    <t>자체 개선 계획 수립 필요</t>
  </si>
  <si>
    <t>자체 성과개선 자체 수립 요청 컨설팅 실시</t>
  </si>
  <si>
    <t>유혜인</t>
  </si>
  <si>
    <t>※ 적정기준 : 학습일지 03월 작성 완료
  □ 재점검 필요 사항 :  총 7개 과정 개선 필요
     - OFF 학습일지 7개 과정 개선 필요  ＊과정 리스트 별도 파일 송부
  ? 재점검필요 사항은 적정기준에 근거하여 전산 확인 또는 추가 증빙을 통해 개선 여부 확인
  ※ 학기제 운영에 따른 OJT 학습일지는 준비 현황만 확인 (＊ OJT 훈련은 08월 부터 진행)</t>
  </si>
  <si>
    <t>※ 적정기준 : OFF 훈련에 관련된 신고 누락 건 없으며, 변경 사항 발생 시 시기에 맞춰 신고
    - 출결관리 : 양호 (“수기출석부” )_ 총 (7회)
    - 출석부 : 양호
    - 훈련시간표 누락: 없음.
    - OFF-JT 강사 변경 누락 : 없음
    - 훈련실시 장소 : 누락 없음
    - 학습도구 제작 활용 여부 : 양호
    - 학습근로자에게 학습도구 배포 : 활용
    - 내부평가 결과 등록 여부 : 있음.</t>
  </si>
  <si>
    <t>자체 성과개선 자체 수립 요청 컨설팅 실시
(*첨단지표 대비)</t>
  </si>
  <si>
    <t>황윤</t>
  </si>
  <si>
    <t>김예은</t>
  </si>
  <si>
    <t>□ 공동훈련센터 HRD-Net 과 훈련실시 현황 일치 여부 및 기타 특이사항
    - 공동훈련센터 자율점검표(4월)와 HRD-Net 뷰어 확인 결과 일치하는 것으로 판단
    (＊04월 자율점검표 비교 결과 사전 중도탈락에 대한 오차 범위 확인)</t>
  </si>
  <si>
    <t xml:space="preserve">※ 적정기준 : 학습일지 04월 작성 완료 (비용신청 완료에 따른 수정/삭제 상태 또한 적정)
  □ 공동훈련센터 학습일지 진단 확인 특이사항
    - 직권입력대장을 다수 진행한 기업 확인 (㈜동******** → 확인결과 단순 비콘오류로, 충남지사 합동 컨설팅 등을 통해 진단 컨설팅 진행)
    - 장기 훈련기업의 경우 비콘 및 수기 출석부를 추가로 진행하는 과정 有
  □ 재점검 필요 사항:  26개 과정 개선 필요, // ㈜지나테크 등 26개 과정
    ＊과정 리스트는 별도 송부
□ 공동훈련센터 학습일지 진단 확인 특이사항
    - 학습활동서 작성의 경우 양호하게 작성되는 것으로 판단되나, 몇몇의 과정은 능력단위 위주로만 작성하는 사례 확인 → 공동훈련센터에서는 학습근로자에게 학습활동서 작성 교육을 지속적으로 진행하는 내부 절차 有
  □ 재점검 필요 사항:  61개 과정 개선 필요, // ㈜오라컴 등 61개 과정
    ＊과정 리스트는 별도 송부
    - 지연사유 : 학점관리 및 OFF-JT 관리 담당자 퇴사에 따른 업무 공백 발생 </t>
  </si>
  <si>
    <t>※ 적정기준 : 훈련비용 04월 신청 완료 (비용신청 완료에 따른 수정/삭제 상태 또한 적정)
  □ 공동훈련센터 학습일지 진단 확인 특이사항
    - 1개 기업(세크원)의 경우 기업파산에 따른 훈련 종료과정 확인
  □ 재점검 필요 사항:  34개 과정 개선 필요, // ㈜오라컴 등 34개 과정
    - 대부분 단순지연이 대부분 이었으며, 고용보험 체납, 기업 파산에 따른 수료보고 미진행등 확인
    ＊과정 리스트는 별도 송부
  ? 점검요청사항은 적정기준에 근거하여 전산 확인 및 증빙을 통해 개선 여부 확인
※ 적정기준 : 훈련비용 04월 신청 완료 (비용신청 완료에 따른 수정/삭제 상태 또한 적정)
  □ 재점검 필요 사항:  OJT 훈린벼와 동일하게 적용 
    ＊과정 리스트는 별도 송부, (리스트는 “훈련비(OJT)”와 동일하게 적용)
  ? 점검요청사항은 적정기준에 근거하여 전산 확인 및 증빙을 통해 개선 여부 확인</t>
  </si>
  <si>
    <t>※ 적정기준 : 종료 과정에 대한 최종 정산 신청으로 적정 여부 확인
  □ 재점검 필요 사항:  1개 과정 개선 필요, // 
    - 과정명: ABF20203000687817
  ? 점검요청사항은 적정기준에 근거하여 전산 확인 및 증빙을 통해 개선 여부 확인</t>
  </si>
  <si>
    <t>※ 적정기준 : 1.1.① 항목과 동일하게 적용 (※필요시 종료 과정 추가 확인)</t>
  </si>
  <si>
    <t>※ 적정기준 : OJT 훈련에 관련된 신고사항 누락이 없으며, 변경사항 발생시 시기에 맞춰 신고
    - OJT 훈련시간표 누락 : 없음.
    - OJT 기업현장교사 변경 누락 : 없음.
    - OJT　훈련실시 장소 변경 누락 : ※ 적정기준 : 종료 과정에 대한 최종 정산 신청으로 적정 여부 확인
  □ 재점검 필요 사항:  1개 과정 개선 필요, // 
    - 과정명: ABF20203000687817
  ? 점검요청사항은 적정기준에 근거하여 전산 확인 및 증빙을 통해 개선 여부 확인없음
    - HRD 담당자 변경 누락 : 없음.
    - 중도탈락 학습근로자 신고 누락 : 없음.
    - 학습기업 상태변경（고용보험 또는 사업장 변경등) 누락 : 없음
    - 학습도구 제작 활용 여부 : 양호  (NCS 모듈 전달)
    - 학습근로자에게 학습도구 배포 : 양호 (기업 안내, 학습도구 배치 등)
    - 내부평가 결과 등록 여부 : 있음</t>
  </si>
  <si>
    <t>※ 적정기준 : OFF 훈련에 관련된 신고사항 누락이 없으며, 변경사항 발생시 시기에 맞춰 신고
    - 출결관리 : 양호 (“비콘” )_ 총 (85회) 차수
    - 출석부 : 양호 (각 기업별 출석 입력 요청 대장 관리 확인 )
    - 훈련시간표 누락: 없음.
    - OFF-JT 강사 변경 누락 : 없음
    - 훈련실시 장소 : 누락 없음 (OFF-JT 훈련은 공동훈련센터에서 진행)
    - 학습도구 제장 활용 여부 : 양호 (NCS 모듈 활용 및 외부평가 대비 등 진행)
    - 학습근로자에게 학습도구 배포 : 활용
    - 내부평가 결과 등록 여부 : 있음.</t>
  </si>
  <si>
    <t xml:space="preserve">※ 적정기준 : OFF 훈련에 관련된 신고사항 누락이 없으며, 변경사항 발생시 시기에 맞춰 신고
    - 출결관리 : 양호 (“비콘” )_ 총 (85회) 차수
    - 출석부 : 양호 (각 기업별 출석 입력 요청 대장 관리 확인 )
    - 훈련시간표 누락: 없음.
    - OFF-JT 강사 변경 누락 : 없음
    - 훈련실시 장소 : 누락 없음 (OFF-JT 훈련은 공동훈련센터에서 진행)
    - 학습도구 제장 활용 여부 : 양호 (NCS 모듈 활용 및 외부평가 대비 등 진행)
    - 학습근로자에게 학습도구 배포 : 활용
    - 내부평가 결과 등록 여부 : 있음.
</t>
  </si>
  <si>
    <t>※ 월별 지부 지사 송부</t>
  </si>
  <si>
    <t>※ 자체 성과 관리 계선 계획을 위한 분석 및 준비 확인 
  - 내부 기안을 통한 증빙 확보 필요에 따른 컨설팅 진행</t>
  </si>
  <si>
    <t>정태영</t>
  </si>
  <si>
    <t>김효선</t>
  </si>
  <si>
    <t>□ 공동훈련센터 HRD-Net 과 훈련실시 현황 일치 여부 및 기타 특이 사항 확인 
    - 공동훈련센터 자율점검표(4월)와 HRD-Net 뷰어 확인 결과 일치로 판단</t>
  </si>
  <si>
    <t>※ 적정기준 : 학습일지 04월 작성 완료
  □ 재점검 필요 사항 :  총 4개 과정 개선 필요
     - OFF 학습일지 4개 과정 개선 필요  ＊과정 리스트 별도 파일 송부
  ? 재점검필요 사항은 적정기준에 근거하여 전산 확인 또는 추가 증빙을 통해 개선 여부 확인</t>
  </si>
  <si>
    <t>※ 적정기준 : 훈련비용 04월 신청 완료 (단, 점검표에서는 2개월 이상 미신청한 기준으로 제시 한 기준에 근거하여 04월 까지 비용신청 상태완료에도 적정으로 판단)
  □ 재점검 필요 사항 :  총 1개 과정 개선 필요
     - 비용 미지급 개월수 2개월* (1개) :  ㈜명륜철강
    ＊ 미지급 개월수 (HRD-Net 행정시스템 뷰어 기준 2024.05.30.기준)
※ 적정기준 : 훈련비용 04월 신청 완료 (단, 점검표에서는 2개월 이상 미신청한 기준으로 제시 한 기준에 근거하여 04월 까지 비용신청 상태완료에도 적정으로 판단)
  □ 재점검 필요 사항 :  총 4개 과정 개선 필요
     - 비용 미지급 개월수 2개월* (4개) : ㈜대우볼트, ㈜명륜철강, 대한철강, 동우에이치에스주식회사
    ＊ 미지급 개월수 (HRD-Net 행정시스템 뷰어 기준 2024.05.30.기준)
  ? 재점검필요 사항은 적정기준에 근거하여 전산 확인 또는 추가 증빙 요청을 통해 개선 여부 확인</t>
  </si>
  <si>
    <t>※ 적정기준 : OJT 훈련에 관련된 신고 누락 건 없으며, 변경 사항 발생 시 시기에 맞춰 신고
    - OJT 훈련시간표 누락 : 없음.
    - OJT 기업현장교사 변경 누락 : 없음.
    - OJT　훈련실시 장소 변경 누락 : 없음
    - HRD 담당자 변경 누락 : 없음.
    - 중도탈락 학습근로자 신고 누락 : 없음.
    - 학습기업 상태변경（고용보험 또는 사업장 변경등) 누락 : 없음
    - 학습도구 제작 활용 여부 : 양호
    - 학습근로자에게 학습도구 배포 : 양호 
    - 내부평가 결과 등록 여부 : 있음</t>
  </si>
  <si>
    <t>※ 적정기준 : OFF 훈련에 관련된 신고 누락 건 없으며, 변경 사항 발생 시 시기에 맞춰 신고
    - 출결관리 : 양호 (“수기출석부” )
    - 출석부 : 양호
    - 훈련시간표 누락: 없음.
    - OFF-JT 강사 변경 누락 : 없음
    - 훈련실시 장소 : 누락 없음
    - 학습도구 제작 활용 여부 : 양호
    - 학습근로자에게 학습도구 배포 : 활용
    - 내부평가 결과 등록 여부 : 있음.</t>
  </si>
  <si>
    <t>(적정) 평균 2회 이상 진단 컨설팅 결과 등록확인</t>
  </si>
  <si>
    <t>＊ 추가(우량)기업 확보를 위해 지속 노력하여 학습근로자 모집 계획
※ 컨설팅 시점기준 2개 우량기업 확보</t>
  </si>
  <si>
    <t xml:space="preserve">공동훈련센터에서는 자체 성과개선 계획 수립 의지를 확인하였으며, 이에 대한 개선 컨설팅 실시 </t>
  </si>
  <si>
    <t>代한미경</t>
  </si>
  <si>
    <t>박종갑</t>
  </si>
  <si>
    <t>□ 공동훈련센터 HRD-Net 과 훈련실시 현황 일치 여부 및 기타 특이 사항 확인 
    - 공동훈련센터 자율점검표(5월)와 HRD-Net 뷰어 확인 결과 일치로 판단</t>
  </si>
  <si>
    <t>※ 적정기준 : 학습일지 05월 작성 완료
  □ 재점검 필요 사항 :  총 2개 과정 개선 필요
     - 2개 과정에 대한 개선 필요 (유)와이케이, ㈜길승산업  ＊과정 리스트 별도 파일 송부
   ? 재점검필요 사항은 적정기준에 근거하여 전산 확인 또는 추가 증빙을 통해 개선 여부 확인
※ 적정기준 : 학습일지 05월 작성 완료
  □ 재점검 필요 사항 :  총 5개 과정 개선 필요
     - 5개 과정에 대한 개선 필요 (유)신명테크, (유)와이케이, ㈜남원, ㈜에스틸, ㈜길승산업                ＊과정 리스트 별도 파일 송부
  ? 재점검필요 사항은 적정기준에 근거하여 전산 확인 또는 추가 증빙을 통해 개선 여부 확인</t>
  </si>
  <si>
    <t xml:space="preserve">※ 적정기준 : 훈련비용 05월 신청 완료 (단, 점검표에서는 2개월 이상 미신청한 기준으로 제시 한 기준에 근거하여 04월 까지 비용신청 상태완료에도 적정으로 판단)
  □ 재점검 필요 사항 :  총 5개 과정 개선 필요
     - 비용 미지급 개월수 2개월** : ㈜백현이앤에스, ㈜백현이앤에스, (주식회사아이오토
     - 비용 미지급 개월수 3개월** : (유)와이케이, ㈜길승산업
      ＊과정 리스트는 별도 송부
    ＊＊ 미지급 개월수 (HRD-Net 행정시스템 뷰어 기준 2024.06.07.기준)
  ? 재점검필요 사항은 적정기준에 근거하여 전산 확인 또는 추가 증빙 요청을 통해 개선 여부 확인
</t>
  </si>
  <si>
    <t>※ 적정기준 : 훈련 종료과정 또는 전체 중도탈락 과정에 대한 수료보고 신고 여부 
   □ 재점검 필요 사항 :  총 1 과정 개선 필요 
    - (유)신명테크: ABF20233000900347
     * 부적정사유 : 전체 중도탈락에 대한 미수료 보고 
  ? 재점검필요 사항은 적정기준에 근거하여 전산 확인 또는 추가 증빙을 통해 개선 여부 확인</t>
  </si>
  <si>
    <t>※ 적정기준 : OJT 훈련에 관련된 신고 누락 건 없으며, 변경 사항 발생 시 시기에 맞춰 신고
    - OJT 훈련시간표 누락 : 없음.
    - OJT 기업현장교사 변경 누락 : 없음.
    - OJT　훈련실시 장소 변경 누락 : 없음
    - HRD 담당자 변경 누락 : 없음.
    - 중도탈락 학습근로자 신고 누락 : 없음.
    - 학습기업 상태변경（고용보험 또는 사업장 변경등) 누락 : 없음
    - 학습도구 제작 활용 여부 : 양호
    - 학습근로자에게 학습도구 배포 : 양호
    - 내부평가 결과 등록 여부 : 있음</t>
  </si>
  <si>
    <t xml:space="preserve">※ 적정기준 : OFF 훈련에 관련된 신고 누락 건 없으며, 변경 사항 발생 시 시기에 맞춰 신고
    - 출결관리 : 양호 (“비콘” )_ 총 (12회) 차수
    - 출석부 : 양호 (각 기업별 출석 입력 요청 대장 관리 확인 )
    - 훈련시간표 누락: 없음.
    - OFF-JT 강사 변경 누락 : 없음
    - 훈련실시 장소 : 누락 없음
    - 학습도구 제작 활용 여부 : 양호
    - 학습근로자에게 학습도구 배포 : 활용
    - 내부평가 결과 등록 여부 : 있음.
</t>
  </si>
  <si>
    <t xml:space="preserve"> 인근지역에 연계가능한 도제학교가 적어 신규 직무 추가 고려
  ＊ 1개 도제학교에서 4개의 공동훈련센터가 진행해야 하며, 지역적으로 가까운 곳을 선호하는 학습근로자의 특성을 반영시 더욱 도제학생 모집이 어려움. (P-TECH : 군산, 도제학교 : 전주)</t>
  </si>
  <si>
    <t xml:space="preserve"> 신규 항목 컨설팅 및 ‘24년도 성과평가 지표 관리 파일 제공
※ 자체 성과 관리 개선 계획 내부 문서 기안 요청 컨설팅 </t>
  </si>
  <si>
    <t>홍선영</t>
  </si>
  <si>
    <t>※ 적정기준 : 학습일지 05월 작성 완료
  □ 재점검 필요 사항 :  총 18개 과정 개선 필요
     - OFF 학습일지 18개 과정 개선 필요  ＊과정 리스트 별도 파일 송부
  ? 재점검필요 사항은 적정기준에 근거하여 전산 확인 또는 추가 증빙을 통해 개선 여부 확인
  ※ 학기제 운영에 따른 OJT 학습일지는 준비 현황만 확인 (＊ OJT 훈련은 07월 부터 진행)</t>
  </si>
  <si>
    <t>※ 적정기준 : 훈련비용 05월 신청 완료 (단, 점검표에서는 2개월 이상 미신청한 기준으로 제시 한 기준에 근거하여 04월 까지 비용신청 상태완료에도 적정으로 판단)
  □ 재점검 필요 사항 :  총 11개 과정 개선 필요
     - 비용 미지급 개월수 2개월** (4개) : (주)멜로우스페이스, 이씨플라자(주), 주식회사서북(제품디자인), 주식회사 서북(마케팅전략기획)
     - 비용 미지급 개월수 3개월** (7개) : ㈜엘디티, 에이제이대원 주식회사, 코리아휴먼리스오스시스템(주), ㈜다원건설, 스튜디오더블유바바(주), 주식회사 퓨리움(제품디자인), 주식회사 퓨리움(마케팅전략기획)
    ＊과정 리스트는 별도 송부
    ＊＊ 미지급 개월수 (HRD-Net 행정시스템 뷰어 기준 2024.06.08.기준)
  ? 재점검필요 사항은 적정기준에 근거하여 전산 확인 또는 추가 증빙 요청을 통해 개선 여부 확인
  ※ OFF 훈련비는 IPP 일학습병행 훈련비(OFF-JT) 지급 기준에 따라 신청 기간 미도래에 따른 적정으로 확인
  ※ 기업전담자 수당 지연은 OJT 훈련비 지연과 동일하게 판단</t>
  </si>
  <si>
    <t>※ 적정기준 : OJT 훈련에 관련된 신고 누락 건 없으며, 변경 사항 발생 시 시기에 맞춰 신고
    - OJT 훈련시간표 누락 : 없음.
    - OJT 기업현장교사 변경 누락 : 없음.
    - OJT　훈련실시 장소 변경 누락 : 없음
    - HRD 담당자 변경 누락 : 없음.
    - 중도탈락 학습근로자 신고 누락 : 없음.
    - 학습기업 상태변경（고용보험 또는 사업장 변경등) 누락 : 없음
    - 학습도구 제작 활용 여부 : 양호 (각기업별 프로그램 과정개발서 파일 전달 및 학습도구 교육 실시)
    - 학습근로자에게 학습도구 배포 : 양호 
    - 내부평가 결과 등록 여부 : 있음</t>
  </si>
  <si>
    <t>※ 적정기준 : OFF 훈련에 관련된 신고 누락 건 없으며, 변경 사항 발생 시 시기에 맞춰 신고
    - 출결관리 : 양호 (“수기출석부” )_ 총 (20회) / ※ 수기출석부 작성 시 시간 및 서명등에 대한 오타 주의
    - 출석부 : 양호
    - 훈련시간표 누락: 없음.
    - OFF-JT 강사 변경 누락 : 없음
    - 훈련실시 장소 : 누락 없음
    - 학습도구 제작 활용 여부 : 양호
    - 학습근로자에게 학습도구 배포 : 활용
    - 내부평가 결과 등록 여부 : 있음.</t>
  </si>
  <si>
    <t>(적정) 기업 OJT 시작전 초기 단계 적용에 따라 진단·컨설팅 결과 미등록
센터 측에서는 사전 일학습병행 주의사항(학습일지, 학습도구, 비용신청 등)을 전달 완료</t>
  </si>
  <si>
    <t>공동훈련센터 지원단에서 배포된 ‘가 채점표’ 등을 활용하여 상시 진단 진행 
자체 성과개선 진행예정중인 것으로 확인</t>
  </si>
  <si>
    <t>※ 적정기준 : 학습일지 05월 작성 완료
  □ 재점검 필요 사항 :  총 4개 과정 개선 필요
     - OFF 학습일지 4개 과정 개선 필요 (주식회사 퓨쳐누리, 요다정보기술, ㈜토마토시스템, 삼아항업 주식회사)
     ＊과정 리스트 별도 파일 송부
  ? 재점검필요 사항은 적정기준에 근거하여 전산 확인 또는 추가 증빙을 통해 개선 여부 확인
  ※ 학기제 운영에 따른 OJT 학습일지는 준비 현황만 확인 (＊ OJT 훈련은 07월 부터 진행)</t>
  </si>
  <si>
    <t>※ 적정기준 : 훈련비용 05월 신청 완료 (단, 점검표에서는 2개월 이상 미신청한 기준으로 제시 한 기준에 근거하여 04월 까지 비용신청 상태완료에도 적정으로 판단)
  □ 재점검 필요 사항 :  총 10개 과정 개선 필요
     - 비용 미지급 개월수 2개월** (4개) : 삼아항업 주식회사, ㈜에스피텍, 주식회사 퓨쳐누리, ㈜대유넥스티어
     - 비용 미지급 개월수 3개월** (6개) : 헬리오센주식회사, 쉬프트정보통신(주), 주식회사 제이콥시스템, ㈜토마토시스템, 요다정보기술 주식회사, 에이치투오시스템테크놀로지(주)
    ＊과정 리스트는 별도 송부
    ＊＊ 미지급 개월수 (HRD-Net 행정시스템 뷰어 기준 2024.06.08.기준)
  ? 재점검필요 사항은 적정기준에 근거하여 전산 확인 또는 추가 증빙 요청을 통해 개선 여부 확인
  ※ OFF 훈련비는 IPP 일학습병행 훈련비(OFF-JT) 지급 기준에 따라 신청 기간 미도래에 따른 적정으로 확인
  ※ 기업전담자 수당 지연은 OJT 훈련비 지연과 동일하게 판단</t>
  </si>
  <si>
    <t>※ 적정기준 : OFF 훈련에 관련된 신고 누락 건 없으며, 변경 사항 발생 시 시기에 맞춰 신고
    - 출결관리 : 양호 (“수기출석부” )_ 총 (16회)
    - 출석부 : 양호
    - 훈련시간표 누락: 없음.
    - OFF-JT 강사 변경 누락 : 없음
    - 훈련실시 장소 : 누락 없음
    - 학습도구 제작 활용 여부 : 양호
    - 학습근로자에게 학습도구 배포 : 활용
    - 내부평가 결과 등록 여부 : 있음.</t>
  </si>
  <si>
    <t>(양호) 운영매뉴얼기준_기업 OJT 시작일 기준 진단·컨설팅 시기 적용 
＊ 센터측에서는 기업측에 일학습병행 주의사항 (학습일지 작성, 학습도구 구비, 비용신청등)을 전달하며 OJT 실시준비중인 것을 확인</t>
  </si>
  <si>
    <t>(양호) 정량 관리는 진행중인 것으로 확인. 다만, 현재 첨단산업 관련 성과평가가 현재 나오지 않음.
(양호) 사업계획서를 기반하여 정성평가를 증빙할 수 있는 내부 문서확보 요청 컨설팅</t>
  </si>
  <si>
    <t>김수미</t>
  </si>
  <si>
    <t xml:space="preserve">□ 공동훈련센터 HRD-Net 과 훈련실시 현황 일치 여부 및 기타 특이 사항 확인 
    - 공동훈련센터 자율점검표(5월)와 HRD-Net 뷰어 확인 결과 일치로 판단
    - 현장 확인 : 공동훈련센터에서는 ‘재직자’와 ‘P-TECH’ 유형별 데이터 관리 </t>
  </si>
  <si>
    <t>※ 적정기준 : 학습일지 05월 작성 완료
  □ 재점검 필요 사항 :  총 12개 과정 개선 필요 [재직자 : 3개] [P-TECH : 9개]
     - 재직자 : 두드림사회적협동조합 1회차 등 3개 과정
     - P-TECH : 주식회사휴먼레이저 1회차 등 9개 과정
     ＊과정 리스트 별도 파일 송부
  □ 공동훈련센터 학습일지 진단 확인 특이사항
    - 학습일지, 세부평가 계획서 등 HRD-Net 업로드에 서류 업로드 진행
    - 학습근로자 조기 퇴실등에 대한 출석 관리 기록 메모 활용 사례 (HRD-Net 전산 비고)
  ? 재점검필요 사항은 적정기준에 근거하여 전산 확인 또는 추가 증빙을 통해 개선 여부 확인
 □ 재점검 필요 사항 :  총 25개 과정 개선 필요 [재직자 : 5개] [P-TECH : 20개]
     - 재직자 : 금강노인복지관 1회차 등 5개 과정
     - P-TECH : 주식회사휴먼레이저 등 20개 과정
     ＊과정 리스트 별도 파일 송부</t>
  </si>
  <si>
    <t>※ 적정기준 : 훈련비용 05월 신청 완료 (단, 점검표에서는 2개월 이상 미신청한 기준으로 제시 한 기준에 근거하여 04월 까지 비용신청 상태완료에도 적정으로 판단)
  □ 재점검 필요 사항 :  총 4개 과정 개선 필요 [재직자 : 0개] [P-TECH : 4개]
     - 재직자 : 없음.
     - P-TECH : 한국차체(주)1회차,2회차, ㈜보림테크, 주식회사 다한산업
     - 대부분 단순 지연(기업전담인력 임시부재, 학습근로자 내부 문제)등으로 확인하였으며 추후 개선 가능
    ＊과정 리스트는 별도 송부
  ? 재점검필요 사항은 적정기준에 근거하여 전산 확인 또는 추가 증빙 요청을 통해 개선 여부 확인</t>
  </si>
  <si>
    <t>※ 적정기준 : HRD 행정시스템에 초기, 종료 시기에 맞춰 학습기업 진단·컨설팅 실시 및 결과 입력 여부
  □ 재점검 필요 사항 :  없음.
  □ 공동훈련센터 진단·컨설팅 결과 등록 관련 진단 확인 특이사항
     - 재직자 : 진단 컨설팅 과정 수 기준 전체 산술평균 3.9회 등록, 1개월 이내 중도탈락 과정을 제외한 전체 과정에 대하여 진단·컨설팅 실시 및 결과등록 진행
     - P-TECH : 진단 컨설팅 과정 수 기준 전체 산술평균 2회 등록, 1개월 이내 중도탈락 과정을 제외한 전체 과정에 대하여 진단·컨설팅 실시 및 결과등록 진행</t>
  </si>
  <si>
    <t>※ 적정기준 : 기본계획 일정에 따라 누락 없이 내부평가 결과등록 여부 
  □ 재점검 필요 사항 : 1개 과정 필수 능력 단위 입력,  PBL 수행계획서 업로드 여부(추후 확인)
    - P-TECH : 주식회사쓰리축코리아 2회차 : 필수 능력 단위(“CO2 용접 도면 해독” 입력 요청)
    -  P-TECH :  PBL 수행계획서 HRD-Net 행정시스템에 업로드 (＊추후 확인)
         ＊관련 : ‘24년 개발지침 ? 일학습병행 PBL 훈련 운영 기준
  ? 재점검필요 사항은 적정기준에 근거하여 전산 확인</t>
  </si>
  <si>
    <t>※ 적정기준 : 훈련 종료과정 또는 전체 중도탈락 과정에 대한 수료보고 신고 여부 
   □ 재점검 필요 사항 :  총 6개 과정 개선 필요 [재직자 : 4개] [P-TECH : 2개]
    - 재직자 : 김제노인전문요양원 2회차, (유)서현 1회차,2회차,  (과정연계)주식회사 지성특수강 1회차
    - P-TECH : 정우정공(주) 1회차, ㈜진우에스엠씨김제지점 1회차
     * 부적정사유 : 전체 중도탈락에 대한 미수료 보고 
  ? 재점검필요 사항은 적정기준에 근거하여 전산 확인 또는 추가 증빙을 통해 개선 여부 확인</t>
  </si>
  <si>
    <t>※ 적정기준 : OJT 훈련에 관련된 신고 누락 건 없으며, 변경 사항 발생 시 시기에 맞춰 신고
    - OJT 훈련시간표 누락 : 없음.
    - OJT 기업현장교사 변경 누락 : 없음.
    - OJT　훈련실시 장소 변경 누락 : 없음
    - HRD 담당자 변경 누락 : 없음.
    - 중도탈락 학습근로자 신고 누락 : 없음.
    - 학습기업 상태변경（고용보험 또는 사업장 변경등) 누락 : 없음
    - 학습도구 제작 활용 여부 : 양호  (※ 자체 기업 안내 가이드 제작 구축 및 실행 )
    - 학습근로자에게 학습도구 배포 : 양호
    - 내부평가 결과 등록 여부 : 있음 (※ 각 기업 관리하며, 사본은 공동훈련센터 자체 폴더 활용 보관)</t>
  </si>
  <si>
    <t xml:space="preserve">※ 적정기준 : OFF 훈련에 관련된 신고 누락 건 없으며, 변경 사항 발생 시 시기에 맞춰 신고
    - 출결관리 : 양호 (“비콘” )_ 총 (109회) 차수
    - 출석부 : 양호 (각 기업별 출석 입력 요청 대장 관리 확인 )
    - 훈련시간표 누락: 없음.
    - OFF-JT 강사 변경 누락 : 없음
    - 훈련실시 장소 : 누락 없음 (OFF-JT 훈련은 공동훈련센터으로 등록되어 있으며, 그 외 지역에서 진행 시 cctv등을 통해 투명성 확보)
    - 학습도구 제작 활용 여부 : 양호
    - 학습근로자에게 학습도구 배포 : 활용
    - 내부평가 결과 등록 여부 : 있음.
   ＊추가사항 : 출석입력요청대장 양식 작성 시 이력 관리를 위해 빈칸 없이 양식지가 모두 채워지면 새로운 출석입력요청대장 양식지로 활용 요청
</t>
  </si>
  <si>
    <t>※ 우량기업 위주 기업발굴 진행 (내부 계획 수립 진행)</t>
  </si>
  <si>
    <t xml:space="preserve">※ 자체 성과 관리 개선 계획 내부 문서 기안 요청 컨설팅 </t>
  </si>
  <si>
    <t>代김호성</t>
  </si>
  <si>
    <t>목영민</t>
  </si>
  <si>
    <t>※ 적정기준 : 학습일지 05월 작성 완료
  □ 재점검 필요 사항 :  총 21개 과정 개선 필요 [재직자 : 21개]
     - 유니웰주식회사 3회차 등 21개 과정 ＊과정 리스트 별도 파일 송부
  □ 공동훈련센터 학습일지 진단 확인 특이사항
    - OJT 학습일지 작성 및 이력관리 (기업 대리인*)에 대한 관리 방향 컨설팅
     * 24.06.08일까지 대리인 연장 신청을 하지 않으면 기업전담자의 대리인 권한이 자동 해임되는 처리 건으로 기업훈련관리 필요 차원에서의 추가 증빙 여부 검토
 □ 재점검 필요 사항 :  총 14개 과정 개선 필요 [재직자 : 14개]
     - 재직자 : 주식회사케이피티 1회차 등 14개 과정 ＊과정 리스트 별도 파일 송부
  □ 공동훈련센터 학습일지 진단 확인 특이사항
    - OFF-JT 학습일지 작성 및 이력 관리에 대한 방향 컨설팅 수행 
  ? 재점검필요 사항은 적정기준에 근거하여 전산 확인 또는 추가 증빙을 통해 개선 여부 확인</t>
  </si>
  <si>
    <t>※ 적정기준 : 훈련비용 05월 신청 완료 (단, 점검표에서는 2개월 이상 미신청한 기준으로 제시 한 기준에 근거하여 04월 까지 비용신청 상태완료에도 적정으로 판단)
  □ 재점검 필요 사항 :  총 1개 과정 개선 필요 [재직자 : 1개] 
     - 비용 미지급 개월수 2개월** : 주식회사 팜바이오[ABF20233000928553] 1회차
    ＊과정 리스트는 별도 송부
    ＊＊ 미지급 개월수 (HRD-Net 행정시스템 뷰어 기준 2024.06.25.기준)
 □ 재점검 필요 사항 :  총 1개 과정 개선 필요 [재직자 : 1개] 
   - 비용 미지급 개월수 2개월** : 주식회사 팜바이오[ABF20233000928553] 1회차
    ＊과정 리스트는 별도 송부
    ＊＊ 미지급 개월수 (HRD-Net 행정시스템 뷰어 기준 2024.06.25.기준)
  ? 재점검필요 사항은 적정기준에 근거하여 전산 확인 또는 추가 증빙 요청을 통해 개선 여부 확인</t>
  </si>
  <si>
    <t xml:space="preserve"> 적정기준 : 훈련 종료과정 또는 전체 중도탈락 과정에 대한 수료보고 신고 여부 
   □ 재점검 필요 사항 :  총 4개 과정 개선 필요 [재직자 : 4개]
    - 주식회사에이투지시스템 2회차, ㈜에스지이엠디 1회차, DCT머티리얼 1회차, 농업회사(주)옻가네 1회차
      (과정번호: ABF20233000896617, ABF20233000916138, ABF20233000916140,ABF20233000910134)
        * 부적정사유 : 전체 중도탈락에 대한 미수료 보고 
  ? 재점검필요 사항은 적정기준에 근거하여 전산 확인 또는 추가 증빙을 통해 개선 여부 확인</t>
  </si>
  <si>
    <t xml:space="preserve">※ 적정기준 : OFF 훈련에 관련된 신고 누락 건 없으며, 변경 사항 발생 시 시기에 맞춰 신고
    - 출결관리 : 양호 (“비콘” )_ 총 (65회) 차수
    - 출석부 : 양호 (각 기업별 출석 입력 요청 대장 관리 확인 )
    - 훈련시간표 누락: 없음.
    - OFF-JT 강사 변경 누락 : 없음
    - 훈련실시 장소 : 누락 없음
    - 학습도구 제작 활용 여부 : 양호
    - 학습근로자에게 학습도구 배포 : 활용
    - 내부평가 결과 등록 여부 : 있음.
</t>
  </si>
  <si>
    <t xml:space="preserve">※ 월별 지부·지사 및 지원단 송부 </t>
  </si>
  <si>
    <t xml:space="preserve"> ※ 훈련 시설·장비 내용연수 만료에 따른 불용 처리 컨설팅 </t>
  </si>
  <si>
    <t>※ 자체 성과 관리 개선 계획 내부 문서 기안 요청 컨설팅</t>
  </si>
  <si>
    <t>구강본</t>
  </si>
  <si>
    <t>이소리</t>
  </si>
  <si>
    <t>○ 현장 확인 사항
- 학습일지 미등록 과정 사유 확인
○ 미흡 현황 및 사유
 - (Off-JT) 전체 30개 훈련과정 중 14개 훈련과정 3월 분 작성중
 - 학습기업 담당자의 출석결과 확인 전
○ 컨설팅 수행사항
 - 공동훈련센터 행정 전담자&amp;gt; 기업 유선 출석결과 확인 요청 
 - 학습기업 행정 지연시 사유 파악 등 관리 철저 당부</t>
  </si>
  <si>
    <t xml:space="preserve">○ 현장 확인 사항
 - 훈련비 최종정산 미완료
○ 미흡 현황 및 사유
 - 일부과정 OJT 2월 정산 진행중, Off-JT 비용 신청 지사 접수 확인중  
○ 컨설팅 수행사항
 - 개선 이행확인일 까지 최종정산 마감 요청 </t>
  </si>
  <si>
    <t>○ 현장 확인 사항
 - 외부평가 대상자 관리 확인
○ 미흡 현황 및 사유
 - 공동훈련센터 외부평가 합격률 제고
○ 컨설팅 수행사항
 - 특강강사 인력풀 제공 및 우수사례 공유 예정</t>
  </si>
  <si>
    <t>○ 현장 확인 사항
 - OJT 관리 지원 체계 공동훈련센터 실무자 인터뷰
○ 컨설팅 수행사항
 - 중도탈락자 신고 및 훈련종료일 비용신청 등 훈련지원금 일할계산등 철저</t>
  </si>
  <si>
    <t>○ 현장 확인 사항
 - OJT 관리 지원 체계 공동훈련센터 실무자 인터뷰
○ 컨설팅 수행사항
 - 기업 진단·컨설팅 담당자 학습도구 제작 활용 관련 안내 요청</t>
  </si>
  <si>
    <t xml:space="preserve">
출석관리
○ 현장 확인 사항
 - 실시신고 완료 훈련과정 Off-JT 수기 출석부 확인
○ 컨설팅 수행사항
 - 훈련시간 편성 및 출석·결석 관리는 1시간 단위로만 적용(사업주 매뉴얼 준용)
 - 일부 3학점 교과의 경우 주 1.5시간씩 2회 운영중으로 확인되어 일학습병행 운영매뉴얼에 맞춰 관리 철저 요청
</t>
  </si>
  <si>
    <t>○ 현장 확인 사항
 - OFF-JT 관리 지원 체계 공동훈련센터 실무자 인터뷰(파일 형태의 학습모듈 제공)
○ 컨설팅 수행사항
 - 학습모듈 기반 외부평가 준비 효과성 안내</t>
  </si>
  <si>
    <t>○ 현장 확인 사항
 - OJT 진단·컨설팅 체계 공동훈련센터 실무자 인터뷰
○ 컨설팅 수행사항
 - 공동훈련센터 및 기업 주요 강조사항 안내자료 필수 안내 요청</t>
  </si>
  <si>
    <t>○ 현장 확인 사항
 - 24년 전담인력 현황
  · 사업계획 대비 전담인력 채용 및 조직개편 완료 
 - 24년 목표실시 현황 확인
  · 학습근로자 목표  30명, 달성  33명
  · 학습기업 목표  16개, 달성  19개
 - 훈련 시설 장비 대장 확인
 - 공동훈련센터 성과 개선 계획 수립 확인
 - PBL 훈련결과 및 산출물 확인
○ 컨설팅 수행사항
 - OJT- Off-JT 연계를 위한 PBL 운영 확대 검토</t>
  </si>
  <si>
    <t xml:space="preserve"> - 해당없음</t>
  </si>
  <si>
    <t>첨단 신규기관④,⑤,⑥ 확인시기 미도래</t>
  </si>
  <si>
    <t>첨단 신규기관 확인시기 미도래</t>
  </si>
  <si>
    <t>안오준</t>
  </si>
  <si>
    <t>○ 현장 확인 사항
- 학습일지 미등록 과정 사유 확인
○ 미흡 현황 및 사유
 - (Off-JT) 전체 12개 훈련과정 중 12개 훈련과정 3월 분 작성중
 - 학습기업 담당자의 출석결과 확인 전
○ 컨설팅 수행사항
 - 공동훈련센터 행정 전담자&amp;gt; 기업 유선 출석결과 확인 요청 
 - 학습기업 행정 지연시 사유 파악 등 관리 철저 당부</t>
  </si>
  <si>
    <t>○ 현장 확인 사항
 - 실시신고 완료 훈련과정 Off-JT 수기 출석부 확인
○ 컨설팅 수행사항
 - 훈련시간 편성 및 출석·결석 관리는 1시간 단위로만 적용(사업주 매뉴얼 준용)
 - 일부 3학점 교과의 경우 주 1.5시간씩 2회 운영중으로 확인되어 일학습병행 운영매뉴얼에 맞춰 관리 철저 요청</t>
  </si>
  <si>
    <t xml:space="preserve">○ 현장 확인 사항
 - 24년 전담인력 현황
  · 사업계획 대비 전담인력 채용 및 조직개편 완료 
 - 24년 목표실시 현황 확인
  · 학습근로자 목표  20명, 달성  15명
  · 학습기업 목표  6개, 달성  7개
 - 훈련 시설 장비 대장 확인
 - 공동훈련센터 성과 개선 계획 수립 확인
○ 컨설팅 수행사항
 - 첨단산업아카데미 목표 미달성 5명 학습근로자 하반기 모집 독려
 - 1명 학습근로자 하반기 추가 실시 인원 확보 </t>
  </si>
  <si>
    <t>○ 현장 확인 사항
- 학습일지 미등록 과정 사유 확인
○ 미흡 현황 및 사유
 - (OJT) 전체 50개 훈련과정 중 15개 훈련과정 3월 분 작성완료
   35개 회차 미완료
 - (Off-JT) 전체 50개 훈련과정 중 8개 훈련과정 3월 분 작성완료
   42개 회차 미완료
○ 컨설팅 수행사항
 - 학습기업 행정 지연시 사유 파악 등 관리 철저 당부</t>
  </si>
  <si>
    <t>○ 현장 확인 사항
 - 외부평가 대상자 관리 확인
○ 미흡 현황 및 사유
 - 공동훈련센터 외부평가 합격률 제고
○ 컨설팅 수행사항
 - 외부평가 학습동아리 운영 등 센터 특화 계획 수립 독려</t>
  </si>
  <si>
    <t>○ 현장 확인 사항
 - 종료과정 수료보고 완료   
○ 컨설팅 수행사항
 - 전원 중도탈락 과정 :은혜기업(ABF20243000988856), 컨트리맨즈 순천점(ABF20233000901489) 훈련과정 결과보고 완료 처리 요청</t>
  </si>
  <si>
    <t>○ 현장 확인 사항
 - OJT 관리 지원 체계 공동훈련센터 실무자 인터뷰
○ 컨설팅 수행사항
 - 중도탈락자 신고 및 훈련종료일 비용신청 등 훈련지원금 일할계산등 철저요청</t>
  </si>
  <si>
    <t>○ 현장 확인 사항
 - 실시신고 완료 훈련과정 Off-JT 직권입력요청 대장 확인
○ 컨설팅 수행사항
 - 잦은 직권입력요청은 부정훈련 의심 패턴으로 비콘 출결관리 철저 당부</t>
  </si>
  <si>
    <t xml:space="preserve">○ 현장 확인 사항
 - 24년 전담인력 현황
  · 사업계획 대비 전담인력 채용 및 조직개편 완료 
 - 24년 목표실시 현황 확인
  · 학습근로자 목표  72명, 달성  67명
  · 학습기업 목표  24개, 달성  38개
 - 훈련 시설 장비 대장 확인
 - 공동훈련센터 성과 개선 계획 수립 확인
 - PBL 훈련결과 및 산출물 확인
○ 컨설팅 수행사항
 - 전문대재학생 일학습병행 유형 특성 및 도입을 위한 준비체게 안내
 - 공동훈련센터 성과평가 자체 개선 항목 대비 추진 현황 등  </t>
  </si>
  <si>
    <t>② 재직자,  P-TECH, 전문대
③ 재직자, P-TECH
⑤ P-TECH
※ 세부내용 ‘양식 7’
  별지 작성</t>
  </si>
  <si>
    <t xml:space="preserve"> - (OJT) 전체 81개 회차 중 10개 회차 1개월 이상 작정 지연[재]
 - (Off-JT) 전체 81개 회차 중 15개 회차 1개월 이상 작정 지연[재]
 - (OJT) 전체 20개 회차 중 14개 회차 1개월 이상 작정 지연[P]
 - (Off-JT) 전체 20개 회차 중 17개 회차 1개월 이상 작정 지연[P]
 - (Off-JT) 전체 8개 회차 중 8개 회차 1개월 이상 작정 지연[전]</t>
  </si>
  <si>
    <t xml:space="preserve"> - (OJT) 전체 81개 회차 중 1개 회차 2개월 이상 비용 미신청[재]
 - (Off-JT) 전체 81개 회차 중 27개 회차 2개월 이상 비용 미신청[재]
 - (OJT) 전체 20개 회차 중 3개 회차 2개월 이상 비용 미신청[P]
 - (Off-JT) 전체 20개 회차 중 7개 회차 2개월 이상 비용 미신청[P]</t>
  </si>
  <si>
    <t>- (OJT) 젠체 20개 회차 중 8개 회차 3월차 내부평가 결과 미등록</t>
  </si>
  <si>
    <t xml:space="preserve"> - (전원 중도탈락) 유앤아이너싱홈(ABF20233000947480), 
   주식회사휴먼젠(ABF20233000900247) 결과보고 처리 요청</t>
  </si>
  <si>
    <t>- (Off-JT) ㈜ 듀링(ABF20223000814612), 엘엔티(ABF20223000815915) 
  최종정산 처리 요청</t>
  </si>
  <si>
    <t>○ 현장 확인 사항: OJT 진단·컨설팅 체계 공동훈련센터 실무자 인터뷰
○ 컨설팅 수행사항
 - 공동훈련센터 및 기업 주요 강조사항 안내자료 필수 안내 요청
○ 현장 확인 사항: 수시 방문 컨설팅에 포함
○ 컨설팅 수행사항
 - 추가방문 컨설팅 대상 기업 기준에 대한 안내</t>
  </si>
  <si>
    <t xml:space="preserve">
학습근로자 면담
○ 현장 확인 사항: OT 면담일지 HRD-NET 업로드 
○ 컨설팅 수행사항
 - 면담방법 및 후속관리 방법 컨설팅 
</t>
  </si>
  <si>
    <t>○ 현장 확인 사항: 
○ 컨설팅 수행사항
 - 공동훈련센터 및 기업 주요 강조사항 안내자료 필수 안내 요청</t>
  </si>
  <si>
    <t xml:space="preserve">○ 현장 확인 사항: 회계담당자 면담 및 회계정산 결과 특이사항 공유
○ 컨설팅 수행사항
 - 매년 정부지원금 집행기준 변경 사항 확인 </t>
  </si>
  <si>
    <t xml:space="preserve">○ 현장 확인 사항: 성과간리 체계 공동훈련센터 중간관리자 인터뷰
○ 컨설팅 수행사항
 - 공동훈련센터 PDCA 사이클 기반 훈련 품질 향상 관리  </t>
  </si>
  <si>
    <t>④ 재직자, P-TECH
⑤ P-TECH</t>
  </si>
  <si>
    <t>③전담자수당신청 지연 건 타공동훈련센터 전담자수당과 함께 신청으로 미신청 되어 있으나 재직자 유형 신청은 완료된 상태(개선 재확인 사항 아닌 것으로 전북서부지사 이영탄주임 확인)</t>
  </si>
  <si>
    <t>김종주</t>
  </si>
  <si>
    <t>○ 현장 확인 사항: 훈련비 신청 지연 건 없음 전담자수당신청 1개 과정(엔젤요양병원) 신청 지연 
○ 미흡 현황 및 사유: 강경상업고등학교 신청 지연으로 미승인
○ 컨설팅 수행사항: 전담자수당신청 재직자, 재학생 함께 신청해야 함으로 재학생 신청 후 지사승인(재직자 신청 상태)</t>
  </si>
  <si>
    <t>○ 현장 확인 사항: 기관 내부 방침에 따른 일학습 전담자 3인에서 2인 체제 변겅
○ 미흡 현황 및 사유: 대한상공회의소 지침
○ 컨설팅 수행사항: 공동훈련센터 운영규칙에 따른 공동훈련센터 사업 운영 변경사항 관리 안내</t>
  </si>
  <si>
    <t xml:space="preserve">○ 현장 확인 사항: 정성평가 점수 전년보다 향상
○ 미흡 현황 및 사유: 2023년도 S등급 달성하였으나 2024년도 고시 개정 등 사유로 성과평가 하향 예상
○ 컨설팅 수행사항: 피드백 보고서 확인 후 계획 개선 계획 수립 예정 </t>
  </si>
  <si>
    <t>김재성</t>
  </si>
  <si>
    <t>○ 현장확인사항
  - 방문 전 HRD-NET을 통해 확인한 raw data와 현장 확인 사항 일치
  - 학습일지 1개월 이상 미작성: OJT 19회차,  Off-JT 37회차(엑셀 참조)</t>
  </si>
  <si>
    <t xml:space="preserve">○ 현장 확인 사항: OJT 3개 과정, Off-JT 23개 과정
○ 미흡 현황 및 사유: 단순지연
○ 컨설팅 수행사항: OJT 비용신청 건 계속 관리, Off-JT 공동훈련센터 강의 일정에 따라 학습근로자 일괄 관리에 연계 비용 처리 지연으로 확인되나 평가 등 관리 철저 </t>
  </si>
  <si>
    <t>○ 현장확인사항
  - 방문 전 HRD-NET을 통해 모니터링 결과관리 확인 사항 기반 현장 확인
  - 전주페이퍼 7~11회차(총 5개) 방문이력 있음(과정연계)</t>
  </si>
  <si>
    <t xml:space="preserve">○ 현장확인사항
  - HRD-NET 학습일지에 평가 일정에 따른 평가계획 업로드
  - 훈련과정에서 인정받은 평가 방법과 일치한 평가 결과 관리 컨설팅 
  - 외부평가 응시 대상자 관리 기관 차제 양식 현장 확인 </t>
  </si>
  <si>
    <t xml:space="preserve">○ 현장 확인 사항: OJT 훈련실시 2개월 경과 전북진안지역자활센터, 큰나루종합사회복지관 평가결과 등록건 확인 안됨 
○ 미흡 현황 및 사유: 담당자 등록 누락 
○ 컨설팅 수행사항: 평가 후 10일 이내 평가결과 등록 요망 </t>
  </si>
  <si>
    <t>○ 현장확인사항
  - 방문 전 HRD-NET을 통해 확인한 raw data와 현장 확인 사항
  - 5월 자율점검 확인 전, 현장확인(학습일지 종료과정 전체 작성 완료 확인)</t>
  </si>
  <si>
    <t xml:space="preserve">○ 현장확인사항
  - 방문 전 HRD-NET을 통해 확인한 raw data와 현장 확인 사항 
  - 수료보고 결과보고 1개 회차(지사 승인 전), 실시신고확인 1개 회차 </t>
  </si>
  <si>
    <t>○ 현장확인사항
  - 방문 전 HRD-NET을 통해 확인한 raw data와 현장 확인 사항 
  - 2개 과정 이상 최종정산 미완료 확인됨 추가 현장 확인</t>
  </si>
  <si>
    <t>○ 현장확인사항
  - 전담자 면담을 통한 변경사항 신고 준수 여부 및 누락 사항 확인
  - 기업전담자 카카오톡 단톡방 참여 인원 현행화, 주요 공지사항 정례적 알림
  - 매월 전담자 근무표 일단위 관리(카카오톡, 메일, 유선)</t>
  </si>
  <si>
    <t>○ 현장확인사항
  - 방문 전 HRD-NET을 통해 확인한 raw data와 현장 확인 사항 일치
  - 학습일지 1개월 이상 미작성: OJT 10회차,  Off-JT 10회차(엑셀 참조)
  - k-DUAL 작성확인 안됨 5월까지 학습활동서 작성 완료 요청</t>
  </si>
  <si>
    <t>○ 미흡 현황 및 사유
  - off-jt 학기별 비용 신청(지사 요청)</t>
  </si>
  <si>
    <t xml:space="preserve">○ 현장확인사항
  - 방문 전 HRD-NET을 통해 모니터링 결과관리 확인 사항 기반 현장 확인
  - 훈련과정 8개 모니터링 결과 미등록 </t>
  </si>
  <si>
    <t xml:space="preserve">○ 현장확인사항
  - 훈련과정 7개 내부평가 결과 미등록 및 체점 P/F 표기 미흡 보완
  - 훈련과정에서 인정받은 평가 방법과 일치한 평가 결과 관리 컨설팅 
  - 외부평가 응시 대상자 관리 기관 차제 양식 현장 확인 </t>
  </si>
  <si>
    <t>○ 현장확인사항
  - 방문 전 HRD-NET을 통해 확인한 raw data와 현장 확인 사항 
  - 재직자 과정 off-jt 4개월 훈련비 미지급 확인(0원 비용신청 요청)</t>
  </si>
  <si>
    <t xml:space="preserve">○ 현장확인사항
  - 전담자 면담 및 기업 진단컨설팅(모니터링 결과관리) 내용 확인 
  - 평과 관리 시 현장교사→학습근로자 피드백 강조, 인정받은 평가 방법에 따른 평가 관리 강조 </t>
  </si>
  <si>
    <t>○ 현장확인사항
  - 전담자 면담을 통한 변경사항 신고 준수 여부 및 누락 사항 확인
  - 부정훈련 사례 안내 및 신고 준수 철저 당부</t>
  </si>
  <si>
    <t>○ 현장 확인 사항: 전담자 면담을 통한 OJT 진단·컨설팅 체계 확인 
○ 컨설팅 수행사항
 - 공동훈련센터 및 기업 주요 강조사항 안내자료 필수 안내 요청</t>
  </si>
  <si>
    <t xml:space="preserve">○ 현장 확인 사항: 면담일지 편철물 확인
○ 컨설팅 수행사항
 - 면담방법 및 후속관리 방법 컨설팅 </t>
  </si>
  <si>
    <t>○ 현장 확인 사항: : 학습근로자 15명 훈련운영중(1명 중도탈락) 
○ 컨설팅 수행사항
 - 공동훈련센터 운영규칙에 따른 공동훈련센터 사업 운영 변경사항 관리 안내</t>
  </si>
  <si>
    <t xml:space="preserve">○ 현장 확인 사항: 홍보물품 지급 수불대장 등 
○ 컨설팅 수행사항
 - 매년 정부지원금 집행기준 변경 사항 확인 청렴한 운영 관리 당부 </t>
  </si>
  <si>
    <t xml:space="preserve">○ 현장 확인 사항: 피드백 보고서 확인에 따른 운영 계획 수립 
○ 컨설팅 수행사항
 - 공동훈련센터 PDCA 사이클 기반 훈련 품질 향상 관리  </t>
  </si>
  <si>
    <t xml:space="preserve">
PBL미운영</t>
  </si>
  <si>
    <t>代 임진</t>
  </si>
  <si>
    <t>심규진</t>
  </si>
  <si>
    <t>○ 현장 확인 사항
  - OJT 학습일지 미등록 확인
   · 세무법인 영지 등 7개 회차 지연 
  - OFF-JT 학습일지 미등록 확인
   · 김해한솔재활요양병원 등 28개 회차 지연
○ 컨설팅 수행사항
  - OJT 학습일지 미등록
  - OFF-JT 학습일지 미등록
   → 단순지연. 특이사항 건 없음 확인 및 개선 요청</t>
  </si>
  <si>
    <t>○ 현장 확인 사항
  - OFF-JT 훈련비 미신청
   · 사)한국경로복지회우리요양병원 등 17개 회차 지연
○ 컨설팅 수행사항
  - OFF-JT 훈련비 미신청
   → 단순지연. 특이사항 건 없음 확인 및 개선 요청</t>
  </si>
  <si>
    <t>○ 현장 확인 사항
  - 수료자 미보고, 훈련비 최종정산 미완료 확인
   · 더리본(주)더파티해운대지점 1개 회차
○ 컨설팅 수행사항
  - 수료자 미보고
   → 비용신청 단순 오류로 재신청 후 수료보고 예정</t>
  </si>
  <si>
    <t>○ 현장 확인 사항
  - 훈련비 최종정산 미완료 확인
   · 더리본(주)더파티해운대지점 1개 회차
○ 컨설팅 수행사항
  - 훈련비 최종정산 미완료
   → 비용신청 단순 오류로 재신청 예정</t>
  </si>
  <si>
    <t xml:space="preserve">○ 현장 확인 사항
  - 외부평가 관리 양호
   · 외부평가 대상자 별도 관리 양식으로 양호하게 관리 중
</t>
  </si>
  <si>
    <t>○ 현장 확인 사항
  - 출석 관리 양호
   · OFF-JT교강사 및 공동훈련센터 전담자가 출석 누락 및 오류가 없도록 교차 확인하며 철저히 관리 중</t>
  </si>
  <si>
    <t>○ 현장 확인 사항
 - (활용) 8명/ (계획) 8명
  · 정규직 비율 준수하여 운영중</t>
  </si>
  <si>
    <t>○ 현장 확인 사항
  - 성과개선계획 미수립 확인
○ 컨설팅 수행사항
  - 성과개선계획 미수립
   → 성과개선계획 수립 필요 안내 및 컨설팅(별도 내부 문서 등 관리 권장)</t>
  </si>
  <si>
    <t xml:space="preserve">
기간 미도래
PBL미운영</t>
  </si>
  <si>
    <t>○ 현장 확인 사항
  - 학습일지 관리 양호
   · 별도 지연회차 없이 양호하게 관리 중</t>
  </si>
  <si>
    <t>○ 현장 확인 사항
  - 훈련비 관리 양호
   · 별도 지연회차 없이 양호하게 관리 중</t>
  </si>
  <si>
    <t>○ 현장 확인 사항
 - 변경사항 신고 등 누락없이 양호하게 관리 중</t>
  </si>
  <si>
    <t>○ 현장 확인 사항
 - 학습근로자 실적 1명 부족으로, 미달성 인지하고 있으나, 추가 실시는 현실적으로 어려움
○ 컨설팅 수행사항
 - 훈련유지율 지표 위주로 중점 관리 필요 컨설팅
○ 기타
 - 중도탈락(유진금속) 1명 있으나, 질병 요양자에 해당하므로, 목표달성률 및 훈련유지율에는 불이익 없음</t>
  </si>
  <si>
    <t>안용준</t>
  </si>
  <si>
    <t>최영인</t>
  </si>
  <si>
    <t>○ 현장 확인 사항
[P-TECH]
 - OJT 학습일지 미등록
  ? 비에스(BS)숨이비인후과의원 등 4개 회차 1개월 단순 지연
 - OFF-JT 학습일지 미등록
  ? 비에스(BS)숨이비인후과의원 등 5개 회차 2개월 단순지연
  ? 화신해운항공(주) 1개 회차 7개월 장기 지연 → 집중관리 예정
[전문대재학생]
 -OFF-JT 학습일지 미등록
  ? ㈜가양 등 7개 회차 1개월 단순지연</t>
  </si>
  <si>
    <t>○ 현장 확인 사항
[P-TECH]
 - OJT 비용 미신청, 전담자 수당 미신청
  ? 세무법인부강부전지사 등 4개 회차 지연
 - OFF-JT 비용 미신청
  ? 비에스(BS)숨이비인후과의원 등 4개 회차 지연
  ? 신한관세법인 장기지연 → 집중관리 예정
[전문대재학생]
 - OJT, OFF=JT 비용 미신청
  ? ㈜유시스 등 2개회차 단순지연</t>
  </si>
  <si>
    <t>[전문대 재학생]
 - 수료자 미보고, 훈련비 최종정산 미완료
  ? 디자인에코 등 2개회차
[P-TECH]
 - (전체 중도탈락 건) 주식회사오에프 등 4개 회차
  → 관할 지사와 협의하여 수료자보고(전체 중탈) 및 비용신청(0원처리) 권고</t>
  </si>
  <si>
    <t>○ 현장 확인 사항
 - 수기출석부 관리 양호
  ? 출석입력요청대장 활용 중(비콘 오류 다수 발생)
  ? 비콘 오류 원인 파악 필요. 추후 조치사항 컨설팅 예정</t>
  </si>
  <si>
    <t>○ 현장 확인 사항
 - 기업방문결과 관리 양호
  ? 124년 실시과정 중 2개기업 초기 단계 방문 완료함
  ? 미방문 학습기업 5~6월 방문 예정</t>
  </si>
  <si>
    <t>○ 현장 확인 사항
 - (활용)2명/ (계획)4명
 - 5/13 신규전담자 포함</t>
  </si>
  <si>
    <t>○ 현장 확인 사항
[P-TECH]
 - (실적) 학습기업: 6개, 학습근로자: 6명
 - (목표) 학습기업: 25개, 학습근로자: 32명
[전문대재학생]
 - (실적) 학습기업: 7개, 학습근로자: 9명
 - (목표) 학습기업: 14개, 학습근로자: 26명
  ? `24.5.10. 기준 data 기반
  ? 실시신고 승인 대기 건 있으나, 현실적으로 실적 달성 어려움</t>
  </si>
  <si>
    <t>代 조정안</t>
  </si>
  <si>
    <t>○ 현장 확인 사항
  [재직자]
  - OJT, OFF-JT 학습일지 미등록 확인
   · 준텍스글로벌 등 3개 회차 1개월 단순 지연
  [P-TECH]
  - OJT, OFF-JT 학습일지 미등록 확인
   · (주)일진전자산업 등 6개 회차 1개월 단순 지연
○ 미흡 현황 및 사유
 - 특이사항 없음</t>
  </si>
  <si>
    <t>○ 현장 확인 사항
  [P-TECH]
  - OJT 비용 미신청
   · 삼일염직㈜ 3개월 지연(계좌변경 진행 중, 특이사항 없음)
○ 미흡 현황 및 사유
 - 특이사항 없음</t>
  </si>
  <si>
    <t>○ 현장 확인 사항
  - 출석부 양호하게 관리 중
○ 컨설팅 수행사항
  - 출석입력요청대장(직권입력) 익일 원칙 준수</t>
  </si>
  <si>
    <t>○ 현장 확인 사항
 - 학습근로자 면담 양호하게 관리중
  · OFF-JT 교강사 및 공동훈련센터 전담자가 면담 실시하여 관리 중</t>
  </si>
  <si>
    <t>○ 현장 확인 사항
 [재직자]
 - (실적) 학습기업: 7개, 학습근로자: 36명
 - (계획) 학습기업: 8개, 학습근로자: 55명
[P-TECH]
 - (실적) 학습기업: 14개, 학습근로자: 24명
 - (계획) 학습기업: 7개, 학습근로자: 25명
○ 미흡 현황 및 사유
 [재직자]
 - 5월 내 6명 추가 실시 예정
 - 실적 미달성 인지하고 있으나, 현실적으로 사업년도(`24) 내 실적 달성 어려울 것으로 판단(</t>
  </si>
  <si>
    <t>주동현</t>
  </si>
  <si>
    <t>○ 현장 확인 사항
  [재직자]
  - OJT학습일지 미등록 확인
   · (주)오토일렉스 1개 회차 1개월 단순 지연
  - OFF-JT학습일지 미등록 확인
   · 케이피항공산업(주) 등 9개 회차(특이사항 없음)</t>
  </si>
  <si>
    <t>○ 현장 확인 사항
  [재직자]
  - OFF-JT 비용 미신청
   · (주)케이씨 등 3개 회차(특이사항 없음)</t>
  </si>
  <si>
    <t>○ 현장 확인 사항
  [재직자]
  - 수료자 보고 미완료 확인
   · 비엔테크(주) 등 4개 회차 수료자 미보고(특이사항 없음)</t>
  </si>
  <si>
    <t>○ 현장 확인 사항
  [재직자]
  - OFF-JT 비용 미신청
   · 티이티(주) 등 2개 회차(특이사항 없음)</t>
  </si>
  <si>
    <t>○ 현장 확인 사항
 - 외부평가 응시 대상자 및 재응시자 양호하게 관리 중
  · 외부평가 특강 제공, 외부평가 컨설팅 진행 등 면밀히 관리 중</t>
  </si>
  <si>
    <t>○ 현장 확인 사항
 - 변경사항 누락없이 양호하게 관리 중</t>
  </si>
  <si>
    <t>○ 현장 확인 사항
 - 학습근로자 대상 정지적 면담 실시 양호하게 관리 중</t>
  </si>
  <si>
    <t xml:space="preserve">○ 현장 확인 사항
 - 7명/7명(전담인력, 전담자) 인력 운용 중
 - 5월 신규 채용 인원 1명 포함
[재직자_월평균]
 - (실적) 학습기업: 18.5개, 학습근로자: 78명
 - (계획) 학습기업: 13개, 학습근로자: 70명
[P-TECH]
 - (실적) 학습기업: 14개, 학습근로자: 44명
 - (계획) 학습기업: 7개, 학습근로자: 45명
 ※ 중도탈락 발생으로 인한 학습근로자 실적 미달성(P-TECH만 해당)
</t>
  </si>
  <si>
    <t>④, ⑦ 기간미도래
PBL 미운영</t>
  </si>
  <si>
    <t>전기완</t>
  </si>
  <si>
    <t>이꽃임</t>
  </si>
  <si>
    <t>○ 현장 확인 사항
 - OFF-JT 훈련비 미신청(양호)
  · 전체 회차 OFF-JT 연간 비용 신청/관리 형태로 3개월 지연중이나, 별도 문제 없음(부산지역본부 확인)</t>
  </si>
  <si>
    <t>○ 현장 확인 사항
 - 외부평가 대상자 등 관리 양호
   · 내부적으로 외부평가 합격자 금전적 지원 예정</t>
  </si>
  <si>
    <t>○ 현장 확인 사항
 - OJT 기간 미도래</t>
  </si>
  <si>
    <t>○ 현장 확인 사항
 - OFF-JT 변경사항 누락 없이 양호하게 관리 중</t>
  </si>
  <si>
    <t>○ 현장 확인 사항
 - 학습근로자 대상 주기적인 면담을 통해 양호하게 관리중</t>
  </si>
  <si>
    <t>○ 현장 확인 사항
 - (실적) 학습기업: 16개, 학습근로자: 32명
 - (계획) 학습기업: 16개, 학습근로자: 30명
 ※ 실적 달성 완료</t>
  </si>
  <si>
    <t>김창동</t>
  </si>
  <si>
    <t>○ 현장 확인 사항
 [재직자]
  - OJT 학습일지 미등록
   · 연제구가족센터 등 7개 회차 1개월 단순지연
  - OFF-JT 학습일지 미등록
   · 연제구가족센터 등 10개 회차 1개월 단순지연
 [P-TECH]
  - OJT 학습일지 미등록
   · (주)미도아트웍스 등 33개 회차 지연
  - OFF-JT 학습일지 미등록
   · (주)미도아트웍스 등 59개 회차 지연
 [전문대재학생]
  - OJT 학습일지 미등록
   · (주)디쓰리모터스 등 4개 회차 1개월 단순지연</t>
  </si>
  <si>
    <t xml:space="preserve">○ 현장 확인 사항
 [공통]
  - OFF-JT 훈련비 미신청
   · 연제구가족센터 1개 회차 2개월 단순지연
 ※ 이하 지연 회차 '신승트랜스'의 경우, 기업전담인력 교체, 고용보험 체납으로 인한 지연으로 파악. 이 외 특이사항 없음(개선 예정)
 [재직자]
  - OJT 훈련비 미신청
   · 연제구가족센터 1개 회차 2개월 단순지연
 [P-TECH]
  - OJT 훈련비 미신청
   · 신승트랜스 등 3개 회차 지연
 [전문대재학생]
  - OFF-JT 학습일지 미등록
   · (주)농심 등 11개 회차 1~2개월 단순지연
</t>
  </si>
  <si>
    <t>○ 현장 확인 사항
  [공통]
  - 훈련비 최종정산(양호)
   · (전체 중도탈락 건) 박준뷰티랩 등 20개 회차
   → 관할 지사와 협의하여 수료자보고(전체중탈) 및 비용신청(0원처리) 권고</t>
  </si>
  <si>
    <t>○ 현장 확인 사항
 - 변경사항 신고 누락없이 관리 중</t>
  </si>
  <si>
    <t>○ 현장 확인 사항
 - OFF-JT 강사 변경 누락없이 관리중이나, 일부 1~2개월 이후 변경 신청 건 있었음(부산지역본부 확인)
○ 컨설팅 수행사항
 - 변경사항 신고 누락 없도록 관리 철저 당부</t>
  </si>
  <si>
    <t>○ 현장 확인 사항
[재직자]
 - 방문결과 미등록 → 등록(현지개선 완료, 양호)
  · 연제구노인복지관 등 15개 회차</t>
  </si>
  <si>
    <t>○ 현장 확인 사항
[전담인력 미확보]
 - 사업계획 대비 전담인력 미확보
  · 7명 계획 대비, 1명 부족한 6명으로 인력 운용 중
[사업계획 실적 달성(양호]
 - (실적) 학습기업: 71개, 학습근로자: 191명
 - (계획) 학습기업: 30개, 학습근로자: 156명
○ 미흡 현황 및 사유
[전담인력 미확보]
 - 7/1 채용 예정</t>
  </si>
  <si>
    <t>- 5.1.① 기업별 방문 결과 이력 관리(HRD-Net 등록 완료)</t>
  </si>
  <si>
    <t>④,⑤,⑦ 기간미도래
⑥ PBL 미운영</t>
  </si>
  <si>
    <t>정도운</t>
  </si>
  <si>
    <t>박찬희</t>
  </si>
  <si>
    <t>○ 현장 확인 사항
  - OFF-JT 학습일지 미등록
   · 전체 회차 1개월 단순지연
  - OJT 학습일지 미등록
   · 코렌스 1개 회차 2개월 단순지연</t>
  </si>
  <si>
    <t>○ 현장 확인 사항
  - OFF-JT 훈련비 미신청(양호)
   · 전체 회차 OFF-JT 연간 비용 신청 및 관리 형태로, 3개월 지연 중이나 양호로 판단(부산지역본부 확인, 특이사항 없음)</t>
  </si>
  <si>
    <t xml:space="preserve">○ 현장 확인 사항
  - 외부평가 관리(양호)
   · OFF-JT 훈련비 활용하여 합격자 지원 중
</t>
  </si>
  <si>
    <t xml:space="preserve">○ 현장 확인 사항
  - 변경사항 신고 준수(양호)
   · OFF-JT 변경사항 누락 없이 양호하게 관리중
  - 출석부 관리
   · 수기 출석부 관리 유의
○ 컨설팅 수행사항
  - 출석부 관리
   · 수기 출석부 작성 시, 임의 수정(수정테이프 등)없이 관리 필요
   → 작성 요령 컨설팅
</t>
  </si>
  <si>
    <t>○ 현장 확인 사항
 -학습근로자 대상 주기적인 면담을 통해 양호하게 관리 중</t>
  </si>
  <si>
    <t>○ 현장 확인 사항
 - 중도탈락자 대상((주)아이씨맥스) 면담 실시하였으나, 면담일지 작성 및 편철 필요</t>
  </si>
  <si>
    <t>○ 현장 확인 사항
[전담인력 활용(양호)]
 - 사업계획 전담인력 5명 활용(인건비 지원 대상 기준)
[사업계획 실적 달성 완료(양호)]
 - (실적) 학습기업: 19개, 학습근로자: 30명
 - (계획) 학습기업: 15개, 학습근로자: 30명</t>
  </si>
  <si>
    <t>여승훈</t>
  </si>
  <si>
    <t xml:space="preserve">○ 현장 확인 사항
  - OFF-JT 학습일지 미등록
   · 주식회사 게임인스 등 2개 회차 1개월 단순지연
</t>
  </si>
  <si>
    <t xml:space="preserve">○ 현장 확인 사항
  - 내부평가 평가방법 일치
○ 컨설팅 수행사항
   · 내부평가 평가방법 일치하도록 관리 필요
   · '(2022)내부평가 가이드북'참고하여, 관리 요령 컨설팅 실시
</t>
  </si>
  <si>
    <t>○ 현장 확인 사항
  - 외부평가 관리(양호)
   · OFF-JT 훈련비 활용하여 합격자 지원 중</t>
  </si>
  <si>
    <t xml:space="preserve">  - OJT 기간 미도래</t>
  </si>
  <si>
    <t>○ 현장 확인 사항
  - 변경사항 신고 준수(양호)
   · OFF-JT 변경사항 누락 없이 양호하게 관리중</t>
  </si>
  <si>
    <t>○ 현장 확인 사항
  - 전담인력 활용(양호)
  - 사업계획 실적 달성(양호)</t>
  </si>
  <si>
    <t>김용희</t>
  </si>
  <si>
    <t>○ 현장 확인 사항
 - 학습일지 미등록 과정 사유 확인
○ 미흡 현황 및 사유
 - (Off-JT) 전체 회차(19개) 3월분, 사유: 단순 취합 지연
○ 컨설팅 수행사항
 - 학습일지 내용 및 학습활동서 내용 비교 등 부정훈련 예방 활동</t>
  </si>
  <si>
    <t>○ 현장 확인 사항
 - Off-JT 기간 훈련비 포기 기업 등 특이사항 유무 확인
○ 미흡 현황 및 사유
 - 미흡 현황 없음
○ 컨설팅 수행사항
 - 학습기업 훈련비 지급 근거 미확보 사례 공유 등 관리 미흡 예방 활동</t>
  </si>
  <si>
    <t>○ 현장 확인 사항
 - 전담인력 수당 최종정산 미완료 과정 유무 확인
○ 미흡 현황 및 사유
 - (OJT) 1개 회차, 사유: 단순 누락
○ 컨설팅 수행사항
  - 최종정산 마감 안내 및 학습기업 훈련비 지급 근거 미확보 사례 공유 등 관리 미흡 예방 활동</t>
  </si>
  <si>
    <t>○ 현장 확인 사항
 - 외부평가 안내 증빙 확인 및 응시 대상자 리스트 확인 등, 응시료 및 재응시료를 학교에서 지원 중
○ 미흡 현황 및 사유
 - 미흡 현황 없음
○ 컨설팅 수행사항
 - 외부평가 사후관리, 재응시자 관리 등 컨설팅</t>
  </si>
  <si>
    <t>○ 현장 확인 사항
 - 현장의 수기 출석부 작성상태 확인
○ 미흡 현황 및 사유
 - 미흡 현황 없음
○ 컨설팅 수행사항
 - 수기 출석부와 비콘 출결관리의 차이점 컨설팅
 - 수기출석부 작성상태 확인, 수정방법 등 관리 유의사항 안내
 - 병가 등 학교 출석인정 범위와 훈련에서의 출석인정 범위가 다름을 안내 함</t>
  </si>
  <si>
    <t>○ 현장 확인 사항
 - 학습도구 확인, 파일로 선제공 했고 제본하여 책자형태로 추가로 배포할 예정 중
 - 학습도구 배포대장 확인
○ 미흡 현황 및 사유
 - 미흡 현황 없음
○ 컨설팅 수행사항
 - 부정훈련 사례 안내 및 학습도구 형태(안내집+자료집) 안내
 - 부정훈련 사례 안내 및 학습도구 배포대장 활용 안내</t>
  </si>
  <si>
    <t>○ 현장 확인 사항
 - 주소록에 등록된 전담자 수(6명) 일치 확인 / 계획: 6명
 - 목표 대비 실적 확인
○ 미흡 현황 및 사유
 - 미흡 현황 없음
○ 컨설팅 수행사항
 - 신규 전담자 채용 시 지원단 컨설팅 수행사항 안내
 - 실적 제고를 위한 방안 컨설팅</t>
  </si>
  <si>
    <t>○ 현장 확인 사항
 - 학습일지 미등록 과정 사유 확인
○ 미흡 현황 및 사유
 - (Off-JT) 전체 회차(8개) 3월분, 사유: 단순 취합 지연
○ 컨설팅 수행사항
 - 학습일지 내용 및 학습활동서 내용 비교 등 부정훈련 예방 활동</t>
  </si>
  <si>
    <t>○ 현장 확인 사항
 - 전담인력 수당 최종정산 미완료 과정 유무 확인
○ 미흡 현황 및 사유
 - 미흡 현황 없음
○ 컨설팅 수행사항
  - 최종정산 마감 안내 및 학습기업 훈련비 지급 근거 미확보 사례 공유 등 관리 미흡 예방 활동</t>
  </si>
  <si>
    <t>권지아</t>
  </si>
  <si>
    <t>○ 현장 확인 사항
 - 방문 전 추출한 HRD-Net 데이터와 훈련실시 신고 현황 일치 여부, 중도탈락 처리 신고 누락 여부, 과정 연계 등 확인
○ 미흡 현황 및 사유
 - 미흡 현황 없음	
○ 컨설팅 수행사항
 - 중도탈락 발생 신고 기한 안내(발생일로부터 최대 10일 이내)</t>
  </si>
  <si>
    <t>○ 현장 확인 사항
 - 학습일지 미등록 과정 사유 확인
○ 미흡 현황 및 사유
 - (OJT) 1개 회차 4월분, 사유: 단순 행정 지연
 - (Off-JT) 전체 회차(21개) 3~4월분, 사유: 학기별 작성 예정
○ 컨설팅 수행사항
 - 학습일지 내용 및 학습활동서 내용 비교 등 부정훈련 예방 활동</t>
  </si>
  <si>
    <t>○ 현장 확인 사항
 - Off-JT 기간 훈련비 포기 기업 등 특이사항 유무 확인
○ 미흡 현황 및 사유
 - 전담자 수당 미신청: ㈜다원시스(23.9.) 포함 전부 미신청
○ 컨설팅 수행사항
 - 학습기업 훈련비 지급 근거 미확보 사례 공유 등 관리 미흡 예방 활동</t>
  </si>
  <si>
    <t>○ 현장 확인 사항
 - 전담인력 수당 최종정산 미완료 과정 유무 확인
○ 미흡 현황 및 사유
 - (Off-JT) 1개 회차, 사유: 전산 수정 이후 신청예정(한고원)
○ 컨설팅 수행사항
  - 최종정산 마감 안내 및 학습기업 훈련비 지급 근거 미확보 사례 공유 등 관리 미흡 예방 활동</t>
  </si>
  <si>
    <t>○ 현장 확인 사항
 - 외부평가 안내 증빙 확인 및 응시 대상자 리스트 확인 등
○ 미흡 현황 및 사유
 - 미흡 현황 없음
○ 컨설팅 수행사항
 - 외부평가 사후관리, 재응시자 관리 등 컨설팅
 - (역 학기)3회차 응시 관리 여부 확인(재응시 계획 있음)</t>
  </si>
  <si>
    <t>○ 현장 확인 사항
 - Off-JT 학기 단위 출석 관리 변경 불가 사유 등 확인
○ 미흡 현황 및 사유
 - 미흡 현황 없음
○ 컨설팅 수행사항
 - 학습일지 내용 및 학습활동서 내용 비교 등 부정훈련 예방활동
 - 월 단위 실시간 출석부 관리를 위한 내부적인 방법 강구 요청</t>
  </si>
  <si>
    <t>○ 현장 확인 사항
 - 내부평가 등록 결과 확인(HRD-Net, 중간평가 관리 이력)
○ 미흡 현황 및 사유
 - 미흡 현황 없음
○ 컨설팅 수행사항
 - 내부평가 실시 후 10일 이내 등록 및 관리 안내
 - 서술형 평가 시 유의 사항 안내(지필평가, 선다형 등)</t>
  </si>
  <si>
    <t>○ 현장 확인 사항
 - ‘23년 하반기 훈련과정 변경 누락 사항 등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</si>
  <si>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‘23년 하반기 훈련과정 변경 누락 사항 등
○ 미흡 현황 및 사유
 - 레인보우 커뮤니케이션 장소 추가(23층 -&amp;gt; 21층)
○ 컨설팅 수행사항
 - 부정훈련 사례 안내 및 중도탈락자 신고 방법 안내
 - 부정훈련 사례 안내 및 학습근로자 상태변경 신고 방법 안내
 - 부정훈련 사례 안내 및 학습기업 상태변경 신고 방법 안내</t>
  </si>
  <si>
    <t>○ 현장 확인 사항
 - ‘23년 하반기 훈련과정 대상으로 제작 여부 확인
 - ‘23년 하반기 훈련과정 대상으로 활용 여부 확인
○ 미흡 현황 및 사유
 - 미흡 현황 없음
○ 컨설팅 수행사항
 - 부정훈련 사례 안내 및 학습도구 형태(안내집+자료집) 안내
 - 부정훈련 사례 안내 및 학습도구 배포대장 활용 안내</t>
  </si>
  <si>
    <t>○ 현장 확인 사항
 - 학습기업 개선사항 재확인 필요 시 재방문 사유 및 후속조치 내용 등을 관리하는지 확인
○ 미흡 현황 및 사유
 - 미흡 현황 없음
○ 컨설팅 수행사항
 - 학습기업 진단 컨설팅 방법 컨설팅
○ 현장 확인 사항
 - 학습기업 방문 진단 컨설팅 실시 이후 1주일 이내 HRD-Net 결과 등록 하는지 확인
○ 미흡 현황 및 사유
 - 미흡 현황 없음
○ 컨설팅 수행사항
 - 학습기업 방문 결과 등록 방법 및 기한 안내
○ 현장 확인 사항
 - 추가 방문 기업 있을 시 수행 여부 확인
○ 미흡 현황 및 사유
 - 미흡 현황 없음
○ 컨설팅 수행사항
 - 추가 방문 기업 기준에 대한 안내</t>
  </si>
  <si>
    <t>○ 현장 확인 사항
 - 주소록에 등록된 전담자 수(6명) 일치 확인 / 계획: 6명
 - 목표 대비 실적 확인
○ 미흡 현황 및 사유
 - (역학기 추가 훈련실시를 통해 실적달성 예정)
○ 컨설팅 수행사항
 - 신규 전담자 채용 시 지원단 컨설팅 수행사항 안내
 - 실적 제고를 위한 방안 컨설팅</t>
  </si>
  <si>
    <t>1. 부정 부실 후련 사례 및 공동훈련센터 자가진단 자료 컨설팅
2. 공동훈련센터 및 기업 주요 강조사항 안내</t>
  </si>
  <si>
    <t>代김진영</t>
  </si>
  <si>
    <t>○ 현장 확인 사항
 - 학습일지 전산 미등록 과정 사유 확인
○ 미흡 현황 및 사유
 - Off-JT 학습일지 작성 지연 17건(IPP 10건, 경력개발고도화 7건)
 - OJT 학습일지 작성 지연 7건(경력개발고도화 7건)
 - 학습근로자 군사훈련, 신규기업에 대한 대리인 지정 지연, HRD 담당자 변경 등으로 인한 지연
○ 컨설팅 수행사항
 - 개선 이행 확인일까지 작성 및 등록 마감 요청</t>
  </si>
  <si>
    <t>○ 현장 확인 사항
 - 추가방문 컨설팅 대상 기업 없음
○ 컨설팅 수행사항
 - 추가방문 컨설팅 대상 기준에 대해 안내하고 기준에 부합하는 기업 발생 시 방문이 필요함을 안내</t>
  </si>
  <si>
    <t>○ 현장 확인 사항
 - 학습근로자 면담 실시 확인
○ 컨설팅 수행사항
 - 경력개발고도화에서 중도탈락 발생 시 면담일지 작성 권고</t>
  </si>
  <si>
    <t>○ 현장 확인 사항
 - 5월 중 1명 퇴사 예정
○ 컨설팅 수행사항
 - 채용 계획 없음으로 확인 완료</t>
  </si>
  <si>
    <t>○ 현장 확인 사항
 - 추후 성과평가 피드백보고서가 나오면 ‘성과 개선 계획’ 수립 예정
○ 컨설팅 수행사항
 - 훈련 품질 관리를 활용한 성과 개선 계획 수립 방향성 안내</t>
  </si>
  <si>
    <t>○ 경력개발고도화 1명(미래씨앤엘주식회사) 중도탈락 예방 관련 대응책 안내
 ○ 2024년도 진단·컨설팅 및 모니터링 계획안에 따른 공동훈련센터 진단·컨설팅 양식 사용 요청(ver7.0 → ver7.1)</t>
  </si>
  <si>
    <t>1.1.③ 전담자 수당의 경우 타 공동훈련센터로 인한 지연 건 제외.</t>
  </si>
  <si>
    <t>○ 현장 확인 사항
 - 공동훈련센터의 훈련실시 현황과 HRD-Net을 통해 추출한 훈련실시데이터의 일치 여부 확인 결과 일치하게 관리되고 있음
 - 24년 훈련실적 확인 결과 24년 9월 3일 기준 P-TECH 약 60명으로 목표 충족
 - 특이사항: 중도탈락 현대정밀 1회차 중탈신고처리 되었으며, 승인진행 중
○ 미흡 현황 및 사유
 - 없음
○ 컨설팅 수행사항
 - (신규기업 여부 확인)기업 발굴 시 해당 기업의 일학습병행 참여 이력을 지원단에서 확인하여 피드백이 가능함을 컨설팅</t>
  </si>
  <si>
    <t>○ 현장 확인 사항
 - 방문 전 HRD-Net 조회를 통한 OJT&amp;OFF-JT 학습일지 등록 현황 확인 결과를 바탕으로 현장에서 재확인하여  양호
○ 미흡 현황 및 사유
 - 없음
○ 컨설팅 수행사항
 - 학습기업의 LMS 지연 발생 시 공동훈련센터에서 수시 방문컨설팅을 진행해야하고 필요 시 지원단도 동행 가능함을 컨설팅
 - 부정,부실 훈련 사례 공유</t>
  </si>
  <si>
    <t>○ 현장 확인 사항
 - 방문 전 HRD-Net 조회를 통한 OJT&amp;OFF-JT 훈련비 신청 현황 확인 결과를  양호
  ※ OFF-JT는 선지급
 - 방문일 현장에서 기업전담인력수당 신청 지연 대상 유무를 확인한 결과 양호
○ 미흡 현황 및 사유
 -  없음
  ※ 타 공동훈련센터로 인한 지연에 대해서는 미흡 아닌 것으로 판단
○ 컨설팅 수행사항
 - 장기 지연되지 않도록 학습기업과의 행정 처리일 등을 수립 후 처리할 수 있도록 컨설팅
 - OFF-JT 훈련비 정산이 진행되며, 중도탈락 등 관리 할 수 있도록 컨설팅</t>
  </si>
  <si>
    <t>○ 현장 확인 사항
 - 방문 전 HRD-Net 조회를 통해 훈련 단계별 방문 진단 컨설팅 진행 및 결과 등록 현황 확인결과 확인(지연없이 관리)
 - 방문 결과 및 이력 관리(방문일, 방문자)
○ 미흡 현황 및 사유
 - 없음
○ 컨설팅 수행사항
 - 방문시기별 기한 내 방문하고 7일 내 HRD-Net에 등록을 권고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</si>
  <si>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현장에서 학습기업 OJT 내부평가 관리 방법을 확인하였으며 으로 전자파일로 관리하고 있음
 - 평가방법, 평가시기를 담당자 별로 기업에 안내하고 있음을 확인
 - 확인회차 (알앤유 / 1회차)
  ? 확인 결과 애부평가는 진행됨
○ 미흡 현황 및 사유
 - 없음
○ 컨설팅 수행사항
 - 학습기업에서도 자체적으로 내부평가 기본계획(능력단위별 평가시기, 방법, 재평가 계획 등)을 수립할 수 있도록 가이드가 필요함을 컨설팅</t>
  </si>
  <si>
    <t>○ 현장 확인 사항
 - 방문일 현장에서 내부평가 증빙 자료 확인(OFF-JT: 원본)하였으며 원본으로 파일철하여 관리하고 있음
 - OJT 평가 증빙은 HRD-Net에 등록 됨.
 - [1.1.5.연계] 확인회차 (알앤유 / 1회차)
 - 훈련시간표에 따른 7월 평가대상 4개 능력단위(2D도면작업, 도면검토, 형상모델링 작업, 수리능력) 평가 결과 미등록으로 평가 결과는 등록 예정
○ 미흡 현황 및 사유
 - 단순행정지연으로 Off-JT 내부평가 HRD-Net 미등록
○ 컨설팅 수행사항
 - 평가가 진행된 월에는 평가 결과에 대해 검토한 후 학습일지가 완료되는 대로 HRD-Net에 결과를 등록할 수 있도록 컨설팅(10일 이내)</t>
  </si>
  <si>
    <t>○ 현장 확인 사항
 - 24년도 외부평가 대비 운영 계획 확인
○ 미흡 현황 및 사유
 - 없음
○ 컨설팅 수행사항
 - 타 공동훈련센터 운영 사례 공유를 통한 컨설팅(수료자 특강)</t>
  </si>
  <si>
    <t>○ 현장 확인 사항
 - 공동훈련센터의 훈련실시 현황과 HRD-Net을 통해 추출한 훈련실시데이터의 일치 여부 확인 결과 일치하게 관리하고 있음
 - 특이사항: 전체중탈과정이 존재하며 최후까지 비용 정산 완료(최종정산 완료로 표기)
○ 미흡 현황 및 사유
 - 없음
○ 컨설팅 수행사항
 - (권장) 전체 중탈과정에 대해 수료자보고하여 행정 마무리 안내</t>
  </si>
  <si>
    <t>○ 현장 확인 사항
 - 방문 전 HRD-Net 조회를 통한 OJT&amp;OFF-JT 학습일지 등록 현황 확인 결과 작성이 지연없이 관리 중
○ 미흡 현황 및 사유
 - 없음
○ 컨설팅 수행사항
 - 행정 마무리 전까지 종료 단계로 컨설팅 실시 필요
  ? 학습기업의 LMS 지연 발생 시 공동훈련센터에서 수시 방문컨설팅을 진행해야하고 필요 시 지원단도 동행 가능함을 컨설팅</t>
  </si>
  <si>
    <t>○ 현장 확인 사항
 - 방문 전 HRD-Net 조회를 통해 종료회차의 내부평가 결과 등록을 확인하였으며 확인 결과 지연없이 관리 중
○ 미흡 현황 및 사유
 - 없음
○ 컨설팅 수행사항
 - 평가가 진행된 월에는 평가 결과에 대해 검토한 후 학습일지가 완료되는 대로 HRD-Net에 결과를 등록할 수 있도록 컨설팅(10일 이내)</t>
  </si>
  <si>
    <t>○ 현장 확인 사항
 - 방문 전 HRD-Net 조회를 통해 훈련종료일이 도래한 회차에 대해 훈련종료일로부터 14일 이내 수료보고(신고) 여부를 확인하였으며 확인 결과 양호
 - 특이사항: 전체중탈 8개 회차 수료보고 미처리
○ 미흡 현황 및 사유
 - 없음
○ 컨설팅 수행사항
 - (권장) 전체 중탈과정에 대해 수료자보고하여 행정 마무리 안내</t>
  </si>
  <si>
    <t>○ 현장 확인 사항
 - 방문 전 HRD-Net 조회를 통해 수료보고완료 회차에 대해 최종정산  여부를 확인하였으며 관리 양호
○ 미흡 현황 및 사유
 - 없음
○ 컨설팅 수행사항
 - 종료 후 14일 이내 수료보고 및 이후 훈련비 최종정산까지 지연되지 않도록 처리계획을 수립할 수 있도록 컨설팅</t>
  </si>
  <si>
    <t>○ 현장 확인 사항
 - 24년도 응시/합격 현황 확인(응시자/합격자)
  · 재응시 없음
 - 24년도 외부평가 대비 운영 계획 확인
○ 미흡 현황 및 사유
 - 없음
○ 컨설팅 수행사항
 - 타 공동훈련센터 운영 사례 공유를 통한 컨설팅(수료자 특강)
 - 24년 정부지원금 집행기준에 따라 수당 집행 가능성 있음(D등급)</t>
  </si>
  <si>
    <t>○ 현장 확인 사항
 - 공단에서 제공하는 대비 학습자료(공개자료, 특강 동영상) 활용 여부 확인
○ 미흡 현황 및 사유
 - 없음
○ 컨설팅 수행사항
 - 실시하고 있는 직종 중 특강 동영상이 제작된 직종은 학습근로자들이 잘 활용할 수 있도록 컨설팅</t>
  </si>
  <si>
    <t>○ 현장 확인 사항
 - 방문일 기준 LMS 지연 회차를 기반으로 OJT 내부평가에 대한 HRD-Net 결과 등록 지연여부 확인하였으며 관리 양호
○ 미흡 현황 및 사유
 - 단순행정 지연
○ 컨설팅 수행사항
 - 평가가 진행된 월에는 평가 결과에 대해 검토한 후 학습일지가 완료되는 대로 HRD-Net에 결과 등록을 완료할 수 있도록 컨설팅(10일 이내)</t>
  </si>
  <si>
    <t>○ 현장 확인 사항
 - 학습도구 제작(샘플) 및 배포 관리 현황을 확인
 - 책자로 배포하고 있음을 확인
○ 미흡 현황 및 사유
 - 없음
○ 컨설팅 수행사항
 - 학습도구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t>
  </si>
  <si>
    <t>○ 현장 확인 사항
 - 출결관리 시스템 대상 40개 회차 출결 관리 및 특이사항 여부 확인
○ 미흡 현황 및 사유
 - 없음
○ 컨설팅 수행사항
 - 비콘 오류 등 발생시 익일 직권입력요청을 진행하여 부정부실의심을 받지 않도록 컨설팅</t>
  </si>
  <si>
    <t>○ 현장 확인 사항
 - 학습도구 제작(샘플) 및 배포 관리 현황을 확인
 - ?작 형태로 배포하고 있음을 확인
○ 미흡 현황 및 사유
 - 없음
○ 컨설팅 수행사항
 - 학습도구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t>
  </si>
  <si>
    <t>○ 현장 확인 사항
 - 방문 전 HRD-Net 조회를 통해 훈련 단계별 방문 진단 컨설팅 진행 및 결과 등록 현황 확인결과 양호
○ 미흡 현황 및 사유
 - 없음
○ 컨설팅 수행사항
 - 방문시기별 기한 내 방문하고 7일 내 HRD-Net에 등록을 권고
 - 방문컨설팅 시 기업전담인력, 학습근로자 면담을 통해 제시되는 애로사항 중 주요 내용은 취합하여 지원단으로 전달 시 공단 본부로 보고되는 월 보고 자료의 VOC에 포함할 수 있음을 컨설팅
 - 성과평가 지표 상 연 2회이상 방문 진단컨설팅 실시 필요</t>
  </si>
  <si>
    <t>○ 현장 확인 사항
 - 방문일 기준 가장 최근 학습근로자 면담일지 등 면담결과 확인
 - 면담에 대한 기록은 면담일지를 활용(서류철보관)
○ 미흡 현황 및 사유
 - 없음
○ 컨설팅 수행사항
 - 분기별 1회 계획수립하여 진행할 수 있도록 컨설팅
 - 면담 전 센터 자체적으로 표준화된 질문으로 면담 진행하도록 컨설팅 
 - 중복, 반복적으로 발생하는 학습근로자 애로사항에 대한 개선 계획 수립을 수립하여 피드백 할 수 있도록 컨설팅(권고)</t>
  </si>
  <si>
    <t>○ 현장 확인 사항
 - 중도탈락 발생 회차에 대해 학습근로자 애로사항 파악 및 고충 발생 시 문제해결을 노력 등이 면담 내용에 기재되어 있는지 확인
 - 모니터링시 면담을 통해 애로사항 수렴하여 중도탈락 방지
 - 추가 방문컨설팅 대상 기업은 해당사항 없음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</si>
  <si>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4명
  ? (방문 기준) 전담자: 3명
  -&amp;gt; 채용 진행중
 - 24년 훈련실적 대비 현황 확인
  ? (24년 사업계획 학습근로자 목표) P-TECH 60명
  ? (방문 기준) P-TECH 약 65명
○ 미흡 현황 및 사유
 - 없음
○ 컨설팅 수행사항
 - 전담자 및 전담인력 변경 발생 시에는 관련된 행정사항이 누락되지 않도록 관리 요청(정규직 비율, 공동훈련센터 주소록 등)</t>
  </si>
  <si>
    <t>○ 현장 확인 사항
 - 24년 신규 시설 ,장비 구축 여부 확인 결과 해당사항 없음
 - (유니테크로 받은) 기 지원된 시설, 장비에 대한 활용, 장비이력, 활용대장 확인
○ 미흡 현황 및 사유
 - 없음
○ 컨설팅 수행사항
 - 관리대장으로 잘 관리될 수 있도록 컨설팅(추후 공동훈련센터 규칙에 양식 포함 진행중)</t>
  </si>
  <si>
    <t>○ 현장 확인 사항
 - 24년 성과지표에 따른 정량지표 관리 여부 확인
 - 피드백 보고서 바탕으로 25년 사업계획 수립예정
○ 미흡 현황 및 사유
 - 없음
○ 컨설팅 수행사항
 - 내부적으로 성과 개선 계획 수립을 위한 내용도 추가하여 회의하고 결과를 지원단으로 송부하도록 컨설팅
 - 지원단에서 배포한 24년 성과평가 가채점 도구를 활용하여 정량평가 지표를 관리할 수 있음을 컨설팅</t>
  </si>
  <si>
    <t>□ 기타
 ○ 전담인력 1명 퇴사
  - 채용 공고 진행 확인</t>
  </si>
  <si>
    <t>이시중</t>
  </si>
  <si>
    <t>○ 현장 확인 사항
 - 공동훈련센터의 훈련실시 현황과 HRD-Net을 통해 추출한 훈련실시데이터의 일치 여부 확인 결과 일치하게 관리되고 있음
○ 미흡 현황 및 사유
 - 없음
○ 컨설팅 수행사항
 - 2024년 재직자유형 실적 및 차년도 예정 목표 확인결과 24년 대비 목표 유지 예정
 - 2024년 신규참여기업 기참여 기업 이력 조회 및 제공
 - 신규기업 발굴 활동 진행하였으나 실적 미흡(24년 1개 신규기업)</t>
  </si>
  <si>
    <t>○ 현장 확인 사항
 - 방문 전 HRD-Net 조회를 통한 OJT&amp;OFF-JT 학습일지 등록 현황 확인 결과를 바탕으로 현장에서 재확인하여 지연 회차 추출
 - OJT: (재직자) 비에스아이 등 10개 회차 / (P-TECH) ㈜태림 등 3개 회차
 - OFF-JT: (재직자) 비에스아이 등 7개 회차 / (P-TECH) ㈜태림 등 3개 회차
○ 미흡 현황 및 사유
 - 1개 회차에 학습근로자가 다수 있는 회차들로 출석결과확인 처리가 지연되고 있음
 - 학습기업의 LMS 지연 발생 시 공동훈련센터에서 수시 방문컨설팅을 진행해야하고 필요 시 지원단도 동행 가능함을 컨설팅</t>
  </si>
  <si>
    <t>○ 현장 확인 사항
 - 방문 전 HRD-Net 조회를 통한 OJT&amp;OFF-JT 훈련비 신청 현황 확인 결과를 바탕으로 현장에서 재확인하였으며 지연 회차 없음
 - 방문일 현장에서 기업전담인력수당 신청 지연 대상 유무를 확인한 결과 OJT훈련비 지연 기업은 지연 대상
○ 미흡 현황 및 사유
 - 없음
○ 컨설팅 수행사항
 - 장기 지연되지 않도록 학습기업과의 행정 처리일 등을 수립 후 처리할 수 있도록 컨설팅</t>
  </si>
  <si>
    <t>○ 현장 확인 사항
 - 방문 전 HRD-Net 조회를 통해 훈련 단계별 방문 진단 컨설팅 진행 및 결과 등록 현황 확인결과 지연회차 없음
 - (재직자) 에어로매스터 등 7월 실시 6개 회차 기한 내 결과등록 권고
○ 미흡 현황 및 사유
 - 없음
○ 컨설팅 수행사항
 - 방문컨설팅 결과에 대해 별도로 이력관리 할 수 있도록 컨설팅
 - 방문일, 방문자, 결과, 특이사항 등 관리하여 특정 기간마다 결과에 대해 후속관리할 수 있도록 컨설팅</t>
  </si>
  <si>
    <t>○ 현장 확인 사항
 - 방문일 현장에서 학습기업 OJT 내부평가 실시 및 관리 방법을 확인하였으며 결과 미등록 회차에 대한 내부평가 관리 현황 확인	
 - HRD-Net 내부평가 등록 여부를 조회하여 미흡 시 [1.1.6. 평가결과 관리]로 연계(결과 미등록 시 → 평가 진행 여부 확인)
 - 확인회차 (켄코아에어로스페이스종포 / ABF20243001008543)
 - 7월~8월 OJT(항공기기체 부품 판금가공, 항공기기체 도장)
 - 평가 진행여부 확인 결과 평가는 실시되었음을 확인
○ 미흡 현황 및 사유
 - 없음
○ 컨설팅 수행사항
 - 학습기업에서도 자체적으로 내부평가 기본계획(능력단위별 평가시기, 방법, 재평가 계획 등)을 수립할 수 있도록 가이드가 필요함을 컨설팅</t>
  </si>
  <si>
    <t>○ 현장 확인 사항
 - OFF-JT: 방문일 현장에서 내부평가 증빙 자료 확인(원본)하였으며 원본으로 파일철하여 관리하고 있음
 - [1.1.5.연계] 확인회차 (켄코아에어로스페이스종포 / ABF20243001008543)
 - 훈련 시간표에 따른OJT 평가결과 등록 미흡
 - 훈련시간표에 따른 7월 평가대상 OFF-JT 능력단위(항공기기체 부품 화학처리) 평가 결과 등록 확인(HRD-Net)
○ 미흡 현황 및 사유
 - (OJT) 학습일지 훈련시간 등록 지연으로 인한 연계 지연
○ 컨설팅 수행사항
 - 평가가 진행된 월에는 평가 결과에 대해 검토한 후 학습일지가 완료되는 대로 HRD-Net에 결과를 등록할 수 있도록 컨설팅(10일 이내)</t>
  </si>
  <si>
    <t>○ 현장 확인 사항
 - 24년도 응시/합격 현황 확인(응시자/합격자)
 - 재직자: 2회차 5명 응시, 5명 합격, 3회차 13명 응시 예정
 - 24년도 외부평가 대비 활동 확인 결과 3회차 대비하여 3개 직종 특강 및 모의평가 추진 예정 
○ 미흡 현황 및 사유
 - 없음
○ 컨설팅 수행사항
 - 외부평가 지원 업무에 대한 자체 피드백 및 개선 활동 권고</t>
  </si>
  <si>
    <t>○ 현장 확인 사항
 - 방문 전 HRD-Net 조회를 통한 OJT&amp;OFF-JT 학습일지 등록 현황 확인 결과 작성이 지연된 종료회차 없읍
○ 미흡 현황 및 사유
 - 없음
○ 컨설팅 수행사항
 - 없음</t>
  </si>
  <si>
    <t>○ 현장 확인 사항
 - 방문 전 HRD-Net 조회를 통해 수료보고완료 회차에 대해 최종정산  미흡 여부를 확인하였으며 지연회차 없음
○ 미흡 현황 및 사유
 - 없음
○ 컨설팅 수행사항
 - 없음</t>
  </si>
  <si>
    <t>○ 현장 확인 사항
 - 훈련시간표 변경 및 기업 훈련인프라 변경 누락 건 확인하였고 해당사항 없음
 - OJT 훈련 시간변경, 인프라변경 등에 관련한 관리 프로세스 유무 확인 하였고 해당사항 없음
○ 미흡 현황 및 사유
 - 없음
○ 컨설팅 수행사항
 - 관련 행정지연이 재발하지 않도록 센터 내부적으로 처리 프로세스 수립하도록 컨설팅</t>
  </si>
  <si>
    <t>○ 현장 확인 사항
 - 학습근로자 중도탈락 신고 누락 및 훈련 중 기업에 대한 상태변경이 누락된 건이 있는지 확인하였고 P-TECH 1명 학습근로자 중도탈락 처리 예정
○ 미흡 현황 및 사유
 - 단순행정지연
○ 컨설팅 수행사항
 - 관련 행정지연이 재발하지 않도록 센터 내부적으로 처리 프로세스 수립하도록 컨설팅</t>
  </si>
  <si>
    <t>○ 현장 확인 사항
 - [1.1.5.연계] 확인회차 (켄코아에어로스페이스종포 / ABF20243001008543)
 - 훈련 시간표에 따른OJT 평가결과 등록 미흡
 - 훈련시간표에 따른 7월 평가대상 OFF-JT 능력단위(항공기기체 부품 화학처리) 평가 결과 등록 확인(HRD-Net)
○ 미흡 현황 및 사유
 - (OJT) 학습일지 훈련시간 등록 지연으로 인한 연계 지연
○ 컨설팅 수행사항
 - 평가가 진행된 월에는 평가 결과에 대해 검토한 후 학습일지가 완료되는 대로 HRD-Net에 결과를 등록할 수 있도록 컨설팅(10일 이내)</t>
  </si>
  <si>
    <t>○ 현장 확인 사항
 - 학습도구 제작(샘플) 및 배포 관리 현황을 확인
 - 전자파일or책자로 제작하여 배포하고 있음을 확인
○ 미흡 현황 및 사유
 - 없음
○ 컨설팅 수행사항
 - 배포 관리 대장을 체계적으로 유지할 것을 권고
 - 2023년도 배포한 자료에 대해 학습도구 활용 현황을 분석하고, 기업현장교사 및 학습근로자의 만족도와 개선사항을 도출하여 담당 교수 또는 강사를 통해 개선할 수 있도록 권고</t>
  </si>
  <si>
    <t>○ 현장 확인 사항
 - 출결관리 시스템 대상 30개 회차 출결 관리 및 특이사항 여부 확인 결과 특이사항 없음
○ 미흡 현황 및 사유
 - 없음
○ 컨설팅 수행사항
 - 없음</t>
  </si>
  <si>
    <t>○ 현장 확인 사항
 - 방문일 기준 가장 최근 학습근로자 면담일지 등 면담결과 확인
 - 면담 실시 관리방법 확인 결과 면담일지 작성하여 관리하고 있음을 확인
○ 미흡 현황 및 사유
 - 없음
○ 컨설팅 수행사항
 - 면담 전에 센터에서 표준화된 질문지를 사용하여 면담을 진행하도록 컨설팅
 - 중복되고 반복적으로 발생하는 학습근로자 애로사항에 대한 개선 계획을 수립하고, 이를 바탕으로 피드백을 제공할 수 있도록 권고</t>
  </si>
  <si>
    <t>○ 현장 확인 사항
 - 중도탈락 발생 회차에 대한 중도탈락 사유 또는 학습근로자 애로사항 등의 파악을 위한 면담 내용이 기재되어 있음을 확인
○ 미흡 현황 및 사유
 - 없음
○ 컨설팅 수행사항
 - 공동훈련센터 자체적으로 수립한 학습근로자 중도탈락 예방 및 방지 프로세스에 따른 실제 중도탈락 방지에 대한 효과성을 확인하고, 개선방안을 도출하여 적용할 수 있도록 컨설팅(권고)</t>
  </si>
  <si>
    <t>○ 현장 확인 사항
 - 24년 사업계획서 대비 공동훈련센터 전담인력 현황 확인
 - (24년 사업계획 기준) 전담자: 4명
 - (24년 9월 기준) 전담자: 4명
 - 24년 훈련실적 대비 현황 확인
 - (24년 사업계획 기준) 재직자: 60명 / P-TECH: 28명
 - (24년 8월 기준) 재직자: 약 61명 / P-TECH: 27명 / 총 88명
 - 24년 8월 기준 재직자 유형 산술평균 약 61명으로 목표 충족
 - P-TECH: 27명으로 목표 충족
○ 미흡 현황 및 사유
 - 없음
○ 컨설팅 수행사항
 - 전담자 및 전담인력 변경 발생 시에는 관련된 행정사항이 누락되지 않도록 관리 요청(정규직 비율, 공동훈련센터 주소록 등)</t>
  </si>
  <si>
    <t>○ 현장 확인 사항
 - 24년 신규 시설 ,장비 구축 여부 확인 결과 해당사항 없음
 - 기지원된 시설, 장비에 대한 활용, 장비이력, 활용대장 확인결과 양호하게 관리되고 있음
○ 미흡 현황 및 사유
 - 없음
○ 컨설팅 수행사항
 - 일학습병행 운영규칙 개정(예정)에 따라 활용될 장비 대장을 확인하도록 컨설팅</t>
  </si>
  <si>
    <t>○ 현장 확인 사항
 - 24년 성과지표에 따른 성과 관리 여부 확인
 - 센터 자체적으로 성과관리 문서 시행
○ 미흡 현황 및 사유
 - 없음
○ 컨설팅 수행사항
 - 지원단에서 배포한 24년 성과평가 가채점 도구를 활용하여 정량평가 지표를 관리할 수 있음을 컨설팅(추후 홈페이지 활용 가능 `안내)</t>
  </si>
  <si>
    <t>○ 현장 확인 사항
 - 공동훈련센터의 훈련실시 현황과 HRD-Net을 통해 추출한 훈련실시데이터의 일치 여부 확인 결과 일치하게 관리되고 있음
○ 미흡 현황 및 사유
 - 없음
○ 컨설팅 수행사항
 - 2024년 재직자유형 실적 및 차년도 예정 목표 확인결과 24년 대비 목표 하향 예정
 - 2024년 신규 참여기업 기참여 기업 이력 조회 및 제공</t>
  </si>
  <si>
    <t>○ 현장 확인 사항
 - 방문 전 HRD-Net 조회를 통한 OJT&amp;OFF-JT 학습일지 등록 현황 확인 결과를 바탕으로 현장에서 재확인하여 지연 회차 추출
 - OJT: (재직자) 삼천포제일병원 1개 회차
 - OFF-JT: (재직자) 삼천포제일병원 1개 회차
○ 미흡 현황 및 사유
 - 단순행정지연
○ 컨설팅 수행사항
 - 학습기업의 LMS 지연 발생 시 공동훈련센터에서 수시 방문컨설팅을 진행해야하고 필요 시 지원단도 동행 가능함을 컨설팅</t>
  </si>
  <si>
    <t>○ 현장 확인 사항
 - 방문 전 HRD-Net 조회를 통한 OJT&amp;OFF-JT 훈련비 신청 현황 확인 결과를 바탕으로 현장에서 재확인하여 지연 회차 추출
 - OJT: (재직자) ㈜모든엘리베이터 1개 회차
 - 방문일 현장에서 기업전담인력수당 신청 지연 대상 유무를 확인한 결과 OJT훈련비 지연되어 전담자 수당 연계 지연
○ 미흡 현황 및 사유
 - 기업전담인력의 행정처리 지연
○ 컨설팅 수행사항
 - 장기 지연되지 않도록 학습기업과의 행정 처리일 등을 수립 후 처리할 수 있도록 컨설팅</t>
  </si>
  <si>
    <t>○ 현장 확인 사항
 - 방문 전 HRD-Net 조회를 통해 훈련 단계별 방문 진단 컨설팅 진행 및 결과 등록 현황 확인결과 지연회차 없음
 - (재직자) 주식회사캠프 등 8월 실시 2개 회차 기한 내 결과등록 권고
 - 방문 결과 및 이력 관리 자료(엑셀 출력본) 확인
○ 미흡 현황 및 사유
 - 없음
○ 컨설팅 수행사항
 - 방문 결과 이력관리 시 컨설팅 결과 및 특이사항 등도 입력&amp;관리를 권고</t>
  </si>
  <si>
    <t>○ 현장 확인 사항
 - 방문일 현장에서 학습기업 OJT 내부평가 실시 및 관리 방법을 확인하였으며 결과 미등록 회차에 대한 내부평가 관리 현황 확인
 - HRD-Net 내부평가 등록 여부를 조회하여 미흡 시 [1.1.6. 평가결과 관리]로 연계(결과 미등록 시 → 평가 진행 여부 확인)
 - 확인회차 ((주)모든엘리베이터 / ABF20233000969115)
 - 7월~8월 OJT(구매 계약, 공정품질관리)
 - 평가여부 확인 결과 평가는 실시되었음을 확인
○ 미흡 현황 및 사유
 - 기업전담인력의 행정처리 지연
○ 컨설팅 수행사항
 - 학습기업에서도 자체적으로 내부평가 기본계획(능력단위별 평가시기, 방법, 재평가 계획 등)을 수립할 수 있도록 가이드가 필요함을 컨설팅</t>
  </si>
  <si>
    <t>○ 현장 확인 사항
 - [1.1.5.연계] 확인회차 ((주)모든엘리베이터 / ABF20233000969115)
 - 훈련 시간표에 따른 OJT 평가결과 등록 미흡
 - OFF-JT: 방문일 현장에서 내부평가 증빙 자료 확인(원본)하였으며 원본으로 파일철하여 관리하고 있음
 - 훈련시간표에 따른 7월 평가대상 OFF-JT 능력단위(의사소통능력, 대인관계능력) 평가 결과 등록 중임 확인하였으며(HRD-Net) 평가 결과 원본 파일철 확인
○ 미흡 현황 및 사유
 - 학습일지 등록 지연으로 연계되어 지연
○ 컨설팅 수행사항
 - 평가가 진행된 월에는 평가 결과에 대해 검토한 후 학습일지가 완료되는 대로 HRD-Net에 결과를 등록할 수 있도록 컨설팅(10일 이내)</t>
  </si>
  <si>
    <t>○ 현장 확인 사항
 - 24년도 응시/합격 현황 확인
 - 2회차 약 38명 응시 / 약 29명 합격, 3회차 27명 응시 예정
 - 24년도 외부평가 대비 활동 확인 결과 2회차 대비하여 5월 약 7회 특강 진행하였으며 3회차 대비하여 약 7회 진행 예정
○ 미흡 현황 및 사유
 - 없음
○ 컨설팅 수행사항
 - 외부평가 지원 업무(특강 등)에 대한 자체 피드백 및 개선 활동 권고</t>
  </si>
  <si>
    <t>○ 현장 확인 사항
 - 훈련시간표 변경 및 기업 훈련인프라 변경 누락 건 확인하였고 1개 기업(모든엘리베이터) 발생하여 처리 중임을 확인(훈련시간표)
 - OJT 훈련 시간변경, 인프라변경 등에 관련한 관리 프로세스 유무 확인 하였고 프로세스는 잘 수립되어 있음
○ 미흡 현황 및 사유
 - 학습기업 단순 착오로 발생
○ 컨설팅 수행사항
 - 훈련 인프라 관련 변경 누락 등이 발생 시 사유 및 예방 방지를 위해 학습기업에 컨설팅을 진행하여 부정·부실 훈련으로 의심되지 않도록 관리 권고</t>
  </si>
  <si>
    <t>○ 현장 확인 사항
 - 학습근로자 중도탈락 신고 누락 및 훈련 중 기업에 대한 상태변경이 누락된 건이 있는지 확인하였고 해당사항 없음
○ 미흡 현황 및 사유
 - 없음
○ 컨설팅 수행사항
 - 없음</t>
  </si>
  <si>
    <t>○ 현장 확인 사항
 - 학습도구 제작(샘플) 및 배포 관리 현황을 확인
 - 책자로 제작하여 배포하고 있음을 확인
○ 미흡 현황 및 사유
 - 없음
○ 컨설팅 수행사항
 - 배포 관리 대장을 체계적으로 유지할 것을 권고
 - 학습도구(교재) 배포 이후, 기업현장교사 및 학습근로자의 만족도와 개선사항을 도출하여 담당 교수 또는 강사를 통해 개선하는 활동을 진행하도록 권고</t>
  </si>
  <si>
    <t>○ 현장 확인 사항
 - 출결관리 시스템 대상 36개 회차 출결 관리 및 특이사항 여부 확인 결과 특이사항 없음
○ 미흡 현황 및 사유
 - 없음
○ 컨설팅 수행사항
 - 없음</t>
  </si>
  <si>
    <t>○ 현장 확인 사항
 - 훈련시간표 및 공동훈련센터의 훈련인프라 변경 누락 건 여부 확인 하였고 해당사항 없음
○ 미흡 현황 및 사유
 - 없음	
○ 컨설팅 수행사항
 - 없음</t>
  </si>
  <si>
    <t>○ 현장 확인 사항
 - 방문일 기준 가장 최근 학습근로자 면담일지 등 면담결과 확인
 - 면담 실시 관리방법 확인 결과 면담일지 작성하여 관리하고 있음을 확인
 - (확인)기업명: 정진기업 / 학습근로자: 박순덕 / 주요내용: 훈련애로사항 등, 중도탈락 발생 회차의 학습근로자로 관련 내용 면담
○ 미흡 현황 및 사유
 - 없음
○ 컨설팅 수행사항
 - 중복되고 반복적으로 발생하는 학습근로자 애로사항에 대해서는 개선 계획을 수립하고, 이를 바탕으로 피드백을 제공할 수 있도록 권고</t>
  </si>
  <si>
    <t>○ 현장 확인 사항
 - 24년 사업계획서 대비 공동훈련센터 전담인력 현황 확인
 - (24년 사업계획 기준) 전담자: 5명
 - (24년 9월 기준) 전담자: 5명
 - 24년 훈련실적 대비 현황 확인
 - (24년 사업계획 기준) 재직자: 117명 / P-TECH: 3명
 - (24년 8월 기준) 재직자: 약 121명 / P-TECH: 3명
 - 24년 8월 기준 재직자 유형 산술평균 약 121명으로 목표 충족
○ 미흡 현황 및 사유
 - 없음
○ 컨설팅 수행사항
 - 전담자 및 전담인력 변경 발생 시에는 관련된 행정사항이 누락되지 않도록 관리 요청(정규직 비율, 공동훈련센터 주소록 등)</t>
  </si>
  <si>
    <t>○ 현장 확인 사항
 - 24년 성과지표에 따른 성과 관리 여부 확인하였으며 자체 개선 계획 수립하여 관리하고 있음
○ 미흡 현황 및 사유
 - 없음
○ 컨설팅 수행사항
 - 지원단에서 배포한 24년 성과평가 가채점 도구를 활용하여 정량평가 지표를 관리할 수 있음을 컨설팅(추후 홈페이지 활용 가능 안내)</t>
  </si>
  <si>
    <t>`24-02</t>
  </si>
  <si>
    <t>윤지연</t>
  </si>
  <si>
    <t>○ 현장 확인 사항
 - 방문 전 추출한 HRD-Net 데이터와 훈련실시 신고 현황 일치 여부, 중도탈락 처
리 신고 누락 여부, 과정 연계 등 확인
○ 미흡 현황 및 사유
 - 미흡 현황 없음
○ 컨설팅 수행사항
 - 중도탈락 발생 신고 기한 안내(발생일로부터 최대 10일 이내)</t>
  </si>
  <si>
    <t>○ 현장 확인 사항
 - 학습일지 미등록 과정 사유 확인
○ 미흡 현황 및 사유
 - (OJT) 3개 회차, 사유: 기업 업무 지연에 따른 미진행
 - (Off-JT) 3개 회차, 사유: 학습근로자 출석 지연에 따른 미진행
○ 컨설팅 수행사항
 - 학습일지 내용 및 학습활동서 내용 비교 등 부정훈련 예방 활동</t>
  </si>
  <si>
    <t>○ 현장 확인 사항
 - Off-JT 기간 훈련비 포기 기업 등 특이사항 유무 확인
○ 미흡 현황 및 사유
 - (OJT) 2개 회차, 사유:  
 - (전담자 수당) 기업, 사유: 학습일지 미작성 등
○ 컨설팅 수행사항
 - 학습기업 훈련비 지급 근거 미확보 사례 공유 등 관리 미흡 예방 활동</t>
  </si>
  <si>
    <t>○ 현장 확인 사항
 - 훈련 단계별 초기 종료 진단 실시계획 확인
○ 미흡 현황 및 사유
 -  1개 기업 다회차 같은 자료를 업로드(2,3회차 한꺼번에 등록)
○ 컨설팅 수행사항
 - 일학습병행 훈련 진단 컨설팅은 회차별로 작성되어야 하기 때문에 동일 기업 다회차인 경우 회차별로 구분 요청
 - 신규 학습기업에 대한 초기방문 시 외부전문가 활용 방법</t>
  </si>
  <si>
    <t>○ 현장 확인 사항
 - 내부평가 기본계획 또는 세부 계획에 따른 실시 여부 확인
○ 미흡 현황 및 사유
 - 미흡 현황 없음
○ 컨설팅 수행사항
 - 평가 방법 일치 여부 확인, 평가 증빙 관리 컨설팅 등</t>
  </si>
  <si>
    <t>○ 현장 확인 사항
 - 해당 사항 없음
○ 미흡 현황 및 사유
 - 미흡 현황 없음
○ 컨설팅 수행사항
 - 3회차 외부평가 응시 대상자 신고 확인</t>
  </si>
  <si>
    <t>○ 현장 확인 사항
 - 훈련종료과정(2024년 상반기 종료 과정 등)에 대한 HRD-Net 데이터 일치 여부 확인
○ 미흡 현황 및 사유
 - 미흡 현황 없음
○ 컨설팅 수행사항
 - 데이터 누적 관리 방법 안내(보고서 활용법 등)</t>
  </si>
  <si>
    <t>○ 현장 확인 사항
 - 전담자 수당 최종정산 미완료 과정 유무 확인
○ 미흡 현황 및 사유
 - 미흡현황 없음
○ 컨설팅 수행사항
  - 최종정산 마감 안내 및 학습기업 훈련비 지급 근거 미확보 사례 공유 등 관리 
미흡 예방 활동</t>
  </si>
  <si>
    <t>○ 현장 확인 사항
 - 공단에서 제공하는 외부평가 자료 안내 여부 확인
○ 미흡 현황 및 사유
 - 미흡 현황 없음
○ 컨설팅 수행사항
 - 유튜브 영상 및 공개 문제 등 활용 방법 안내
 - 지원단에서 만든 일학습병행 외부평가 문제은행 사이트 공유</t>
  </si>
  <si>
    <t>○ 현장 확인 사항
 - ‘24년 상반기 훈련과정 변경 누락 사항 등
○ 미흡 현황 및 사유
 - 미흡 현황 없음
○ 컨설팅 수행사항
 - 부정훈련 사례 안내 및 시간표 변경 신고 방법 안내
 - 기업현장교사 변경 신고 방법 안내
 - 장소 변경 신고 방법 안내
 - HRD담당자 변경 신고 방법 안내</t>
  </si>
  <si>
    <t xml:space="preserve">○ 현장 확인 사항
 - ‘24년 상반기 훈련과정 변경 누락 사항 등
○ 미흡 현황 및 사유
 - 미흡 현황 없음
○ 컨설팅 수행사항
 - 부정훈련 사례 안내 및 학습근로자 상태변경 신고 방법 안내
 - 학습기업 상태변경 신고 방법 안내
</t>
  </si>
  <si>
    <t>○ 현장 확인 사항
 -  ‘24년 훈련과정 대상으로 결과 등록 여부 확인
○ 미흡 현황 및 사유
 - 미흡 현황 없음
○ 컨설팅 수행사항
 - 내부평가 결과 사후 관리 안내</t>
  </si>
  <si>
    <t>○ 현장 확인 사항
 - ‘24년 훈련과정 대상으로 제작 여부 확인
○ 미흡 현황 및 사유
 - 미흡 현황 없음
○ 컨설팅 수행사항
 - 부정훈련 사례 안내 및 학습도구 형태(안내집+자료집) 안내
 - 학습도구 배포대장 활용 안내</t>
  </si>
  <si>
    <t>○ 현장 확인 사항
 - 해당 사항 없음
○ 미흡 현황 및 사유
 - 미흡 현황 없음
○ 컨설팅 수행사항
 - 비콘 출결관리 유의사항 안내
 - 고용24 전환 후 기능 안내</t>
  </si>
  <si>
    <t xml:space="preserve">○ 현장 확인 사항
 - 일 단위 시간표 및 전담자 면담을 통한 누락 여부 확인
○ 미흡 현황 및 사유
 - 미흡 현황 없음
○ 컨설팅 수행사항
 - 부정훈련 사례 안내 및 시간표 변경 신고 방법 안내
 - 강사 변경 신고 방법 안내
 - 장소 변경 신고 방법 안내
</t>
  </si>
  <si>
    <t>○ 현장 확인 사항
 - 학습도구 확인
○ 미흡 현황 및 사유
 - 미흡 현황 없음
○ 컨설팅 수행사항
 - 부정훈련 사례 안내 및 학습도구 배포대장 활용 안내</t>
  </si>
  <si>
    <t>○ 현장 확인 사항
 - 학습기업 개선사항 재확인 필요 시 재방문 사유 및 후속조치 내용 등을 관리하
는지 확인
 - 학습기업 방문 진단 컨설팅 실시 이후 1주일 이내 HRD-Net 결과 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기준에 대한 안내</t>
  </si>
  <si>
    <t xml:space="preserve">○ 현장 확인 사항
 - 주소록에 등록된 전담자 수(2명) 일치 확인 / 계획: 3명
 - 목표 대비 실적 확인
  → 전담자 특이사항 내용 참고
 - 월간 누적실적보고서 확인
○ 미흡 현황 및 사유
 - 전담자 1명 미확보(내부 사정으로 인해 올해 2명으로 운영)
 - 목표 인원 대비 실적 달성
○ 컨설팅 수행사항
 - 재직자 실적 관련 월평균 계산에 대한 컨설팅 실시
</t>
  </si>
  <si>
    <t>○ 현장 확인 사항
 - 지원단에서 제공한 성과평가 가채점 도구 활용 및 연간 업무추진 일정 등 확인 
→ 지원단 배포 자료 활용 중
 - 피드백 보고서 확인 및 개선사항 확인
 - 사업계획서의 개선계획에 대한 세부 추진 상황 확인
 - 지원단 개설 직무연수 수강 확인
○ 미흡 현황 및 사유
 - 미흡 현황 없음
○ 컨설팅 수행사항
 - 실적관리 미흡 시 지원단에 수시 컨설팅 요청 안내</t>
  </si>
  <si>
    <t>* 훈련과정 중 일부 시간표 변경이 필요한 과정이 시기를 놓친 부분 발견
 → 해당 훈련시간을 보간을 통해 실시하거나 공문을 통해 시간표 변경하도록 컨설팅 실시</t>
  </si>
  <si>
    <t>1.1.③ 전담자 수당의 경우 타 공동훈련센터로 인한 지연은 미흡으로 판단하지 않음.</t>
  </si>
  <si>
    <t>○ 현장 확인 사항
 - 공동훈련센터의 훈련실시 현황과 HRD-Net을 통해 추출한 훈련실시데이터의 일치 여부 확인 결과 일치하게 관리되고 있음
 - 24년 9월 2일 기준 P-TECH 약 62명 훈련중으로 목표 미충족
○ 미흡 현황 및 사유
 - 없음
○ 컨설팅 수행사항
 - (신규기업 여부 확인)기업 발굴 시 해당 기업의 일학습병행 참여 이력을 지원단에서 확인하여 피드백이 가능함을 컨설팅</t>
  </si>
  <si>
    <t>○ 현장 확인 사항
 - 방문 전 HRD-Net 조회를 통한 OJT&amp;OFF-JT 학습일지 등록 현황 확인 결과를 바탕으로 현장에서 재확인하여 지연 회차 추출
 - OJT미흡: 아웃백스테이크하우스 등( 총 12개 회차)
 - OFF-JT 미흡: OJT와 동일
○ 미흡 현황 및 사유
 - 단순행정지연으로 기업에서 지연하고 있음(7월 미작성)
○ 컨설팅 수행사항
 - 학습기업의 LMS 지연 발생 시 공동훈련센터에서 수시 방문컨설팅을 진행해야하고 필요 시 지원단도 동행 가능함을 컨설팅
 - 부정,부실 훈련 사례 공유</t>
  </si>
  <si>
    <t>○ 현장 확인 사항
 - 방문 전 HRD-Net 조회를 통한 OJT&amp;OFF-JT 훈련비 신청 현황 확인 결과를 바탕으로 현장에서 재확인하여 지연 회차 추출
 - OJT, OFF-JT: 2개월이상 지연 건 없음
  ※ OFF-JT 신청되어 지급까지 완료되지는 않음
 - 방문일 현장에서 기업전담인력수당 신청 지연 대상 유무를 확인한 결과 기업(OJT 비용 지연 기업에서 연계하여 지연 중)
○ 미흡 현황 및 사유
 - 없음
  ※ 타 공동훈련센터로 인한 지연에 대해서는 미흡 아닌 것으로 판단
○ 컨설팅 수행사항
 - 장기 지연되지 않도록 학습기업과의 행정 처리일 등을 수립 후 처리할 수 있도록 컨설팅</t>
  </si>
  <si>
    <t>○ 현장 확인 사항
 - 방문일 현장에서 학습기업 OJT 내부평가 관리 방법을 확인하였으며 으로 전자파일로 관리하고 있음
 - 평가방법, 평가시기를 담당자 별로 기업에 안내하고 있음을 확인
 - 확인회차 (즐거운세상 / 2회차)
 - 확인결과 내부평가 실시여부는 확인하였음
○ 미흡 현황 및 사유
 - 없음
○ 컨설팅 수행사항
 - 학습기업에서도 자체적으로 내부평가 기본계획(능력단위별 평가시기, 방법, 재평가 계획 등)을 수립할 수 있도록 가이드가 필요함을 컨설팅</t>
  </si>
  <si>
    <t>○ 현장 확인 사항
 - 방문일 현장에서 내부평가 증빙 자료 확인(OFF-JT: 원본)하였으며 원본으로 파일철하여 관리하고 있음
 - OJT 평가 증빙은 기업에서 원본 보관이며 공동훈련센터에서는 결과 확인, 내부평가 결과 등록 등의 행정처리를 위해 사본으로 관리하고 있는지 확인하였으며 센터에서 사본으로 파일철하여 관리하고 있음
 - [1.1.5.연계] 확인회차  (즐거운세상 / 2회차)
 - 훈련시간표의 평가 시기에 맞추어 진행됨을 확인함(6개 등록 완료)
○ 미흡 현황 및 사유
 - 없음
○ 컨설팅 수행사항
 - 평가가 진행된 월에는 평가 결과에 대해 검토한 후 학습일지가 완료되는 대로 HRD-Net에 결과를 등록할 수 있도록 컨설팅(10일 이내)</t>
  </si>
  <si>
    <t>○ 현장 확인 사항
 - 24년도 외부평가 대비 운영 계획 확인
 - 추진 내용: 1회차 학습근로자 4명 대상 외부평가 2명 합격
○ 미흡 현황 및 사유
 - 없음
○ 컨설팅 수행사항
 - 타 공동훈련센터 운영 사례 공유를 통한 컨설팅(수료자 특강)</t>
  </si>
  <si>
    <t>○ 현장 확인 사항
 - 방문 전 HRD-Net 조회를 통한 OJT&amp;OFF-JT 학습일지 등록 현황 확인 결과 작성이 지연없이 관리 중
○ 미흡 현황 및 사유
 - 없음
○ 컨설팅 수행사항
 - 행정 마무리 전까지 종료 단계로 컨설팅 실시 필요
   ? 학습기업의 LMS 지연 발생 시 공동훈련센터에서 수시 방문컨설팅을 진행해야하고 필요 시 지원단도 동행 가능함을 컨설팅</t>
  </si>
  <si>
    <t>○ 현장 확인 사항
 - 방문 전 HRD-Net 조회를 통해 훈련종료일이 도래한 회차에 대해 훈련종료일로부터 14일 이내 수료보고(신고) 여부를 확인하였으며 확인 결과 양호
 - 특이사항: 전체중탈 6개 회차 수료보고 미처리
○ 미흡 현황 및 사유
 - 없음
○ 컨설팅 수행사항
 - (권장) 전체 중탈과정에 대해 수료자보고하여 행정 마무리 안내</t>
  </si>
  <si>
    <t>○ 현장 확인 사항
 - 24년도 응시/합격 현황 확인(응시자/합격자)
 - 1회차: 4명/2명 , 2회차, 3회차 미응시
 - 24년도 외부평가 대비 운영 계획 확인
 - 추진 내용: 카톡 등으로 재응시 등 독려 중
○ 미흡 현황 및 사유
 - 없음
○ 컨설팅 수행사항
 - 타 공동훈련센터 운영 사례 공유를 통한 컨설팅(수료자 특강)
 - 24년 정부지원금 집행기준에 따라 수당 집행 가능성 있음(D등급)</t>
  </si>
  <si>
    <t>○ 현장 확인 사항
 - 공단에서 제공하는 대비 학습자료(공개자료, 특강 동영상) 활용 여부 확인하였음
○ 미흡 현황 및 사유
 - 없음
○ 컨설팅 수행사항
 - 실시하고 있는 직종 중 특강 동영상이 제작된 직종은 학습근로자들이 잘 활용할 수 있도록 컨설팅</t>
  </si>
  <si>
    <t>○ 현장 확인 사항
 - 학습근로자 중도탈락 신고 누락 및 훈련 중 기업에 대한 상태변경이 누락된 건이 있는지 확인
○ 미흡 현황 및 사유
 - 없음
○ 컨설팅 수행사항
 - 부정,부실 훈련 사례 공유</t>
  </si>
  <si>
    <t>○ 현장 확인 사항
 - 학습도구 제작(샘플) 및 배포 관리 현황을 확인
 - 책자형태로 배포하고 있음
○ 미흡 현황 및 사유
 - 없음
○ 컨설팅 수행사항
 - 학습도구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t>
  </si>
  <si>
    <t>○ 현장 확인 사항
 - 출결관리 시스템 대상 훈련중인 회차 출결 관리 및 특이사항 여부 확인
○ 미흡 현황 및 사유
 - 없음
○ 컨설팅 수행사항
 - 비콘 오류 등 발생시 익일 직권입력요청을 진행하여 부정부실 의심을 받지 않도록 컨설팅</t>
  </si>
  <si>
    <t>○ 현장 확인 사항
 - 24년 사업계획서 대비 공동훈련센터 전담인력 현황 확인
  ? (24년 사업계획 기준) 전담자: 3명
  ? (방문 기준) 전담자: 3명
 - 24년 훈련실적 대비 현황 확인
  ? (24년 사업계획 학습근로자 목표) P-TECH 72명
  ? (방문 기준) P-TECH 약 62명
 - 도제 학생 부족으로 P-TECH 연계 어려움
  ? 25년도 개선 방향확인(비도제 비율 확대)
○ 미흡 현황 및 사유
 - 없음
○ 컨설팅 수행사항
 - 전담자 및 전담인력 변경 발생 시에는 관련된 행정사항이 누락되지 않도록 관리 요청(정규직 비율, 공동훈련센터 주소록 등)</t>
  </si>
  <si>
    <t>○ 현장 확인 사항
 - 24년 신규 시설 ,장비 구축 여부 확인 결과 해당사항 없음
 - 기 지원된 시설, 장비에 대한 활용, 장비이력, 활용대장 확인결과 일부 미흡하여 개선이 필요함을 확인
○ 미흡 현황 및 사유
 - 없음
○ 컨설팅 수행사항
 - 관리대장으로 잘 관리될 수 있도록 컨설팅
   (추후 공동훈련센터 운영 규칙에 양식 포함 진행중)</t>
  </si>
  <si>
    <t>○ 현장 확인 사항
 - 24년 성과지표에 따른 정량지표 관리 여부 확인
 - 자체 성과 관리를 준비중
○ 미흡 현황 및 사유
 - 없음
○ 컨설팅 수행사항
 - 내부적으로 성과 개선 계획 수립을 위한 내용도 추가하여 회의하여 수립하도록 컨설팅
 - 지원단에서 배포한 24년 성과평가 가채점 도구를 활용하여 정량평가 지표를 관리할 수 있음을 컨설팅</t>
  </si>
  <si>
    <t>□ 기타
 ○ 사업계획 대비 실적 미흡으로 개선 방안 확인
   - P-TECH 비도제 비율 확대/ 재학생 유형 추가 운영 등</t>
  </si>
  <si>
    <t>○ 현장 확인 사항
 - 방문 전 추출한 HRD-Net 데이터와 훈련실시 신고 현황 일치 여부, 중도탈락 처리 신고 누락 여부, 과정 연계 등 확인
 - 회차분리를 위한 과정연계 생성 확인
○ 미흡 현황 및 사유
 - 미흡 현황 없음
○ 컨설팅 수행사항
 - 중도탈락 발생 신고 기한 안내(발생일로부터 최대 10일 이내)</t>
  </si>
  <si>
    <t>○ 현장 확인 사항
 - 학습일지 미등록 과정 사유 확인
○ 미흡 현황 및 사유
 - (OJT) 18개 회차, 총 18개월분, 사유: 월 초 단순 행정 지연
○ 컨설팅 수행사항
 - 학습일지 내용 및 학습활동서 내용 비교 등 부정훈련 예방 활동</t>
  </si>
  <si>
    <t>○ 현장 확인 사항
 - 해당 사항 없음
○ 미흡 현황 및 사유
 - (OJT) 3개 회차 총 6개월분, 사유: 기업에서 직접 신청하다보니 다소 지연됨(2~3개월분 한번에 신청 중)(타 공동훈련센터도 함께 훈련 중이기 때문에 지연)
 - (전담인력활동수당) 2개 기업 총 6개월분, 사유: 위와 동일
○ 컨설팅 수행사항
 - 학습기업 훈련비 지급 근거 미확보 사례 공유 등 관리 미흡 예방 활동</t>
  </si>
  <si>
    <t>○ 현장 확인 사항
 - 학습기업 진단 컨설팅 중 특이사항 발생 여부 확인
 - 현재 3개 방문 완료
 - 10월 초까지 모두 초기방문 완료 예정 중
○ 미흡 현황 및 사유
 - 미흡 현황 없음
○ 컨설팅 수행사항
 - 신규 학습기업에 대한 초기방문 시 외부전문가 활용 방법
 - 성과평가 지표에 유의하여 기준보다 조금 더 여유있게 실적 달성 하도록 안내</t>
  </si>
  <si>
    <t>○ 현장 확인 사항
 - 계획에 따른 실시 여부 확인
○ 미흡 현황 및 사유
 - 미흡 현황 없음
○ 컨설팅 수행사항
 - 평가 방법 일치 여부 확인 방법, 평가 증빙 관리 컨설팅 등
 - 평가 방법 결과 와 계획 작성법 안내</t>
  </si>
  <si>
    <t>○ 현장 확인 사항
 - 내부평가 결과물 확인(전산 증빙 미첨부)
○ 미흡 현황 및 사유
 - 미흡 현황 없음
○ 컨설팅 수행사항
 - 내부평가 실시 후 10일 이내 등록 및 관리 안내</t>
  </si>
  <si>
    <t>○ 현장 확인 사항
 - 해당 사항 없음(시기 미도래)
○ 미흡 현황 및 사유
 - 미흡 현황 없음(해당없음)
○ 컨설팅 수행사항
 - 외부평가 응시대상자 관리 방법 안내
 - 지원단에서 제작한 외부평가 AI 문제 생성 사이트 안내 완료</t>
  </si>
  <si>
    <t>○ 현장 확인 사항
 - 전담자 면담을 통한 (훈련시간표, 기업현장교사, 훈련실시장소, HRD담당자) 변경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</si>
  <si>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전담자 면담을 통한 (중도탈락 신고, 학습근로자 및 기업 상태) 변경 누락 여부 확인
○ 미흡 현황 및 사유
 - 미흡 현황 없음
○ 컨설팅 수행사항
 - 중도탈락자 신고 방법 안내
 - 학습근로자 상태변경 신고 방법 안내
 - 학습기업 상태변경 신고 방법 안내</t>
  </si>
  <si>
    <t>○ 현장 확인 사항
 - 학습도구, 학습도구 배포대장 실물확인
○ 미흡 현황 및 사유
 - 미흡 현황 없음
○ 컨설팅 수행사항
 - 학습도구 형태(안내집+자료집) 안내
 - 학습도구 배포대장 활용 안내</t>
  </si>
  <si>
    <t>○ 현장 확인 사항
 - 일 단위 시간표 별도 관리 여부 확인
 - 현장의 수기 출석부 작성상태 확인
○ 미흡 현황 및 사유
 - 미흡 현황 없음
○ 컨설팅 수행사항
 - 수기 출석부와 비콘 출결관리의 차이점 컨설팅
 - 수기 출석부 작성상태 확인, 수정방법 등 관리 유의사항 안내</t>
  </si>
  <si>
    <t>○ 현장 확인 사항
 - 일 단위 시간표(학사일정) 및 전담자 면담을 통한 (훈련시간표, OFF-JT 교강사, 훈련장소) 변경 누락 여부 확인
○ 미흡 현황 및 사유
 - 미흡 현황 없음
○ 컨설팅 수행사항
 - 시간표 변경 신고 방법 안내
 - OFF-JT강사 변경 신고 방법 안내
 - 훈련장소 변경 신고 방법 안내</t>
  </si>
  <si>
    <t>○ 현장 확인 사항
 - 학습도구 확인 및 학습도구 배포대장 확인
○ 미흡 현황 및 사유
 - 미흡 현황 없음
○ 컨설팅 수행사항
 - 부정훈련 사례 안내
 - 학습도구 형태(안내집+자료집) 안내 및 학습도구 배포대장 활용 안내</t>
  </si>
  <si>
    <t>○ 현장 확인 사항
 - 학습근로자 면담일지 확인
○ 미흡 현황 및 사유
 - 미흡 현황 없음
○ 컨설팅 수행사항
 - 면담 방법 및 후속관리 방법 컨설팅</t>
  </si>
  <si>
    <t xml:space="preserve">○ 현장 확인 사항
 - 중도탈락자 대상 별도의 면담일지 관리하는지 확인
 - 추가방문 대상 기업 있는지 유무, 있는 경우 면담 진행 여부
 - 중도탈락 0명인 노하우: 모집 시 부터 신중하게 선발하여 모집
○ 미흡 현황 및 사유
 - 미흡 현황 없음
○ 컨설팅 수행사항
 - 면담 방법 및 후속관리 방법 컨설팅
 - 훈련 관련 중대사항 5가지(폭언/폭행/직장내 괴롭힘, 성희롱/성추행, 학습권 침해, 훈련제공 미흡/미제공, 일반근로자와 차별대우)확인하도록 컨설팅
</t>
  </si>
  <si>
    <t>○ 현장 확인 사항
 - 주소록에 등록된 전담자 수(6명) 일치 확인 / 계획: 6명
 - 목표 대비 실적 확인
○ 미흡 현황 및 사유
 - 5명 미흡, 사유: 학과 정원 부족
○ 컨설팅 수행사항
 - 신규 전담자 채용 시 지원단 컨설팅 수행사항 안내
 - 실적 제고를 위한 방안 컨설팅</t>
  </si>
  <si>
    <t>○ 현장 확인 사항
 - 시설장비 관련 각종 대장, 실제 설치 현황 확인 등
 - 시설장비 이력카드 작성 확인
○ 미흡 현황 및 사유
 - 미흡 현황 없음
○ 컨설팅 수행사항
 - 시설장비 고장 시 대처 방법 등
 - 이력 관리 방법 안내
 - 시설장비관련 각종 대장, 실제 설치 현황 확인 등</t>
  </si>
  <si>
    <t>○ 현장 확인 사항
 - 지원단에서 제공한 성과평가 가채점 도구 활용 및 연간 업무추진 일정 등 확인
 - 피드백 보고서 확인 및 개선사항 확인
 - 사업계획서의 개선계획에 대한 세부 추진 상황 확인
○ 미흡 현황 및 사유
 - 미흡 현황 없음
○ 컨설팅 수행사항
 - 실적관리 미흡 시 지원단에 수시 컨설팅 요청 안내
 - 성과 개선 계획 진행 미흡 시 지원단에 수시 컨설팅 요청 안내</t>
  </si>
  <si>
    <t>[지원단 기타 안내사항 등]
1. 일학습병행 기업현장교사 양성교육 개편 FAQ 안내
2. 부정부실 훈련 예방을 위한 HRD-Net 관리 미흡 사례 및 관리 방안 안내
 - 상반기에 안내 된 자율점검 체계는 미 추진
3. 현장적응지원금 FAQ 안내</t>
  </si>
  <si>
    <t>김선경</t>
  </si>
  <si>
    <t>○ 현장 확인 사항
 - 방문 전 추출한 HRD-Net 데이터와 훈련실시 신고 현황 일치 여부, 중도탈락 처리 신고 누락 여부, 과정 연계 등 확인
○ 미흡 현황 및 사유
 - 미흡 현황 없음
○ 컨설팅 수행사항
 - 중도탈락 발생 신고 기한 안내(발생일로부터 최대 10일 이내)</t>
  </si>
  <si>
    <t xml:space="preserve">○ 현장 확인 사항
 - 학습일지 미등록 과정 사유 확인
○ 미흡 현황 및 사유
 - (OJT)  7개 회차, 사유: 단순지연건으로 확인
 - (Off-JT)  1개 회차, 사유: 단순지연건으로 확인
○ 컨설팅 수행사항
 - 학습일지 및 학습활동서 관리 미흡 사례 공유(관리 미흡 예방 활동 실시)
</t>
  </si>
  <si>
    <t>○ 현장 확인 사항
 - 비용 미신청 과정 사유 확인
○ 미흡 현황 및 사유
 - (Off-JT) 15개 회차, 사유: 전문대 유형 학기제 비용신청 프로세스 적용
 - (전담인력활동수당) 2개 기업, 사유: 타 공동훈련센터 행정처리 지연
○ 컨설팅 수행사항
 - 학습기업 훈련비 지급 근거 미확보 사례 공유(관리 미흡 예방 활동 실시)
 - 학기제 도입에 따른 Off-JT 훈련비 지급 기준 안내</t>
  </si>
  <si>
    <t>○ 현장 확인 사항
 - 학습기업 진단 컨설팅 중 특이사항 발생 여부 확인
○ 미흡 현황 및 사유
 - 미흡 현황 없음
○ 컨설팅 수행사항
 - 방문 이후 결과 등록 시 유의사항 안내
 - 과정연계 훈련과정에 대한 성과평가 실적인정 기준 안내</t>
  </si>
  <si>
    <t>○ 현장 확인 사항
 - 계획에 따른 실시 여부 확인
○ 미흡 현황 및 사유
 - 미흡 현황 없음
○ 컨설팅 수행사항
 - 작업장 평가 활용 유의 사항 안내
 - 외부평가 공개문제를 활용한 내부평가 실시 방법 안내
 - 기타 평가 증빙 관리 방법 안내</t>
  </si>
  <si>
    <t>○ 현장 확인 사항
 - 내부평가 결과물 확인(전산 증빙 미첨부)
○ 미흡 현황 및 사유
 - 미흡 현황 없음
○ 컨설팅 수행사항
 - 내부평가 결과 등록 권장 기한(실시 후 10일 이내) 안내
 - 전산 미등록 내부평가 결과물 관리 방법 안내</t>
  </si>
  <si>
    <t>○ 현장 확인 사항
 - 해당 사항 없음(시기 미도래)
○ 미흡 현황 및 사유
 - 미흡 현황 없음(해당없음)
○ 컨설팅 수행사항
 - 외부평가 응시대상자 관리 방법 안내
 - 외부평가 문제은행 활용 방법 안내</t>
  </si>
  <si>
    <t>○ 현장 확인 사항
 - 해당 사항 없음
○ 미흡 현황 및 사유
 - 미흡 현황 없음
○ 컨설팅 수행사항
 - 데이터 누적 관리 방법 안내(보고서 활용법 등)</t>
  </si>
  <si>
    <t xml:space="preserve">○ 현장 확인 사항
 - 해당 사항 없음
○ 미흡 현황 및 사유
 - 미흡 현황 없음
○ 컨설팅 수행사항
 - 학습일지 및 학습활동서 관리 미흡 사례 공유(관리 미흡 예방 활동 실시)
</t>
  </si>
  <si>
    <t>○ 현장 확인 사항
 - 해당 사항 없음
○ 미흡 현황 및 사유
 - 미흡 현황 없음
○ 컨설팅 수행사항
 - 내부평가 실시 후 10일 이내 등록 및 관리 방법 안내</t>
  </si>
  <si>
    <t>○ 현장 확인 사항
 - 해당 사항 없음
○ 미흡 현황 및 사유
 - 미흡 현황 없음
○ 컨설팅 수행사항
 - 수료보고 방법 안내</t>
  </si>
  <si>
    <t>○ 현장 확인 사항
 - 실제 종료일 일할계산 신청 여부 확인 
○ 미흡 현황 및 사유
 - 미흡 현황 없음
○ 컨설팅 수행사항
  - 학습기업 훈련비 지급 근거 미확보 사례 공유(관리 미흡 예방 활동 실시)</t>
  </si>
  <si>
    <t>○ 현장 확인 사항
 - 응시자 관리 프로세스 구축 여부 확인
○ 미흡 현황 및 사유
 - 미흡 현황 없음
○ 컨설팅 수행사항
 - 외부평가 사후 관리 및 재응시자 관리 방법 안내</t>
  </si>
  <si>
    <t>○ 현장 확인 사항
 - 학습자료 수집 방법 등 활용 여부 확인
○ 미흡 현황 및 사유
 - 미흡 현황 없음
○ 컨설팅 수행사항
 - 유튜브 영상 및 공개 문제 활용 방법 안내</t>
  </si>
  <si>
    <t>○ 현장 확인 사항
 - 전담자 면담을 통한 (훈련시간표, 기업현장교사, 훈련실시장소, HRD담당자) 변경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</si>
  <si>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전담자 면담을 통한 (중도탈락 신고, 학습근로자 및 기업 상태) 변경 누락 여부 확인
○ 미흡 현황 및 사유
 - 미흡 현황 없음
○ 컨설팅 수행사항
 - 중도탈락자 신고 방법 안내
 - 학습근로자 상태 변경 신고 방법 안내
 - 학습기업 상태 변경 신고 방법 안내</t>
  </si>
  <si>
    <t>○ 현장 확인 사항
 - 내부평가 결과물(평가지) 보관 여부 확인
○ 미흡 현황 및 사유
 - 미흡 현황 없음
○ 컨설팅 수행사항
 - 내부평가 결과 사후 관리 방법 안내</t>
  </si>
  <si>
    <t>○ 현장 확인 사항
 - 학습도구 등 실물 자료 확인
 - 학습도구 배포대장 확인
○ 미흡 현황 및 사유
 - 미흡 현황 없음
○ 컨설팅 수행사항
 - 학습도구 부정훈련 사례 안내
 - 학습도구 형태(안내집+자료집) 안내
 - 학습도구 배포대장 활용 방법 안내</t>
  </si>
  <si>
    <t>○ 현장 확인 사항
 - 일 단위 시간표 별도 관리 여부 확인
 - 현장의 수기 출석부 작성 상태 확인
○ 미흡 현황 및 사유
 - 미흡 현황 없음
○ 컨설팅 수행사항
 - 수기 출석부와 비콘 출결관리의 차이점 안내
 - 수기 출석부 작성 수정 방법 등 관리 유의사항 안내</t>
  </si>
  <si>
    <t>○ 현장 확인 사항
 - 일 단위 시간표(학사일정) 및 전담자 면담을 통한 (훈련시간표, OFF-JT 교강사, 훈련장소) 변경 누락 여부 확인
○ 미흡 현황 및 사유
 - 미흡 현황 없음
○ 컨설팅 수행사항
 - 시간표 변경 신고 방법 안내
 - OFF-JT강사 변경 신고 방법 안내
 - 훈련장소 변경 신고 방법 안내</t>
  </si>
  <si>
    <t>○ 현장 확인 사항
 - 학습기업 개선사항 재확인 필요 시 재방문 사유 및 후속조치 내용 등을 관리하는지 확인
 - 학습기업 방문 진단 컨설팅 실시 이후 1주일 이내 HRD-Net 결과 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t>
  </si>
  <si>
    <t>○ 현장 확인 사항
 - 학습근로자 면담일지 확인
○ 미흡 현황 및 사유
 - 미흡 현황 없음
○ 컨설팅 수행사항
 - 면담 방법 및 후속관리 방법 안내</t>
  </si>
  <si>
    <t xml:space="preserve">○ 현장 확인 사항
 - 중도탈락자 대상 별도의 면담일지 관리하는지 확인
 - 추가방문 대상 기업 있는지 유무, 있는 경우 면담 진행 여부
○ 미흡 현황 및 사유
 - 미흡 현황 없음
○ 컨설팅 수행사항
 - 면담 방법 및 후속관리 방법 안내
 - 훈련 관련 중대사항 5가지(폭언/폭행/직장내 괴롭힘, 성희롱/성추행, 학습권 침해, 훈련제공 미흡/미제공, 일반근로자와 차별대우)확인하도록 안내
</t>
  </si>
  <si>
    <t>○ 현장 확인 사항
 - 주소록에 등록된 전담자 수(5명) 일치 확인 / 계획: 5명
 - 목표 대비 실적 확인(미달성 대한 향후 계획)
○ 미흡 현황 및 사유
 - 8명 미흡, 사유: 학과 정원 부족 및 훈련철회 발생
○ 컨설팅 수행사항
 - 신규 전담자 채용 시 지원단이 제공할 수 있는 컨설팅 내용 안내
 - 실적 제고를 위한 방안 안내</t>
  </si>
  <si>
    <t xml:space="preserve">○ 현장 확인 사항
 - 시설장비 관련 각종 대장, 실제 설치 현황 확인
 - 시설장비 이력카드 작성 확인
○ 미흡 현황 및 사유
 - 미흡 현황 없음
○ 컨설팅 수행사항
 - 시설 장비 고장 시 대처 방법 안내
 - 이력 관리 방법 안내
 - 시설 장비 활용 대장 작성 방법 안내
</t>
  </si>
  <si>
    <t>○ 현장 확인 사항
 - 지원단에서 제공한 성과평가 가채점 도구 활용 및 연간 업무 추진 일정 등 확인
○ 미흡 현황 및 사유
 - 미흡 현황 없음
○ 컨설팅 수행사항
 - 정성적  노력에 대한 성과 인정을 위한 실적 관리 방법 안내
 - 단순 실행 여부보다는 실행을 통해 얻은 결과를 개선에 반영하는 방법 안내</t>
  </si>
  <si>
    <t>[지원단 기타 안내사항 등]
1. 일학습병행 기업현장교사 양성교육 개편 FAQ 안내
2. 부정부실 훈련 예방을 위한 HRD-Net 관리 미흡 사례 및 관리 방안 안내</t>
  </si>
  <si>
    <t>최재혁</t>
  </si>
  <si>
    <t>이선영, 송지원</t>
  </si>
  <si>
    <t>○ 현장 확인 사항
 - 학습일지 미등록 과정 사유 확인
○ 미흡 현황 및 사유
 - (OJT 학습일지) 1개월 지연 19개 회차 (월초 단순지연)
 - (Off-JT 학습일지) 1개월 지연 1개 회차 (월초 단순지연)
○ 컨설팅 수행사항
 - 학습일지 내용 및 학습활동서 내용 비교 등 부정훈련 예방 활동</t>
  </si>
  <si>
    <t>○ 현장 확인 사항
 - 전담인력 수당 미신청 현황 확인
○ 미흡 현황 및 사유
 - (전담인력활동수당) 46개월분 11개기업 지연(단순지연)
 - (OJT 훈련비) 7개월분 2개회차 지연(단순지연)
○ 컨설팅 수행사항
 - 학습기업 훈련비 지급 근거 미확보 사례 공유 등 관리 미흡 예방 활동</t>
  </si>
  <si>
    <t>○ 현장 확인 사항
 - 전담인력 수당 최종정산 미완료 과정 유무 확인
○ 미흡 현황 및 사유
 - 해양정보기술 OJT 1개월분 미정산 확인 필요
○ 컨설팅 수행사항
  - 학습기업 훈련비 지급 근거 미확보 사례 공유 등 관리 미흡 예방 활동</t>
  </si>
  <si>
    <t>○ 현장 확인 사항
 - 공단에서 제공하는 외부평가 자료 안내 여부 확인
○ 미흡 현황 및 사유
 - 미흡 현황 없음
○ 컨설팅 수행사항
 - 유튜브 영상 및 공개 문제 등 활용 방법 안내
 - 지원단에서 제공하는 문제출제 프로그램 안내</t>
  </si>
  <si>
    <t>○ 현장 확인 사항
 - 훈련종료과정에 대한 HRD-Net 데이터 일치 여부 확인
○ 미흡 현황 및 사유
 - 미흡 현황 없음
○ 컨설팅 수행사항
 - 데이터 누적 관리 방법 안내(보고서 활용법 등)</t>
  </si>
  <si>
    <t>○ 현장 확인 사항
 - 전담인력 수당 최종정산 미완료 과정 유무 확인
○ 미흡 현황 및 사유
 - 해양정보기술 OJT 1개월분 미정산 분 현장개선 확인 완료
○ 컨설팅 수행사항
  - 학습기업 훈련비 지급 근거 미확보 사례 공유 등 관리 미흡 예방 활동</t>
  </si>
  <si>
    <t>○ 현장 확인 사항
 - 학습기업 방문 결과 확인
 -  학습근로자 면담 내용 확인
 - 기업현장교사, HRD-Net 담당자 면담 결과 확인
○ 미흡 현황 및 사유
- 미흡사항 없음
○ 컨설팅 수행사항
- 컨설팅 보고서 부분 작성에 대한 안내
- 학습근로자 면담일지 작성 시 유의사항 안내(OJT 훈련 내용 확인, 1대 1 면담 원칙 등)
- 기업전담자 면담 시 주의사항 안내(최저임금 내용 확인 등)</t>
  </si>
  <si>
    <t>○ 현장 확인 사항
- 학습기업 방문 결과 확인 자료를 기반으로 센터 전담자 면담
○ 미흡 현황 및 사유
- 미흡사항 없음
○ 컨설팅 수행사항
- 변경사항 발생 시 대처 방법 컨설팅</t>
  </si>
  <si>
    <t>○ 현장 확인 사항
- 학습기업 방문 결과 확인 자료를 기반으로 센터 전담자 면담
○ 미흡 현황 및 사유
 - 미흡 현황 없음(해당없음)
○ 컨설팅 수행사항
 - 부정훈련 사례 안내 및 학습도구 배포대장 활용 안내</t>
  </si>
  <si>
    <t>○ 현장 확인 사항
 - 해당 사항 없음(재학생 단계는 수기 출석부가 기본형태)
○ 미흡 현황 및 사유
 - 미흡 현황 없음
○ 컨설팅 수행사항
 - 수기 출석부와 비콘 출결관리의 차이점 컨설팅</t>
  </si>
  <si>
    <t>○ 현장 확인 사항
- 센터 전담자 면담
○ 미흡 현황 및 사유
- 미흡사항 없음
○ 컨설팅 수행사항
- 변경사항 발생 시 대처 방법 컨설팅</t>
  </si>
  <si>
    <t>○ 현장 확인 사항
- 센터 전담자 면담
○ 미흡 현황 및 사유
 - 미흡 현황 없음(해당없음)
○ 컨설팅 수행사항
 - 부정훈련 사례 안내 및 학습도구 배포대장 활용 안내</t>
  </si>
  <si>
    <t>○ 현장 확인 사항
 - 학습기업 개선사항 재확인 필요 시 재방문 사유 및 후속조치 내용 등을 관리하는지 확인
○ 미흡 현황 및 사유
 - 미흡 현황 없음
○ 컨설팅 수행사항
 - 학습기업 진단 컨설팅 방법 컨설팅</t>
  </si>
  <si>
    <t>○ 현장 확인 사항
 - 중도탈락자 대상 별도의 면담일지 관리하는지 확인
○ 미흡 현황 및 사유
 - 미흡 현황 없음
○ 컨설팅 수행사항
 - 훈련 관련 중대사항 5가지 확인하도록 컨설팅
  - 폭언/폭행/직장내 괴롭힘
  - 성희롱/성추행
  - 학습권 침해
  - 훈련제공 미흡/미제공
  - 일반근로자와 차별대우</t>
  </si>
  <si>
    <t>○ 현장 확인 사항
 - 주소록에 등록된 전담자 수 확인
 - 목표 대비 실적 확인
○ 미흡 현황 및 사유
 - 전담자 1명 채용 진행 중
 - 실적 미달성(IPP: 38/40, 재직자: 4/15)
○ 컨설팅 수행사항
 - 신규 전담자 채용 시 지원단 컨설팅 수행사항 안내</t>
  </si>
  <si>
    <t>○ 현장 확인 사항
 - 시설장비 관련 각종 대장, 실제 설치 현황 확인 등
 - 시설장비 이력카드 작성 확인
 - 시설장비관련 각종 대장, 실제 설치 현황 확인 등
○ 미흡 현황 및 사유
 - 미흡 현황 없음
○ 컨설팅 수행사항
 - 시설장비 고장 시 대처 방법 등
 - 이력 관리 방법 안내
 - 시설장비 활용 대장 작성 방법 컨설팅</t>
  </si>
  <si>
    <t>[기타 지원단 안내사항]
1. 부정·부실 훈련 예방을 위한 HRD-Net 관리 미흡 사례 및 관리 방안 안내
 - 상반기에 안내된 자율점검 체계는 미추진
2. 일학습병행 기업현장교사 양성교육 개편 FAQ 안내
3. 일학습병행 현장적응지원금 관련 FAQ 안내</t>
  </si>
  <si>
    <t>○ 현장 확인 사항
 - 학습일지 미등록 과정 사유 확인
○ 미흡 현황 및 사유
 - OJT 학습일지 8개 회차, 8개월분 미등록(월초 단순지연)
○ 컨설팅 수행사항
 - 학습일지 내용 및 학습활동서 내용 비교 등 부정훈련 예방 활동</t>
  </si>
  <si>
    <t>○ 현장 확인 사항
 - 해당 사항 없음
○ 미흡 현황 및 사유
 - 미흡사항 없음(8월 OJT 실시)
○ 컨설팅 수행사항
 - 학습기업 훈련비 지급 근거 미확보 사례 공유 등 관리 미흡 예방 활동</t>
  </si>
  <si>
    <t>○ 현장 확인 사항
 - 해당사항 없음
○ 미흡 현황 및 사유
 - 미흡 현황 없음
○ 컨설팅 수행사항
 - 데이터 누적 관리 방법 안내(보고서 활용법 등)</t>
  </si>
  <si>
    <t>○ 현장 확인 사항
 - 해당사항 없음
○ 미흡 현황 및 사유
 - 미흡 현황 없음
○ 컨설팅 수행사항
 - 내부평가 실시 후 10일 이내 등록 및 관리 안내</t>
  </si>
  <si>
    <t>○ 현장 확인 사항
 - 해당 사항 없음
○ 미흡 현황 및 사유
 - 전담인력활동수당 미신청: 1개 기업, 총 3개월분, 기업의사로 1년 단위 신청 예정
○ 컨설팅 수행사항
  - 학습기업 훈련비 지급 근거 미확보 사례 공유 등 관리 미흡 예방 활동</t>
  </si>
  <si>
    <t>○ 현장 확인 사항
 - 해당사항 없음
○ 미흡 현황 및 사유
 - 미흡 현황 없음
○ 컨설팅 수행사항
 - 외부평가 사후관리, 재응시자 관리 등 컨설팅</t>
  </si>
  <si>
    <t>○ 현장 확인 사항
 - 해당사항 없음
○ 미흡 현황 및 사유
 - 미흡 현황 없음
○ 컨설팅 수행사항
 - 유튜브 영상 및 공개 문제 등 활용 방법 안내</t>
  </si>
  <si>
    <t>○ 현장 확인 사항
 - 해당 사항 없음(학습기업 진단 컨설팅 미실시, 시기 미도래)
○ 미흡 현황 및 사유
 - 미흡 현황 없음(해당없음)
○ 컨설팅 수행사항
 - 부정훈련 사례 안내 및 시간표 변경 신고 방법 안내</t>
  </si>
  <si>
    <t>○ 현장 확인 사항
 - 해당 사항 없음(학습기업 진단 컨설팅 미실시, 시기 미도래)
○ 미흡 현황 및 사유
 - 미흡 현황 없음(해당없음)
○ 컨설팅 수행사항
 - 부정훈련 사례 안내 및 학습근로자 상태변경 신고 방법 안내</t>
  </si>
  <si>
    <t>○ 현장 확인 사항
 - 전담자 면담을 통한 누락 여부 확인
 - 일 단위 시간표(학사일정) 및 전담자 면담을 통한 누락 여부 확인
○ 미흡 현황 및 사유
 - 미흡 현황 없음
○ 컨설팅 수행사항
 - 부정훈련 사례 안내 및 시간표 변경 신고 방법 안내</t>
  </si>
  <si>
    <t>○ 현장 확인 사항
 - 학습도구 확인
○ 미흡 현황 및 사유
 - 미흡 현황 없음
○ 컨설팅 수행사항
 - 부정훈련 사례 안내 및 학습도구 형태(안내집+자료집) 안내
 - 부정훈련 사례 안내 및 학습도구 배포대장 활용 안내</t>
  </si>
  <si>
    <t>○ 현장 확인 사항
 - 학습기업 개선사항 재확인 필요 시 재방문 사유 및 후속조치 내용 등을 관리하는지 확인
 - 학습기업 방문 진단 컨설팅 실시 이후 1주일 이내 HRD-Net 결과 등록 하는지 확인
 - 추가 방문 기업 있을 시 수행 여부 확인
○ 미흡 현황 및 사유
 - 미흡 현황 없음
○ 컨설팅 수행사항
 - 학습기업 진단 컨설팅 방법 컨설팅</t>
  </si>
  <si>
    <t>○ 현장 확인 사항
 - 주소록에 등록된 전담자 수 확인
 - 목표 대비 실적 확인
○ 미흡 현황 및 사유
 - 목표실적 달성완료(첨단: 23/20)
○ 컨설팅 수행사항
 - 신규 전담자 채용 시 지원단 컨설팅 수행사항 안내
 - 실적 제고를 위한 방안 컨설팅</t>
  </si>
  <si>
    <t>○ 현장 확인 사항
 - 지원단에서 제공한 성과평가 가채점 도구 활용 및 연간
 - 피드백 보고서 확인 및 개선사항 확인
 - 사업계획서의 개선계획에 대한 세부 추진 상황 확인업무추진 일정 등 확인
○ 미흡 현황 및 사유
 - 미흡 현황 없음
○ 컨설팅 수행사항
 - 실적관리 미흡 시 지원단에 수시 컨설팅 요청 안내
 - 개선 진행 미흡 시 지원단에 수시 컨설팅 요청 안내</t>
  </si>
  <si>
    <t>(代) 부센터장 전표훈</t>
  </si>
  <si>
    <t>김예지</t>
  </si>
  <si>
    <t>○ 현장 확인 사항
 - 학습일지 미등록 과정 사유 확인
○ 미흡 현황 및 사유
 - (OJT 학습일지) 17개 회차, 17개월분(월초 단순 지연)
○ 컨설팅 수행사항
 - 학습일지 내용 및 학습활동서 내용 비교 등 부정훈련 예방 활동</t>
  </si>
  <si>
    <t>○ 현장 확인 사항
 - 해당 사항 없음
○ 미흡 현황 및 사유
 - (전담인력 수당) 테크빌, 유브레인 2개 기업, 4개월분 (단순 지연)
○ 컨설팅 수행사항
 - 학습기업 훈련비 지급 근거 미확보 사례 공유 등 관리 미흡 예방 활동</t>
  </si>
  <si>
    <t>○ 현장 확인 사항
 - 해당 사항 없음(사전 진단 데이터상 특이사항 미발견)
○ 미흡 현황 및 사유
 - 유브레인 (수료보고 ): 9월 9일자로 수료보고 완료한 사항 확인 완료
○ 컨설팅 수행사항
 - 수료보고 방법 컨설팅</t>
  </si>
  <si>
    <t>○ 현장 확인 사항
 - 비용정산 확인
○ 미흡 현황 및 사유
 - 미흡 현황 없음
○ 컨설팅 수행사항
  - 학습기업 훈련비 지급 근거 미확보 사례 공유 등 관리 미흡 예방 활동</t>
  </si>
  <si>
    <t>○ 현장 확인 사항
 - 훈련종료과정 확인
○ 미흡 현황 및 사유
 - 미흡 현황 없음
○ 컨설팅 수행사항
 - 데이터 누적 관리 방법 안내(보고서 활용법 등)</t>
  </si>
  <si>
    <t>○ 현장 확인 사항
 - 학습일지 등록 현황 확인
○ 미흡 현황 및 사유
 - 미흡 현황 없음
○ 컨설팅 수행사항
 - 학습일지 내용 및 학습활동서 내용 비교 등 부정훈련 예방활동</t>
  </si>
  <si>
    <t>○ 현장 확인 사항
 - 내부평가 등록 결과 확인(HRD-Net, 중간평가 관리 이력)
○ 미흡 현황 및 사유
 - 미흡사항 없음
○ 컨설팅 수행사항
 - 내부평가 실시 후 10일 이내 등록 및 관리 안내</t>
  </si>
  <si>
    <t>○ 현장 확인 사항
 - 해당 사항 없음(사전 진단 데이터상 특이사항 미발견)
○ 미흡 현황 및 사유
 - 유브레인 확인 완료(수료보고)
○ 컨설팅 수행사항
 - 수료보고 방법 컨설팅</t>
  </si>
  <si>
    <t>○ 현장 확인 사항
 - 학습기업 방문 결과 확인
○ 미흡 현황 및 사유
 - 미흡 현황 없음(해당없음)
○ 컨설팅 수행사항
 - 부정훈련 사례 안내 및 시간표 변경 신고 방법 안내</t>
  </si>
  <si>
    <t>○ 현장 확인 사항
 - 학습기업 방문결과 확인
○ 미흡 현황 및 사유
 - 미흡 현황 없음(해당없음)
○ 컨설팅 수행사항
 - 부정훈련 사례 안내 및 중도탈락자 신고 방법 안내</t>
  </si>
  <si>
    <t xml:space="preserve"> 현장 확인 사항
 - 학습근로자 면담일지 확인
○ 미흡 현황 및 사유
 - 미흡 현황 없음
○ 컨설팅 수행사항
 - 면담 방법 및 후속관리 방법 컨설팅</t>
  </si>
  <si>
    <t>○ 현장 확인 사항
 - 중도탈락자 대상 별도의 면담일지 관리하는지 확인
○ 미흡 현황 및 사유
 - 일반 학습근로자 면담일지와 함께 관리되고 있어 준도탈락자 대상 면담일지는 별도 관리하도록 안내
○ 컨설팅 수행사항
 - 훈련 관련 중대사항 5가지 확인하도록 컨설팅
  - 폭언/폭행/직장내 괴롭힘
  - 성희롱/성추행
  - 학습권 침해
  - 훈련제공 미흡/미제공
  - 일반근로자와 차별대우</t>
  </si>
  <si>
    <t>○ 현장 확인 사항
 - 주소록에 등록된 전담자 수 확인
 - 목표 대비 실적 확인
○ 미흡 현황 및 사유
 - 목표실적: 30명 대비 38명 달성
○ 컨설팅 수행사항
 - 신규 전담자 채용 시 지원단 컨설팅 수행사항 안내
 - 실적 제고를 위한 방안 컨설팅</t>
  </si>
  <si>
    <t xml:space="preserve">
학습기업 방문 시기 미도래</t>
  </si>
  <si>
    <t>박유림</t>
  </si>
  <si>
    <t>○ 현장 확인 사항
 - 학습일지 미등록 과정 사유 확인
○ 미흡 현황 및 사유
 - (OJT 학습일지) 15개 회차, 15개월분(월초 단순 지연)
○ 컨설팅 수행사항
 - 학습일지 내용 및 학습활동서 내용 비교 등 부정훈련 예방 활동</t>
  </si>
  <si>
    <t>○ 현장 확인 사항
 - 훈련비 등 비용 신청 현황 확인
○ 미흡 현황 및 사유
 - (전담인력활동수당) 핑거, 쓰리디랩스 2개 기업, 4개월분(단순 지연)
○ 컨설팅 수행사항
 - 학습기업 훈련비 지급 근거 미확보 사례 공유 등 관리 미흡 예방 활동</t>
  </si>
  <si>
    <t>○ 현장 확인 사항
 - 해당사항 없음
○ 미흡 현황 및 사유
 - 미흡사항 없음
○ 컨설팅 수행사항
  - 학습기업 훈련비 지급 근거 미확보 사례 공유 등 관리 미흡 예방 활동</t>
  </si>
  <si>
    <t>○ 현장 확인 사항
 - 해당없음
○ 미흡 현황 및 사유
 - 미흡 현황 없음
○ 컨설팅 수행사항
 - 유튜브 영상 및 공개 문제 등 활용 방법 안내</t>
  </si>
  <si>
    <t>○ 현장 확인 사항
 - 해당없음
○ 미흡 현황 및 사유
 - 미흡 현황 없음
○ 컨설팅 수행사항
 - 데이터 누적 관리 방법 안내(보고서 활용법 등)</t>
  </si>
  <si>
    <t>○ 현장 확인 사항
 - 해당 사항 없음(학습기업 진단 컨설팅 미실시, 시기 미도래)
○ 미흡 현황 및 사유
 - 미흡 현황 없음(해당없음)
○ 컨설팅 수행사항
 - 부정훈련 사례 안내 및 중도탈락자 신고 방법 안내</t>
  </si>
  <si>
    <t>○ 현장 확인 사항
 - 주소록에 등록된 전담자 수 확인
 - 목표 대비 실적 확인
○ 미흡 현황 및 사유
 - 목표실적: 20명 대비 22명 달성
○ 컨설팅 수행사항
 - 신규 전담자 채용 시 지원단 컨설팅 수행사항 안내
 - 실적 제고를 위한 방안 컨설팅</t>
  </si>
  <si>
    <t>* PBL 미운영</t>
  </si>
  <si>
    <t>○ 현장 확인 사항
 - 공동훈련센터 훈련실시 현황(월간실적보고)과 HRD-Net 자료 일치 확인
○ 미흡 현황 및 사유
 - 없음
○ 컨설팅 수행사항
 - 없음</t>
  </si>
  <si>
    <t>○ 현장 확인 사항
 - OJT
  · 사)한국경로복지회우리요양병원 등 36개 회차 1개월 단순지연
  · ㈜우리이엔지건축사사무소 등 4개 회차 3~4개월 지연
 - OFF-JT
  · 사)한국경로복지회우리요양병원 등 43개 회차 1~2개월 단순지연
  · ㈜광림엔지니어링건설 등 25개 회차 3~8개월 지연
○ 미흡 현황 및 사유
  · 장기지연 회차 4개 기업(더리본(주)더파티해운대지점 등) 업무 협조 애로사항 있으나, 적극 개선 독려 중. 차년도 사업 참여 여부 고려
  · 이외 학습기업 특이사항 없음
○ 컨설팅 수행사항
 - 장기 지연 회차 우선적으로 개선 필요 안내</t>
  </si>
  <si>
    <t>○ 현장 확인 사항
 - OJT
  · (주)우리이엔지건축사사무소 등 4개 회차 3~4개월 단순지연
 - OFF-JT
  · 부산노인전문제4병원 등 7개 회차 2~3개월 단순지연
  · (주)광림엔지니어링건설 등 29개 회차 5~9개월 지연
○ 미흡 현황 및 사유
  · 선지급 신청에 따라 일괄 처리 예정
○ 컨설팅 수행사항
 - 장기 지연 회차 우선적으로 개선 필요 안내</t>
  </si>
  <si>
    <t>○ 현장 확인 사항
 - (양호) 8월 실시 굿윌치과병원 5개 회차 방문 이력 없음
 - (양호) 7월 실시 의료법인 굿타임의료재단 타임요양병원 2개 회차 방문 이력 없음
 - 세무법인영지 1회차, 세인요양병원 3회차 방문이력 없음
 - 이 외 회차 방문 컨설팅 이상 없이 실시함을 HRD-Net을 통해 확인
○ 미흡 현황 및 사유
  · 단순 관리 누락
○ 컨설팅 수행사항
 - 방문이력 누락 학습기업 방문 컨설팅 실시 필요 안내
 - 7~8월 실시 회차 기한 내 방문 결과 등록할 수 있도록 컨설팅</t>
  </si>
  <si>
    <t>○ 현장 확인 사항
 - HRD-Net 내부평가 등록 여부 조회 및 확인
○ 미흡 현황 및 사유
 - 없음
○ 컨설팅 수행사항
 - 없음</t>
  </si>
  <si>
    <t>○ 현장 확인 사항
 - 평가서류 현장 확인
 - 평가 결과 관리 양호 확인
○ 미흡 현황 및 사유
 - 없음
○ 컨설팅 수행사항
 - 없음</t>
  </si>
  <si>
    <t>○ 현장 확인 사항
 - 24년도 외부평가 응시 및 합격 현황 관리 자료 확인
  · 24년 재응시 4명 전원 합격
  · 24년 합격 17명, 불합격 2명
  · 외부평가 합격률 우수한 편이며, 문제집 별도 재작 없이 외부강사 특강 위주로 지원함
○ 미흡 현황 및 사유
 - 없음
○ 컨설팅 수행사항
 - 없음</t>
  </si>
  <si>
    <t>○ 현장 확인 사항
 - (전체 중탈 제외) 학습일지 등록 여부 HRD-Net을 통해 확인
○ 미흡 현황 및 사유
 - 없음
○ 컨설팅 수행사항
 - 없음</t>
  </si>
  <si>
    <t>○ 현장 확인 사항
 - (전체 중탈 제외) 평가결과 등록 여부 HRD-Net을 통해 확인
○ 미흡 현황 및 사유
 - 없음
○ 컨설팅 수행사항
 - 없음</t>
  </si>
  <si>
    <t>○ 현장 확인 사항
 - 더리본(주)더파티해운대지점 1회차(ABF20223000814487) 수료 미보고 확인
 - (양호) 전체 중탈 중앙효요양병원 등 6개 회차 수료 미보고
○ 미흡 현황 및 사유
 - 더리본(주)더파티해운대지점 업무 협조 애로 多
○ 컨설팅 수행사항
 - 1개월 내 최종정산 개선 권고
 - (양호) 전체 중탈 6개 회차 중도탈락 수료 보고 및 비용 0원 신청 권고</t>
  </si>
  <si>
    <t>○ 현장 확인 사항
 - OJT
  · 더리본(주)더파티해운대지점 1개 회차 1개월
 - OFF-JT
  · 더리본(주)더파티해운대지점 1개 회차 5개월
○ 미흡 현황 및 사유
 - 더리본(주)더파티해운대지점 업무 협조 애로 多
○ 컨설팅 수행사항
 - 1개월 내 최종정산 개선 권고
 - (양호) 전체 중탈 6개 회차 중도탈락 수료 보고 및 비용 0원 신청 권고</t>
  </si>
  <si>
    <t>○ 현장 확인 사항
 - 24년도 외부평가 응시 및 합격 현황 관리 자료 확인
 - 3회차 2명 응시 예정
○ 미흡 현황 및 사유
 - 없음
○ 컨설팅 수행사항
 - 외부평가 관리 지원 사항에 대해 별도 정성 지표 성과 관리 필요함을 컨설팅</t>
  </si>
  <si>
    <t>○ 현장 확인 사항
 - 공단에서 제공하는 대비 학습자료 활용 여부 확인
○ 미흡 현황 및 사유
 - 없음
○ 컨설팅 수행사항
 - 없음</t>
  </si>
  <si>
    <t>○ 현장 확인 사항
 - 변경 사항(훈련시간표, 기업현장교사, 훈련실시 장소, HRD담당자) 신고 준수 및 변경사항 신고 누락 없음 확인
○ 미흡 현황 및 사유
 - 없음
○ 컨설팅 수행사항
 - 없음</t>
  </si>
  <si>
    <t>○ 현장 확인 사항
 - 변경 사항(중도탈락 학습근로자, 학습근로자 상태변경, 기업 상태변경) 신고 준수 및 변경사항 신고 누락 없음 확인
○ 미흡 현황 및 사유
 - 없음
○ 컨설팅 수행사항
 - 없음</t>
  </si>
  <si>
    <t>○ 현장 확인 사항
 - 학습도구 제작(샘플) 및 배포 관리 현황 확인
○ 미흡 현황 및 사유
 - 없음
○ 컨설팅 수행사항
 - 없음</t>
  </si>
  <si>
    <t>○ 현장 확인 사항
 - 전체 74개 회차 비콘 출석 관리 중
 - 출결 관리 특이사항 없음
○ 미흡 현황 및 사유
 - 없음
○ 컨설팅 수행사항
 - 출석입력요청 익일 원칙임을 강조</t>
  </si>
  <si>
    <t>○ 현장 확인 사항
 - 변경 사항(훈련시간표, OFF-JT 강사, 훈련실시 장소) 신고 준수 및 변경사항 신고 누락 없음 확인
○ 미흡 현황 및 사유
 - 없음
○ 컨설팅 수행사항
 - 없음</t>
  </si>
  <si>
    <t>○ 현장 확인 사항
 - 학습도구 제작(샘플) 및 배포 관리 현황 확인
 - 파일(PDF 등) 형태로 제공 중
○ 미흡 현황 및 사유
 - 없음
○ 컨설팅 수행사항
 - 없음</t>
  </si>
  <si>
    <t>○ 현장 확인 사항
 - 8월 실시 굿윌치과병원 5개 회차 방문 이력 없음
 - 7월 실시 의료법인 굿타임의료재단 타임요양병원 2개 회차 방문 이력 없음
 - 이 외 회차 방문 컨설팅 이상 없이 실시함을 HRD-Net을 통해 확인
○ 미흡 현황 및 사유
 - 세무법인영지(ABF20233000968000), 세인요양병원(ABF20243000979621) 방문이력 없음
○ 컨설팅 수행사항
 - 7~8월 실시 회차 기한 내 방문 결과 등록할 수 있도록 컨설팅</t>
  </si>
  <si>
    <t>○ 현장 확인 사항
 - 분기별 면담일지 확인
 - 학습근로자 면담 관련 특이사항 없음
○ 미흡 현황 및 사유
 - 없음
○ 컨설팅 수행사항
 - 없음</t>
  </si>
  <si>
    <t>○ 현장 확인 사항
 - 분기별 면담일지 확인
 - 학습근로자 면담 관련 특이사항 없음
○ 미흡 현황 및 사유
 - 없음
○ 컨설팅 수행사항
 - 중도탈락 발생 시 첨부하는 훈련포기 동의서 내용 수정 권고
  · 사업 유형 오기재
  · 중도탈락의 명확한 사유 및 배경 기재 필요</t>
  </si>
  <si>
    <t>○ 현장 확인 사항
 - 전담인력 활용
  · (활용)8명/ (계획)8명
  · 정규직 비율 준수하여 운영중
 - 학습기업
  · (월평균)30개/ (목표)28개
 - 학습근로자
  · (월평균)187명/ (목표)150명
○ 미흡 현황 및 사유
 - 없음
○ 컨설팅 수행사항
 - 전담인력 변경 사항 관련 행정 처리(지원단 주소록 업데이트 등) 요청</t>
  </si>
  <si>
    <t>○ 현장 확인 사항
 - 시설, 장비 이력, 활용 대장 확인
 - 특이사항 없음
○ 미흡 현황 및 사유
 - 없음
○ 컨설팅 수행사항
 - 없음</t>
  </si>
  <si>
    <t>○ 현장 확인 사항
 - 성과평가 지표에 따른 성과 관리 여부 확인
 - 사업계획 수립 시, 센터 자체 점검사항 반영
○ 미흡 현황 및 사유
 - 없음
○ 컨설팅 수행사항
 - 없음</t>
  </si>
  <si>
    <t>1개회차 수료미보고, 최종정산 미완료</t>
  </si>
  <si>
    <t>조정안</t>
  </si>
  <si>
    <t>이진욱</t>
  </si>
  <si>
    <t>○ 현장 확인 사항
(P-TECH)
 - OJT, OFF-JT
  · 주식회사 선비테크 등 15개 회차 1개월 단순 지연
(재직자)
 - OJT, OFF-JT
  · ㈜준텍스글로벌 등 6개 회차 1개월 단순 지연
○ 미흡 현황 및 사유
 - 단순 지연 및 특이사항 없음
○ 컨설팅 수행사항
 - 1개월 내 개선 필요 안내</t>
  </si>
  <si>
    <t>○ 현장 확인 사항
 - 지연회차 없음 확인
○ 미흡 현황 및 사유
 - 특이사항 없음 확인
○ 컨설팅 수행사항
 - 없음
※ 기타: P-TECH 0원 신청 이후 9월에 학기분 정산 예정</t>
  </si>
  <si>
    <t>○ 현장 확인 사항
 - 8월 실시 포원시스템(2회차) 1개 회차 방문컨설팅 결과 미등록
 - (양호)방문컨설팅 실시하였으나, 결과 미등록
 - 이 외 회차 방문 컨설팅 이상 없이 실시함을 HRD-Net을 통해 확인
○ 미흡 현황 및 사유
 - 없음
○ 컨설팅 수행사항
 - 기한 내 방문 결과 등록할 수 있도록 컨설팅</t>
  </si>
  <si>
    <t>○ 현장 확인 사항
 - 평가서류 현장 확인((주)한성에프엔씨 3회차 등 3개 회차)
 - 이 외 회차 HRD-Net 내부평가 등록 여부 조회 및 확인
○ 미흡 현황 및 사유
 - 없음
○ 컨설팅 수행사항
 - 없음</t>
  </si>
  <si>
    <t>○ 현장 확인 사항
 - 24년도 외부평가 응시 및 합격 현황 관리 자료 확인
 - 24년 합격률 8.6%
 - (외부평가 대비) 능력단위 별 예상 문제 추출하여 별도 자료 제공 중
○ 미흡 현황 및 사유
 - 없음
○ 컨설팅 수행사항
 - 없음</t>
  </si>
  <si>
    <t>○ 현장 확인 사항
 - (전체 중탈) 1개 회차 수료 미보고 확인
  · 전체 중도탈락건 이므로 양호로 판정. 미흡 사항 아님
○ 미흡 현황 및 사유
 - 없음
○ 컨설팅 수행사항
 - 전체 중탈 1개 회차 중도탈락 수료 보고 및 비용 0원 신청 권고</t>
  </si>
  <si>
    <t>○ 현장 확인 사항
 - (전체 중탈) 1개 회차 최종정산 미완료 확인
  · 전체 중도탈락건 이므로 양호로 판정. 미흡 사항 아님
○ 미흡 현황 및 사유
 - 없음
○ 컨설팅 수행사항
 - 전체 중탈 1개 회차 중도탈락 수료 보고 및 비용 0원 신청 권고</t>
  </si>
  <si>
    <t>○ 현장 확인 사항
 - 24년도 외부평가 응시 및 합격 현황 관리 자료 확인
○ 미흡 현황 및 사유
 - 없음
○ 컨설팅 수행사항
 - 없음</t>
  </si>
  <si>
    <t>○ 현장 확인 사항
 - 전체 24개 회차 비콘 출석 관리 중
 - 출결 관리 특이사항 없음
○ 미흡 현황 및 사유
 - 없음
○ 컨설팅 수행사항
 - 없음</t>
  </si>
  <si>
    <t>○ 현장 확인 사항
 - 전체 회차 방문 컨설팅 이상 없이 실시함을 HRD-Net을 통해 확인
○ 미흡 현황 및 사유
 - 없음
○ 컨설팅 수행사항
 - 없음</t>
  </si>
  <si>
    <t>○ 현장 확인 사항
 - 전담인력 활용
  · 전담자(활용)5명/ (계획)5명
  · 정규직 비율 준수하여 운영중
(P-TECH)
 - 학습기업
  · (월평균)14개/ (목표)7개
 - 학습근로자
  · (월평균)24명/ (목표)25명
(재직자)
 - 학습기업
  · (월평균)7개/ (목표)8개
 - 학습근로자
  · (월평균)38명/ (목표)55명
○ 미흡 현황 및 사유
 - 재직자 유형 학습근로자 훈련 실적 부족
 - 하반기 추가 실시 게획 有 (10명 내외) 
○ 컨설팅 수행사항
 - 없음</t>
  </si>
  <si>
    <t xml:space="preserve">
경력개발고도화
-시기 미도래
</t>
  </si>
  <si>
    <t>代   홍득영</t>
  </si>
  <si>
    <t>○ 현장 확인 사항
 - 공동훈련센터 훈련실시 현황(월간실적보고)과 HRD-Net 자료 일치 확인
○ 미흡 현황 및 사유
 - 미흡 현황 없음
○ 컨설팅 수행사항
 - 없음</t>
  </si>
  <si>
    <t>○ 현장 확인 사항
- 방문 전 HRD-Net을 활용한 진단을 바탕으로 관리 현황 확인
○ 미흡 현황 및 사유
 - OJT 지연: 남원터보원 등 13개 회차
 - OFF-JT 지연: 남원터보원 등 24개 회차
 - 지연 사유: 하계 휴가 등으로 단순 행정 지연
○ 컨설팅 수행사항
 - 장기 지연 훈련과정은 없으며 1개월 내 개선 요청
  - 학습활동서 작성 보완 컨설팅: 훈련시간 대비 지나치게 간결한 내용, 
    학습근로자간 동일한 내용으로의 작성 등은 개선 필요
 - 학습근로자 커뮤니티를 통해 학습활동서 작성법 안내: 센터의 훈련과정 중 
   우수한 학습활동서 예시를 통한 사례 공유 및 부정·부실 훈련 예방 필요</t>
  </si>
  <si>
    <t>○ 현장 확인 사항
 - 방문 전 HRD-Net을 활용한 진단을 바탕으로 관리 현황 확인
○ 미흡 현황 및 사유
 - OJT/전담인력수당 지연: 주식회사상단스튜디오 등 5개 회차
 - OFF-JT 지연: (주)인비즈 등 39개 회차
 - 지연사유:  학습근로자 OFF-JT 불참으로 능력단위 80% 이수하지 못한 비용
   신청 지연 및 센터 내부사정으로 2-3개월 주기로 비용 신청 진행
 - 경력개발 고도화 훈련과정 4개 회차: '24학년도 1학기 종료하였으나 비용 신청
   지연. 학위연계 훈련과정은 센터에서 처음 진행하는 과정으로, 학사 업무 연계 
   등으로 지연
○ 컨설팅 수행사항
 - 비용 가능 능력단위가 없을 경우 해당 월 비용은 0원으로 신청하여 완료하도록 
   안내('24년 상반기 컨설팅 대비 미개선)
 - 경력개발 고도화 훈련과정의 지연 또한 지연되는 특이사유는 없으므로 1개월 
   내 개선 요청</t>
  </si>
  <si>
    <t>○ 현장 확인 사항
 - 방문 전 HRD-Net을 활용한 진단을 바탕으로 관리 현황 확인
○ 미흡 현황 및 사유
 - 궁전제과수완지점 등 4개 회차 초기단계 방문 컨설팅 미실시
 - 사유: 하계 휴가로 일정 조율
○ 컨설팅 수행사항
 - 차주(9월 둘째 주) 학습기업 방문 예정 확인
 - 훈련 단계별 시기에 맞춰 방문 컨설팅이 진행될 수 있도록 훈련 시작 시 방문 
   일정 수립 및 이력 관리에 대한 컨설팅 실시
 - 훈련회차별 방문 컨설팅 누락은 없으나 방문 결과 등록이 종종 지연됨(지원단 
   상시진단을 통한 확인). 방문컨설팅 실시 후 7일 이내 HRD-Net 결과 등록 
   권고</t>
  </si>
  <si>
    <t>○ 현장 확인 사항
 - 방문 전 HRD-Net을 활용한 진단
 - 내부평가 기본계획 또는 세부 계획에 따른 실시 여부 확인 
 - 경력개발 고도화 훈련과정의 OJT 내부평가는 학과 교수 동행하여 지원함
○ 미흡 현황 및 사유
 - 서술형 평가유형을 '이론시험'으로 기재
 - 평가 시 평가방법이 작성된 훈련과정 수행평가서를 첨부하고, 평가문항 또한 
   서술형으로 실시하여 재평가 등의 개선은 필요하지 않음
○ 컨설팅 수행사항
 - 내부평가 결과지에도 해당 능력단위의 평가방법을 기재하도록 권고</t>
  </si>
  <si>
    <t>○ 현장 확인 사항
 - 방문 전 HRD-Net을 활용한 진단
 - 경력개발 고도화 훈련과정 '24학년도 1학기 훈련 교과목(능력단위) 평가결과 
   등록 완료 여부
 - 경력개발 고도화 훈련과정 내부평가 결과물 확인
○ 미흡 현황 및 사유
 - 평가결과 등록 지연: 경력개발 고도화 훈련과정 (주)남원터보원 등 4개 회차 
 - 사유: 학위연계 훈련과정은 센터에서 처음 진행하는 과정으로, 학사 업무 연계 
   등으로 지연
○ 컨설팅 수행사항
- 내부평가 결과 등록 권장 기한(실시 후 10일 이내) 안내
- 경력개발 고도화 훈련과정의 '24학년도 1학기 학사 업무는 완료하였으므로 
   1개월 내 개선 요청</t>
  </si>
  <si>
    <t>○ 현장 확인 사항
 - 훈련실시 전, OFF-JT 중, 학습근로자 커뮤니티 등을 통해 외부평가 응시종목, 
   평가방법, 응시절차 등을 안내함
 - '24년도 외부평가 응시대상자 및 합격자 관리 현황 확인
 - 외부평가 재응시자 관리 확인
 - 2회차 13개 기업 30명 응시, 24명 합격
 - 3회차 4개 기업 7명 접수
○ 미흡 현황 및 사유
 - 미흡 현황 없음(해당없음)
○ 컨설팅 수행사항
 - 유튜브 영상 및 공개 문제 등 활용 방법 안내</t>
  </si>
  <si>
    <t>○ 현장 확인 사항
 - 공동훈련센터 훈련실시 현황(월간실적보고)과 HRD-Net 자료 일치 확인
○ 미흡 현황 및 사유
- 미흡 현황 없음
○ 컨설팅 수행사항
- 학습근로자 전체 중도탈락 훈련과정의 수료자 보고 및 행정 마무리 권고</t>
  </si>
  <si>
    <t xml:space="preserve">○ 현장 확인 사항
 - 방문 전 HRD-Net을 활용한 진단
 - '23년~'24년 훈련종료 과정을 대상으로 확인
○ 미흡 현황 및 사유
 - OJT 지연: 남양유업(주)나주공장 2개 회차 등 총 3개 회차
 - 사유: 남양유업(주) 학습기업 내부 사정(구조조정 등)으로 훈련 미실시, 실시한
   훈련은  학습근로자/학습기업 전담자의 비협조로 출석결과 확인 지연
 - OFF-JT 지연: 하나에너텍 등 28개 회차
 - 지연 사유: 학습근로자 OFF-JT 미출석한 경우 OFF-JT 학습일지 미작성
   (최대 5개월 미작성)
○ 컨설팅 수행사항
 - 학습일지/학습활동서 관리 미흡 사례를 통한 부정·부실훈련 예방 컨설팅
 - 남양유업(주)나주공장: 공단 광주지부 담당자 동행 컨설팅 예정(추석 이후
   방문 예정); 학습근로자 중도탈락 신고하여 행정처리할 것을 센터 전담자와 </t>
  </si>
  <si>
    <t xml:space="preserve">                 (2.1.2. 학습일지 계속)
   학습기업 담당자가 구두 협의함
 - '24년 상반기 컨설팅 시 학습근로자 OFF-JT 미출석 시 훈련 미출석의 내용
   으로 학습일지 작성 및 작성완료 요청하였으나 미개선
 - OFF-JT 학습일지 지연 28개 회차 중 남양유업을 제외한 26개 회차는 이미 
   수료자 보고를 완료한 회차로, 학습일지 등록을 통한 개선이 불가능함
 - 이후 종료하는 훈련과정에 대해서는 학습근로자의 훈련 참석 여부와 관계없이,
   훈련 종료월까지 학습일지 작성완료를 권고함(훈련 미제공 등 부실훈련 예방)
○ 현장 확인 사항
- 방문 전 HRD-Net을 활용한 진단
- 훈련종료 과정의 내부평가 결과 등록 완료 확인(남양유업 제외)
○ 미흡 현황 및 사유
- 미흡 현황 없음
○ 컨설팅 수행사항
- 내부평가 실시 후 10일 이내 등록 및 관리 방법 안내</t>
  </si>
  <si>
    <t>○ 현장 확인 사항
 - 방문 전 HRD-Net을 활용한 진단
 - 훈련종료 과정의 1개 회차 제외 수료자 보고 완료 확인
○ 미흡 현황 및 사유
 - 수료자 미보고: (주)지아이엠텍, 수료보고 보완 상태
 - 사유: 고용노동부 현장점검('23.10) 시 행정처분. 다만 행정처분 문서의 
   미시행으로 행정 처리 정지 상태임
○ 컨설팅 수행사항
- 고용노동부 행정처분은 비용 지급과 관련되어 있으므로, 수료자 보고를 통한 
   개선 안내</t>
  </si>
  <si>
    <t xml:space="preserve">○ 현장 확인 사항
 - 방문 전 HRD-Net을 활용한 진단
 - 훈련종료 과정의 OJT, OFF-JT, 전담자 수당 최종정산 미완료 확인
 - 공단 광주지부 협의 및 요청사항: 훈련 미출석 등으로 훈련비용이 없을 경우 
   해당 월 비용 0원 신청
○ 미흡 현황 및 사유
 - OJT 훈련지원금/전담자 수당 미완료: 효사랑고향의집 등 6개 회차
   (OJT 비용은 신청 완료)
 - OJT/전담자 수당 미완료: 남양유업(주)나주공장 2개, 지아이엠텍 1개 회차
 - 사유: 고용노동부 현장점검('23.10.) 시 '21년 훈련과정 행정처분 및 공단 
   광주지부 요청으로 비용 신청 유보
 - 특이사항: 구례요양병원 3개 회차, 어업회사법인(주)벌교꼬막 1개 회차 등 
   총 4개 회차는 학습기업 폐업하여 최종정산이 불가하므로 미흡 현황에서 제외
</t>
  </si>
  <si>
    <t xml:space="preserve">                 (2.1.5. 최종정산 관리 계속)
 - OFF-JT 미완료: 광주새우리병원 등 27개 회차
 - 사유: 학습근로자 훈련 미출석 등으로 훈련비용이 없어 비용 미신청
 - 특이사항: 심청골효도의집 등 총 14개 회차는 학습근로자 훈련 미출석 및 
   학습일지 등록 미완료 회차로, 비용 신청이 불가하므로 미흡 현황에서 제외
○ 컨설팅 수행사항
 - 남양유업: 공단 광주지부 담당자 동행 방문컨설팅 예정(추석 이후), 학습근로자
   중도탈락 신고 및 이에 따른 비용 신청 포기 관련 학습기업과 협의 완료
 - 훈련종료 후 14일 이내 수료자 보고 및 이후 훈련비용과 전담자 수당의 최종
   정산을 지연없이 완료하기 위한 일정 계획 수립 컨설팅
 - 훈련 미출석 등으로 훈련비용이 없을 경우 해당 월 비용 0원으로 신청하여 
   최종정산 완료 권고
</t>
  </si>
  <si>
    <t>2.1.6. 외부평가 관리
○ 현장 확인 사항
 - '24년도 외부평가 응시대상자 및 합격자 관리 현황 확인
○ 미흡 현황 및 사유
 - 미흡현황 없음
○ 컨설팅 수행사항
 - 외부평가 재응시자 관리 방법 안내
2.1.7. 외부평가 대비 학습자료 활용
○ 현장 확인 사항
 - 공단에서 제공하는 외부평가 대비 학습자료(공개자료, 특강 동영상 등) 활용
   여부 확인
○ 미흡 현황 및 사유
 - 미흡현황 없음
○ 컨설팅 수행사항
 - 공단에서 제공하는 유튜브 영상 및 공개 문제 등 활용 방법 안내</t>
  </si>
  <si>
    <t>○ 현장 확인 사항
 - 전담자 면담을 통해 훈련시간표, 기업현장교사, 훈련실시 장소, HRD담당자
   변경 신고 누락 여부 확인
○ 미흡 현황 및 사유
 - 미흡 현황 없음
○ 컨설팅 수행사항
 - 부정훈련 사례 안내</t>
  </si>
  <si>
    <t>○ 현장 확인 사항
 - 전담자 면담을 통해 학습근로자 중도탈락 및 상태 변경 신고, 기업 상태 변경
   신고 누락 여부 확인
○ 미흡 현황 및 사유
 - 미흡 현황 없음
○ 컨설팅 수행사항
 - 부정훈련 사례 안내</t>
  </si>
  <si>
    <t>○ 현장 확인 사항
 - 방문 전 HRD-Net을 활용한 진단
 - 내부평가 결과물(평가지) 원본은 학습기업에서 보관하며, 사본(스캔본)을 
   HRD-Net 학습일지 작성 시 첨부하여 관리함
○ 미흡 현황 및 사유
 - 미흡 현황 없음
○ 컨설팅 수행사항
 - 내부평가 결과 관리 방법 안내</t>
  </si>
  <si>
    <t>○ 현장 확인 사항
 - 학습도구 제작 및 배포 관리 현황 확인
 - 학습도구 인쇄 및 제작하여 배포함
○ 미흡 현황 및 사유
 - 미흡 현황 없음
○ 컨설팅 수행사항
 - 학습도구 배포 관리 대장 활용 안내</t>
  </si>
  <si>
    <t>○ 현장 확인 사항
 - 방문 전 HRD-Net을 활용한 진단
 - 출결관리시스템(비콘) 활용 대상 41개 회차 출결 관리 및 특이사항 확인
○ 미흡 현황 및 사유
 - 미흡 현황 없음
○ 컨설팅 수행사항
 - 비콘 오류 등 발생 시 익일 직권입력 요청 및 부정훈련 예방 안내</t>
  </si>
  <si>
    <t>○ 현장 확인 사항
 - 방문 전 확인한 HRD-Net 훈련시간표 및 전담자 면담을 통해 훈련시간표,
   OFF-JT 강사, 훈련실시 장소, 변경 신고 누락 여부 확인
○ 미흡 현황 및 사유
 - 미흡 현황 없음
○ 컨설팅 수행사항
 - 부정·부실훈련 사례 공유</t>
  </si>
  <si>
    <t>○ 현장 확인 사항
 - 학습도구 제작 및 배포 관리 현황 확인
 - 학습도구 인쇄 및 제작하여 배포함
○ 미흡 현황 및 사유
 - 미흡 현황 없음
○ 컨설팅 수행사항
 - 학습도구 배포대장 활용 안내</t>
  </si>
  <si>
    <t>○ 현장 확인 사항
 - 방문 전 HRD-Net을 활용한 진단: 협약기업 방문 진단·컨설팅 결과를
   HRD-Net에 등록하고 있음
 - 추가 방문 컨설팅 기업 현황 확인: 대상 기업 없음
○ 미흡 현황 및 사유
 - 미흡 현황 없음
○ 컨설팅 수행사항
 - 방문 결과 이력 관리 시 컨설팅 결과 및 특이사항을 함께 관리하여 학습기업
   모니터링 및 상시진단에 활용할 수 있도록 안내
 - 학습기업 방문 결과 등록 기한 안내: 방문 결과 등록이 지연되는 사례가 있음. 
   방문 후 1주일 이내 HRD-Net에 결과 등록 권고
 - 추가 방문 대상 기업 기준 안내
 - 방문 컨설팅 결과의 성과평가 기준(훈련 회차별 연 2회) 안내</t>
  </si>
  <si>
    <t>○ 현장 확인 사항
 - 학습근로자 면담일지 확인: 분기별 1회 면담을 실시함
○ 미흡 현황 및 사유
 - 미흡 현황 없음
○ 컨설팅 수행사항
 - 면담 방법 및 후속 관리 방법 컨설팅
 - 학습근로자 중도탈락 예방 및 관리 절차를 수립·적용하여 지속적인 효과성
   검증 및 개선방안 마련 필요
 - 훈련 관련 중대사항 다음 5가지를 포함하여 면담하도록 컨설팅
  · 폭언/폭행/직장내 괴롭힘, 성희롱/성추행
  · 학습권 침해, 훈련 제공 미흡/미제공
  · 일반 근로자와 차별대우</t>
  </si>
  <si>
    <t>○ 현장 확인 사항
 - 중도탈락 학습근로자 면담일지 확인
 - 1학기 태정기공 외 중도탈락 학습근로자 없음
 - 추가 방문 대상 기업 진단·컨설팅 및 학습근로자 면담 실시 확인: 대상 기업
   없음
○ 미흡 현황 및 사유
 - 미흡현황 없음
○ 컨설팅 수행사항
 - 면담 방법 및 후속 관리 방법 컨설팅
 - 추가 방문 대상 기업의 학습근로자 면담 시 훈련 관련 중대사항 5가지를 포함
   하여 면담하도록 컨설팅</t>
  </si>
  <si>
    <t>○ 현장 확인 사항
 - 공동훈련센터 전담인력 활용 현황: 계획인원 4명, 근무인원 4명
 - 사업계획서 대비 훈련실시 현황
  · 학습근로자 목표 70명 / 실적 79명 (112.9%)
  · 학습기업 목표 17개 / 실적 28개 (164.7%)
  · 경력개발 고도화 학습근로자 4개 기업 5명 훈련실적에 포함
○ 미흡 현황 및 사유
 - 경력개발 고도화 학습근로자 계획 10명, 훈련실시 5명
 - 사유: 학습근로자 모집·홍보 부족, P-TECH 학습근로자의 후학습 진학율 저조
○ 컨설팅 수행사항
 - 전담자·전담인력 변경 시 관련 행정사항이 누락되지 않도록 관리(정규직 비율,
   공동훈련센터 주소록, HRD-Net 대리인 신청 등)
 - P-TECH 공동훈련센터에서 학습근로자 모집·홍보를 위해 도제고교 방문 시 
   동행하여 후학습 홍보 필요
 - 전라지역 경력개발 고도화 공동훈련센터는 광주대학교가 유일하므로, 
   학습근로자 모집 지역 확대 권고</t>
  </si>
  <si>
    <t>○ 현장 확인 사항
 - 사업계획서 대비 시설·장비 구축 현황: 해당없음('24년 시설·장비 미신청)
 - 시설·장비 관리대장 및 활용대장 작성 현황 확인
○ 미흡 현황 및 사유
 - 미흡 현황 없음
○ 컨설팅 수행사항
 - 시설·장비 이력 관리 방법 안내
 - 일학습병행 공동훈련센터 운영규칙 일부개정(안) 예고('24.7.)에 따라,
   개정 시 신설된 [별지 제8호 서식] 훈련시설장비 관리대장 활용 컨설팅</t>
  </si>
  <si>
    <t>○ 현장 확인 사항
 - 성과평가 지표에 따른 실적 관리 현황
 - 센터 자체적으로 성과 관리 준비 중
○ 미흡 현황 및 사유
 - 미흡 현황 없음
○ 컨설팅 수행사항
 - 지원단에서 제공한 성과평가 가채점 도구를 활용한 실적 관리 컨설팅
 - 정성적 노력에 대한 성과 인정을 위한 실적 관리 방법 안내
 - P-D-C-A에 기반하여 계획 수립 및 실행, 결과의 분석 및 개선(안) 적용 계획 등
   을 고려한 성과 관리 절차 컨설팅
 - 실적관리 미흡 시 지원단에 수시 컨설팅 요청 안내</t>
  </si>
  <si>
    <t>○ 현장 확인 사항
 - 없음
○ 미흡 현황 및 사유
 - 없음
○ 컨설팅 수행사항
 - 없음</t>
  </si>
  <si>
    <t xml:space="preserve">
시기 미도래
(10월 실시)</t>
  </si>
  <si>
    <t>○ 현장 확인 사항
 - 방문 전 HRD-Net을 활용한 진단을 바탕으로 관리 현황 확인
○ 미흡 현황 및 사유
 - OJT / OFF-JT 지연: 유일산업전자 등 10개 회차 1개월 지연
 - 지연 사유: 단순 지연
○ 컨설팅 수행사항
 - 장기 지연 훈련과정은 없으며 1개월 내 개선 요청
 - 학습활동서 작성 보완 컨설팅: 훈련시간 대비 지나치게 간결한 내용,
   학습근로자간 동일한 내용으로의 작성 등은 개선 필요
○ 미흡 현황 및 사유
 - 케이에이씨 2학년 7월 훈련과정의 학습일지 등록(36H) 현황과 출석결과 
   확인(47H) 현황 불일치
 - 미흡 사유: 학습일지 등록 시 입력값 작성 실수
○ 컨설팅 수행사항
 - 개선 계획: 해당 월 비용신청이 완료되어 학습일지 수정 불가. 훈련결과 등록
   에서 누락된 시간으로 해당 능력단위 미이수가 발생하지 않도록 관리 철저</t>
  </si>
  <si>
    <t>○ 현장 확인 사항
 - 방문 전 HRD-Net을 활용한 진단을 바탕으로 관리 현황 확인
○ 미흡 현황 및 사유
 - 전담인력수당 지연: 오토테크 등 3개 회차 1개월 지연
 - 지연 사유: 단순 지연
○ 컨설팅 수행사항
 - 학습기업 훈련비 지급 근거 미확보 사례 공유(관리 미흡 예방 활동 실시)</t>
  </si>
  <si>
    <t>○ 현장 확인 사항
 - 방문 전 HRD-Net을 활용한 진단을 바탕으로 관리 현황 확인
 - 학습기업 방문 컨설팅 중 특이사항 확인
○ 미흡 현황 및 사유
 - 오토테크(1학년) 학습근로자 면담 결과 중 특이사항 확인
   1) 1일 근무시간 11시간(근무시간 08:00~20:00)으로 작성 
        → 1주 근무시간 최대 52시간 초과하여 근로기준법 위반 사례에 해당
      - 사유 확인: 비정기적 연장근무 시간을 포함하여 기재함
   2) OJT 시 하는 일: '사무직', PBL 과제와 직무 연관성 '해당없음' 으로 작성 
        → 현장훈련 내용 및 훈련직무와 관련없어 부정훈련 의심 요소
      - 사유 확인: 훈련직무와 관련된 업무를 수행 중이나 현장(작업장) 근무에 
                         해당하지 않아 사무직으로 작성함
   3) 심층면담: OJT 내부평가 결과 '모름'으로 응답
○ 컨설팅 수행사항
 - 방문 컨설팅 보고서 작성 시 유의사항 컨설팅
 - 면담 결과를 통한 개선 필요사항 발견 시 개선(안) 수립/이행활동 컨설팅</t>
  </si>
  <si>
    <t>○ 현장 확인 사항
 - 방문 전 HRD-Net을 활용한 진단
 - 내부평가 기본계획 또는 세부 계획에 따른 실시 여부 확인 
○ 미흡 현황 및 사유
 - 미흡 현황 없음
○ 컨설팅 수행사항
 - 학습근로자별 내부평가 이수 현황 관리 컨설팅</t>
  </si>
  <si>
    <t>○ 현장 확인 사항
 - 방문 전 HRD-Net을 활용한 진단 
 - '24학년도 1학기 훈련 교과목(능력단위) 평가결과 등록 완료 확인
 - 내부평가 결과물 확인(전산 증빙 미첨부)
○ 미흡 현황 및 사유
 - 미흡 현황 없음
○ 컨설팅 수행사항
 - 내부평가 결과 등록 권장 기한(실시 후 10일 이내) 안내
 - 전산 미등록 내부평가 결과물 관리 방법 컨설팅</t>
  </si>
  <si>
    <t>○ 현장 확인 사항
 - 해당 사항 없음(출석률 80% 도래 과정 없음)
 - 외부평가 재응시자 관리 확인
○ 미흡 현황 및 사유
 - 미흡 현황 없음(해당없음)
○ 컨설팅 수행사항
 - 외부평가 응시절차 안내
 - 외부평가 재응시자 관리 방법 안내</t>
  </si>
  <si>
    <t>○ 현장 확인 사항
 - 방문 전 HRD-Net을 활용한 진단 
 - 전체 중도탈락 훈련과정 1개 회차 훈련최종월까지 비용 정산 완료
○ 미흡 현황 및 사유
 - 미흡 현황 없음
○ 컨설팅 수행사항
 - 학습근로자 전체 중도탈락 훈련과정의 수료자 보고 및 행정 마무리 권고</t>
  </si>
  <si>
    <t>○ 현장 확인 사항
 - 방문 전 HRD-Net을 활용한 진단
 - 훈련종료 과정의 학습일지 등록 완료 확인
○ 미흡 현황 및 사유
 - 미흡 현황 없음
○ 컨설팅 수행사항
 - 학습일지/학습활동서 관리 미흡 사례를 통한 부정·부실훈련 예방 컨설팅</t>
  </si>
  <si>
    <t>○ 현장 확인 사항
 - 방문 전 HRD-Net을 활용한 진단
 - 훈련종료 과정의 내부평가 결과 등록 완료 확인
○ 미흡 현황 및 사유
 - 미흡 현황 없음
○ 컨설팅 수행사항
 - 내부평가 실시 후 10일 이내 등록 및 관리 방법 안내</t>
  </si>
  <si>
    <t>○ 현장 확인 사항
 - 방문 전 HRD-Net을 활용한 진단
 - 훈련종료 과정의 수료자 보고 완료 확인
 - 전체 중도탈락 훈련과정 1개 회차 수료자 미보고
○ 미흡 현황 및 사유
 - 미흡 현황 없음
○ 컨설팅 수행사항
 - 학습근로자 전체 중도탈락 훈련과정의 수료자 보고 및 행정 마무리 권고</t>
  </si>
  <si>
    <t>○ 현장 확인 사항
 - 방문 전 HRD-Net을 활용한 진단
 - 훈련종료 과정의 OJT/OFF-JT 최종정산 완료 확인
○ 미흡 현황 및 사유
 - 미흡 현황 없음
○ 컨설팅 수행사항
 - 훈련종료 후 14일 이내 수료자 보고 및 이후 훈련비용과 전담자 수당의 최종
   정산을 지연없이 완료하기 위한 일정 계획 수립 컨설팅</t>
  </si>
  <si>
    <t xml:space="preserve">○ 현장 확인 사항
 - '24년도 응시자/합격자 현황 확인
 - 재응시자 없음
○ 미흡 현황 및 사유
 - 미흡 현황 없음
○ 컨설팅 수행사항
 - 외부평가 응시절차 안내
 - 외부평가 재응시자 관리 방법 안내
</t>
  </si>
  <si>
    <t>○ 현장 확인 사항
 - 공단에서 제공하는 외부평가 대비 학습자료(공개자료, 특강 동영상 등) 활용 
   여부 확인
○ 미흡 현황 및 사유
 - 미흡 현황 없음
○ 컨설팅 수행사항
 - PDMS 홈페이지의 자동제어기기제작_L3(22.8. 배포) 외부평가 대비 동영상
   강의 활용 컨설팅</t>
  </si>
  <si>
    <t>○ 현장 확인 사항
 - 전담자 면담을 통해 훈련시간표, 기업현장교사, 훈련실시 장소, HRD담당자 
   변경 신고 누락 여부 확인
○ 미흡 현황 및 사유
 - 미흡 현황 없음
○ 컨설팅 수행사항
 - 부정훈련 사례 안내 
 - 훈련시간표 및 기업현장교사, 훈련실시 장소, HRD담당자 변경 신고 방법 안내</t>
  </si>
  <si>
    <t>○ 현장 확인 사항
 - 전담자 면담을 통해 학습근로자 중도탈락 및 상태 변경 신고, 기업 상태 변경 
   신고 누락 여부 확인
○ 미흡 현황 및 사유
 - 미흡 현황 없음
○ 컨설팅 수행사항
 - 학습근로자 중도탈락 신고 방법 안내
 - 학습근로자 및 학습기업 상태 변경 신고 방법 안내</t>
  </si>
  <si>
    <t>○ 현장 확인 사항
 - 방문 전 HRD-Net을 활용한 진단
 - 내부평가 결과물(평가지) 원본은 학습기업에서, 공동훈련센터에서도 사본을 
   보관(출력하여 바인딩)하여 관리하고 있음
○ 미흡 현황 및 사유
 - 미흡 현황 없음
○ 컨설팅 수행사항
 - 내부평가 결과 관리 방법 안내</t>
  </si>
  <si>
    <t>○ 현장 확인 사항
 - 학습도구 제작 및 배포 관리 현황 확인
 - 학습도구 인쇄 및 제작(바인딩)하여 배포함
○ 미흡 현황 및 사유
 - 미흡 현황 없음
○ 컨설팅 수행사항
 - 학습도구 배포 관리 대장 활용 안내</t>
  </si>
  <si>
    <t>○ 현장 확인 사항
 - 방문 전 HRD-Net을 활용한 진단
 - 출결관리시스템(비콘) 활용 대상 12개 회차 출결 관리 및 특이사항 확인
○ 미흡 현황 및 사유
 - 미흡 현황 없음
○ 컨설팅 수행사항
 - OFF-JT 비콘 출결 관리 양호
 - OJT 비콘 출결의 경우, 훈련 미실시일에도 비콘 출결하는 학습근로자가 있음 
 - 부정·부실 훈련 예방을 위하여 학습근로자에게 훈련과 근로의 차이를 강조하여
   훈련 실시일에만 비콘 출결을 하도록 안내 필요</t>
  </si>
  <si>
    <t>○ 현장 확인 사항
 - 방문 전 확인한 HRD-Net 훈련시간표 및 전담자 면담을 통해 훈련시간표, 
   OFF-JT 강사, 훈련실시 장소, 변경 신고 누락 여부 확인
○ 미흡 현황 및 사유
 - 미흡 현황 없음
 - 특이사항: 2학년 훈련과정의 '24-3월 훈련시간표 변경 누락으로 3월 편성된 
   OFF-JT 미실시, 계절학기 기간 동안 보강훈련 진행 중
○ 컨설팅 수행사항
 - 시간표 변경 신고 방법 안내
 - OFF-JT 강사 변경 신고 방법 안내
 - 훈련실시 장소 변경 신고 방법 안내</t>
  </si>
  <si>
    <t>○ 현장 확인 사항
 - 학습도구 제작 및 배포 관리 현황 확인
 - 학습도구 인쇄 및 제작(바인딩)하여 배포함
○ 미흡 현황 및 사유
 - 미흡 현황 없음
○ 컨설팅 수행사항
 - 학습도구 배포대장 활용 안내</t>
  </si>
  <si>
    <t>○ 현장 확인 사항
 - 방문 전 HRD-Net을 활용한 진단: 협약기업 방문 진단·컨설팅 결과를 
   HRD-Net에 등록하고 있음
 - 학습기업 방문 결과 이력 관리 현황(엑셀파일 출력본) 확인 및 '24년도 하반기
   (2차) 방문 일정 수립하여 진행 중(상반기 대비 개선됨)
 - 추가 방문 컨설팅 기업 현황 확인: 대상 기업 없음
○ 미흡 현황 및 사유
 - 미흡 현황 없음
○ 컨설팅 수행사항
 - 방문 결과 이력 관리 시 컨설팅 결과 및 특이사항을 함께 관리하여 학습기업 
   모니터링 및 상시진단에 활용할 수 있도록 안내
 - 학습기업 방문 결과 등록 기한 안내: 방문 후 1주일 이내 HRD-Net에 결과 
   등록할 것
 - 추가 방문 대상 기업 기준 안내
 - 방문 컨설팅 결과의 성과평가 기준(훈련 회차별 연 2회) 안내</t>
  </si>
  <si>
    <t>○ 현장 확인 사항
 - 학습근로자 면담일지 확인: 분기별 1회 면담을 실시함
 - 학습근로자 면담 이력을 관리함
○ 미흡 현황 및 사유
 - 미흡 현황 없음
○ 컨설팅 수행사항
 - 면담 방법 및 후속 관리 방법 컨설팅
  · 학습근로자 중도탈락 예방 및 관리 절차를 수립·적용하여 지속적인 효과성 
    검증 및 개선방안 마련 필요
 - 훈련 관련 중대사항 다음 5가지를 포함하여 면담하도록 컨설팅
  · 폭언/폭행/직장내 괴롭힘, 성희롱/성추행
  · 학습권 침해, 훈련 제공 미흡/미제공
  · 일반 근로자와 차별대우</t>
  </si>
  <si>
    <t>○ 현장 확인 사항
 - 중도탈락 학습근로자 면담일지 확인
 - 1학기 태정기공 외 중도탈락 학습근로자 없음
 - 추가 방문 대상 기업 진단·컨설팅 및 학습근로자 면담 실시 확인: 대상 기업 
   없음
○ 미흡 현황 및 사유
 - 미흡현황 없음
○ 컨설팅 수행사항
 - 면담 방법 및 후속 관리 방법 컨설팅
 - 추가 방문 대상 기업의 학습근로자 면담 시 훈련 관련 중대사항 5가지를 포함
   하여 면담하도록 컨설팅</t>
  </si>
  <si>
    <t>○ 현장 확인 사항
 - 공동훈련센터 전담인력 활용 현황: 계획인원 2명, 근무인원 2명
 - 육아휴직 전담자 11월 복귀 예정 및 육아휴직 대체 전담자 9/30자 퇴사 예정
 - 사업계획서 대비 훈련실시 현황
  · 학습근로자 목표 30명 / 실적 22명 (73.3%)
  · 학습기업 목표 10개 / 실적 11개 (110%)
○ 미흡 현황 및 사유
 - 학습근로자 목표 대비 실적 미달성 (73.3%)
 - 사유
  · 학령인구 감소로 인근 도제 학습근로자 또한 대폭 감소
  · 도제 학습근로자 수 대비 인근의 유사직종 P-TECH 공동훈련센터 수가 많음
  · 최근 경기권 P-TECH 공동훈련센터에서 인근 지역(부원고교)까지 학습근로자 
    모집 홍보활동을 하여 경기권으로 진학하는 학습근로자 발생
○ 컨설팅 수행사항
 - 전담자·전담인력 변경 시 관련 행정사항이 누락되지 않도록 관리(정규직 비율, 
   공동훈련센터 주소록, HRD-Net 대리인 신청 등)
○ 공동훈련센터 건의사항
 - 도제 학습근로자 수 축소에 따른 P-TECH 학습근로자의 도제 학습근로자 비율 
   및 학습근로자 참여기준 완화</t>
  </si>
  <si>
    <t>○ 현장 확인 사항
 - 사업계획서 대비 시설·장비 구축 현황: 해당없음('24년 시설·장비 미신청)
 - 시설·장비 관리대장 및 활용대장 작성 현황 확인
 - 충북북부지사에서 시설·장비 현황 전수조사('24.8.) 및 관리 미흡 현황 개선 
   완료 현장 확인
○ 미흡 현황 및 사유
 - 미흡 현황 없음
○ 컨설팅 수행사항
 - 시설·장비 이력 관리 방법 안내
 - 일학습병행 공동훈련센터 운영규칙 일부개정(안) 예고('24.7.)에 따라, 
   개정 시 신설된 [별지 제8호 서식] 훈련시설장비 관리대장 활용 컨설팅
○ 공동훈련센터 질의응답
 - 장비 내용연수가 도래하지 않아 잔존액이 남은 훈련장비의 불용처리 가능 여부
   (고장으로 장비 수리비가 잔존액을 초과함)
 - 지사의 훈련장비 불용처리 절차 안내
  · 지사에 공문으로 불용처리 요청 → 현장점검 → 심의위원회에서 승인 여부 
    결정 → 센터 통보
 - 훈련장비 유지보수비가 1백만원을 초과할 경우, 차년도 사업계획 시 
   훈련장비비에 수리비를 편성해야 하며 이 경우 대응투자금 편성의무를 안내함</t>
  </si>
  <si>
    <t>○ 현장 확인 사항
 - 성과평가 지표에 따른 실적 관리 현황
 - '23년도 성과평가 피드백 보고서의 보완/권고사항을 반영한 성과 개선 계획 
   수립 현황
○ 미흡 현황 및 사유
 - 성과평가 지표에 따른 실적 관리 현황 및 성과 개선 계획의 수립이 미흡함
 - 사유: 일학습병행 업무 경력 1년 미만 전담자로 구성, 사업 및 훈련 운영이 
   안정화되고 있는 단계임
○ 컨설팅 수행사항
 - 지원단에서 제공한 성과평가 가채점 도구를 활용한 실적 관리 컨설팅
 - 정성적 노력에 대한 성과 인정을 위한 실적 관리 방법 안내
 - P-D-C-A에 기반하여 계획 수립 및 실행, 결과의 분석 및 개선(안) 적용 계획 등
   을 고려한 성과 관리 절차 컨설팅
 - 향후 일정: 훈련성과평가부의 맞춤형 컨설팅 진행 예정('24.10.16.)
 - 맞춤형 컨설팅의 보완/권고사항을 반영한 성과 개선 계획 수립 현황 점검 등을 
   위한 지원단의 수시 컨설팅 진행 예정(11월 예정)</t>
  </si>
  <si>
    <t>1.1.⑤
PBL 해당없음</t>
  </si>
  <si>
    <t>권희성</t>
  </si>
  <si>
    <t>○ 현장 확인 사항
 - 방문 전 HRD-Net 조회를 통한 OJT&amp;OFF-JT 학습일지 등록 현황 확인 결과를 바탕으로 현장에서 재확인하여 지연 회차 추출
 - OJT: ㈜달구지푸드 등 28개 회차
 - OFF-JT: ㈜달구지푸드 등 28개 회차
○ 미흡 현황 및 사유
 - 단순행정지연
○ 컨설팅 수행사항
 - 학습기업의 LMS 지연 발생 시 공동훈련센터에서 수시 방문컨설팅을 진행해야하고 필요시 지원단도 동행 가능함을 컨설팅</t>
  </si>
  <si>
    <t>○ 현장 확인 사항
 - 방문 전 HRD-Net 조회를 통한 OJT&amp;OFF-JT 훈련비 신청 현황 확인 결과를 바탕으로 현장에서 재확인하여 지연 회차 추출
 - OJT: 제이에스테크윈 등 5개 회차
 - OFF-JT 제이에스테크윈 등 19개 회차
 - 방문일 현장에서 기업전담인력수당 신청 지연 대상 유무를 확인한 결과 OJT훈련비 지연되어 전담자 수당 연계 지연
○ 미흡 현황 및 사유
 - 단순행정지연 및 기업 폐업발생(주성산업)
○ 컨설팅 수행사항
 - 장기 지연되지 않도록 학습기업과의 행정 처리일 등을 수립 후 처리할 수 있도록 컨설팅</t>
  </si>
  <si>
    <t>○ 현장 확인 사항
 - 방문 전 HRD-Net 조회를 통해 훈련 단계별 방문 진단 컨설팅 진행 및 결과 등록 현황 확인하여 지연회차 없음
○ 미흡 현황 및 사유
 - 없음
○ 컨설팅 수행사항
 - 방문 결과 이력관리 시 컨설팅 결과 및 특이사항 등도 입력&amp;관리를 권고</t>
  </si>
  <si>
    <t>○ 현장 확인 사항
 - 방문일 현장에서 학습기업 OJT 내부평가 실시 및 관리 방법을 확인하였으며 결과 미등록 회차에 대한 내부평가 관리 현황 확인	
 - HRD-Net 내부평가 등록 여부를 조회하여 미흡 시 [1.1.6. 평가결과 관리]로 연계(결과 미등록 시 → 평가 진행 여부 확인)
 - 확인회차 (일신테크 / ABF20233000970171)
 - 4월~8월 OJT(설비일상관리, 사내표준화, 협력사품질관리, 신뢰성관리)
 - 평가여부 확인 결과 평가는 실시되었으며 공동훈련센터에서 사본으로 결과를 관리하고 있음을 확인
○ 미흡 현황 및 사유
 - 없음
○ 컨설팅 수행사항
 - 학습기업에서도 자체적으로 내부평가 기본계획(능력단위별 평가시기, 방법, 재평가 계획 등)을 수립할 수 있도록 가이드가 필요함을 컨설팅</t>
  </si>
  <si>
    <t>○ 현장 확인 사항
 - OFF-JT: 방문일 현장에서 내부평가 증빙 자료 확인(원본)하였으며 원본으로 파일철하여 관리하고 있음
 - [1.1.5.연계] 확인회차 (일신테크 / ABF20233000970171)
 - 훈련 시간표에 따른 OJT 평가결과 등록 미흡
 - 훈련시간표에 따른 8월 평가대상 OFF-JT 능력단위(공정설비보전 관리, 대인관계능력)는 확인결과 훈련 미진행으로 시간표 변경 누락
○ 미흡 현황 및 사유
 - 학습일지 등록 지연으로 연계되어 지연
○ 컨설팅 수행사항
 - 평가가 진행된 월에는 평가 결과에 대해 검토한 후 학습일지가 완료되는 대로 HRD-Net에 결과를 등록할 수 있도록 컨설팅(10일 이내)</t>
  </si>
  <si>
    <t>○ 현장 확인 사항
 - 24년도 응시/합격 현황 확인
 - 2회차 7명 응시 / 5명 합격, 3회차 7명 응시 예정
 - 24년도 외부평가 대비 활동 확인 결과 기진행된 사항은 없으며 추후 특강 진행 예정(9월 중 진행 예정)
○ 미흡 현황 및 사유
 - 없음
○ 컨설팅 수행사항
 - 외부평가 지원 업무(특강 등)에 대한 자체 피드백 및 개선 활동 권고</t>
  </si>
  <si>
    <t>○ 현장 확인 사항
 - 방문 전 HRD-Net 조회를 통해 훈련종료일이 도래한 회차에 대해 훈련종료일로부터 14일 이내 수료보고(신고) 여부를 확인하였으며 미흡 회차 없음
 - ㈜달구지푸드 / ABF20233000941974_1 / 8월 훈련종료 회차에 대해 기한 내 수료보고 처리 권고
○ 미흡 현황 및 사유
 - 없음
○ 컨설팅 수행사항
 - 2016년, 2017년 훈련종료 2개 회차 수료미보고 상태 회차가 전산에 조회되므로 처리 권고</t>
  </si>
  <si>
    <t>○ 현장 확인 사항
 - 방문 전 HRD-Net 조회를 통해 수료보고완료 회차에 대해 최종정산  미흡 여부를 확인하였으며 지연회차 없음
 - ㈜달구지푸드 / ABF20233000941974_1 / 8월 훈련종료 회차에 대해 기한 내 수료보고 처리 권고
○ 미흡 현황 및 사유
 - 없음
○ 컨설팅 수행사항
 - 2016년, 2017년 훈련종료 2개 회차 수료미보고 상태 회차가 전산에 조회되므로 처리 권고</t>
  </si>
  <si>
    <t>○ 현장 확인 사항
 - 훈련시간표 변경 및 기업 훈련인프라 변경 누락 건 확인하였고 해당사항 없음
 - OJT 훈련 시간변경, 인프라변경 등에 관련한 관리 프로세스 유무 확인 하였고 프로세스는 잘 수립되어 있음
○ 미흡 현황 및 사유
 - 없음
○ 컨설팅 수행사항
 - 훈련 인프라 관련 변경 누락 등이 발생 시 사유 및 예방 방지를 위해 학습기업에 컨설팅을 진행하여 부정·부실 훈련으로 의심되지 않도록 관리 권고</t>
  </si>
  <si>
    <t>○ 현장 확인 사항
 - HRD-Net 내부평가 등록 여부를 조회하여 미흡 시 [1.1.6. 평가결과 관리]로 연계(결과 미등록 시 → 평가 진행 여부 확인)
 - 확인회차 (일신테크 / ABF20233000970171)
 - 4월~8월 OJT(설비일상관리, 사내표준화, 협력사품질관리, 신뢰성관리)
 - 평가여부 확인 결과 평가는 실시되었으며 공동훈련센터에서 사본으로 결과를 관리하고 있음을 확인
○ 미흡 현황 및 사유
 - 없음
○ 컨설팅 수행사항
 - 학습기업에서도 자체적으로 내부평가 기본계획(능력단위별 평가시기, 방법, 재평가 계획 등)을 수립할 수 있도록 가이드가 필요함을 컨설팅</t>
  </si>
  <si>
    <t>○ 현장 확인 사항
 - 학습도구 제작(샘플) 및 배포 관리 현황을 확인
 - 책자로 제작하여 배포하고 있음을 확인
○ 미흡 현황 및 사유
 - 없음
○ 컨설팅 수행사항
 - 배포 관리 대장을 만들어 체계적으로 관리할 것을 권고
 - 학습도구(교재) 배포 이후, 기업현장교사 및 학습근로자의 만족도와 개선사항을 도출하여 담당 교수 또는 강사를 통해 개선하는 활동을 진행하도록 권고</t>
  </si>
  <si>
    <t>○ 현장 확인 사항
 - 출결관리 시스템 대상 27개 회차 출결 관리 및 특이사항 여부 확인 결과 특이사항 없음
○ 미흡 현황 및 사유
 - 없음
○ 컨설팅 수행사항
 - 없음</t>
  </si>
  <si>
    <t>○ 현장 확인 사항
 - 훈련시간표 및 공동훈련센터의 훈련인프라 변경 누락 건 여부 확인 하였고 누락 발생(훈련시간표)
○ 미흡 현황 및 사유
 - 단순행정누락
○ 컨설팅 수행사항
 - 시간표 변경이 누락되어 처리 시 추후 부정 부실 훈련의 의심이 발생우려될 수 있으므로 규정에 맞게 처리를 권고</t>
  </si>
  <si>
    <t>○ 현장 확인 사항
 - 방문 전 HRD-Net 조회를 통해 훈련 단계별 방문 진단 컨설팅 진행 및 결과 등록 현황 확인결과 지연회차 없음
○ 미흡 현황 및 사유
 - 없음
○ 컨설팅 수행사항
 - 방문 결과 이력관리 시 컨설팅 결과 및 특이사항 등도 입력&amp;관리를 권고</t>
  </si>
  <si>
    <t>○ 현장 확인 사항
 - 방문일 기준 가장 최근 학습근로자 면담일지 등 면담결과 확인
 - 면담 실시 관리방법 확인 결과 면담일지 작성하여 관리하고 있음을 확인
 - (확인)기업명: 주성산업 / 학습근로자: 이찬우 / 주요내용: 근로 관련
○ 미흡 현황 및 사유
 - 없음
○ 컨설팅 수행사항
 - 중복되고 반복적으로 발생하는 학습근로자 애로사항에 대해서는 개선 계획을 수립하고, 이를 바탕으로 피드백을 제공할 수 있도록 권고</t>
  </si>
  <si>
    <t>○ 현장 확인 사항
 - 중도탈락 발생 회차에 대한 중도탈락 사유 또는 학습근로자 애로사항 등의 파악을 위한 면담 진행 여부 확인하였으며 별도의 면담은 진행되지 않고 가능 시 방문하여 컨설팅 진행
○ 미흡 현황 및 사유
 - 없음
○ 컨설팅 수행사항
 - 중도탈락 발생 이후 해당 기업에 대해 기업전담인력 및 다른 학습근로자들에 대한 면담 진행 권고
 - 공동훈련센터 자체적으로 수립한 학습근로자 중도탈락 예방 및 방지 프로세스에 따른 실제 중도탈락 방지에 대한 효과성을 확인하고, 개선방안을 도출하여 적용할 수 있도록 컨설팅(권고)</t>
  </si>
  <si>
    <t>○ 현장 확인 사항
 - 24년 사업계획서 대비 공동훈련센터 전담인력 현황 확인
 - (24년 사업계획 기준) 전담자: 4명
 - (24년 9월 기준) 전담자: 4명
 - 24년 훈련실적 대비 현황 확인
 - (24년 사업계획 기준) 재직자: 72명
 - (24년 8월 기준) 재직자: 약 67명
 - 24년 8월 기준 재직자 유형 산술평균 약 67명으로 목표 미달
○ 미흡 현황 및 사유
 - 24년 목표치 설정이 미흡했고 40세 이상 학습근로자 훈련실시 관련한 부분으로 훈련 실시에 제한이 있었음
○ 컨설팅 수행사항
 - 3/4분기 말~4/4분기 초 내 월 산술평균 실적 충족할 수 있도록 권고
 - 전담자 및 전담인력 변경 발생 시에는 관련된 행정사항이 누락되지 않도록 관리 요청(정규직 비율, 공동훈련센터 주소록 등)</t>
  </si>
  <si>
    <t>○ 현장 확인 사항
 - 24년 신규 시설 ,장비 구축 여부 확인 결과 해당사항 없음
 - 기지원된 시설, 장비에 대한 활용, 장비이력, 활용대장 확인결과 양호하게 관리되고 있음
 - 각 훈련장소별 시설, 장비 활용 일수 대비 현황 확인
○ 미흡 현황 및 사유
 - 없음
○ 컨설팅 수행사항
 - 일학습병행 운영규칙 개정(예정)에 따라 활용될 장비 대장을 확인하도록 컨설팅</t>
  </si>
  <si>
    <t>1.1.⑦ 기간 미도래</t>
  </si>
  <si>
    <t>○ 현장 확인 사항
 - 공동훈련센터 훈련실시 현황(월간실적보고)과 HRD-Net 자료 일치 확인
○ 미흡 현황 및 사유
 - 없음
○ 컨설팅 수행사항
 - 훈련실시 현황 누적 관리 원칙임을 안내(누적 관리 권고)</t>
  </si>
  <si>
    <t>○ 현장 확인 사항
 - OJT 및 OFF-JT 학습일지 등록 여부 HRD-Net 전산 확인
○ 미흡 현황 및 사유
 - OJT 학습일지 미작성
  · ㈜동산화학 등 21개 회차 1~2개월 단순 지연
 - 단순 행정 지연 및 특이사항 없음
○ 컨설팅 수행사항
 - 1개월 내 개선 필요 안내</t>
  </si>
  <si>
    <t>○ 현장 확인 사항
 - 훈련비 신청 여부 HRD-Net 전산 확인
 - (양호) 학기제 정산으로 인한 OFF-JT 훈련비 지연
○ 미흡 현황 및 사유
 - 없음
○ 컨설팅 수행사항
 - 없음</t>
  </si>
  <si>
    <t>○ 현장 확인 사항
 - 초기 모니터링 등록 여부 HRD-Net 전산 확인
 - (양호) OJT 실시 후 2개월 이내 전체 회차 모니터링 실시 예정
○ 미흡 현황 및 사유
 - 없음
○ 컨설팅 수행사항
 - 기한 내 방문 결과 등록할 수 있도록 컨설팅</t>
  </si>
  <si>
    <t>○ 현장 확인 사항
 - 평가서류 현장 확인
 - 이 외 회차 HRD-Net 내부평가 등록 여부 조회 및 확인
○ 미흡 현황 및 사유
 - 없음
○ 컨설팅 수행사항
 - 없음</t>
  </si>
  <si>
    <t>○ 현장 확인 사항
 - 평가서류 현장 확인
 - OFF-JT 평가 결과 등록 여부 확인
○ 미흡 현황 및 사유
 - OFF-JT 평가 결과 미등록
 - 평가 실시하였으나, 단순 행정 미처리
○ 컨설팅 수행사항
 - 1개월 내 개선 필요 안내(첨부파일 생략, 결과만 등록)</t>
  </si>
  <si>
    <t>○ 현장 확인 사항
 - 없음(기간 미도래)
○ 미흡 현황 및 사유
 - 없음
○ 컨설팅 수행사항
 - 없음</t>
  </si>
  <si>
    <t>○ 현장 확인 사항
 - 공동훈련센터 훈련실시 현황(월간실적보고)과 HRD-Net 자료 일치 확인
○ 미흡 현황 및 사유
 - 훈련종료 현황 미기재
○ 컨설팅 수행사항
 - 누적 훈련실시 현황 작성 방법 컨설팅
 - 훈련종료 현황 불일치(미기재) → 일치(현지 개선 완료)</t>
  </si>
  <si>
    <t>○ 현장 확인 사항
 - 훈련종료 과정 학습일지 입력 여부 HRD-Net 전산 확인
○ 미흡 현황 및 사유
 - 없음
○ 컨설팅 수행사항
 - 없음</t>
  </si>
  <si>
    <t>○ 현장 확인 사항
 - 훈련종료 과정 평가결과 등록 여부 HRD-Net을 통해 확인
○ 미흡 현황 및 사유
 - 없음
○ 컨설팅 수행사항
 - 없음</t>
  </si>
  <si>
    <t>○ 현장 확인 사항
 - 훈련종료 과정 수료보고 여부 HRD-Net을 통해 확인
○ 미흡 현황 및 사유
 - 없음
○ 컨설팅 수행사항
 - 없음</t>
  </si>
  <si>
    <t>○ 현장 확인 사항
 - 훈련종료 과정 최종정산 여부 HRD-Net을 통해 확인
○ 미흡 현황 및 사유
 - 없음
○ 컨설팅 수행사항
 - 없음</t>
  </si>
  <si>
    <t>○ 현장 확인 사항
 - 24년도 외부평가 응시 및 합격 현황 관리중임을 확인
○ 미흡 현황 및 사유
 - 없음
○ 컨설팅 수행사항
 - 없음</t>
  </si>
  <si>
    <t>○ 현장 확인 사항
 - 공단에서 제공하는 대비 학습자료 활용 여부 확인
○ 미흡 현황 및 사유
 - 없음
○ 컨설팅 수행사항
 - 없음</t>
  </si>
  <si>
    <t>○ 현장 확인 사항
 - 변경 사항(훈련시간표, 기업현장교사, 훈련실시 장소, HRD담당자) 신고 준수 및 변경사항 신고 누락 없음 확인
○ 미흡 현황 및 사유
 - 없음
○ 컨설팅 수행사항
 - 없음</t>
  </si>
  <si>
    <t>○ 현장 확인 사항
 - 변경 사항(중도탈락 학습근로자, 학습근로자 상태변경, 기업 상태변경) 신고 준수 및 변경사항 신고 누락 없음 확인
○ 미흡 현황 및 사유
 - 없음
○ 컨설팅 수행사항
 - 없음</t>
  </si>
  <si>
    <t>○ 현장 확인 사항
 - OJT 평가 결과 등록 여부 확인
○ 미흡 현황 및 사유
 - 없음
○ 컨설팅 수행사항
 - 평가서류 편철 권고</t>
  </si>
  <si>
    <t>○ 현장 확인 사항
 - 학습도구 제작 및 배포 관리 현황 확인
○ 미흡 현황 및 사유
 - 없음
○ 컨설팅 수행사항
 - 없음</t>
  </si>
  <si>
    <t>○ 현장 확인 사항
 - 전체 25개 회차 수기출석부 관리 중
 - 출결 관리 특이사항 없음
○ 미흡 현황 및 사유
 - 없음
○ 컨설팅 수행사항
 - 없음</t>
  </si>
  <si>
    <t>○ 현장 확인 사항
 - 변경 사항(훈련시간표, OFF-JT 강사, 훈련실시 장소) 신고 준수 및 변경사항 신고 누락 없음 확인
○ 미흡 현황 및 사유
 - 없음
○ 컨설팅 수행사항
 - 없음</t>
  </si>
  <si>
    <t>○ 현장 확인 사항
 - 전체 회차 방문 컨설팅 이상 없이 실시함을 확인
○ 미흡 현황 및 사유
 - 없음
○ 컨설팅 수행사항
 - 없음</t>
  </si>
  <si>
    <t>○ 현장 확인 사항
 - 분기별 면담일지 작성 확인
 - 학습근로자 면담 관련 특이사항 없음
○ 미흡 현황 및 사유
 - 없음
○ 컨설팅 수행사항
 - 없음</t>
  </si>
  <si>
    <t>○ 현장 확인 사항
 - 분기별 면담일지 확인
 - 학습근로자 면담 관련 특이사항 없음
○ 미흡 현황 및 사유
 - 없음
○ 컨설팅 수행사항
 - 없음</t>
  </si>
  <si>
    <t>○ 현장 확인 사항
 - 전담인력 활용
  · 전담자(활용)5명/ (계획)5명(인건비 지원 대상 기준)
  · 정규직 비율 준수하여 운영중
 - 사업계획 실적 달성 완료
  · 학습근로자 (실적)30명/ (계획)30명
○ 미흡 현황 및 사유
 - 없음
○ 컨설팅 수행사항
 - 없음</t>
  </si>
  <si>
    <t>○ 현장 확인 사항
 - 시설, 장비 이력, 활용 대장 확인
 - 특이사항 없음
○ 미흡 현황 및 사유
 - 없음
○ 컨설팅 수행사항
 - 없음</t>
  </si>
  <si>
    <t>○ 현장 확인 사항
 - 성과평가 지표에 따른 성과 관리 여부 확인
 - 사업계획 수립 시, 센터 자체 점검사항 반영
○ 미흡 현황 및 사유
 - 없음
○ 컨설팅 수행사항
 - 별도의 성과 관리 계획 수립 권고</t>
  </si>
  <si>
    <t xml:space="preserve">□ 훈련종료 과정 관리
 ○ 훈련종료 현황 관리
   - 훈련종료 현황 불일치 → 일치(현지 개선 완료)
</t>
  </si>
  <si>
    <t>○ 현장 확인 사항
 - OJT 및 OFF-JT 학습일지 등록 여부 HRD-Net 전산 확인
○ 미흡 현황 및 사유
 - OJT 학습일지 미작성
  · ㈜인타운 등 5개 회차 1개월 단순 지연
 - 단순 행정 지연 및 특이사항 없음
○ 컨설팅 수행사항
 - 1개월 내 개선 필요 안내</t>
  </si>
  <si>
    <t>○ 현장 확인 사항
 - 평가서류 현장 확인
 - OFF-JT 평가 결과 등록 여부 확인
○ 미흡 현황 및 사유
 - OFF-JT 평가 결과 미등록
 - 평가 실시하였으나, 단순 행정 미처리
○ 컨설팅 수행사항
 - 1개월 내 개선 필요 안내(첨부파일 생략 가능, 결과만 등록)</t>
  </si>
  <si>
    <t>○ 현장 확인 사항
 - 24년도 외부평가 응시 및 합격 현황 관리 자료 확인
○ 미흡 현황 및 사유
 - 없음
○ 컨설팅 수행사항
 - 없음</t>
  </si>
  <si>
    <t>○ 현장 확인 사항
 - 공단에서 제공하는 대비 학습자료 활용 여부 확인
 - 예상 문제집 배표 및 특강 등 진행
○ 미흡 현황 및 사유
 - 없음
○ 컨설팅 수행사항
 - 없음</t>
  </si>
  <si>
    <t>○ 현장 확인 사항
 - 학습도구 제작(샘플) 및 배포 관리 현황 확인
출력물, 별도 파일로 배포
○ 미흡 현황 및 사유
 - 없음
○ 컨설팅 수행사항
 - 없음</t>
  </si>
  <si>
    <t>○ 현장 확인 사항
 - 전체 11개 회차 수기출석부 관리 중
 - 출결 관리 특이사항 없음
○ 미흡 현황 및 사유
 - 없음
○ 컨설팅 수행사항
 - 없음</t>
  </si>
  <si>
    <t>○ 현장 확인 사항
 - 학습도구 제작(샘플) 및 배포 관리 현황 확인
○ 미흡 현황 및 사유
 - 없음
○ 컨설팅 수행사항
 - 없음</t>
  </si>
  <si>
    <t>○ 현장 확인 사항
 - 전체 회차 방문 컨설팅 이상 없이 실시함을 HRD-Net을 통해 확인
○ 미흡 현황 및 사유
 - 없음
○ 컨설팅 수행사항
 - 없음</t>
  </si>
  <si>
    <t>○ 현장 확인 사항
 - 전담인력 활용
  · 전담자(활용)3명/ (계획)3명(인건비 지원 대상 기준)
  · 정규직 비율 준수하여 운영중
 - 사업계획 실적 달성 완료
  · 학습근로자 (실적)21명/ (계획)20명
○ 미흡 현황 및 사유
 - 없음
○ 컨설팅 수행사항
 - 없음</t>
  </si>
  <si>
    <t>□ 훈련종료 과정 관리
 ○ 훈련종료 현황 관리
   - 훈련종료 현황 불일치 → 일치(현지 개선 완료)</t>
  </si>
  <si>
    <t>임준우</t>
  </si>
  <si>
    <t>○ 현장 확인 사항
 - 공동훈련센터 훈련실시 현황(월간실적보고)과 HRD-Net 자료 일치 확인
○ 미흡 현황 및 사유
 - 없음
○ 컨설팅 수행사항
 - 7.1ver 사용 권고(양식 별도 송부)</t>
  </si>
  <si>
    <t>○ 현장 확인 사항
 - OJT 및 OFF-JT 학습일지 등록 여부 HRD-Net 전산 확인
○ 미흡 현황 및 사유
 - OJT 학습일지 미작성
  · ㈜에렉스 등 27개 회차 1~2개월 지연
 - 단순 행정 지연 및 특이사항 없음
○ 컨설팅 수행사항
 - 1개월 내 개선 필요 안내</t>
  </si>
  <si>
    <t>○ 현장 확인 사항
 - 훈련비 신청 여부 HRD-Net 전산 확인
 - OJT 훈련비 미신청
  · (주)에렉스 등 13개 회차 2개월 지연
 - 단순 행정 지연 및 특이사항 없음
○ 미흡 현황 및 사유
 - 없음
○ 컨설팅 수행사항
 - 1개월 내 개선 필요 안내</t>
  </si>
  <si>
    <t>○ 현장 확인 사항
 - 모니터링 등록 여부 HRD-Net 전산 확인
○ 미흡 현황 및 사유
 - 없음
○ 컨설팅 수행사항
 - 없음</t>
  </si>
  <si>
    <t>○ 현장 확인 사항
 - 평가서류 현장 확인
 - 평가 결과 관리 양호 확인
○ 미흡 현황 및 사유
 - 없음
○ 컨설팅 수행사항
 - 없음</t>
  </si>
  <si>
    <t>○ 현장 확인 사항
 - 외부평가 안내 및 대상자 관리 현황 확인
○ 미흡 현황 및 사유
 - 없음
○ 컨설팅 수행사항
 - 없음</t>
  </si>
  <si>
    <t>○ 현장 확인 사항
 - 공동훈련센터 훈련실시 현황(월간실적보고)과 HRD-Net 자료 일치 확인
○ 미흡 현황 및 사유
 - 없음
○ 컨설팅 수행사항
 - 없음</t>
  </si>
  <si>
    <t>○ 현장 확인 사항
 - 훈련종료 과정 수료보고 여부 HRD-Net을 통해 확인
○ 미흡 현황 및 사유
 - 없음
○ 컨설팅 수행사항
 - (양호) 전체 중탈 과정 수료자 보고(전체 중도탈락) 및 최종정산(0원 신청) 권고</t>
  </si>
  <si>
    <t>○ 현장 확인 사항
 - 훈련종료 과정 최종정산 여부 HRD-Net을 통해 확인
○ 미흡 현황 및 사유
 - 없음
○ 컨설팅 수행사항
 - (양호) 전체 중탈 과정 수료자 보고(전체 중도탈락) 및 최종정산(0원 신청) 권고</t>
  </si>
  <si>
    <t>○ 현장 확인 사항
 - 24년도 외부평가 응시 및 합격 현황 관리 확인
○ 현장 확인 사항
 - 외부평가 안내 및 대상자 관리 현황 확인
 - 재응시자 관리 양호
 - 문제집 배포 및 외부평가 대비 OFF-JT 교과목 운영 등 적극 지원
○ 미흡 현황 및 사유
 - 없음
○ 컨설팅 수행사항
 - 없음행사항</t>
  </si>
  <si>
    <t>○ 현장 확인 사항
 - 학습도구 제작 및 배포 관리 현황 확인
 - 월별 해당 능력단위 파일 형식으로 배포
○ 미흡 현황 및 사유
 - 없음
○ 컨설팅 수행사항
 - 없음</t>
  </si>
  <si>
    <t>○ 현장 확인 사항
 - 전체 118개 회차 비콘 출결 관리 중
 - 출결 관리 특이사항 없음
○ 미흡 현황 및 사유
 - 없음
○ 컨설팅 수행사항
 - 없음</t>
  </si>
  <si>
    <t>○ 현장 확인 사항
 - 방문이력 미등록 회차 확인
 - 이외 회차 방문 컨설팅 이상 없이 실시함을 HRD-Net을 통해 확인
○ 미흡 현황 및 사유
 - 없음
○ 컨설팅 수행사항
 - 없음</t>
  </si>
  <si>
    <t xml:space="preserve">○ 현장 확인 사항
 - 분기별 면담일지 작성 확인
 - 학습근로자 면담 관련 특이사항 없음
○ 미흡 현황 및 사유
 - 없음
○ 컨설팅 수행사항
 - 없음
</t>
  </si>
  <si>
    <t>○ 현장 확인 사항
 - 전담인력 활용
  · 전담자(활용)5명/ (계획)5명(인건비 지원 대상 기준)
  · 정규직 비율 준수하여 운영중
○ 미흡 현황 및 사유
 - 사업계획 실적 미달성
  · 학습근로자 (실적)151명/ (계획)161명
  ☞ 실적 미달성 인지하고 있으나, 현실적으로 추가 실시 어려움
○ 컨설팅 수행사항
 - 지원단 관리용 주소록 현행화 요청</t>
  </si>
  <si>
    <t>○ 현장 확인 사항
 - 방문 전 추출한 HRD-Net 데이터와 훈련실시 신고 현황 일치 여부, 중도탈락 처
리 신고 누락 여부, 과정 연계 등 확인
○ 미흡 현황 및 사유
 - 미흡 현황 없음
○ 컨설팅 수행사항
 - 중도탈락 발생 신고 기한 안내(발생일로부터 최대 10일 이내)</t>
  </si>
  <si>
    <t xml:space="preserve">○ 현장 확인 사항
 - 학습일지 미등록 과정 사유 확인
 - 사전 점검에서 확인된 학습일지 훈련관리 특이사항에 대한 관리 상황 확인
○ 미흡 현황 및 사유
 - (OJT)  2개 회차, 사유: 단순지연 건으로 확인
○ 컨설팅 수행사항
 - 학습일지 및 학습활동서 관리 미흡 사례 공유(관리 미흡 예방 활동 실시)
</t>
  </si>
  <si>
    <t>○ 현장 확인 사항
 - 비용 미신청 과정 사유 확인
 - 지연 중인 회차에 대해서 타 공동훈련센터와 소통하는지 확인
○ 미흡 현황 및 사유
 - (전담인력활동수당) 3개 기업, 사유: 타 공동훈련센터 행정처리 지연 및 학습일지 작성 지연
  · 타 공동훈련센터와 학습 관리 상황을 공유하지는 않음
  · HRD-Net을 통해 학습 현황을 확인하고, 기업 통해 타 공동훈련센터의 학습 결과 완료 처리를 유도하여 신청 관리를 진행함
  · 행정 처리를 월 단위로 진행하지 않고, 일괄 처리하는 공동훈련센터가 있음
○ 컨설팅 수행사항
 - 학습기업 훈련비 지급 근거 미확보 사례 공유(관리 미흡 예방 활동 실시)
 - 학기제 도입에 따른 Off-JT 훈련비 지급 기준 안내</t>
  </si>
  <si>
    <t>○ 현장 확인 사항
 - 계획에 따른 실시 여부 확인
 - 분할 능력단위에 대해 공동평가 진행여부 확인 -&amp;gt; 각 각 별도로 진행
○ 미흡 현황 및 사유
 - 미흡 현황 없음
○ 컨설팅 수행사항
 - 작업장 평가 활용 유의 사항 안내
 - 외부평가 공개문제를 활용한 내부평가 실시 방법 안내
 - 기타 평가 증빙 관리 방법 안내</t>
  </si>
  <si>
    <t>○ 현장 확인 사항
 - 해당 사항 없음(시기 미도래)
 - 외부평가 재응시자 관리 하는지 확인
○ 미흡 현황 및 사유
 - 미흡 현황 없음(해당없음)
 - 2회차 3명 응시, 3명 합격
 - 3회차 빅데이터 2명 예정
 - 4회차 추가 독려 예정
 - 식사, 응시료 지원
○ 컨설팅 수행사항
 - 외부평가 응시대상자 관리 방법 안내
 - 외부평가 문제은행 활용 방법 안내</t>
  </si>
  <si>
    <t>○ 현장 확인 사항
 - 전담자 면담을 통한 (훈련시간표, 기업현장교사, 훈련실시장소, HRD담당자) 
변경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</si>
  <si>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전담자 면담을 통한 (중도탈락 신고, 학습근로자 및 기업 상태) 변경 누락 여부 
확인
○ 미흡 현황 및 사유
 - 미흡 현황 없음
○ 컨설팅 수행사항
 - 중도탈락자 신고 방법 안내
 - 학습근로자 상태 변경 신고 방법 안내
 - 학습기업 상태 변경 신고 방법 안내</t>
  </si>
  <si>
    <t>○ 현장 확인 사항
 - 일 단위 시간표(학사일정) 및 전담자 면담을 통한 (훈련시간표, OFF-JT 교강사,
 훈련장소) 변경 누락 여부 확인
○ 미흡 현황 및 사유
 - 미흡 현황 없음
○ 컨설팅 수행사항
 - 시간표 변경 신고 방법 안내
 - OFF-JT강사 변경 신고 방법 안내
 - 훈련장소 변경 신고 방법 안내</t>
  </si>
  <si>
    <t>○ 현장 확인 사항
 - 학습기업 개선사항 재확인 필요 시 재방문 사유 및 후속조치 내용 등을 관리하
는지 확인
 - 학습기업 방문 진단 컨설팅 실시 이후 1주일 이내 HRD-Net 결과 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t>
  </si>
  <si>
    <t xml:space="preserve">○ 현장 확인 사항
 - 중도탈락자 대상 별도의 면담일지 관리하는지 확인
 - 추가방문 대상 기업 있는지 유무, 있는 경우 면담 진행 여부
 - 중도탈락 사유: 본인의 업무 부 적응, 진로 변경
 - 후속조치: 2학기 수강신청 완료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
</t>
  </si>
  <si>
    <t>○ 현장 확인 사항
 - 주소록에 등록된 전담자 수(6명) 일치 확인 / 계획: 6명
○ 미흡 현황 및 사유
 - 미흡 현황 없음
○ 컨설팅 수행사항
 - 신규 전담자 채용 시 지원단이 제공할 수 있는 컨설팅 내용 안내
 - 실적 제고를 위한 방안 안내</t>
  </si>
  <si>
    <t>[지원단 기타 안내사항 등]
1. 일학습병행 현장적응지원금 관련 FAQ 안내 
2. 일학습병행 기업현장교사 양성교육 개편 FAQ 안내
3. 부정부실 훈련 예방을 위한 HRD-Net 관리 미흡 사례 및 관리 방안 안내</t>
  </si>
  <si>
    <t xml:space="preserve">○ 현장 확인 사항
 - 사전 점검에서 확인된 학습일지 훈련관리 특이사항에 대한 관리 상황 확인
○ 미흡 현황 및 사유
 - 미흡 현황 없음
○ 컨설팅 수행사항
 - 학습일지 및 학습활동서 관리 미흡 사례 공유(관리 미흡 예방 활동 실시)
</t>
  </si>
  <si>
    <t>○ 현장 확인 사항
 - 비용 미신청 과정 사유 확인
○ 미흡 현황 및 사유
 - (전담인력활동수당) 1개 기업, 사유: 타 공동훈련센터 행정처리 지연
○ 컨설팅 수행사항
 - 학습기업 훈련비 지급 근거 미확보 사례 공유(관리 미흡 예방 활동 실시)
 - 학기제 도입에 따른 Off-JT 훈련비 지급 기준 안내</t>
  </si>
  <si>
    <t>○ 현장 확인 사항
 - 중도탈락자 대상 별도의 면담일지 관리하는지 확인
 - 추가방문 대상 기업 있는지 유무, 있는 경우 면담 진행 여부
 - 중도탈락 사유: 본인의 업무 부 적응, 차별 분위기
 - 후속조치: 나머지 2명의 학습근로자와 추가 면담 진행, 2학기 수강신청 완료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t>
  </si>
  <si>
    <t>○ 현장 확인 사항
 - 주소록에 등록된 전담자 수(3명) 일치 확인 / 계획: 3명
○ 미흡 현황 및 사유
 - 미흡 현황 없음
○ 컨설팅 수행사항
 - 신규 전담자 채용 시 지원단이 제공할 수 있는 컨설팅 내용 안내
 - 실적 제고를 위한 방안 안내</t>
  </si>
  <si>
    <t xml:space="preserve">
* IPP형의 경우 OFF-JT 비용 신청 추후 진행
* 실시하였으나 전산 상 미등록
* 기간 미도래
</t>
  </si>
  <si>
    <t>□ 차년도 모집 및 성과 향상을 위한 대전 지역 산업 동향, 일자리 트렌드 관련 컨설팅 실시
  - 대전 지역 산업 동향
  - 대전 지역 고용 시장 및 일자리 트렌드
  - 대전 지역 4년제 대학생 취업 현황
  - 전략산업 육성과 고용연계 방안
  - 대전 지역의 직무별 고용 특성 및 미스매치 문제
 ○ 배재대학교 학과별 취업현황 분석
  - SW학과 취업현황 분석
  - 취업률 취약학과 분석
 ○ 참고가능한 주요 지표별 자료 사이트 안내
□ 훈련 직종 추가 심사 결과 불합격(헤어디자인_L4)
 ○ 전년도(24년) 사업 계획 신청 문서 확인 결과, 사업 계획 심사 시 신규 직종을 추가할 수 있고, 현장 심사를 받을 수 있다는 내용이 존재하여 컨설팅 실시함
 ○ 헤어디자인 L4 대신 뷰티디자인 L5로 변경, 학과(뷰티디자인 학과)의 커리큘럼과 맞춘 훈련 구성 등 컨설팅 실시함
□ 부정 부실 훈련 사례 공유 및 주요 이슈(공단 강조사항) 안내
□ 일학습병행 기업현장교사 양성교육 개편 관련 안내
□ 선이수 인정제도 운영 개선 계획 안내
□ 공동훈련센터 운영규칙 개정안 관련 변경사항 안내
□ 일학습병행 과정 개발·인정 기준 개정안 관련 주요 변경사항 안내
□ 일학습병행 학습기업 관리시스템 구축 및 운영 계획 관련 안내</t>
  </si>
  <si>
    <t>장봉임</t>
  </si>
  <si>
    <t>○ 현장 확인 사항
 - 사전 점검에서 확인된 학습일지 훈련관리 특이사항에 대한 관리 현황 확인
○ 미흡 현황 및 사유
 - 미흡 현황 없음
○ 컨설팅 수행사항
 - 학습일지 및 학습활동서 관리 미흡사례 공유(관리 미흡 예방활동 실시 등)</t>
  </si>
  <si>
    <t>○ 현장 확인 사항
 - 훈련 중 과정 비용 미신청 여부 확인
○ 미흡 현황 및 사유
 - (OJT 훈련비) 5개 회차 신청 지연(사유: 단순 지연)
 - (OFF-JT 훈련비) IPP의 경우 OJT 시작 4개월 이후에 신청 가능하므로 미흡사항 없음
 - (전담인력활동수당) 5개 회차 신청 지연(사유: 단순 지연)
○ 컨설팅 수행사항
 - 학습기업 훈련비 지급 근거 미확보 사례 공유(관리 미흡 예방 활동 실시)
 - 학기제 운영(선형)에 따른 Off-JT 훈련비 지급 기준 안내
 - 기관 자체적으로 월별 처리기한을 정하고 기한 내 처리확인 후 지연회차에 대한 처리 계획을 수립하도록 컨설팅</t>
  </si>
  <si>
    <t>○ 현장 확인 사항
 - 학습기업 진단 컨설팅 중 특이사항 발생 여부 확인
 - 단계별 모니터링 실시 여부 확인
○ 미흡 현황 및 사유
 - 미흡 현황 없음
○ 컨설팅 수행사항
 - 방문 이후 결과 등록 시 유의사항 안내
 - 과정연계 훈련과정에 대한 성과평가 내 모니터링 실적인정 기준 안내</t>
  </si>
  <si>
    <t>○ 현장 확인 사항
 - 내부평가 관련 기본계획 일정에 따른 누락 없이 실시 여부 확인
○ 미흡 현황 및 사유
 - 미흡 현황 없음
 - 실시는 누락없이 진행되었으나, 전산 상 등록 관련하여 7개 과정 미등록 상태로, 1.1.6에 관련사항 표기하였음
○ 컨설팅 수행사항
 - 작업장 평가 활용 유의 사항 안내
 - 외부평가 공개문제를 활용한 내부평가 실시 방법 안내
 - 기타 평가 증빙 관리 방법 안내</t>
  </si>
  <si>
    <t>○ 현장 확인 사항
 - 내부평가 전산 상 등록 여부 확인
 - 내부평가 결과물 확인(전산 증빙 미첨부)
○ 미흡 현황 및 사유
 - 실시는 누락없이 진행되었으나, 전산 상 등록 관련하여 7개 과정 미등록 상태
○ 컨설팅 수행사항
 - 내부평가 결과 등록 권장 기한(실시 후 10일 이내) 안내
 - 전산 미등록 내부평가 결과물 관리 방법 안내</t>
  </si>
  <si>
    <t>○ 현장 확인 사항
 - 해당 사항 없음(80% 기간 미도래)
○ 미흡 현황 및 사유
 - 미흡 현황 없음(해당없음)
○ 컨설팅 수행사항
 - 외부평가 응시대상자 관리 방법 안내
 - 외부평가 문제은행 활용 방법 안내
 - 외부평가 관련하여 자체적으로 다양한 방안 수립 및 운영할 수 있도록 컨설팅 실시(사전 기업과의 협의로 학습근로자가 외부평가 장려금 수령을 통한 외부평가 응시율 향상 도모, 사전 기업과의 협의로 외부평가 응시료 기업 지원을 통한 학습근로자 부담 경감, 외부평가 탈락 후 재응시료 관련 공동훈련센터 지원, 자체 실습형 유튜브 프로그램 제작을 통한 합격률 향상 도모, 자체 외부평가 문항 제작 및 외부평가 관련 특강 진행을 통한 합격률 제고 등)</t>
  </si>
  <si>
    <t>○ 현장 확인 사항
 - 훈련 종료 과정에 대한 실제 현황과 전산 상 현황 일치 여부 확인
○ 미흡 현황 및 사유
 - 미흡 현황 없음
○ 컨설팅 수행사항
 - 데이터 누적 관리 방법 안내(보고서 활용법 등)</t>
  </si>
  <si>
    <t>○ 현장 확인 사항
 - 훈련종료 과정 학습일지 미등록 사항 확인
○ 미흡 현황 및 사유
 - 미흡 현황 없음
○ 컨설팅 수행사항
 - 학습일지 및 학습활동서 관리 미흡 사례 공유(관리 미흡 예방 활동 실시)</t>
  </si>
  <si>
    <t>○ 현장 확인 사항
 - 훈련종료 과정 평가 결과 등록 여부 확인
 - PBL 과정에 대한 결과물 및 등록 여부 확인
○ 미흡 현황 및 사유
 - 미흡 현황 없음
○ 컨설팅 수행사항
 - 내부평가 실시 후 10일 이내 등록 및 관리 방법 안내</t>
  </si>
  <si>
    <t>○ 현장 확인 사항
 - 훈련종료 과정 관련 수료보고 여부 확인
○ 미흡 현황 및 사유
 - 미흡 현황 없음
○ 컨설팅 수행사항
 - 정상 종료 과정에 대한 수료보고 방법 안내
 - 중도탈락 과정에 대한 수료보고 진행 및 방법 안내</t>
  </si>
  <si>
    <t>○ 현장 확인 사항
 - 훈련종료과정 훈련비 신청 지연 및 최종정산 여부 확인
 - 실제 종료일 일할계산 신청 여부 확인
○ 미흡 현황 및 사유
 - 희망사다리 장학금 수혜자 2명(지란지교소프트) 관련 OFF-JT 훈련비 0원 신청 진행 및 공단 승인 대기 중 상황
○ 컨설팅 수행사항
 - 관할 지역본부 승인 처리 현황 문의 및 처리기한(1개월) 내 완료할 수 있도록 컨설팅 실시
 - 학습기업 훈련비 지급 근거 미확보 사례 공유(관리 미흡 예방 활동 실시)</t>
  </si>
  <si>
    <t>○ 현장 확인 사항
 - 응시자 관리 프로세스 구축 여부 확인
 - 외부평가 대상자 현황 및 응시·합격 현황, 관리 방안 등 확인
○ 미흡 현황 및 사유
 - 미흡 현황 없음
○ 컨설팅 수행사항
 - 현재 6명(SW개발 3명, 바이오 3명) 합격, 성과평가 점수 확보 관련하여 재응시 필요 및 외부평가 문제은행 활용 등 합격률 달성 방안 컨설팅
 - 외부평가 사후 관리 및 재응시자 관리 방법 안내</t>
  </si>
  <si>
    <t>○ 현장 확인 사항
 - 학습자료 수집 방법 등 활용 여부 확인
○ 미흡 현황 및 사유
 - 미흡 현황 없음
○ 컨설팅 수행사항
 - 유튜브 영상 및 공개 문제 활용 방법 안내
 - 외부평가 문제은행 사이트 활용 방법 안내</t>
  </si>
  <si>
    <t>○ 현장 확인 사항
 - 전담자 면담을 통한 훈련시간표, 기업현장교사, 훈련실시장소, HRD담당자 변경 누락 여부 확인
 - 전산 상 등록된 수기출석부와 대조를 통한 변경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</si>
  <si>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전담자 면담을 통한 중도탈락 신고, 학습근로자 및 기업 상태 변경 누락 여부 확인
 - 조기경보 체계를 활용한 기업 상태 변경 대조 확인
○ 미흡 현황 및 사유
 - 미흡 현황 없음
○ 컨설팅 수행사항
 - 중도탈락자 신고 방법 안내
 - 학습근로자 상태 변경 신고 방법 안내
 - 학습기업 상태 변경 신고 방법 안내</t>
  </si>
  <si>
    <t>○ 현장 확인 사항
 - 내부평가 결과물(평가지) 보관 여부 확인
○ 미흡 현황 및 사유
 - 미흡 현황 없음
○ 컨설팅 수행사항
 - 내부평가 결과 사후 관리 방법 안내
 - 전자문서법 시행에 따른 전자 보관 관련 안내</t>
  </si>
  <si>
    <t>○ 현장 확인 사항
 - 학습도구 등 실물 자료 확인
 - 학습도구 배포대장 확인
○ 미흡 현황 및 사유
 - 미흡 현황 없음
○ 컨설팅 수행사항
 - 학습도구 부정훈련 사례 안내
 - 학습도구 형태(안내집+자료집) 안내
 - 학습도구 배포대장 활용 방법 안내</t>
  </si>
  <si>
    <t>○ 현장 확인 사항
 - 일 단위 시간표 별도 관리 여부 확인
 - 현장의 수기 출석부 작성 상태 확인
○ 미흡 현황 및 사유
 - 미흡 현황 없음
○ 컨설팅 수행사항
 - 수기 출석부와 비콘 출결관리의 차이점 안내
 - 수기 출석부 작성 수정 방법 등 관리 유의사항 안내</t>
  </si>
  <si>
    <t>○ 현장 확인 사항
 - 일 단위 시간표(학사일정) 및 전담자 면담을 통한 (훈련시간표, OFF-JT 교강사,  훈련장소) 변경 누락 여부 확인
○ 미흡 현황 및 사유
 - 미흡 현황 없음
○ 컨설팅 수행사항
 - 시간표 변경 신고 방법 안내
 - OFF-JT 강사 변경 신고 방법 안내
 - 훈련장소 변경 신고 방법 안내</t>
  </si>
  <si>
    <t>○ 현장 확인 사항
 - 학습기업 개선사항 재확인 필요 시 재방문 사유 및 후속조치 내용 등 관리 여부 확인
 - 학습기업 방문 진단·컨설팅 실시 이후 1주일 이내 HRD-Net 결과등록 여부 확인
 - 추가 방문 기업 있을 시 수행 여부 확인
○ 미흡 현황 및 사유
 - 미흡 현황 없음
○ 컨설팅 수행사항
 - 학습기업 진단 컨설팅 방법 안내
 - 학습기업 방문 결과 등록 방법 및 기한 안내
 - 추가 방문 기업 기준 안내</t>
  </si>
  <si>
    <t>○ 현장 확인 사항
 - 학습근로자 면담일지 작성 및 등록 여부 확인
○ 미흡 현황 및 사유
 - 미흡 현황 없음
○ 컨설팅 수행사항
 - 면담 방법 및 후속관리 방법 안내</t>
  </si>
  <si>
    <t>○ 현장 확인 사항
 - 중도탈락자 대상 별도의 면담일지 관리하는지 확인
 - 추가방문 대상 기업 있는지 유무, 있는 경우 면담 진행 여부
 - 중도탈락 사유 확인(본인의 업무 부 적응, 차별 분위기 등)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
 - 9월 중도탈락 1명 발생(서한사) 및 면담 실시 완료(사유: 중대부상(교통사고)으로 인한 훈련 포기, 산재 X)</t>
  </si>
  <si>
    <t>○ 현장 확인 사항
 - 주소록에 등록된 전담자 수와 사업계획 상 전담자 수 목표 일치 확인
 - 사업계획 상 훈련실시 목표(학습근로자 및 학습기업, 우량기업) 달성 여부 확인
○ 미흡 현황 및 사유
 - 미흡 현황 없음
○ 컨설팅 수행사항
 - 신규 전담자 채용 시 지원단이 제공할 수 있는 컨설팅 안내
 - 신규 전담자 채용 시 유용한 직무연수 프로그램 관련 안내
 - 학습근로자 모집 및 기업 발굴 실적 제고를 위한 방안 안내
 - 학습기업 신용 정보 제공 시스템을 통한 사전 기업 신용도 및 상시근로자 확인, 우량기업 대상 리스트 사전 확인을 통한 우량기업 안내(센터 자체파악 우량기업은 10개소였으나, 실제 컨설팅 간 개별확인 결과 16개소로 확인)
 - 차년도 모집 및 성과 향상을 위한 대전 지역 산업 동향, 일자리 트렌드, 배재대학교 학과별 취업현황 분석 관련 컨설팅 실시
 - 훈련 직종 추가 심사 결과 불합격(헤어디자인_L4) 관련하여 전년도(24년) 사업 계획 신청 문서 확인 결과, 사업 계획 심사 시 신규 직종을 추가할 수 있고, 현장 심사를 받을 수 있다는 내용이 존재하여 컨설팅 실시(헤어디자인 L4 대신 뷰티디자인 L5로 변경, 학과(뷰티디자인 학과)의 커리큘럼과 맞춘 훈련 구성 등 컨설팅 실시)</t>
  </si>
  <si>
    <t>○ 현장 확인 사항
 - 시설장비 관련 각종 대장, 실제 설치 현황 확인
 - 시설장비 이력카드 작성 확인
○ 미흡 현황 및 사유
 - 미흡 현황 없음
○ 컨설팅 수행사항
 - 시설 장비 고장 시 대처 방법 안내
 - 이력 관리 방법 안내
 - 시설 장비 활용 대장 작성 방법 안내</t>
  </si>
  <si>
    <t>○ 현장 확인 사항
 - 지원단에서 제공한 성과평가 가채점 도구 활용 및 연간 업무 추진 일정 등 확인
 - 성과평가 피드백 결과에 따른 자체 성과 개선 계획 수립 여부 확인
 - 성과 개선 계획의 적절성 확인, 각 계획별 PDCA 사이클 적용한 사례 안내 등 컨설팅 실시
○ 미흡 현황 및 사유
 - 미흡 현황 없음
 - 성과평가 결과에 대한 분석 및 자체 개선계획 수립하여 체계적으로 운영 중
○ 컨설팅 수행사항
 - 정성적 노력에 대한 성과 인정을 위한 실적 관리 방법 안내
 - 단순 실행 여부보다는 실행을 통해 얻은 결과를 개선에 반영하는 방법 안내</t>
  </si>
  <si>
    <t>○ 현장 확인 사항
 - 이전 방문대비 훈련 중 과정 개선 여부 확인
○ 미흡 현황 및 사유
 - 미흡 현황 없음
○ 컨설팅 수행사항
 - 해당 없음</t>
  </si>
  <si>
    <t>○ 현장 확인 사항
 - 이전 방문대비 훈련 종료 과정 개선 여부 확인
○ 미흡 현황 및 사유
 - 상반기 정기 진단·컨설팅 미흡사항 중 1건을 제외한 전체 개선 완료(희망사다리 장학금 수혜자 OFF-JT 훈련비 신청 건)
○ 컨설팅 수행사항
 - 관할 지역본부 승인 처리 현황 문의 및 처리기한(1개월) 내 완료할 수 있도록 컨설팅 실시</t>
  </si>
  <si>
    <t xml:space="preserve">
* OFF-JT 1건 미개선
* 전담인력수당 1건 개선 완료
</t>
  </si>
  <si>
    <t>代   김혜경</t>
  </si>
  <si>
    <t>○ 현장 확인 사항
 - 방문 전 HRD-Net을 활용한 진단을 바탕으로 관리 현황 확인
○ 미흡 현황 및 사유
 - OJT: (재) 주성SMT 1개 회차 지연
 - OFF-JT: (재) (주)신우하이텍 등 10개 회차, (P) 주식회사엠에스테크 등 2개 회차 지연
 - 지연 사유: 단순 지연
○ 컨설팅 수행사항
 - 장기 지연 훈련과정은 없으며 1개월 내 개선 요청
 - 학습일지 및 학습활동서 관리 미흡 사례 공유(관리 미흡 예방 활동 실시) 
 - 기관 자체적으로 월별 처리 기한을 정하여 확인하고 지연 회차에 대한 개선 계획을 수립하도록 컨설팅</t>
  </si>
  <si>
    <t>○ 현장 확인 사항
 - 방문 전 HRD-Net을 활용한 진단을 바탕으로 관리 현황 확인
○ 미흡 현황 및 사유
 - OJT: (P) (주)유니코어텍 등 13개 회차 지연(12개 회차 훈련지원금은 신청함)
 - OFF-JT: (재) (주)킹텍스 등 22개 회차 지연
 - 전담자 수당: (P) (주)티에스엘 등 25개 회차 지연
 - 지연 사유: 단순 지연
○ 컨설팅 수행사항
 - 학습기업 훈련비 지급 근거 미확보 사례 공유(관리 미흡 예방 활동 실시)</t>
  </si>
  <si>
    <t>○ 현장 확인 사항
 - 방문 전 HRD-Net을 활용한 진단을 바탕으로 관리 현황 확인
 - 학습기업 방문 컨설팅 중 특이사항 확인
○ 미흡 현황 및 사유
 - 미흡 현황 없음
○ 컨설팅 수행사항
 - 방문 이후 결과 등록 시 유의사항 안내
 - 방문 결과 이력 관리에 대한 컨설팅 실시</t>
  </si>
  <si>
    <t>○ 현장 확인 사항
 - 방문 전 HRD-Net을 활용한 진단
 - 내부평가 기본계획에 따른 실시 여부 확인
○ 미흡 현황 및 사유
 - 미흡 현황 없음
○ 컨설팅 수행사항
 - 학습근로자별 내부평가 이수 현황 관리 컨설팅</t>
  </si>
  <si>
    <t>○ 현장 확인 사항
 - 방문 전 HRD-Net을 활용한 진단
 - 내부평가 결과물 확인(전산 증빙 미첨부)
○ 미흡 현황 및 사유
 - (P) 주식회사에스앤뉴 등 12개 회차 결과 미등록
 - 지연 사유: 학습기업에서 OJT 비용은 신청하지 않고 매월 훈련지원금만 신청하여 센터에서 미등록 현황 누락 등 관리 미흡
(LMS 현황에서 훈련지원금만 신청해도 ‘수정/삭제 불가’로 표기됨)
○ 컨설팅 수행사항
 - 평가가 진행된 월에는 평가 결과에 대해 검토한 후 학습일지가 완료되는 대로 HRD-Net에 결과를 등록할 수 있도록 컨설팅(10일 이내)
 - 능력단위별 내부평가 이수 현황 관리 컨설팅</t>
  </si>
  <si>
    <t>○ 현장 확인 사항
 - 훈련실시 전, OFF-JT 중, 학습근로자 커뮤니티 등을 통해 외부평가 응시종목, 평가방법, 응시절차 등을 안내함
 - ’24년도 외부평가 응시대상자 및 합격자 관리 현황 확인
 - 외부평가 재응시자 관리 확인
○ 미흡 현황 및 사유
 - 미흡 현황 없음
○ 컨설팅 수행사항
 - 외부평가 응시대상자 관리 방법 안내
 - 지원단 외부평가 문제은행 활용 방법 안내</t>
  </si>
  <si>
    <t>○ 현장 확인 사항
 - 방문 전 HRD-Net을 활용한 진단 및 훈련종료과정에 대한 HRD-Net 데이터 일치 여부 확인
○ 미흡 현황 및 사유
 - 미흡 현황 없음
○ 컨설팅 수행사항
 - 데이터 누적 관리 방법 안내</t>
  </si>
  <si>
    <t xml:space="preserve">○ 현장 확인 사항
 - 방문 전 HRD-Net을 활용한 진단
○ 미흡 현황 및 사유
 - 미흡 현황 없음
○ 컨설팅 수행사항
 - 학습일지 및 학습활동서 관리 미흡 사례 공유(관리 미흡 예방 활동 실시) </t>
  </si>
  <si>
    <t>○ 현장 확인 사항
 - 방문 전 HRD-Net을 활용한 진단
○ 미흡 현황 및 사유
 - (P) (주)에스티에스엔지니어링 등 3개 회차 결과 미등록
 - 지연 사유: 전체 학습근로자 중도탈락 회차로, 학습기업에서 OJT 비용은 신청하지 않고 매월 훈련지원금을 신청하여 센터에서 미등록 현황 누락 등 관리 미흡
○ 컨설팅 수행사항
 - 평가가 진행된 월에는 평가 결과에 대해 검토한 후 학습일지가 완료되는 대로 HRD-Net에 결과를 등록할 수 있도록 컨설팅(10일 이내)
 - 능력단위별 내부평가 이수 현황 관리 컨설팅</t>
  </si>
  <si>
    <t>○ 현장 확인 사항
 - 방문 전 HRD-Net을 활용한 진단
 - 훈련종료 과정의 수료자 보고 완료 확인
- 전체 중도탈락 훈련과정 2개 회차 수료자 미보고
○ 미흡 현황 및 사유
 - 미흡 현황 없음
○ 컨설팅 수행사항
 - 학습근로자 전체 중도탈락 훈련과정의 수료자 보고 및 행정 마무리 권고</t>
  </si>
  <si>
    <t>○ 현장 확인 사항
 - 방문 전 HRD-Net을 활용한 진단
○ 미흡 현황 및 사유
 - OJT/전담자수당: (P) (주)에스티에스엔지니어링 등 2개 회차 미완료(훈련지원금은 신청 완료함)
 - 지연 사유: 전체 학습근로자 중도탈락 회차로, 학습기업에서 OJT 비용은 신청하지 않고 매월 훈련지원금을 신청하여 센터에서 지연 현황 누락 등 관리 미흡
 - OFF-JT: (재) 송인산업 등 3개 회차 미완료
 - 지연 사유: 24년 9월 훈련 종료한 회차로 10월 중 완료 예정
○ 컨설팅 수행사항
  - 훈련종료 후 14일 이내 수료자 보고 및 이후 훈련비용과 전담자 수당의 최종정산을 지연없이 완료하기 위한 일정 계획 수립 컨설팅</t>
  </si>
  <si>
    <t>○ 현장 확인 사항
 - '24년도 응시자/합격자 관리 현황 확인
○ 미흡 현황 및 사유
 - 미흡 현황 없음
○ 컨설팅 수행사항
 - 외부평가 응시절차 안내
 - 외부평가 재응시자 관리 방법 안내</t>
  </si>
  <si>
    <t xml:space="preserve">○ 현장 확인 사항
 - 공단에서 제공하는 외부평가 대비 학습자료(공개자료, 특강 동영상 등) 활용 여부 확인
 - 센터 자체 제작 외부평가 기출문제 자료집 활용
○ 미흡 현황 및 사유
 - 미흡 현황 없음
○ 컨설팅 수행사항
 - 유튜브 영상 및 공개 문제 등 활용 방법 안내
 - 공단 2024년 일학습병행 외부평가 대비 콘텐츠 제작 알림
</t>
  </si>
  <si>
    <t>○ 현장 확인 사항
 - 전담자 면담을 통해 훈련시간표, 기업현장교사, 훈련실시 장소, HRD담당자 변경 신고 누락 여부 확인
○ 미흡 현황 및 사유
 - 미흡 현황 없음
○ 컨설팅 수행사항
 - 부정훈련 사례 안내
 - 훈련시간표 및 기업현장교사, 훈련실시 장소, HRD담당자 변경 신고 방법 안내</t>
  </si>
  <si>
    <t>○ 현장 확인 사항
 - 전담자 면담을 통해 학습근로자 중도탈락 및 상태 변경 신고, 기업 상태 변경 신고 누락 여부 확인
○ 미흡 현황 및 사유
 - 미흡 현황 없음
○ 컨설팅 수행사항
 - 학습근로자 중도탈락 신고 방법 안내
 - 학습근로자 및 학습기업 상태 변경 신고 방법 안내</t>
  </si>
  <si>
    <t>○ 현장 확인 사항
 - 학습도구 제작 및 배포 관리 현황 확인
 - 학습도구 인쇄 및 제작(바인딩)하여 배포함
○ 미흡 현황 및 사유
 - 미흡 현황 없음
○ 컨설팅 수행사항
 - 부정훈련 사례 안내 및 학습도구 형태(안내집+자료집) 안내</t>
  </si>
  <si>
    <t>○ 현장 확인 사항
 - 방문 전 HRD-Net을 활용한 진단
 - 출결관리시스템(비콘) 활용 대상 74개 회차 출결 관리 및 특이사항 확인
○ 미흡 현황 및 사유
 - 미흡 현황 없음
○ 컨설팅 수행사항
 - 비콘 출결관리 유의사항 안내</t>
  </si>
  <si>
    <t>○ 현장 확인 사항
 - 방문 전 확인한 HRD-Net 훈련시간표 및 전담자 면담을 통해 훈련시간표, OFF-JT 강사, 훈련실시 장소, 변경 신고 누락 여부 확인
○ 미흡 현황 및 사유
 - 미흡 현황 없음
○ 컨설팅 수행사항
 - 시간표 변경 신고 방법 안내
 - OFF-JT 강사 변경 신고 방법 안내
 - 훈련실시 장소 변경 신고 방법 안내</t>
  </si>
  <si>
    <t>○ 현장 확인 사항
 - 학습도구 제작 및 배포 관리 현황 확인
 - 학습도구 인쇄 및 제작(바인딩)하여 배포함
○ 미흡 현황 및 사유
 - 미흡 현황 없음
○ 컨설팅 수행사항
 - 부정훈련 사례 안내</t>
  </si>
  <si>
    <t>○ 현장 확인 사항
 - 방문 전 HRD-Net을 활용한 진단: 협약기업 방문 진단·컨설팅 결과를 HRD-Net에 등록하고 있음
 - 학습기업 방문 결과 이력 관리 현황 확인
 - 추가 방문 컨설팅 기업 현황 확인: 중도탈락률이 높은 1개 기업 추가 방문 실시
○ 미흡 현황 및 사유
 - 미흡 현황 없음
○ 컨설팅 수행사항
 - 방문 결과 이력 관리 시 컨설팅 결과 및 특이사항을 함께 관리하여 학습기업 모니터링 및 상시진단에 활용할 수 있도록 안내
 - 학습기업 방문 결과 LMS 등록 기한 안내: 방문 후 1주일 이내
 - 추가 방문 대상 기업 기준 안내
 - 방문 컨설팅 결과의 성과평가 기준(훈련 회차별 연 2회) 안내</t>
  </si>
  <si>
    <t>○ 현장 확인 사항
 - 학습근로자 면담일지 확인: 분기별 1회 면담을 실시함
 - 학습근로자 면담 이력을 관리함
○ 미흡 현황 및 사유
 - 미흡 현황 없음
○ 컨설팅 수행사항
 - 면담 방법 및 후속 관리 방법 컨설팅: 학습근로자 중도탈락 예방 및 관리 절차를 수립·적용하여 지속적인 효과성 검증 및 개선 방안 마련 필요
 - 훈련 관련 중대사항 다음 5가지를 포함하여 면담하도록 컨설팅
  · 폭언/폭행/직장내 괴롭힘, 성희롱/성추행
  · 학습권 침해, 훈련 제공 미흡/미제공
  · 일반 근로자와 차별대우</t>
  </si>
  <si>
    <t>○ 현장 확인 사항
 - 중도탈락 학습근로자 면담일지 확인
 - 추가 방문 대상 기업 진단·컨설팅 및 학습근로자 면담 실시 확인
 - 재직자 1개 기업 2명 전원 중도탈락하여 추가 방문 모니터링 실시(8/27)
○ 미흡 현황 및 사유
 - 미흡현황 없음
○ 컨설팅 수행사항
 - 면담 방법 및 후속 관리 방법 컨설팅
 - 추가 방문 대상 기업의 학습근로자 면담 시 훈련 관련 중대사항 5가지를 포함하여 면담하도록 컨설팅</t>
  </si>
  <si>
    <t>○ 현장 확인 사항
 - 공동훈련센터 전담인력 활용 현황: 계획인원 5명, 근무인원 5명(24-01-02자 퇴사자 제외)
 - (목표 대비 실적 확인)
 - 학습기업 목표: 57개(재직자 15개, P-TECH 42개)
 - 학습기업 실적: 53개(재직자 22개, P-TECH 31개)
 - 학습근로자 목표: 144명(재직자 60명, P-TECH 84명)
 - 학습근로자 실적: 143명(재직자 70명(월평균), P-TECH 73명)
○ 미흡 현황 및 사유
 - 목표 인원 대비 실적 미달성
 - 사유: P-TECH 학습기업 및 학습근로자 실적 미달성
○ 컨설팅 수행사항
 - 재직자 실적 관련 월평균 계산에 대한 컨설팅 실시
 - P-TECH 유형의 실적 미달성으로 센터 전체 실적에 영향, 고교단계 일학습병행 학습근로자 감소를 반영하여 차년도 사업 계획 수립 시 목표 하향 조정 필요</t>
  </si>
  <si>
    <t>○ 현장 확인 사항
 - 사업계획서 대비 시설·장비 구축 현황: 해당없음('24년 시설·장비 미신청)
 - 시설·장비 관리대장 및 활용대장 작성 현황 확인
○ 미흡 현황 및 사유
 - 미흡 현황 없음
○ 컨설팅 수행사항
 - 시설·장비 이력 관리 방법 안내
 - 일학습병행 공동훈련센터 운영규칙 일부개정(안) 예고('24.7.)에 따라, 개정 시 신설된 [별지 제8호 서식] 훈련시설장비 관리대장 활용 컨설팅</t>
  </si>
  <si>
    <t>○ 현장 확인 사항
 - 성과평가 지표에 따른 실적 관리 현황
 - '23년도 성과평가 피드백 보고서의 보완/권고사항을 반영한 성과 개선 계획 수립 현황
 - 지원단 개설 직무연수 수강 확인
○ 미흡 현황 및 사유
 - 미흡 현황 없음
○ 컨설팅 수행사항
 - P-D-C-A에 기반하여 계획 수립 및 실행, 결과의 분석 및 개선(안) 적용 계획 등을 고려한 성과 관리 절차 컨설팅
 - `23년도 성과평가 피드백 보고서에 대한 내용으로 자체 성과관리 개선 계획 수립 완료 확인</t>
  </si>
  <si>
    <t xml:space="preserve">
○ 해당없음</t>
  </si>
  <si>
    <t xml:space="preserve">
외부평가 응시대상자 도래과정 없음</t>
  </si>
  <si>
    <t>박용희</t>
  </si>
  <si>
    <t>이혜진</t>
  </si>
  <si>
    <t>○ 현장 확인 사항
- 방문 전 추출한 HRD-Net 데이터와 훈련실시 신고 현황 일치 여부, 중도탈락 처
리 신고 누락 여부, 과정 연계 등 확인
○ 미흡 현황 및 사유
- 미흡 현황 없음
○ 컨설팅 수행사항
- 중도탈락 발생 신고 기한 안내(발생일로부터 최대 10일 이내)</t>
  </si>
  <si>
    <t>○ 현장 확인 사항
- 학습일지 미등록 과정 사유 확인
- 사전 점검에서 확인된 학습일지 훈련관리 특이사항에 대한 관리 상황 확인
○ 미흡 현황 및 사유
- (OJT) 10개 회차, 사유: 단순지연 건으로 확인
- (Off-JT) 7개 회차, 사유: 단순지연 건으로 확인
○ 컨설팅 수행사항
- 학습일지 및 학습활동서 관리 미흡 사례 공유(관리 미흡 예방 활동 실시)
- 학습일지 관리 미흡 시 부정 부실 훈련 의심될 수 있음을 강조</t>
  </si>
  <si>
    <t>○ 현장 확인 사항
- 비용 미신청 과정 사유 확인
- 지연 중인 회차에 대해서 타 공동훈련센터와 소통하는지 확인
○ 미흡 현황 및 사유
- (전담인력활동수당) 1개 기업, 사유: 단순지연 건으로 확인
- (OJT 훈련비 신청지연): 6개 기업 각 2~3개월씩 지연
○ 컨설팅 수행사항
- 학습기업 훈련비 지급 근거 미확보 사례 공유(관리 미흡 예방 활동 실시)
- 학기제 도입에 따른 Off-JT 훈련비 지급 기준 안내</t>
  </si>
  <si>
    <t>○ 현장 확인 사항
- 학습기업 진단 컨설팅 중 특이사항 발생 여부 확인
○ 미흡 현황 및 사유
- 미방문 학습기업: 3개 학습기업 미방문 또는 방문결과 미등록
○ 컨설팅 수행사항
- 방문 이후 결과 등록 시 유의사항 안내
- 과정연계 훈련과정에 대한 성과평가 실적인정 기준 안내</t>
  </si>
  <si>
    <t>○ 현장 확인 사항
- 계획에 따른 실시 여부 확인
- 분할 능력단위에 대해 공동평가 진행여부 확인 각 각 별도로 진행
○ 미흡 현황 및 사유
- 채점 누락 등 미흡사항 확인 후 컨설팅 실시
○ 컨설팅 수행사항
- 작업장 평가 활용 유의 사항 안내
- 외부평가 공개문제를 활용한 내부평가 실시 방법 안내
- 기타 평가 증빙 관리 방법 안내</t>
  </si>
  <si>
    <t>○ 현장 확인 사항
- 내부평가 결과물 확인(전산 증빙 미첨부)
○ 미흡 현황 및 사유
- 미흡 현황 없음
○ 컨설팅 수행사항
- 내부평가 결과 등록 권장 기한(실시 후 10일 이내) 안내
 - 전산 미등록 내부평가 결과물 관리 방법 안내</t>
  </si>
  <si>
    <t>○ 현장 확인 사항
- 해당 사항 없음(시기 미도래)
- 외부평가 재응시자 관리 하는지 확인
○ 미흡 현황 및 사유
- 미흡 현황 없음(해당없음)
○ 컨설팅 수행사항
- 외부평가 응시대상자 관리 방법 안내 - 외부평가 문제은행 활용 방법 안내</t>
  </si>
  <si>
    <t>○ 현장 확인 사항
- 해당 사항 없음
○ 미흡 현황 및 사유
- 미흡 현황 없음
○ 컨설팅 수행사항
- 데이터 누적 관리 방법 안내(보고서 활용법 등)</t>
  </si>
  <si>
    <t>○ 현장 확인 사항
- 해당 사항 없음
○ 미흡 현황 및 사유
- 미흡 현황 없음
○ 컨설팅 수행사항
- 학습일지 및 학습활동서 관리 미흡 사례 공유(관리 미흡 예방 활동 실시</t>
  </si>
  <si>
    <t>○ 현장 확인 사항
- 해당 사항 없음
○ 미흡 현황 및 사유
- 미흡 현황 없음
○ 컨설팅 수행사항
- 내부평가 실시 후 10일 이내 등록 및 관리 방법 안내</t>
  </si>
  <si>
    <t>○ 현장 확인 사항
- 해당 사항 없음
○ 미흡 현황 및 사유
- 미흡 현황 없음
○ 컨설팅 수행사항
- 수료보고 방법 안내</t>
  </si>
  <si>
    <t>○ 현장 확인 사항
- 실제 종료일 일할계산 신청 여부 확인
○ 미흡 현황 및 사유
- 미흡 현황 없음
○ 컨설팅 수행사항
- 학습기업 훈련비 지급 근거 미확보 사례 공유(관리 미흡 예방 활동 실시)</t>
  </si>
  <si>
    <t>○ 현장 확인 사항
- 응시자 관리 프로세스 구축 여부 확인
○ 미흡 현황 및 사유
- 미흡 현황 없음
○ 컨설팅 수행사항
- 외부평가 사후 관리 및 재응시자 관리 방법 안내</t>
  </si>
  <si>
    <t>○ 현장 확인 사항
- 학습자료 수집 방법 등 활용 여부 확인
○ 미흡 현황 및 사유
- 미흡 현황 없음
○ 컨설팅 수행사항
- 유튜브 영상 및 공개 문제 활용 방법 안내</t>
  </si>
  <si>
    <t>○ 현장 확인 사항
- 전담자 면담을 통한 (훈련시간표, 기업현장교사, 훈련실시장소, HRD담당자) 변경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</si>
  <si>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전담자 면담을 통한 (중도탈락 신고, 학습근로자 및 기업 상태) 변경 누락 여부 확인
○ 미흡 현황 및 사유
- 미흡 현황 없음
○ 컨설팅 수행사항
- 중도탈락자 신고 방법 안내
- 학습근로자 상태 변경 신고 방법 안내
- 학습기업 상태 변경 신고 방법 안내</t>
  </si>
  <si>
    <t>○ 현장 확인 사항
- 내부평가 결과물(평가지) 보관 여부 확인
○ 미흡 현황 및 사유
- 미흡 현황 없음
○ 컨설팅 수행사항
- 내부평가 결과 사후 관리 방법 안내</t>
  </si>
  <si>
    <t>○ 현장 확인 사항
- 학습도구 등 실물 자료 확인
- 학습도구 배포대장 확인
○ 미흡 현황 및 사유
- 미흡 현황 없음
○ 컨설팅 수행사항
- 학습도구 부정훈련 사례 안내
- 학습도구 형태(안내집+자료집) 안내
- 학습도구 배포대장 활용 방법 안내</t>
  </si>
  <si>
    <t>○ 현장 확인 사항
- 일 단위 시간표 별도 관리 여부 확인
- 현장의 수기 출석부 작성 상태 확인
○ 미흡 현황 및 사유
- 미흡 현황 없음
○ 컨설팅 수행사항
- 수기 출석부와 비콘 출결관리의 차이점 안내
- 수기 출석부 작성 수정 방법 등 관리 유의사항 안내</t>
  </si>
  <si>
    <t>○ 현장 확인 사항
- 일 단위 시간표(학사일정) 및 전담자 면담을 통한 (훈련시간표, OFF-JT 교강사, 훈련장소) 변경 누락 여부 확인
○ 미흡 현황 및 사유
- 미흡 현황 없음
○ 컨설팅 수행사항
- 시간표 변경 신고 방법 안내
- OFF-JT강사 변경 신고 방법 안내
- 훈련장소 변경 신고 방법 안내</t>
  </si>
  <si>
    <t>○ 현장 확인 사항
- 학습기업 개선사항 재확인 필요 시 재방문 사유 및 후속조치 내용 등을 관리하 는지 확인
- 학습기업 방문 진단 컨설팅 실시 이후 1주일 이내 HRD-Net 결과 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t>
  </si>
  <si>
    <t>○ 현장 확인 사항
- 학습근로자 면담일지 확인
○ 미흡 현황 및 사유
- 미흡 현황 없음
○ 컨설팅 수행사항
- 면담 방법 및 후속관리 방법 안내</t>
  </si>
  <si>
    <t>○ 현장 확인 사항
- 중도탈락자 대상 별도의 면담일지 관리하는지 확인
- 추가방문 대상 기업 있는지 유무, 있는 경우 면담 진행 여부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t>
  </si>
  <si>
    <t>○ 현장 확인 사항
- 주소록에 등록된 전담자 수(2명) 일치 확인 / 계획: 2명
○ 미흡 현황 및 사유
- 미흡 현황 없음
○ 컨설팅 수행사항
- 신규 전담자 채용 시 지원단이 제공할 수 있는 컨설팅 내용 안내
- 실적 제고를 위한 방안 안내</t>
  </si>
  <si>
    <t>○ 현장 확인 사항
- 시설장비 관련 각종 대장, 실제 설치 현황 확인 
- 시설장비 이력카드 작성 확인
○ 미흡 현황 및 사유
- 미흡 현황 없음
○ 컨설팅 수행사항
- 시설 장비 고장 시 대처 방법 안내 - 이력 관리 방법 안내
- 시설 장비 활용 대장 작성 방법 안내</t>
  </si>
  <si>
    <t>○ 현장 확인 사항
- 지원단에서 제공한 성과평가 가채점 도구 활용 및 연간 업무 추진 일정 등 확인
○ 미흡 현황 및 사유
- 미흡 현황 없음
○ 컨설팅 수행사항
- 정성적 노력에 대한 성과 인정을 위한 실적 관리 방법 안내
- 단순 실행 여부보다는 실행을 통해 얻은 결과를 개선에 반영하는 방법 안내</t>
  </si>
  <si>
    <t>[지원단 기타 안내사항 등]
1. 일학습병행 현장적응지원금 관련 FAQ 안내
2. 일학습병행 기업현장교사 양성교육 개편 FAQ 안내
3. 부정부실 훈련 예방을 위한 HRD-Net 관리 미흡 사례 및 관리 방안 안내</t>
  </si>
  <si>
    <t>임성환 (대)</t>
  </si>
  <si>
    <t>○ 현장 확인 사항
  - 재직자 및 P-TECH에 대한 훈련실시 현황 현장확인 실시 
  - 월별 자율점검표 제출 확인 : 매월 제출 
  ※ (재직자) 센터 자체적으로 학습기업 Pool 확보를 위한 용접, 자동차 정비 이외 분야로 훈련 다양성 확보를 위한 방안 마련 
  ※(P-TECH) 도제학교 업무 재협의 (광주권, 전남권)등 도제학교 뿐만 아니라 비도제 대상으로도 모집 공고 실시 
○ 미흡 현황 및 사유
  - 없음. 
○ 컨설팅 수행사항
  - 2024년 재직자 유형 실적 교차 검증 
  - 2025년 재직자 및 P-TECH에 대한 운영 방안 확인</t>
  </si>
  <si>
    <t xml:space="preserve">○ 현장 확인 사항
 - 방문전 상시진단 자료 기반  OJT 및 OFF-JT 학습일지 현황을 확인하고 
현장에서 지연된 사유를 확인하여 자율점검표 기준상의 '적정'으로 개선될 수 있도록 유도 컨설팅 수행
  1. 재직자 (총: 13건)
  1-1 OJT : 주식회사유니컴퍼니 등 7건 
  1-2 OFF : 주식회사유니컴퍼니 등 4건
  ※ 해당 항목 중 훈련 종료과정 ('24.08.29)에 대한 수료보고 필요
      - 에코피스(주) ABF20233000943505 1회차 /
       ＊ 공동훈련센터 09월 자율점검표 자체 작성 확인 
  2. P-TECH (총 26건)
  2-1 OJT : 주식회사 승광등 13건 
  2-2 OFF : (주)에스엠지 1건
○ 미흡 현황 및 사유
 - 단순지연
○ 컨설팅 수행사항
 - 현장 방문일 기준 "1개월 이내" 학습일지 작성완료 유도
 - LMS 장기 지연의 경우 지사 및 공동훈련센터 지원단과 동행 컨설팅 컨설팅 </t>
  </si>
  <si>
    <t>○ 현장 확인 사항
- 방문전 상시진단 자료 기반  OJT 및 OFF-JT 미지급 개월수를 확인하고 
현장에서 지연된 사유를 확인하여 자율점검표 기준상의 '적정'으로 유도할수 있는 컨설팅 수행
 1. 재직자 
  1-1 OJT : 신성자동차 1건
  1-2 OFF : 유니컴퍼니 등 16건 (재확인 필요) 
  1-3 전담자수당  : 자율점검표 기준으로 작성 
  2. P-TECH 
  2-1 OJT : 포인트텍 등 20건  ※ 추가질의: (주)팀코리아, (주)신라에프에이 
  2-2 OFF : 포인트텍 등 22건 (11건 // 재확인필요 ) 
  2-3 전담자수당 
○ 미흡 현황 및 사유
  - (주)팀코리아 : 고용보험 체납 
 - (주)신라에프에이 : 단순지연 
○ 컨설팅 수행사항
 - 학습기업에 대한 LMS 종합 관리 도구 필요 
 - 학습기업에 대한 LMS 관리 철저 요청</t>
  </si>
  <si>
    <t>○ 현장 확인 사항
- 방문전 상시진단 점검자료를  기반하여  방문진단 컨설팅 관리여부 및 (초기,종료)단계별 방문 및 등록여부를 확인한 자료를 바탕으로 자율점검표 기준상의 '적정'을 유도
- 자율점검표와 함께 공동훈련센터 단계별 방문 컨설팅 현황첨부하여 공유하고 있으며, 해당자료를 근거했을때 기업에 대한 방문 인력관리 수행
○ 미흡 현황 및 사유
- 없음.
○ 컨설팅 수행사항
- 공동훈련센터 방문 컨설팅 현황 공유 및 차후 관리 계획 확인 
- 공동훈련센터에서는 "부정훈련"을 방지하기위한 활동을 강화하고 있으며, 이에대한 사례 공유</t>
  </si>
  <si>
    <t>○ 현장 확인 사항
- 방문전 상시진단 점검자료를  기반하여  내부평가 진도율별 실시여부 등을 확인하고 자료를 활용하여 자율점검표 기준상의 '적정'을 유도 컨설팅
○ 미흡 현황 및 사유
- 없음.
○ 컨설팅 수행사항
- 공동훈련센터 내부평가 등록여부 확인 및 공유 
- 작업장 평가 활용 유의 사항 안내
- 외부평가 공개문제를 활용한 내부평가 실시 방법 안내
- 기타 평가 증빙 관리 방법 안내</t>
  </si>
  <si>
    <t>○ 현장 확인 사항
- 방문전 상시진단 점검자료를  기반하여  내부평가 진도율별 등록여부등을 확인하고 자료를 활용하여 자율점검표 기준상의 '적정'을 유도
 - 내부평가 전산 상 등록 여부 확인
 - 내부평가 결과물 확인(전산 증빙 첨부 또는 미첨부 존재)
○ 미흡 현황 및 사유
- 미흡사항 없음.
○ 컨설팅 수행사항
 - 내부평가 결과 등록 권장 기한(실시 후 10일 이내) 안내
 - 전산 미등록 내부평가 결과물 관리 방법 안내</t>
  </si>
  <si>
    <t>○ 현장 확인 사항
 - 외부평가 관리여부 현장 확인 
 - 외부평가 재응시 관리를 위한 방안 현장 확인 
○ 미흡 현황 및 사유
 - 미흡사항 없음.
○ 컨설팅 수행사항
- 외부평가 응시대상자 관리 방법 안내
- 외부평가 문제은행 활용 방법 안내
- 외부평가 관련하여 자체적으로 다양한 방안 수립 및 운영할 수 있도록 컨설팅 실시(사전 기업과의 협의로 학습근로자가 외부평가 장려금 수령을 통한 외부평가 응시율 향상 도모, 사전 기업과의 협의로 외부평가 응시료 기업 지원을 통한 학습근로자 부담 경감, 외부평가 탈락 후 재응시료 관련 공동훈련센터 지원, 자체 실습형 유튜브 프로그램 제작을 통한 합격률 향상 도모, 자체 외부평가 문항 제작 및 외부평가 관련 특강 진행을 통한 합격률 제고 등)</t>
  </si>
  <si>
    <t>○ 현장 확인 사항
  - 훈련 종료 과정에 대한 실제 현황과 전산 상 현황 일치 여부 확인
○ 미흡 현황 및 사유
  - 미흡 현황 없음
○ 컨설팅 수행사항
  - 데이터 누적 관리 방법 안내(보고서 활용법 등)</t>
  </si>
  <si>
    <t xml:space="preserve">○ 현장 확인 사항
  - 훈련종료 과정 학습일지 미등록 사항 확인
○ 미흡 현황 및 사유
  - 미흡 현황 없음
○ 컨설팅 수행사항
  - 학습일지 및 학습활동서 관리 미흡 사례 공유(관리 미흡 예방 활동 실시) </t>
  </si>
  <si>
    <t>○ 현장 확인 사항
  - 훈련종료 과정 평가 결과 등록 여부 확인
  - PBL 과정에 대한 결과물 및 등록여부 확인
○ 미흡 현황 및 사유
  - 미흡 현황 없음
○ 컨설팅 수행사항
  - 내부평가 실시 후 10일 이내 등록 및 관리 방법 안내</t>
  </si>
  <si>
    <t>○ 현장 확인 사항
  - 훈련종료 과정 관련 수료보고 여부 확인
○ 미흡 현황 및 사유
  - 미흡 현황 없음
○ 컨설팅 수행사항
  - 정상 종료 과정에 대한 수료보고 방법 안내
  - 중도탈락 과정에 대한 수료보고 진행 및 방법 안내</t>
  </si>
  <si>
    <t xml:space="preserve">○ 현장 확인 사항
  자율점검표 및 현장 확인을 통해 최종 정산 여부 확인 
○ 미흡 현황 및 사유
  - (재직자) 에코피스(주) : 내부평가 및 전담자 수당신청서 보완후 최종 정산 진행예정 
  - (P-TECH) 팀코리아 : 고용보헙체납해제이후 재신청 완료 , 최종원 신청완료 되었으나, 공단의 추가확인등을 통해 신청지연 
○ 컨설팅 수행사항
  - 학습기업 훈련비 포기에 따른 미지급 사례등 공유 (관리 미흡 예방 활동 실시)
</t>
  </si>
  <si>
    <t>○ 현장 확인 사항
  - 응시자 관리 프로세스 구축 여부 확인
  - 외부평가 대상자 현황 및 응시·합격 현황, 관리 방안 등 확인
○ 미흡 현황 및 사유
  - 미흡 현황 없음
○ 컨설팅 수행사항
  - 외부평가 사후 관리 및 재응시자 관리 방법 안내</t>
  </si>
  <si>
    <t>○ 현장 확인 사항
  - 학습자료 수집 방법 등 활용 여부 확인
○ 미흡 현황 및 사유
  - 미흡 현황 없음
○ 컨설팅 수행사항
  - 유튜브 영상 및 공개 문제 활용 방법 안내</t>
  </si>
  <si>
    <t xml:space="preserve">○ 현장 확인 사항
  - 전담자 면담을 통한 (훈련시간표, 기업현장교사, 훈련실시장소, HRD담당자)  변경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
</t>
  </si>
  <si>
    <t>○ 현장 확인 사항
  - 전담자 면담을 통한 (중도탈락 신고, 학습근로자 및 기업 상태) 변경 누락 여부  확인
○ 미흡 현황 및 사유
  - 미흡 현황 없음
○ 컨설팅 수행사항
  - 중도탈락자 신고 방법 안내
  - 학습근로자 상태 변경 신고 방법 안내
  - 학습기업 상태 변경 신고 방법 안내</t>
  </si>
  <si>
    <t>○ 현장 확인 사항
  - 내부평가 결과물(평가지) 보관 여부 확인
○ 미흡 현황 및 사유
  - 미흡 현황 없음
○ 컨설팅 수행사항
  - 내부평가 결과 사후 관리 방법 안내</t>
  </si>
  <si>
    <t>○ 현장 확인 사항
  - 학습도구 등 실물 자료 확인
  - 학습도구 배포대장 확인
○ 미흡 현황 및 사유
  - 미흡 현황 없음
○ 컨설팅 수행사항
  - 학습도구 부정훈련 사례 안내
  - 학습도구 형태(안내집+자료집) 안내
  - 학습도구 배포대장 활용 방법 안내</t>
  </si>
  <si>
    <t xml:space="preserve">○ 현장 확인 사항
  - 일 단위 시간표 별도 관리 여부 확인
  - 현장의 수기 출석부 작성 상태 확인
○ 미흡 현황 및 사유
  - 미흡 현황 없음
○ 컨설팅 수행사항
 - 공동훈련센터 부정 훈련 예방을 위한 관리 방안 컨설팅 </t>
  </si>
  <si>
    <t>○ 현장 확인 사항
  - 일 단위 시간표(학사일정) 및 전담자 면담을 통한 (훈련시간표, OFF-JT 교강사,  훈련장소) 변경 누락 여부 확인
○ 미흡 현황 및 사유
  - 미흡 현황 없음
○ 컨설팅 수행사항
  - 시간표 변경 신고 방법 안내
  - OFF-JT강사 변경 신고 방법 안내
  - 훈련장소 변경 신고 방법 안내</t>
  </si>
  <si>
    <t>○ 현장 확인 사항
  - 학습도구 등 실물 자료 확인
  - 학습도구 배포대장 확인
○ 미흡 현황 및 사유
 - 미흡 현황 없음
○ 컨설팅 수행사항
 - 학습도구 부정훈련 사례 안내
  - 학습도구 형태(안내집+자료집) 안내
  - 학습도구 배포대장 활용 방법 안내</t>
  </si>
  <si>
    <t>○ 현장 확인 사항
  - 학습기업 개선사항 재확인 필요 시 재방문 사유 및 후속조치 내용 등을 관리하는지 확인
- 학습기업 방문 진단 컨설팅 실시 이후 1주일 이내 HRD-Net 결과등록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t>
  </si>
  <si>
    <t>○ 현장 확인 사항
  - 학습근로자 면담일지 작성 및 등록 여부 확인
○ 미흡 현황 및 사유
  - 미흡 현황 없음
○ 컨설팅 수행사항
  - 면담 방법 및 후속관리 방법 안내</t>
  </si>
  <si>
    <t xml:space="preserve">○ 현장 확인 사항
  - 중도탈락자 대상 별도의 면담일지 관리하는지 확인
  - 추가방문 대상 기업 있는지 유무, 있는 경우 면담 진행 여부
  - 중도탈락 사유 확인(본인의 업무 부 적응, 차별 분위기 등)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
</t>
  </si>
  <si>
    <t xml:space="preserve">○ 현장 확인 사항
  - 사업계획서 대비 전담인력 확보여부 확인  *5명 /  5 명 확보 여부 
○ 미흡 현황 및 사유
  - 미흡사항 없음.
○ 컨설팅 수행사항
  - 신규 전담자 채용 시 지원단이 제공할 수 있는 컨설팅 내용 안내
  - 실적 제고를 위한 BP 사례 공유 </t>
  </si>
  <si>
    <t xml:space="preserve">○ 현장 확인 사항
 - 사업계획서 기반 훈련 시설장비 관련 각종 대장, 실제 설치 현황 확인
 - 시설장비 이력카드 작성 확인
○ 미흡 현황 및 사유
  - 미흡 현황 없음
○ 컨설팅 수행사항
  - 시설 장비 고장 시 대처 방법 안내
  - 이력 관리 방법 안내
  - 시설 장비 활용 대장 작성 방법 안내 </t>
  </si>
  <si>
    <t>○ 현장 확인 사항
  - 자체 성과평가 점검 및 연간 업무 추진일정 확인 
○ 미흡 현황 및 사유
○ 컨설팅 수행사항
  - 공동훈련센터 자체 성과평가 채점 도구 활용 안내 
  - 정성적 노력에 대한 성과 인정을 위한 실적 관리 방법 안내
  - 단순 실행 여부보다는 실행을 통해 얻은 결과를 개선에 반영하는 방법 안내</t>
  </si>
  <si>
    <t>※ 세부점검항목을 표기하여 작성_별지 작성가능
[지원단 기타 안내사항 등]  
1. 일학습병행 현장적응지원금 관련 FAQ 안내  
2. 일학습병행 기업현장교사 양성교육 개편 FAQ 안내 
3. 부정부실 훈련 예방을 위한 HRD-Net 관리 미흡 사례 및 관리 방안 안내</t>
  </si>
  <si>
    <t>재직자 : 에코피스
P-tech : 대화정공, 기공정밀</t>
  </si>
  <si>
    <t xml:space="preserve">- PBL 미진행
 - 종료과정은 수료보고완료
- 삼우코리아 - 내부평가 0개에 따른 인력관리 확인 필요 , 주식회사 우영 
</t>
  </si>
  <si>
    <t>이채연</t>
  </si>
  <si>
    <t xml:space="preserve">
1.1.⑤
PBL 해당없음</t>
  </si>
  <si>
    <t>代 최상운</t>
  </si>
  <si>
    <t>○ 현장 확인 사항
 - 학습일지 미등록 과정 사유 확인
○ 미흡 현황 및 사유
 - (OJT) ㈜농심 등 13개 회차, 사유: 기업 업무 지연에 따른 미진행
○ 컨설팅 수행사항
 - 학습일지 내용 및 학습활동서 내용 비교 등 부정훈련 예방 활동</t>
  </si>
  <si>
    <t>○ 현장 확인 사항
 - Off-JT 기간 훈련비 포기 기업 등 특이사항 유무 확인
○ 미흡 현황 및 사유
 - (OJT) 드라포레수영점 등 5개 회차, 사유: 기업 업무 지연에 따른 미신청 
 - (전담자 수당) 기업, 사유: 학습일지 미작성 등
○ 컨설팅 수행사항
 - 학습기업 훈련비 지급 근거 미확보 사례 공유 등 관리 미흡 예방 활동</t>
  </si>
  <si>
    <t>○ 현장 확인 사항
 - 훈련 단계별 초기 종료 진단 실시계획 확인
○ 컨설팅 수행사항
 - 방문 컨설팅 전산 등록 시 유의사항 컨설팅 실시
 - 신규 학습기업에 대한 초기방문 시 외부전문가 활용 방법
 - 추가컨설팅에 대한 개념안내
 - 방문컨설팅 성과평가 내 목표 안내(200%)</t>
  </si>
  <si>
    <t xml:space="preserve">○ 현장 확인 사항
 - 내부평가 기본계획 또는 세부 계획에 따른 실시 여부 확인
○ 미흡 현황 및 사유
 - 미흡 현황 없음
○ 컨설팅 수행사항
 - 평가 방법 일치 여부 확인, 평가 증빙 관리 컨설팅 등
</t>
  </si>
  <si>
    <t>○ 현장 확인 사항
 - 내부평가 등록 결과 확인(HRD-Net, 중간평가 관리 이력)
○ 미흡 현황 및 사유
 - 미흡 현황 없음
○ 컨설팅 수행사항
 - 내부평가 실시 후 10일 이내 등록 및 관리 안내
 - 학사 연계 평가 시 내부평가 관리에 대한 컨설팅 실시</t>
  </si>
  <si>
    <t>○ 현장 확인 사항
 - 해당 사항 없음
○ 미흡 현황 및 사유
 - 미흡 현황 없음
○ 컨설팅 수행사항
 - 4회차 외부평가 응시 대상자 가능 여부 확인(불가능)
 - 차년도 1회차 외부평가 응시 예정</t>
  </si>
  <si>
    <t>○ 현장 확인 사항
 - 전담자 수당 최종정산 미완료 과정 유무 확인
○ 미흡 현황 및 사유
 - 미흡현황 없음
○ 컨설팅 수행사항
  - 최종정산 마감 안내 및 학습기업 훈련비 지급 근거 미확보 사례 공유 등 관리 미흡 예방 활동</t>
  </si>
  <si>
    <t>○ 현장 확인 사항
 - ‘24년 훈련과정 변경 누락 사항 등
○ 미흡 현황 및 사유
 - 미흡 현황 없음
○ 컨설팅 수행사항
 - 부정훈련 사례 안내 및 시간표 변경 신고 방법 안내
 - 기업현장교사 변경 신고 방법 안내
 - 장소 변경 신고 방법 안내
 - HRD담당자 변경 신고 방법 안내</t>
  </si>
  <si>
    <t xml:space="preserve">○ 현장 확인 사항
 - ‘24년 훈련과정 변경 누락 사항 등
○ 미흡 현황 및 사유
 - 미흡 현황 없음
○ 컨설팅 수행사항
 - 부정훈련 사례 안내 및 학습근로자 상태변경 신고 방법 안내
 - 학습기업 상태변경 신고 방법 안내
</t>
  </si>
  <si>
    <t>○ 현장 확인 사항
 - 학습기업 개선사항 재확인 필요 시 재방문 사유 및 후속조치 내용 등을 관리하는지 확인
 - 학습기업 방문 진단 컨설팅 실시 이후 1주일 이내 HRD-Net 결과 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기준에 대한 안내</t>
  </si>
  <si>
    <t xml:space="preserve">○ 현장 확인 사항
 - 주소록에 등록된 전담자 수 일치 확인
 - 목표 대비 실적 확인
○ 미흡 현황 및 사유
 - 미흡 사항 없음
 - 목표 인원 대비 실적 달성 완료
○ 컨설팅 수행사항
 - 일학습병행 전담자 업무 분장에 대한 규정 여부 답변(별도로 없으며 센터마다 다름)
</t>
  </si>
  <si>
    <t>○ 현장 확인 사항
 - 지원단에서 제공한 성과평가 가채점 도구 활용 및 연간 업무추진 일정 등 확인 
→ 지원단 배포 자료 활용 중
 - 피드백 보고서 확인 및 개선사항 확인
 - 사업계획서의 개선계획에 대한 세부 추진 상황 확인
 - 지원단 개설 직무연수 수강 확인
○ 미흡 현황 및 사유
 - 미흡 현황 없음
○ 컨설팅 수행사항
 - 2023년 성과평가 결과 피드백 보고서 내용으로 업데이트 요청</t>
  </si>
  <si>
    <t>*해당없음</t>
  </si>
  <si>
    <t>*해당사항 없음</t>
  </si>
  <si>
    <t>○ 현장 확인 사항
 - 학습일지 미등록 과정 사유 확인
○ 미흡 현황 및 사유
 - (OJT) (주)에이치씨엔씨 등 5개 회차, 사유: 기업 업무 지연에 따른 미진행
○ 컨설팅 수행사항
 - 학습일지 내용 및 학습활동서 내용 비교 등 부정훈련 예방 활동</t>
  </si>
  <si>
    <t>○ 현장 확인 사항
 - Off-JT 기간 훈련비 포기 기업 등 특이사항 유무 확인
○ 미흡 현황 및 사유
 - (전담자 수당) 기업, 사유: 학습일지 미작성 등
○ 컨설팅 수행사항
 - 학습기업 훈련비 지급 근거 미확보 사례 공유 등 관리 미흡 예방 활동</t>
  </si>
  <si>
    <t>○ 현장 확인 사항
 - 주소록에 등록된 전담자 수 일치 확인 
 - 목표 대비 실적 확인
  → 사업계획서 목표대비 달성 실적 부족
○ 미흡 현황 및 사유
 - 목표 인원 대비 실적 미달성
 - 이공계 학과 통폐합에 따른 실적 달성에 어려움 호소
○ 컨설팅 수행사항
 - 차년도 실적 달성에 대한 계획 및 대책 강구 필요
 - 첨단산업 아카데미 이후 후속 사업에 대한 필요성 및 인력구성에 대한 고민 토로</t>
  </si>
  <si>
    <t>○ 현장 확인 사항
 - 지원단에서 제공한 성과평가 가채점 도구 활용 및 연간 업무추진 일정 등 확인 
→ 지원단 배포 자료 활용 중
 - 피드백 보고서 확인 및 개선사항 확인
 - 사업계획서의 개선계획에 대한 세부 추진 상황 확인
 - 지원단 개설 직무연수 수강 확인
○ 미흡 현황 및 사유
 - 미흡 현황 없음
○ 컨설팅 수행사항
 - 첨단산업 아카데미 성과평가 지표 배포에 따른 자체 성과평가 개선 계획 수립을 통한 정성평가 점수 대비 필요</t>
  </si>
  <si>
    <t>代 신정길</t>
  </si>
  <si>
    <t>이준종</t>
  </si>
  <si>
    <t>○ 현장 확인 사항
 - 학습일지 미등록 과정 사유 확인
○ 미흡 현황 및 사유
 * (OJT) 72개 회차, 사유: 기업 업무 지연에 따른 미진행
 - 전문대: 켄코아에어로스페이스(주) 1개 회차
   재직자: 통영실버타운요양원 등 18개 회차
   P-TECH: 주식회사태진시스템 등 53개 회차
 * (Off-JT) 23개 회차, 사유: 학습근로자 출석확인 지연에 따른 미진행
 - 재직자: 통영실버타운요양원 등 20개 회차
   P-TECH: (주)한진산업 등 3개 회차
○ 컨설팅 수행사항
 - 학습일지 내용 및 학습활동서 내용 비교 등 부정훈련 예방 활동</t>
  </si>
  <si>
    <t>○ 현장 확인 사항
 - Off-JT 기간 훈련비 포기 기업 등 특이사항 유무 확인
○ 미흡 현황 및 사유
 * (OJT) 67개 회차, 사유: 기업 업무 지연에 따른 미신청
 - 재직자 나래실버데이케어 등 8개 회차
   P-TECH 주식회사태진시스템 등 59개 회차
 - (전담자 수당) 기업, 사유: 학습일지 미작성 등
 * (Off-JT) 재직자 ㈜대한스텐레스파이프 1개 회차, 11개월 장기 미신청 
○ 컨설팅 수행사항
 - 학습기업 훈련비 지급 근거 미확보 사례 공유 등 관리 미흡 예방 활동
 - 전문대 Off-JT 훈련비 경우 학기제 운영으로 OJT 시작 후 4개월 후 신청 가능안내</t>
  </si>
  <si>
    <t>○ 현장 확인 사항
 - 해당 사항 없음(사전 진단 데이터상 특이사항 미발견)
○ 미흡 현황 및 사유
 - 미흡 현황 없음
○ 컨설팅 수행사항
 - 수료보고 방법 컨설팅(중도탈락 과정들도 수료보고 처리할 수 있도록 유도)
 - 훈련종료일로부터 14일 이내 수료보고에 대한 규정 안내</t>
  </si>
  <si>
    <t>○ 현장 확인 사항
 - 외부평가 안내 증빙 확인 및 응시대상자 리스트 확인 등
○ 미흡 현황 및 사유
 - 미흡 현황 없음
○ 컨설팅 수행사항
 - 외부평가 사후관리, 재응시자 관리 등 컨설팅
 - 전문대 재학생 외부평가 2회 실시 권고(4회차, 차년도 1회차)</t>
  </si>
  <si>
    <t>○ 현장 확인 사항
 - 공단에서 제공하는 외부평가 자료 안내 여부 확인
○ 미흡 현황 및 사유
 - 미흡 현황 없음
○ 컨설팅 수행사항
 - 유튜브 영상 및 공개 문제 등 활용 방법 안내
 - 공단 2024년 일학습병행 외부평가 대비 콘텐츠 제작 알림
 - 지원단에서 만든 일학습병행 외부평가 문제은행 사이트 공유</t>
  </si>
  <si>
    <t>○ 현장 확인 사항
 - ‘24년 훈련과정 대상으로 학습도구 제작 여부 확인
○ 미흡 현황 및 사유
 - 미흡 현황 없음
○ 컨설팅 수행사항
 - 부정훈련 사례 안내 및 학습도구 형태(안내집+자료집) 안내
 - 학습도구 배포대장 활용 안내
 - 학습도구 배포 이후 교강사 및 학습근로자 피드백 진행(개선사항 활동)</t>
  </si>
  <si>
    <t>○ 현장 확인 사항
 - 해당 사항 없음
○ 미흡 현황 및 사유
 - 미흡 현황 없음
○ 컨설팅 수행사항
 - 비콘 출결관리 유의사항 안내
 - 고용24 전환 후 기능 안내(지원단 제작 고용24 매뉴얼 배포)</t>
  </si>
  <si>
    <t>○ 현장 확인 사항
 - 학습도구 확인
○ 미흡 현황 및 사유
 - 미흡 현황 없음
○ 컨설팅 수행사항
 - 부정훈련 사례 안내 및 학습도구 배포대장 활용 안내
 - 학습도구 배포 이후 교강사 및 학습근로자 피드백 진행(개선사항 활동)</t>
  </si>
  <si>
    <t>○ 현장 확인 사항
 - 추가방문 대상 기업 있는지 유무, 있는 경우 면담 진행 여부
○ 미흡 현황 및 사유
 - 미흡 현황 없음
○ 컨설팅 수행사항
 - 면담 시기 및 횟수, 양식에 대한 안내 
 - 면담에 대한 후속조치 방법 컨설팅</t>
  </si>
  <si>
    <t xml:space="preserve">○ 현장 확인 사항
 - 주소록에 등록된 전담자 수 일치 확인 
 - 목표 대비 실적 확인
 - 학습기업 목표: 재직자 25개, P-TECH 100개, 전문대재학생 10개
 - 학습근로자 목표: 재직자 125명, P-TECH 270명, 전문대재학생 30명
 - 학습기업 실적: 재직자 62개, P-TECH 120개, 전문대재학생 12개
 - 학습근로자 실적: 재직자 185명(월평균), P-TECH 273명, 전문대재학생 25명
 - 월간 누적실적보고서 확인
○ 미흡 현황 및 사유
 - 목표 인원 대비 실적 달성(전체 목표는 달성하였으나 전문대 경우 목표 대비 실적부족)
○ 컨설팅 수행사항
 - 재직자 실적 관련 월평균 계산에 대한 컨설팅 실시
 - `24년도 한시적 인건비 예외기준 관련 `25년도 적용 불가 알림
</t>
  </si>
  <si>
    <t>○ 현장 확인 사항
 - 지원단에서 제공한 성과평가 가채점 도구 활용 및 연간 업무추진 일정 등 확인 
 - 피드백 보고서 확인 및 개선사항 확인
 - 사업계획서의 개선계획에 대한 세부 추진 상황 확인
 - 지원단 개설 직무연수 수강 확인
○ 미흡 현황 및 사유
 - 미흡 현황 없음
○ 컨설팅 수행사항
 - 실적관리 미흡 시 지원단에 수시 컨설팅 요청 안내
 - `23년도 성과평가 피드백 보고서에 대한 내용으로 자체 성과관리 개선 계획 수립 요청</t>
  </si>
  <si>
    <t xml:space="preserve">
해당없음</t>
  </si>
  <si>
    <t>○ 현장 확인 사항
 - 방문 전 HRD-Net을 활용한 진단을 바탕으로 관리 현황 확인
○ 미흡 현황 및 사유
 - OJT: 금능정밀(주) 등 4개 회차 지연
 - OFF-JT: (재) (주)우성정공 등 4개 회차 지연
 - 지연 사유: 단순 행정 지연
○ 컨설팅 수행사항
 - 장기 지연 훈련과정은 없으며 1개월 내 개선 요청
 - 학습일지 및 학습활동서 관리 미흡 사례 공유(관리 미흡 예방 활동 실시) 
 - 기관 자체적으로 월별 처리 기한을 정하여 확인하고 지연 회차에 대한 개선 계획을 수립하도록 컨설팅</t>
  </si>
  <si>
    <t>○ 현장 확인 사항
 - 방문 전 HRD-Net을 활용한 진단을 바탕으로 관리 현황 확인
○ 미흡 현황 및 사유
 - OFF-JT: (주)태봉 등 3개 회차 지연
 - 지연 사유: 단순 행정 지연
○ 컨설팅 수행사항
 - 학습기업 훈련비 지급 근거 미확보 사례 공유(관리 미흡 예방 활동 실시)</t>
  </si>
  <si>
    <t>○ 현장 확인 사항
 - 방문 전 HRD-Net을 활용한 진단을 바탕으로 관리 현황 확인
 - 학습기업 방문 컨설팅 중 특이사항 확인
○ 미흡 현황 및 사유
 - 미흡 현황 없음
○ 컨설팅 수행사항
 - 방문 이후 결과 등록 시 유의사항 안내
 - 방문 결과 이력 관리에 대한 컨설팅 실시
 - ‘24년도 성과평가 정량실적 달성을 위한 추가 모니터링 실시 컨설팅(9/30 실시신고 기준 26개 회차 39회(150%) 실시)</t>
  </si>
  <si>
    <t>○ 현장 확인 사항
 - 방문 전 HRD-Net을 활용한 진단
 - 내부평가 결과물 확인(전산 증빙 미첨부)
○ 미흡 현황 및 사유
  - 미흡 현황 없음
○ 컨설팅 수행사항
 - 능력단위별 내부평가 이수 현황 관리 컨설팅</t>
  </si>
  <si>
    <t xml:space="preserve">○ 현장 확인 사항
 - 방문 전 HRD-Net을 활용한 진단
○ 미흡 현황 및 사유
 - OJT: WATOSCOREA(주), 광우알.엔.에이(주) 2개 회차 지연
 - 지연 사유: ’24년 9월 종료한 훈련과정으로 단순 행정 지연
○ 컨설팅 수행사항
 - 학습일지 및 학습활동서 관리 미흡 사례 공유(관리 미흡 예방 활동 실시) </t>
  </si>
  <si>
    <t>○ 현장 확인 사항
 - 방문 전 HRD-Net을 활용한 진단
○ 미흡 현황 및 사유
  - 미흡 현황: WATOSCOREA(주), 광우알.엔.에이(주) 2개 회차 내부평가 결과 등록 미완료
 - 지연 사유: ’24년 9월 종료한 훈련과정으로 단순 행정 지연
○ 컨설팅 수행사항
 - 능력단위별 내부평가 이수 현황 관리 컨설팅</t>
  </si>
  <si>
    <t>○ 현장 확인 사항
 - 방문 전 HRD-Net을 활용한 진단
○ 미흡 현황 및 사유
 - 수료자 미보고: 2개 회차
 - 지연 사유: ’24년 9월 종료한 훈련과정으로 단순 행정 지연
○ 컨설팅 수행사항
 - 학습근로자 전체 중도탈락 훈련과정의 수료자 보고 및 행정 마무리 권고</t>
  </si>
  <si>
    <t>○ 현장 확인 사항
 - 방문 전 HRD-Net을 활용한 진단
○ 미흡 현황 및 사유
 - OJT/전담자수당: 주식회사탑선 등 3개 회차
 - 지연 사유: ’24년 9월 종료한 훈련과정으로 단순 행정 지연
○ 컨설팅 수행사항
  - 훈련종료 후 14일 이내 수료자 보고 및 이후 훈련비용과 전담자 수당의 최종정산을 지연없이 완료하기 위한 일정 계획 수립 컨설팅</t>
  </si>
  <si>
    <t>○ 현장 확인 사항
 - 공단에서 제공하는 외부평가 대비 학습자료(공개자료, 특강 동영상 등) 활용 여부 확인
○ 미흡 현황 및 사유
 - 미흡 현황 없음
○ 컨설팅 수행사항
 - 유튜브 영상 및 공개 문제 등 활용 방법 안내
 - 공단 2024년 일학습병행 외부평가 대비 콘텐츠 제작 알림</t>
  </si>
  <si>
    <t>○ 현장 확인 사항
 - 방문 전 HRD-Net을 활용한 진단
○ 미흡 현황 및 사유
 - 미흡 현황 없음
○ 컨설팅 수행사항
 - 능력단위별 내부평가 이수 현황 관리 컨설팅</t>
  </si>
  <si>
    <t>○ 현장 확인 사항
 - 학습도구 제작 및 배포 관리 현황 확인
○ 미흡 현황 및 사유
 - 미흡 현황 없음
○ 컨설팅 수행사항
 - 부정훈련 사례 안내 및 학습도구 형태(안내집+자료집) 안내</t>
  </si>
  <si>
    <t>○ 현장 확인 사항
 - 방문 전 HRD-Net을 활용한 진단
 - 출결관리시스템(비콘) 활용 대상 13개 회차 출결 관리 및 특이사항 확인
○ 미흡 현황 및 사유
 - 미흡 현황 없음
○ 컨설팅 수행사항
 - 비콘 출결관리 유의사항 안내</t>
  </si>
  <si>
    <t>○ 현장 확인 사항
 - 학습도구 제작 및 배포 관리 현황 확인
○ 미흡 현황 및 사유
 - 미흡 현황 없음
○ 컨설팅 수행사항
 - 부정훈련 사례 안내</t>
  </si>
  <si>
    <t>○ 현장 확인 사항
 - 방문 전 HRD-Net을 활용한 진단: 협약기업 방문 진단·컨설팅 결과를 HRD-Net에 등록하고 있음
 - 학습기업 방문 결과 이력 관리 현황 확인
○ 미흡 현황 및 사유
 - 추가 방문 컨설팅 기업 현황 및 방문결과 미보유
 - 미흡 사유: 재직자 훈련의 특성상 학습기업 추가 방문 컨설팅 미실시(학습근로자의 갑작스런 퇴사 및 연락 두절, 학습기업의 방문 컨설팅 미희망 등으로 추가 방문 컨설팅이 어려움)
○ 컨설팅 수행사항
 - 방문 결과 이력 관리 시 컨설팅 결과 및 특이사항을 함께 관리하여 학습기업 모니터링 및 상시진단에 활용할 수 있도록 안내
 - 학습기업 방문 결과 LMS 등록 기한 안내: 방문 후 1주일 이내
 - 추가 방문 대상 기업 기준 안내
 - 방문 컨설팅 결과의 성과평가 기준(훈련 회차별 연 2회) 안내</t>
  </si>
  <si>
    <t>○ 현장 확인 사항
 - 중도탈락 학습근로자 면담일지 확인
 - 추가 방문 대상 기업 진단·컨설팅 및 학습근로자 면담 실시 확인
○ 미흡 현황 및 사유
 - 1개 기업 추가 방문 컨설팅 미실시
○ 컨설팅 수행사항
 - 추가 방문 대상 기업 기준 안내
 - 면담 방법 및 후속 관리 방법 컨설팅
 - 추가 방문 대상 기업의 학습근로자 면담 시 훈련 관련 중대사항 5가지를 포함하여 면담하도록 컨설팅</t>
  </si>
  <si>
    <t>○ 현장 확인 사항
 - 공동훈련센터 전담인력 활용 현황: 계획인원 2명, 근무인원 1명(’24.05. 총괄 전담자 퇴사 후 미채용)
 - 목표: 학습기업 13개, 학습근로자 50명
 - 실적: 학습기업 14개, 학습근로자 41명(’24.09.30. 기준)
○ 미흡 현황 및 사유
 - 미흡 현황; 전담인력 2명 중 1명 활용
 - 사유: 대한상공회의소 내부 사정으로 신규 전담자 채용/발령 지연
 - 향후 계획 확인: 정규직 전담자 1명 12/1자 충원 예정, 11월 1개월 간은 내부 인사발령(11/1자)을 통해 임시 전담자 1명 근무 예정. 계약직 전담자 11/6 퇴사 대체자 채용 예정
 - 미흡 현황: 목표 대비 학습근로자 실적 미달성
 - 사유: ’24.05.부터 전담자 1명만으로 훈련 및 사업 운영, 업무 과중으로 신규 훈련 실시 지연
○ 컨설팅 수행사항
 - 목표 미달성에 따른 운영비 반납 컨설팅
  · 지원한도 초과하여 지원받지 않아 운영비 반납액 없음
  · 인건비 미집행액 반납 안내 및 일반운영비 집행률 30%에 대한 잔액 활용 계획 컨설팅
 - 지원단으로 요청 시 신규 전담자를 위한 수시 컨설팅 실시 예정</t>
  </si>
  <si>
    <t>○ 현장 확인 사항
 - 성과평가 지표에 따른 실적 관리 현황
 - '23년도 성과평가 피드백 보고서의 보완/권고사항을 반영한 성과 개선 계획 수립 현황
 - 지원단 개설 직무연수 수강 확인
○ 미흡 현황 및 사유
 - 미흡 현황: 성과 개선 계획 미수립
 - 사유: 전담자 1명만으로 훈련 및 사업 운영, 업무 과중으로 성과 개선 계획 수립에 한계
○ 컨설팅 수행사항
 - 신규 전담자 채용 시, ’23년도 성과평가 피드백 보고서에 대한 내용으로 자체 성과관리 개선 계획 수립 컨설팅 예정</t>
  </si>
  <si>
    <t>'24-02</t>
  </si>
  <si>
    <t>류도정</t>
  </si>
  <si>
    <t>이원정</t>
  </si>
  <si>
    <t>○ 현장 확인 사항
 - OJT 및 OFF-JT 학습일지 등록 여부 HRD-Net 전산 확인
○ 미흡 현황 및 사유
(P-TECH)
 - OJT 학습일지 미작성
  · ㈜대인정보통신 등 10개 회차 1개월 단순지연
 - OFF-JT 학습일지 미작성
  · ㈜대인정보통신 등 13개 회차 1~2개월 단순지연
 - 단순 행정 지연 및 특이사항 없음
(재직자)
 - OJT 학습일지 미작성
  · ㈜디유티코리아 등 18개 회차 1개월 단순지연
 - OFF-JT 학습일지 미작성
  · ㈜디유티코리아 등 24개 회차 1~2개월 단순지연
 - 단순 행정 지연 및 특이사항 없음
○ 컨설팅 수행사항
 - 1개월 내 개선 필요 안내</t>
  </si>
  <si>
    <t>○ 현장 확인 사항
 - 훈련비 신청 여부 HRD-Net 전산 확인
○ 미흡 현황 및 사유
(P-TECH)
 - OJT훈련비, 전담자수당 미신청
  · ㈜케이엠지 1개 회차 지연
 - (양호)OFF-JT 훈련비 미신청
  · ㈜대인정보통신 등 12개 회차 지연
  · 지연회차 있으나, 능력단위 종료 후 비용 정산으로 부산지역본부 확인, ‘부적정’이 아닌 ‘양호’로 판정
(재직자)
 - OJT훈련비, 전담자수당 미신청
  · 국제인쇄㈜ 등 4개 회차 지연
 - (양호)OFF-JT훈련비
  · ㈜디유티코리아 등 17개 회차 지연
  · 지연회차 있으나, 능력단위 종료 후 비용 정산으로 부산지역본부 확인, ‘부적정’이 아닌 ‘양호’로 판정
○ 컨설팅 수행사항
 - 1개월 내 개선 필요 안내
 - 훈련비 월별 신청 원칙 안내(종료 능력단위 없을 경우, 0원 신청 권고)</t>
  </si>
  <si>
    <t>○ 현장 확인 사항
 - 모니터링 등록 여부 HRD-Net 전산 확인
○ 미흡 현황 및 사유
 - 방문컨설팅 결과 미등록
(재직자)
  · ㈜디유티코리아 등 9개 회차 방문 결과 미등록
  · 특이사항 없으며, 단순 전산 미등록(방문컨설팅은 정상 수행 완료)
○ 컨설팅 수행사항
 - 없음</t>
  </si>
  <si>
    <t>○ 현장 확인 사항
 - 평가서류 현장 확인
 - 평가 결과 관리 양호 확인
○ 미흡 현황 및 사유
 - 없음
○ 컨설팅 수행사항
 - 내부평가 실시 방법 일치 여부 전체적으로 점검 권고
 - 내부평가 실시 방법 변경 예정인 경우, 변경신고 필요</t>
  </si>
  <si>
    <t>○ 현장 확인 사항
 - 훈련종료 과정 수료보고 여부 HRD-Net을 통해 확인
○ 미흡 현황 및 사유
 - 없음
○ 컨설팅 수행사항
 - (양호) 전체 중탈 과정 수료자 보고(전체 중도탈락) 및 최종정산(0원 신청) 권고
(P-TECH)
  · ㈜코리아통신공사/본사 등 2개 회차 전체 중탈
(재직자)
  · ㈜원에이지브이 등 5개 회차 전체 중탈</t>
  </si>
  <si>
    <t>○ 현장 확인 사항
 - 24년도 외부평가 응시 및 합격 현황 관리 자료 확인
○ 현장 확인 사항
 - 외부평가 안내 및 대상자 관리 현황 확인
 - 재응시자 관리 양호
(게시판, K-dual lms)
 - 문제집 배포 및 외부평가 대비 특강 OFF-JT 교과목 운영 등 적극 지원
○ 미흡 현황 및 사유
 - 없음
○ 컨설팅 수행사항
 - 없음</t>
  </si>
  <si>
    <t>○ 현장 확인 사항
 - 전체 43개 회차 비콘 출결 관리 중
 - 출결 관리 특이사항 없음
○ 미흡 현황 및 사유
 - 없음
○ 컨설팅 수행사항
 - 없음</t>
  </si>
  <si>
    <t>○ 현장 확인 사항
 - 방문이력 미등록 회차 확인
 - 이외 회차 방문 컨설팅 이상 없이 실시함을 HRD-Net을 통해 확인
○ 미흡 현황 및 사유
 - 방문컨설팅 결과 미등록
  · ㈜디유티코리아 등 9개 회차 방문 결과 미등록
  · 특이사항 없으며, 단순 전산 미등록(방문컨설팅은 정상 수행 완료)
○ 컨설팅 수행사항
 - 없음
○ 컨설팅 수행사항
 - 없음</t>
  </si>
  <si>
    <t>○ 현장 확인 사항
 - 전담인력 활용
  · 전담자(활용)5명/ (계획)5명(인건비 지원 대상 기준)
  · 정규직 비율 준수하여 운영중
○ 미흡 현황 및 사유
 - 사업계획 실적 달성
  · 학습근로자 (실적) 126명/ (계획)115명
○ 컨설팅 수행사항
 - 없음</t>
  </si>
  <si>
    <t>○ 현장 확인 사항
 - 성과평가 지표에 따른 성과 관리 여부 확인
 - 사업계획 수립 시, 센터 자체 점검사항 반영
○ 미흡 현황 및 사유
 - 없음
○ 컨설팅 수행사항
 - 없음</t>
  </si>
  <si>
    <t xml:space="preserve">○ 현장 확인 사항
  - 방문 전 추출한 HRD-Net 데이터와 훈련실시 신고 현황 일치 여부, 중도탈락 처리 신고 누락 여부, 과정 연계 등 확인
○ 미흡 현황 및 사유
  - 미흡 현황 없음
○ 컨설팅 수행사항
  - 일학습병행 운영 매뉴얼 기반 행정 처리 요청 
  - 실시신고, 중도탈락 발생 등 신고 기한 </t>
  </si>
  <si>
    <t>○ 현장 확인 사항
  - 사전 점검에서 확인된 학습일지 훈련관리 특이사항에 대한 관리 상황 확인
○ 미흡 현황 및 사유
  - OJT 학습일지 9월 마감 기준 1개월 지연 28개 과정
  - 훈련일지 별도 첨부중, 학습활동서 작성 상태 양호 
○ 컨설팅 수행사항
  - 학습일지 및 학습활동서 관리 미흡 사례 공유(관리 미흡 예방 활동 실시)
  - 기관 자체적으로 월별 처리기한을 정하고 기한 내 처리확인 후 지연회차에 대한 처리 계획을 수립하도록 컨설팅</t>
  </si>
  <si>
    <t>○ 현장 확인 사항
  - 비용 미신청 과정 사유 확인
○ 미흡 현황 및 사유
  - (전담인력활동수당) 11개 기업(동명기술공단, 삼보기술단, 바우컨설탄트, 정신이앤시, 이산, 홍익기술단, 제일엔지니어링, 삼안, 현대포리텍, 종이나라, KCTL)
  - 사유: 타 공동훈련센터 행정처리 지연, 기업 자체 일괄지급 처리 관리 등
○ 컨설팅 수행사항
  - 학습기업 훈련비 지급 근거 미확보 사례 공유(관리 미흡 예방 활동 실시)
  - 학기제 도입에 따른 Off-JT 훈련비 지급 기준 안내
  - 기관 자체적으로 월별 처리기한을 정하고 기한 내 처리확인 후 지연회차에 대한 처리 계획을 수립하도록 컨설팅</t>
  </si>
  <si>
    <t>○ 현장 확인 사항
  - 학습기업 진단 컨설팅 중 특이사항 발생 여부 확인
  - 단계별 모니터링 실시 여부 확인
○ 미흡 현황 및 사유
  - 미흡 현황 없음
○ 컨설팅 수행사항
  - 방문 이후 결과 등록 시 유의사항 안내
  - 과정연계 훈련과정에 대한 성과평가 실적인정 기준 안내
  - 단계별 모니터링 진행 후 전산 입력 관련하여 기관 자체적으로 월별 처리기한을 정하고 기한 내 처리계획을 수립하도록 컨설팅</t>
  </si>
  <si>
    <t>○ 현장 확인 사항
  - 내부평가 관련 기본계획 일정에 따른 누락 없이 실시 여부 확인
○ 미흡 현황 및 사유
  - 미흡현황 없음
  - 평가 결과 관리 일부 과정 채점 없거나 평가 기준 확인 어려워 전담교수를 통한 평가결과 관리 피드백 당부 
○ 컨설팅 수행사항
  - 작업장 평가 활용 유의 사항 안내
  - 외부평가 공개문제를 활용한 내부평가 실시 방법 안내
  - 기타 평가 증빙 관리 방법 안내</t>
  </si>
  <si>
    <t>○ 현장 확인 사항
  - 내부평가 전산 상 등록 여부 확인
  - 내부평가 결과물 확인(전산 증빙 미첨부)
○ 미흡 현황 및 사유
  - 미흡 현황 없음
○ 컨설팅 수행사항
  - 내부평가 결과 등록 권장 기한(실시 후 10일 이내) 안내
  - 전산 미등록 내부평가 결과물 관리 방법 안내</t>
  </si>
  <si>
    <t>○ 현장 확인 사항
  - 해당 사항 없음(80% 기간 미도래)
○ 미흡 현황 및 사유
  - 미흡 현황 없음(해당없음)
○ 컨설팅 수행사항
  - 외부평가 응시대상자 관리 방법 안내
  - 외부평가 문제은행 활용 방법 안내
  - 외부평가 관련하여 자체적으로 다양한 방안 수립 및 운영할 수 있도록 컨설팅 실시</t>
  </si>
  <si>
    <t>○ 현장 확인 사항
  - 훈련종료과정 훈련비 신청 지연 및 최종정산 여부 확인
  - 실제 종료일 일할계산 신청 여부 확인
○ 미흡 현황 및 사유
  - 미흡 현황 없음
○ 컨설팅 수행사항
  - 학습기업 훈련비 지급 근거 미확보 사례 공유(관리 미흡 예방 활동 실시)</t>
  </si>
  <si>
    <t xml:space="preserve">○ 현장 확인 사항
  - 응시자 관리 프로세스 구축 여부 확인
  - 외부평가 대상자 현황 및 응시·합격 현황, 관리 방안 등 확인
○ 미흡 현황 및 사유
  - 미흡 현황 없음
○ 컨설팅 수행사항
  - 외부평가 사후 관리 및 재응시자 관리 방법 안내
</t>
  </si>
  <si>
    <t>○ 현장 확인 사항
  - 전담자 면담을 통한 (훈련시간표, 기업현장교사, 훈련실시장소, HRD담당자)  변경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</si>
  <si>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xml:space="preserve">○ 현장 확인 사항
  - 일 단위 시간표 별도 관리 여부 확인
  - 현장의 수기 출석부 작성 상태 확인
○ 미흡 현황 및 사유
  - 미흡 현황 없음
○ 컨설팅 수행사항
  - 수기 출석부와 비콘 출결관리의 차이점 안내
  - 수기 출석부 작성 수정 방법 등 관리 유의사항 안내
</t>
  </si>
  <si>
    <t>○ 현장 확인 사항
  - 일 단위 시간표(학사일정) 및 전담자 면담을 통한 (훈련시간표, OFF-JT 교강사,  훈련장소) 변경 누락 여부 확인
○ 미흡 현황 및 사유
  - 미흡 현황 없음
○ 컨설팅 수행사항
  - 시간표 변경 신고 방법 안내
  - OFF-JT강사 변경 신고 방법 안내
  - 훈련장소 변경 신고 방법 안내</t>
  </si>
  <si>
    <t xml:space="preserve">○ 현장 확인 사항
  - 학습도구 등 실물 자료 확인
  - 학습도구 배포대장 확인
○ 미흡 현황 및 사유
  - 미흡 현황 없음
○ 컨설팅 수행사항
  - 학습도구 부정훈련 사례 안내
  - 학습도구 형태(안내집+자료집) 안내
  - 학습도구 배포대장 활용 방법 안내
</t>
  </si>
  <si>
    <t xml:space="preserve">○ 현장 확인 사항
  - 학습기업 개선사항 재확인 필요 시 재방문 사유 및 후속조치 내용 등을 관리하는지 확인
  - 학습기업 방문 진단 컨설팅 실시 이후 1주일 이내 HRD-Net 결과등록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
</t>
  </si>
  <si>
    <t xml:space="preserve">○ 현장 확인 사항
  - 학습근로자 면담일지 작성 및 등록 여부 확인
○ 미흡 현황 및 사유
  - 미흡 현황 없음
○ 컨설팅 수행사항
  - 면담 방법 및 후속관리 방법 안내
</t>
  </si>
  <si>
    <t xml:space="preserve">○ 현장 확인 사항
  - 중도탈락자 대상 별도의 면담일지 관리하는지 확인
  - 추가방문 대상 기업 있는지 유무, 있는 경우 면담 진행 여부
  - 중도탈락 사유 확인(본인의 업무 부 적응, 차별 분위기 등)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
</t>
  </si>
  <si>
    <t>○ 현장 확인 사항
  - 주소록에 등록된 전담자 수 일치 확인
○ 미흡 현황 및 사유
  - 미흡 현황 없음
○ 컨설팅 수행사항
  - 신규 전담자 채용 시 지원단이 제공할 수 있는 컨설팅 내용 안내
  - 실적 제고를 위한 방안 안내</t>
  </si>
  <si>
    <t xml:space="preserve">○ 현장 확인 사항
  - 시설장비 관련 각종 대장, 실제 설치 현황 확인
  - 시설장비 이력카드 작성 확인
○ 미흡 현황 및 사유
  - 미흡 현황 없음
○ 컨설팅 수행사항
  - 시설 장비 고장 시 대처 방법 안내
  - 이력 관리 방법 안내
  - 시설 장비 활용 대장 작성 방법 안내 
</t>
  </si>
  <si>
    <t>○ 현장 확인 사항
  - 지원단에서 제공한 성과평가 가채점 도구 활용 및 연간 업무 추진 일정 등 확인
  - 자체 성과평가 
○ 미흡 현황 및 사유
  - 미흡 현황 없음
○ 컨설팅 수행사항
  - 정성적 노력에 대한 성과 인정을 위한 실적 관리 방법 안내
  - 단순 실행 여부보다는 실행을 통해 얻은 결과를 개선에 반영하는 방법 안내</t>
  </si>
  <si>
    <t>1.5. PBL 미운영</t>
  </si>
  <si>
    <t>정나리</t>
  </si>
  <si>
    <t>○ 현장 확인 사항
  - 사전 점검에서 확인된 학습일지 훈련관리 특이사항에 대한 관리 상황 확인
○ 미흡 현황 및 사유
  - OJT 학습일지 1개월 지연 7개 과정, 2개월 지연 2개 과정
  - 기업 담당자 행정서류 회신 지연에 따른 지연  
  - OFF-JT는 훈련일지를 별도 관리하고 있으나 OJT 훈련일지는 일부 기업에서만 회신 중 
○ 컨설팅 수행사항
  - 학습일지 및 학습활동서 관리 미흡 사례 공유(관리 미흡 예방 활동 실시)
  - 기관 자체적으로 월별 처리기한을 정하고 기한 내 처리확인 후 지연회차에 대한 처리 계획을 수립하도록 컨설팅</t>
  </si>
  <si>
    <t>○ 현장 확인 사항
  - 비용 미신청 과정 사유 확인
○ 미흡 현황 및 사유
  - (전담인력활동수당) 6개 기업(케이씨티엘, 이지트로닉스, 리스템, 비아이씨엔에스, 텔레컨스, 계영티앤아이)
  - 사유: 기업에서 일괄 신청 관리, 학습활동서 보안, 기업의 늦은 회신 등
○ 컨설팅 수행사항
  - 학습기업 훈련비 지급 근거 미확보 사례 공유(관리 미흡 예방 활동 실시)
  - 학기제 도입에 따른 Off-JT 훈련비 지급 기준 안내
  - 기관 자체적으로 월별 처리기한을 정하고 기한 내 처리확인 후 지연회차에 대한 처리 계획을 수립하도록 컨설팅</t>
  </si>
  <si>
    <t xml:space="preserve">○ 현장 확인 사항
  - 내부평가 관련 기본계획 일정에 따른 누락 없이 실시 여부 확인
○ 미흡 현황 및 사유
  - 일부 과정 체점  확인 되지 않아 피드백 관리 등 보완 요청  
○ 컨설팅 수행사항
  - 작업장 평가 활용 유의 사항 안내
  - 외부평가 공개문제를 활용한 내부평가 실시 방법 안내
  - 기타 평가 증빙 관리 방법 안내
</t>
  </si>
  <si>
    <t xml:space="preserve">○ 현장 확인 사항
  - 내부평가 전산 상 등록 여부 확인
  - 내부평가 결과물 확인(전산 증빙 미첨부)
○ 미흡 현황 및 사유
  - 미흡 현황 없음
○ 컨설팅 수행사항
  - 내부평가 결과 등록 권장 기한(실시 후 10일 이내) 안내
  - 전산 미등록 내부평가 결과물 관리 방법 안내
</t>
  </si>
  <si>
    <t xml:space="preserve">○ 현장 확인 사항
  - 해당 사항 없음(80% 기간 미도래)
○ 미흡 현황 및 사유
  - 미흡 현황 없음(해당없음)
○ 컨설팅 수행사항
  - 외부평가 응시대상자 관리 방법 안내
  - 외부평가 문제은행 활용 방법 안내
  - 외부평가 관련하여 자체적으로 다양한 방안 수립 및 운영할 수 있도록 컨설팅 실시(사전 기업과의 협의로 학습근로자가 외부평가 장려금 수령을 통한 외부평가 응시율 향상 도모, 사전 기업과의 협의로 외부평가 응시료 기업 지원을 통한 학습근로자 부담 경감, 외부평가 탈락 후 재응시료 관련 공동훈련센터 지원, 자체 실습형 유튜브 프로그램 제작을 통한 합격률 향상 도모, 자체 외부평가 문항 제작 및 외부평가 관련 특강 진행을 통한 합격률 제고 등)
</t>
  </si>
  <si>
    <t xml:space="preserve">○ 현장 확인 사항
  - 전담자 면담을 통한 (훈련시간표, 기업현장교사, 훈련실시장소, HRD담당자)  변경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
</t>
  </si>
  <si>
    <t>○ 현장 확인 사항
  - 내부평가 결과물(평가지) 보관 여부 확인
○ 미흡 현황 및 사유
   - 평가완료 후 평가결과 미등록 3개 과정(비아이씨앤에스, 이지트로닉스, 이지트로닉스) 
  - 단순 누락 
○ 컨설팅 수행사항
  - 내부평가 결과 사후 관리 방법 안내
 - 내부평가 실시결과는 실시일로부터 10일 이내에 평가결과를 작성하여 HRD-Net(평가관리) 입력을 통해 관리</t>
  </si>
  <si>
    <t>○ 현장 확인 사항
  - 일 단위 시간표 별도 관리 여부 확인
  - 현장의 수기 출석부 작성 상태 확인
○ 미흡 현황 및 사유
  - 수기출석부 계획시간 작성 오류 확인 수정 보완 요청 (예: 월별 계획 시간 6시간 &amp;gt; 9시간 표기)
○ 컨설팅 수행사항
  - 수기 출석부와 비콘 출결관리의 차이점 안내
  - 수기 출석부 작성 수정 방법 등 관리 유의사항 안내</t>
  </si>
  <si>
    <t xml:space="preserve">○ 현장 확인 사항
  - 일 단위 시간표(학사일정) 및 전담자 면담을 통한 (훈련시간표, OFF-JT 교강사,  훈련장소) 변경 누락 여부 확인
○ 미흡 현황 및 사유
  - 미흡 현황 없음
○ 컨설팅 수행사항
  - 시간표 변경 신고 방법 안내
  - OFF-JT강사 변경 신고 방법 안내
  - 훈련장소 변경 신고 방법 안내
</t>
  </si>
  <si>
    <t>○ 현장 확인 사항
  - 학습기업 개선사항 재확인 필요 시 재방문 사유 및 후속조치 내용 등을 관리하는지 확인
  - 학습기업 방문 진단 컨설팅 실시 이후 1주일 이내 HRD-Net 결과등록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t>
  </si>
  <si>
    <t>○ 현장 확인 사항
  - 학습근로자 면담일지 작성 및 등록 여부 확인
○ 미흡 현황 및 사유
  - 미흡 현황 없음
○ 컨설팅 수행사항
  - 면담 방법 및 후속관리 방법 안내</t>
  </si>
  <si>
    <t>○ 현장 확인 사항
  - 중도탈락자 대상 별도의 면담일지 관리하는지 확인
  - 추가방문 대상 기업 있는지 유무, 있는 경우 면담 진행 여부
  - 중도탈락 사유 확인(본인의 업무 부 적응, 차별 분위기 등)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t>
  </si>
  <si>
    <t xml:space="preserve">○ 현장 확인 사항
  - 주소록에 등록된 전담자 수 일치 확인
○ 미흡 현황 및 사유
  - 미흡 현황 없음
○ 컨설팅 수행사항
  - 신규 전담자 채용 시 지원단이 제공할 수 있는 컨설팅 내용 안내
  - 실적 제고를 위한 방안 안내
</t>
  </si>
  <si>
    <t xml:space="preserve">○ 현장 확인 사항
  - 시설장비 관련 각종 대장, 실제 설치 현황 확인
  - 시설장비 이력카드 작성 확인
○ 미흡 현황 및 사유
  - 미흡 현황 없음
○ 컨설팅 수행사항
  - 시설 장비 고장 시 대처 방법 안내
  - 이력 관리 방법 안내
  - 시설 장비 활용 대장 작성 방법 안내 </t>
  </si>
  <si>
    <t>○ 현장 확인 사항
 - 학습일지 미등록 과정 사유 확인
○ 미흡 현황 및 사유
 * (OJT) 3개 회차, 사유: 기업 업무 지연에 따른 미진행
 - P-TECH: (주)지엘에스 등 3개 회차
 * (Off-JT) 3개 회차, 사유: 학습근로자 출석확인 지연에 따른 미진행
 - P-TECH: (주)지엘에스 등 3개 회차
○ 컨설팅 수행사항
 - 학습일지 내용 및 학습활동서 내용 비교 등 부정훈련 예방 활동</t>
  </si>
  <si>
    <t>○ 현장 확인 사항
 - Off-JT 기간 훈련비 포기 기업 등 특이사항 유무 확인
○ 미흡 현황 및 사유
 * (OJT) 4개 회차, 사유: ㈜범서 보험료 체납에 따른 비용 신청 불가
 - P-TECH: ㈜범서 등 4개 회차
 - (전담자 수당) 기업, 사유: 학습일지 미작성 등
○ 컨설팅 수행사항
 - 학습기업 훈련비 지급 근거 미확보 사례 공유 등 관리 미흡 예방 활동</t>
  </si>
  <si>
    <t>○ 현장 확인 사항
 - ‘24년 훈련과정 변경 누락 사항 등
○ 미흡 현황 및 사유
 - 미흡 현황 없음
○ 컨설팅 수행사항
 - 부정훈련 사례 안내 및 학습근로자 상태변경 신고 방법 안내
 - 학습기업 상태변경 신고 방법 안내</t>
  </si>
  <si>
    <t>○ 현장 확인 사항
 - 일 단위 시간표 및 전담자 면담을 통한 누락 여부 확인
○ 미흡 현황 및 사유
 - 미흡 현황 없음
○ 컨설팅 수행사항
 - 부정훈련 사례 안내 및 시간표 변경 신고 방법 안내
 - 강사 변경 신고 방법 안내
 - 장소 변경 신고 방법 안내</t>
  </si>
  <si>
    <t>○ 현장 확인 사항
 - 주소록에 등록된 전담자 수 일치 확인 
 - 목표 대비 실적 확인
 - 학습기업 목표: 재직자 17개, P-TECH 8개
 - 학습근로자 목표: 재직자 62명, P-TECH 13명
 - 학습기업 실적: 재직자 43개, P-TECH 10개
 - 학습근로자 실적: 재직자 107명(월평균), P-TECH 13명(2명 중탈)
 - 월간 누적실적보고서 확인
○ 미흡 현황 및 사유
 - 목표 인원 대비 실적 달성
○ 컨설팅 수행사항
 - 재직자 실적 관련 월평균 계산에 대한 컨설팅 실시
 - `24년도 한시적 인건비 예외기준 관련 `25년도 적용 불가 알림</t>
  </si>
  <si>
    <t>○ 현장 확인 사항
 - 지원단에서 제공한 성과평가 가채점 도구 활용 및 연간 업무추진 일정 등 확인 
 - 피드백 보고서 확인 및 개선사항 확인
 - 사업계획서의 개선계획에 대한 세부 추진 상황 확인
 - 지원단 개설 직무연수 수강 확인
○ 미흡 현황 및 사유
 - 미흡 현황 없음
○ 컨설팅 수행사항
 - 실적관리 미흡 시 지원단에 수시 컨설팅 요청 안내
 - `23년도 성과평가 피드백 보고서에 대한 내용으로 자체 성과관리 개선 계획 수립 확인</t>
  </si>
  <si>
    <t>1.1.④
실시하였으나
결과등록
지연 중</t>
  </si>
  <si>
    <t>○ 현장 확인 사항
 - 방문 전 HRD-Net 조회를 통한 OJT&amp;OFF-JT 학습일지 등록 현황 확인 결과를 바탕으로 현장에서 재확인하여 지연 회차 추출
 - OJT: ㈜나우테크 등 19개 회차
 - OFF-JT: ㈜나우테크 등 30개 회차
○ 미흡 현황 및 사유
 - 단순행정지연 및 기업 내부사정(기업현장교사 변경 이슈)
○ 컨설팅 수행사항
 - 학습기업의 LMS 지연 발생 시 공동훈련센터에서 수시 방문컨설팅을 진행해야하고 필요시 공단, 지원단도 동행 가능함을 컨설팅</t>
  </si>
  <si>
    <t>○ 현장 확인 사항
 - 방문 전 HRD-Net 조회를 통한 OJT&amp;OFF-JT 훈련비 신청 현황 확인 결과를 바탕으로 현장에서 재확인하여 지연 회차 추출
 - OJT: 구일하이텍 등 8개 회차
 - OFF-JT 주식회사형성 등 11개 회차
 - 방문일 현장에서 기업전담인력수당 신청 지연 대상 유무를 확인한 결과 OJT훈련비 지연되어 전담자 수당 연계 지연
○ 미흡 현황 및 사유
 - 단순행정지연 및 기업사정으로 인한 지연(기업현장교사 변경 이슈)
○ 컨설팅 수행사항
 - 장기 지연되지 않도록 학습기업과의 행정 처리일 등을 수립 후 처리할 수 있도록 컨설팅</t>
  </si>
  <si>
    <t>○ 현장 확인 사항
 - 방문 전 HRD-Net 조회를 통해 훈련종료일이 도래한 회차에 대해 훈련종료일로부터 14일 이내 수료보고(신고) 여부를 확인하였으며 미흡 회차 추출
 - 정인산업, 구일하이텍, 세웅기업, 백산이엔씨 4개 회차
○ 미흡 현황 및 사유
 - 단순행정지연
○ 컨설팅 수행사항
 - 훈련 종료이후 14일 이내 수료보고 할 수 있도록 관련 LMS처리 권고</t>
  </si>
  <si>
    <t>○ 현장 확인 사항
 - 방문 전 HRD-Net 조회를 통해 최종정산 미흡 여부를 확인하였으며 지연회차 추출
 - 구일하이텍, 세웅기업, 백산이엔씨 3개 회차
○ 미흡 현황 및 사유
 - 단순행정지연
○ 컨설팅 수행사항
 - 훈련 종료이후 14일 이내 수료보고 진행 후 최종정산까지 진행될 수  있도록 관련 LMS처리 권고</t>
  </si>
  <si>
    <t>○ 현장 확인 사항
 - 24년도 응시/합격 현황 확인
 - 2회차 111명 응시, 3회차 72명 응시(최초 58명, 재응시 14명)
 - 24년도 외부평가 대비 활동 확인 결과 24년 제2회 외부평가 지원(커뮤니티 활동 및 특강, 실습 등 진행), 제3회 외부평가 관련하여 강의실 및 세미나실 확보 등의 지원활동을 확인
○ 미흡 현황 및 사유
 - 없음
○ 컨설팅 수행사항
 - 외부평가 지원 업무(특강 등)에 대한 자체 피드백 및 개선 활동 권고</t>
  </si>
  <si>
    <t>○ 현장 확인 사항
 - 방문 전 HRD-Net 조회를 통한 OJT&amp;OFF-JT 학습일지 등록 현황 확인 결과 작성이 지연된 종료회차 추출
 - 백산이엔씨 등 3개 회차
○ 미흡 현황 및 사유
 - 단순행정지연
○ 컨설팅 수행사항
 - 훈련 종료이후 14일 이내 수료보고 할 수 있도록 관련 LMS처리 권고</t>
  </si>
  <si>
    <t>○ 현장 확인 사항
 - 방문 전 HRD-Net 조회를 통해 종료회차의 내부평가 결과 등록을 확인하였으며 확인 결과 미흡한 종료회차 추출
 - 백산이엔씨, 주식회사구일하이텍 2개 회차
 - PBL 훈련 회차에 대해 수행계획 대비 평가 진행 확인하였으며, 중간평가가 진행되었음을 확인
○ 미흡 현황 및 사유
 - 단순행정지연
○ 컨설팅 수행사항
 - 훈련 종료이후 14일 이내 수료보고 할 수 있도록 관련 LMS처리 권고</t>
  </si>
  <si>
    <t>○ 현장 확인 사항
 - 방문일 현장에서 학습기업 OJT 내부평가 실시 및 관리 방법을 확인하였으며 결과 미등록 회차에 대한 내부평가 관리 현황 확인	
 - HRD-Net 내부평가 등록 여부를 조회하여 미흡 시 [1.1.6. 평가결과 관리]로 연계(결과 미등록 시 → 평가 진행 여부 확인)
 - 확인회차 (덕림기업 / ABF20233000969103)
 - 7월~9월 OJT 능력단위(CO₂용접 가용접 작업)
 - HRD-Net 평가결과 미등록이므로 관리 현황을 확인결과 평가는 실시되었으나 결과등록이 지연
 - OJT 내부평가 결과는 HRD-Net 업로드하여 관리하고 있음
○ 미흡 현황 및 사유
 - 단순행정지연
○ 컨설팅 수행사항
 - 능력단위별 내부평가 결과 관리가 철저하게 될 수 있도록 권고</t>
  </si>
  <si>
    <t>○ 현장 확인 사항
 - 학습도구 제작(샘플) 및 배포 관리 현황을 확인
 - 책자로 제작하여 배포하고 있으며, 관리 대장 활용 중임을 확인
○ 미흡 현황 및 사유
 - 없음
○ 컨설팅 수행사항
 - 학습도구(교재) 배포 이후, 기업현장교사 및 학습근로자의 만족도와 개선사항을 도출하여 담당 교수 또는 강사를 통해 개선하는 활동을 진행하도록 권고</t>
  </si>
  <si>
    <t>○ 현장 확인 사항
 - 출결관리 시스템 대상 51개 회차 출결 관리 및 특이사항 여부 확인 결과 특이사항 없음
○ 미흡 현황 및 사유
 - 없음
○ 컨설팅 수행사항
 - 없음</t>
  </si>
  <si>
    <t>○ 현장 확인 사항
 - 훈련시간표 및 공동훈련센터의 훈련인프라 변경 누락 건 여부 확인 하였고 덕림기업 관련하여 시간표 변경신고 누락
○ 미흡 현황 및 사유
 - 단순행정지연
○ 컨설팅 수행사항
 - 시간표 변경이 누락되어 처리 시 추후 부정 부실 훈련의 의심이 발생우려될 수 있으므로 규정에 맞게 처리를 권고</t>
  </si>
  <si>
    <t>○ 현장 확인 사항
 - 방문 전 HRD-Net 조회를 통해 훈련 단계별 방문 진단 컨설팅 진행 및 결과 등록 현황 확인하여 지연회차 추출
 - 주식회사형성 등 8개 회차
 - 실시하였으나 HRD-Net 전산 결과등록이 지연
○ 미흡 현황 및 사유
 - 단순행정지연
○ 컨설팅 수행사항
 - 컨설팅월 내부 동향보고 시 관련 내용을 공유하고 있으며, 방문 결과 이력관리 시 컨설팅 결과 및 특이사항 등도 입력&amp;관리를 권고</t>
  </si>
  <si>
    <t>○ 현장 확인 사항
 - 방문일 기준 가장 최근 학습근로자 면담일지 등 면담결과 확인
 - 면담 실시 관리방법 확인 결과 면담일지 작성하여 관리하고 있음을 확인
 - (확인)기업명: ㈜휴넥트 / 학습근로자: 김봉준 / 주요내용: 훈련 현황 및 애로사항 수렴
○ 미흡 현황 및 사유
 - 없음
○ 컨설팅 수행사항
 - 중복되고 반복적으로 발생하는 학습근로자 애로사항에 대해서는 개선 계획을 수립하고, 이를 바탕으로 피드백을 제공할 수 있도록 권고</t>
  </si>
  <si>
    <t>○ 현장 확인 사항
 - 중도탈락 발생 회차에 대한 중도탈락 사유 또는 학습근로자 애로사항 등의 파악을 위한 면담 진행 여부 확인하였으며 별도의 면담은 진행되지 않고 방문컨설팅(수시컨설팅, 추가컨설팅)시 진행
○ 미흡 현황 및 사유
 - 없음
○ 컨설팅 수행사항
 - 공동훈련센터 자체적으로 수립한 학습근로자 중도탈락 예방 및 방지 프로세스에 따른 실제 중도탈락 방지에 대한 효과성을 확인하고, 개선방안을 도출하여 적용할 수 있도록 컨설팅(권고)</t>
  </si>
  <si>
    <t>○ 현장 확인 사항
 - 24년 사업계획서 대비 공동훈련센터 전담인력 현황 확인
 - (24년 사업계획 기준) 전담자: 6명
 - (24년 10월 기준) 전담자: 4명
 - 24년 훈련실적 대비 현황 확인
 - (24년 사업계획 기준) 재직자: 204명
 - (24년 9월 기준) 재직자: 약 302명
 - 24년 9월 기준 재직자 유형 산술평균 약 302명으로 목표 초과
○ 미흡 현황 및 사유
 - 없음
○ 컨설팅 수행사항
 - 전담자 및 전담인력 변경 발생 시에는 관련된 행정사항이 누락되지 않도록 관리 요청(정규직 비율, 공동훈련센터 주소록 등)</t>
  </si>
  <si>
    <t>○ 현장 확인 사항
 - 24년 신규 시설 ,장비 구축 여부 확인 결과 해당사항 없음
○ 미흡 현황 및 사유
 - 없음
○ 컨설팅 수행사항
 - 일학습병행 운영규칙 개정(예정)에 따라 활용될 장비 대장을 확인하도록 컨설팅</t>
  </si>
  <si>
    <t>○ 현장 확인 사항
 - 24년 성과지표에 따른 성과 관리 여부 확인하였으며 자체평가위원회 구축 예정
○ 미흡 현황 및 사유
 - 없음
○ 컨설팅 수행사항
 - 지원단에서 배포한 24년 성과평가 가채점 도구를 활용하여 정량평가 지표를 관리할 수 있음을 컨설팅(추후 홈페이지 활용 가능 안내)</t>
  </si>
  <si>
    <t>신도용</t>
  </si>
  <si>
    <t>○ 현장 확인 사항
 - 공동훈련센터의 훈련실시 현황과 HRD-Net을 통해 추출한 훈련실시데이터의 일치 여부 확인 결과 일치하게 관리되고 있음
 - 24년 10월 17일 기준 목표 충족
   ? P-TECH 약 151명 훈련중
   ? 재직자 약 30명 훈련중
○ 미흡 현황 및 사유
 - 없음
○ 컨설팅 수행사항
 - (신규기업 여부 확인) 기업 발굴 시 해당 기업의 일학습병행 참여 이력을 지원단에서 확인하여 피드백이 가능함을 컨설팅</t>
  </si>
  <si>
    <t xml:space="preserve">
1.1. 훈련실시 현황 확인
○ 현장 확인 사항
 - 방문 전 HRD-Net 조회를 통한 OJT &amp; OFF-JT 학습일지 등록 현황 확인 결과를 바탕으로 현장에서 재확인하여 지연 회차 추출
 - OJT미흡: 디에이치 등(총 85개 회차)
 - OFF-JT 미흡: 월성테크 등(총 87개 회차)
○ 미흡 현황 및 사유
 - 장기 지연 건 확인
   ? OJT: 디에이치
   ? OFF-JT: 월성 테크
○ 컨설팅 수행사항
 - 학습기업의 LMS 지연 발생 시 공동훈련센터에서 수시 방문컨설팅을 진행해야 하고 필요시 지원단도 동행 가능함을 컨설팅
 - 부정, 부실 훈련 사례 공유
</t>
  </si>
  <si>
    <t>○ 현장 확인 사항
 - 방문 전 HRD-Net 조회를 통한 OJT&amp;OFF-JT 훈련비 신청 현황 확인 결과를 바탕으로 현장에서 재확인하여 지연 회차 추출
 - OJT 미흡: 천명텍스 등(총 88개 회차)
 - OFF-JT 미흡: (주)은성공업 등(총 28개 회차)
  ※ OFF-JT 신청되어 지급까지 완료되지는 않음
 - 방문일 현장에서 기업전담인력수당 신청 지연 대상 존재 여부를 확인한 결과 기업(OJT 비용 지연 기업에서 연계하여 지연 중)
○ 미흡 현황 및 사유
   ? OJT: 천명텍스 
   ? OFF-JT: (주)은성공업
  ※ 타 공동훈련센터로 인한 지연에 대해서는 미흡 아닌 것으로 판단
○ 컨설팅 수행사항
 - 장기 지연되지 않도록 학습기업과의 행정 처리일 등을 수립 후 처리할 수 있도록 컨설팅</t>
  </si>
  <si>
    <t>○ 현장 확인 사항
 - 방문 전 HRD-Net 조회를 통해 훈련 단계별 방문 진단 컨설팅 미등록 회차 추출
   ? 미흡: 초기_디에이치 등(총 19개 회차)
 - 방문 시 미등록 회차의 초기 방문 여부 점검 실시
   ? 초기방문은 진행되었으나, HRD-Net에 등록지연
○ 미흡 현황 및 사유
 - (단순지연) 방문 후 미등록 19개 회차에 대한 빠른 등록
○ 컨설팅 수행사항
 - 방문 시기별 기한 내 방문하고 7일 내 HRD-Net에 등록을 권고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</si>
  <si>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현장에서 학습기업 OJT 내부평가 관리 방법을 확인 
   ? 전자파일로 관리하고 있음
 - 평가방법, 평가시기를 담당자별로 기업에 안내하고 있음을 확인
 - 확인회차 : ㈜메인텍_기계요소설계_L3 / 1회차
 - 확인결과 내부평가 실시여부는 확인하였음
○ 미흡 현황 및 사유
 - 없음
○ 컨설팅 수행사항
 - 학습기업에서도 자체적으로 내부평가 기본계획(능력단위별 평가시기, 방법, 재평가 계획 등)을 수립할 수 있도록 가이드가 필요함을 컨설팅</t>
  </si>
  <si>
    <t xml:space="preserve"> ○ 현장 확인 사항
 - 방문일 현장에서 내부평가 증빙 자료 확인하였으며 원본으로 파일철하여 관리하고 있음
 - OJT 평가 증빙은 기업에서 원본 보관이며 공동훈련센터에서는 결과 확인, 내부평가 결과 등록 등의 행정처리를 위해 사본으로 관리하고 있는지 확인하였으며 센터에서 사본으로 파일철하여 관리하고 있음
○ 미흡 현황 및 사유
 - 없음
○ 컨설팅 수행사항
 - 평가가 진행된 월에는 평가 결과에 대해 검토한 후 학습일지가 완료되는 대로 HRD-Net에 결과를 등록할 수 있도록 컨설팅(10일 이내)</t>
  </si>
  <si>
    <t>○ 현장 확인 사항
 - 공동훈련센터의 훈련실시 현황과 HRD-Net을 통해 추출한 훈련실시데이터의 일치 여부 확인 결과 일치하게 관리하고 있음
 - 특이사항: 전체 중탈과정이 존재하며 최후까지 비용 정산 완료(최종정산 완료로 표기)
○ 미흡 현황 및 사유
 - 없음
○ 컨설팅 수행사항
 - (권장) 전체 중탈과정에 대해 수료자보고하여 행정 마무리 안내</t>
  </si>
  <si>
    <t>○ 현장 확인 사항
 - 방문 전 HRD-Net 조회를 통해 훈련종료일이 도래한 회차에 대해 훈련종료일로부터 14일 이내 수료보고(신고) 여부를 확인하였으며 확인 결과 양호
 - 특이사항: 전체중탈 37개 회차 수료보고 미처리
○ 미흡 현황 및 사유
 - 없음
○ 컨설팅 수행사항
 - (권장) 전체 중탈과정에 대해 수료자보고하여 행정 마무리 안내</t>
  </si>
  <si>
    <t xml:space="preserve"> ○ 현장 확인 사항
 - 24년도 외부평가 대비 운영 계획 확인
 - 추진 내용: 카톡 등으로 재응시 등 독려 중 / 외부평가 대비 준비
○ 미흡 현황 및 사유
 - 없음
○ 컨설팅 수행사항
 - 타 공동훈련센터 운영 사례 공유를 통한 컨설팅(수료자 특강)
 - 24년 정부지원금 집행기준에 따라 수당 집행 가능성 있음(D등급)</t>
  </si>
  <si>
    <t xml:space="preserve"> ○ 현장 확인 사항
 - 공단에서 제공하는 대비 학습자료(공개자료, 특강 동영상) 활용 여부 확인하였음
 - 주말 ?도 교육 등 진행
○ 미흡 현황 및 사유
 - 없음
○ 컨설팅 수행사항
 - 실시하고 있는 직종 중 특강 동영상이 제작된 직종은 학습근로자들이 잘 활용할 수 있도록 컨설팅</t>
  </si>
  <si>
    <t>○ 현장 확인 사항
 - 학습도구 제작(샘플) 및 배포 관리 현황을 확인
 - 공동훈련센터에서 본보기로 책자 형태로 배포하여 지원 중
○ 미흡 현황 및 사유
 - 없음
○ 컨설팅 수행사항
 - 학습도구 배포 관리 대장이 함께 관리될 수 있도록 권고</t>
  </si>
  <si>
    <t>○ 현장 확인 사항
 - 출결관리 시스템 대상 훈련중인 회차 출결 관리 및 특이사항 여부 확인
○ 미흡 현황 및 사유
 - 없음
○ 컨설팅 수행사항
 - 비콘 오류 등 발생 시 다음날 직권 입력요청을 진행하여 부정 부실 의심을 받지 않도록 컨설팅</t>
  </si>
  <si>
    <t>○ 현장 확인 사항
 - 훈련시간표 및 공동훈련센터의 훈련인프라 변경 누락 건 여부 확인
○ 미흡 현황 및 사유
 - 없음
○ 컨설팅 수행사항
 - 부정,부실 훈련 사례 공유</t>
  </si>
  <si>
    <t>○ 현장 확인 사항
 - 학습도구 제작(샘플) 및 배포 관리 현황을 확인
 - 책자형태로 배포하고 있음(부교재 인쇄물도 활용)
○ 미흡 현황 및 사유
 - 없음
○ 컨설팅 수행사항
 - 학습도구 배포 관리 대장이 함께 관리될 수 있도록 권고
 - 23년도 배포한 대상 회차에 대해 학습도구 활용 현황에 대해 자체 분석을 진행
해보고 기업현장교사와 학습근로자의 전반적인 만족도 및개선사항을 도출하여 
담당교수 또는 OFF-JT 강사를 통해 개선할 수 있도록 권고</t>
  </si>
  <si>
    <t>○ 현장 확인 사항
 - 방문일 기준 가장 최근 학습근로자 면담일지 등 면담결과 확인
 - 담당 교수님이 분기 1회 면담진행
○ 미흡 현황 및 사유
 - 없음
○ 컨설팅 수행사항
 - 분기별 1회 계획수립하여 진행할 수 있도록 컨설팅
 - 면담 전 센터 자체적으로 표준화된 질문으로 면담 진행하도록 컨설팅 
 - 중복, 반복적으로 발생하는 학습근로자 애로사항에 대한 개선 계획 수립을 수립하여 피드백 할 수 있도록 컨설팅(권고)</t>
  </si>
  <si>
    <t>○ 현장 확인 사항
 - 중도탈락 발생 회차에 대해 학습근로자 애로사항 파악 및 고충 발생 시 문제해결을 노력 등이 면담 내용에 기재되어 있는지 확인
 - 모니터링시 면담을 통해 애로사항 수렴하여 중도탈락 방지
 - 추가 방문컨설팅 대상 기업에 대해서도 진행중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</si>
  <si>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6명
  ? (방문 기준) 전담자: 6명
 - 24년 훈련실적 대비 현황 확인
  ? (사업계획 학습근로자 목표) 총 165명 (P-TECH 140, 재직자 25)
  ? (방문 기준) 약 181명(P-TECH 151명, 재직자 30명)
○ 미흡 현황 및 사유
 - 없음
○ 컨설팅 수행사항
 - 전담자 및 전담인력 변경 발생 시에는 관련된 행정사항이 누락되지 않도록 관리 요청(정규직 비율, 공동훈련센터 주소록 등)</t>
  </si>
  <si>
    <t>○ 현장 확인 사항
 - 24년 신규 시설 ,장비 구축 여부 확인 결과: 구축완료
 - 이미 지원된 시설, 장비에 대한 활용, 장비 이력, 활용 대장 확인결과 활용여부 확
인 결과: 양호
○ 미흡 현황 및 사유
 - 없음
○ 컨설팅 수행사항
 - 관리대장으로 잘 관리될 수 있도록 컨설팅 (추후 공동훈련센터 운영 규칙에 양
식 포함 진행중)</t>
  </si>
  <si>
    <t xml:space="preserve"> ○ 현장 확인 사항
 - 24년 성과지표에 따른 정량지표 관리 여부 확인
 - 자체 성과 관리 중
○ 미흡 현황 및 사유
 - 없음
○ 컨설팅 수행사항
 - 지원단에서 배포한 24년 성과평가 가채점 도구를 활용하여 정량평가 지표를 관리할 수 있음을 컨설팅</t>
  </si>
  <si>
    <t>□ 없음</t>
  </si>
  <si>
    <t>2.④ 전체중도탈락 과정 제외</t>
  </si>
  <si>
    <t xml:space="preserve">
도래과정 없음</t>
  </si>
  <si>
    <t>○ 현장 확인 사항
- 학습일지 미등록 과정 사유 확인
- 사전 점검에서 확인된 학습일지 훈련관리 특이사항에 대한 관리 상황 확인
○ 미흡 현황 및 사유
- 미흡 현황 없음
○ 컨설팅 수행사항
- 학습일지 및 학습활동서 관리 미흡 사례 공유(관리 미흡 예방 활동 실시)
 - 학습일지 관리 미흡 시 부정 부실 훈련 의심될 수 있음을 강조</t>
  </si>
  <si>
    <t>○ 현장 확인 사항
- 비용 미신청 과정 사유 확인
- 지연 중인 회차에 대해서 타 공동훈련센터와 소통하는지 확인
○ 미흡 현황 및 사유
- (전담인력활동수당 단순지연)
- TPC 메카트로닉스: 2개월분
- 영림원소프트랩: 2개월분
- 우원기술: 1개월분
- 제이더블유시스템: 4개월분
○ 컨설팅 수행사항
- 학습기업 훈련비 지급 근거 미확보 사례 공유(관리 미흡 예방 활동 실시)</t>
  </si>
  <si>
    <t>○ 현장 확인 사항
- 학습기업 진단 컨설팅 중 특이사항 발생 여부 확인
○ 미흡 현황 및 사유
- 미방문 학습기업 없음
○ 컨설팅 수행사항
- 방문 이후 결과 등록 시 유의사항 안내
- 과정연계 훈련과정에 대한 성과평가 실적인정 기준 안내</t>
  </si>
  <si>
    <t>○ 현장 확인 사항
- 계획에 따른 실시 여부 확인
- 분할 능력단위에 대해 공동평가 진행여부 확인 각 각 별도로 진행
○ 미흡 현황 및 사유
- 미흡사항 여부 확인 후 컨설팅 실시
○ 컨설팅 수행사항
- 작업장 평가 활용 유의 사항 안내
- 외부평가 공개문제를 활용한 내부평가 실시 방법 안내
 - 기타 평가 증빙 관리 방법 안내</t>
  </si>
  <si>
    <t>○ 현장 확인 사항
- 내부평가 결과물 확인
○ 미흡 현황 및 사유
- 미흡 현황 없음
○ 컨설팅 수행사항
- 내부평가 결과 등록 권장 기한(실시 후 10일 이내) 안내
- 전산 미등록 시 내부평가 결과물 관리 방법 안내</t>
  </si>
  <si>
    <t>○ 현장 확인 사항
- 해당 사항 없음(시기 미도래)
- 외부평가 재응시자 관리 하는지 확인
○ 미흡 현황 및 사유
- 미흡 현황 없음(해당없음)
○ 컨설팅 수행사항
- 외부평가 응시대상자 관리 방법 안내
- 외부평가 문제은행 활용 방법 안내</t>
  </si>
  <si>
    <t>○ 현장 확인 사항
- 해당 사항 없음
○ 미흡 현황 및 사유
- 미흡 현황 없음
○ 컨설팅 수행사항
- 학습일지 및 학습활동서 관리 미흡 사례 공유(관리 미흡 예방 활동 실시)</t>
  </si>
  <si>
    <t>○ 현장 확인 사항
- 전담자 면담을 통한 (훈련시간표, 기업현장교사, 훈련실시장소, HRD담당자) 변 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</si>
  <si>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전담자 면담을 통한 (중도탈락 신고, 학습근로자 및 기업 상태) 변경 누락 여부 확인
○ 미흡 현황 및 사유
- 미흡 현황 없음
○ 컨설팅 수행사항
- 중도탈락자 신고 방법 안내
- 학습근로자 상태 변경 신고 방법 안내 - 학습기업 상태 변경 신고 방법 안내</t>
  </si>
  <si>
    <t>○ 현장 확인 사항
- 학습도구 등 실물 자료 확인
- 학습도구 배포대장 확인
○ 미흡 현황 및 사유
- 미흡 현황 없음
○ 컨설팅 수행사항
- 학습도구 부정훈련 사례 안내
- 학습도구 형태(안내집+자료집) 안내 - 학습도구 배포대장 활용 방법 안내</t>
  </si>
  <si>
    <t>○ 현장 확인 사항
- 일 단위 시간표(학사일정) 및 전담자 면담을 통한 (훈련시간표, OFF-JT 교강사, 훈련장소) 변경 누락 여부 확인
○ 미흡 현황 및 사유
- 미흡 현황 없음
○ 컨설팅 수행사항
- 시간표 변경 신고 방법 안내
- OFF-JT강사 변경 신고 방법 안내 - 훈련장소 변경 신고 방법 안내</t>
  </si>
  <si>
    <t>○ 현장 확인 사항
- 학습기업 개선사항 재확인 필요 시 재방문 사유 및 후속조치 내용 등을 관리하 는지 확인
- 학습기업 방문 진단 컨설팅 실시 이후 1주일 이내 HRD-Net 결과 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t>
  </si>
  <si>
    <t>○ 현장 확인 사항
- 중도탈락자 대상 별도의 면담일지 관리하는지 확인
- 추가방문 대상 기업 있는지 유무, 있는 경우 면담 진행 여부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 해, 훈련제공 미흡/미제공, 일반근로자와 차별대우)확인하도록 안내</t>
  </si>
  <si>
    <t>○ 현장 확인 사항
- 주소록에 등록된 전담자 수(5명) 일치 확인 / 계획: 5명
○ 미흡 현황 및 사유
- 미흡 현황 없음
○ 컨설팅 수행사항
- 신규 전담자 채용 시 지원단이 제공할 수 있는 컨설팅 내용 안내
 - 실적 제고를 위한 방안 안내</t>
  </si>
  <si>
    <t>○ 현장 확인 사항
- 시설장비 관련 각종 대장, 실제 설치 현황 확인
- 시설장비 이력카드 작성 확인
○ 미흡 현황 및 사유
- 미흡 현황 없음
○ 컨설팅 수행사항
- 시설 장비 고장 시 대처 방법 안내
- 이력 관리 방법 안내
 - 시설 장비 활용 대장 작성 방법 안내</t>
  </si>
  <si>
    <t>개선사항 이행 여부 1개월 뒤 확인 예정</t>
  </si>
  <si>
    <t>[지원단 기타 안내사항 등]
1. 일학습병행 현장적응지원금 관련 FAQ 안내
2. 일학습병행 기업현장교사 양성교육 개편 FAQ 안내
3. 부정부실 훈련 예방을 위한 HRD-Net 관리 미흡 사례 및 관리 방안 안내</t>
  </si>
  <si>
    <t>○ 현장 확인 사항
- 방문 전 추출한 HRD-Net 데이터와 훈련실시 신고 현황 일치 여부, 중도탈락 처
리 신고 누락 여부, 과정 연계 등 확인
○ 미흡 현황 및 사유
- 미흡 현황 없음
○ 컨설팅 수행사항
- 중도탈락 발생 신고 기한 안내(발생일로부터 최대 10일 이내</t>
  </si>
  <si>
    <t>○ 현장 확인 사항
- 학습일지 미등록 과정 사유 확인
- 사전 점검에서 확인된 학습일지 훈련관리 특이사항에 대한 관리 상황 확인
○ 미흡 현황 및 사유
- 엠코테크놀로지 (1개월) 단순 지연
○ 컨설팅 수행사항
- 학습일지 및 학습활동서 관리 미흡 사례 공유(관리 미흡 예방 활동 실시)
 - 학습일지 관리 미흡 시 부정 부실 훈련 의심될 수 있음을 강조</t>
  </si>
  <si>
    <t>○ 현장 확인 사항
- 비용 미신청 과정 사유 확인
- 지연 중인 회차에 대해서 타 공동훈련센터와 소통하는지 확인
○ 미흡 현황 및 사유
- (전담인력활동수당 단순지연)
- 테트라인: 1개월분
- 씨에스케이: 1개월분
- 아이디어스: 1개월분
- 와이씨: 1개월분
○ 컨설팅 수행사항
- 학습기업 훈련비 지급 근거 미확보 사례 공유(관리 미흡 예방 활동 실시)</t>
  </si>
  <si>
    <t>○ 현장 확인 사항
- 주소록에 등록된 전담자 수(3명) 일치 확인 / 계획: 3명
○ 미흡 현황 및 사유
- 30/30명 달성완료
○ 컨설팅 수행사항
- 신규 전담자 채용 시 지원단이 제공할 수 있는 컨설팅 내용 안내</t>
  </si>
  <si>
    <t>○ 현장 확인 사항
- 시설장비 관련 각종 대장, 실제 설치 현황 확인
- 시설장비 이력카드 작성 확인
○ 미흡 현황 및 사유
- 미흡 현황 없음
○ 컨설팅 수행사항
- 시설 장비 고장 시 대처 방법 안내
- 이력 관리 방법 안내
- 시설 장비 활용 대장 작성 방법 안내</t>
  </si>
  <si>
    <t>개선사항이행 여부 1개월 뒤 확인 예정</t>
  </si>
  <si>
    <t>보고서 참조</t>
  </si>
  <si>
    <t>대) 황수정</t>
  </si>
  <si>
    <t>전효윤</t>
  </si>
  <si>
    <t>○ 현장 확인 사항
 - 사전 점검에서 확인된 학습일지 훈련관리 특이사항에 대한 관리 현황 확인
 - 학습활동서 및 기업현장교사 의견, 공동훈련센터 의견 등 작성의 적절성 확인
○ 미흡 현황 및 사유
 - OJT 학습일지 등록 지연 훈련과정: 279개 회차
 - OFF-JT 학습일지 등록 지연 훈련과정: 297개 회차
○ 컨설팅 수행사항
 - 학습일지 및 학습활동서 관리 미흡사례 공유(관리 미흡 예방활동 실시 등)</t>
  </si>
  <si>
    <t>○ 현장 확인 사항
 - 훈련 중 과정 비용 미신청 여부 확인
○ 미흡 현황 및 사유
 - OJT 훈련비 신청 지연 훈련과정: 56개 회차
 - OFF-JT 훈련비 신청 지연 훈련과정: 249개 회차
 - 전담인력수당 신청 지연 훈련과정: 279개 회차
○ 컨설팅 수행사항
 - 학습기업 훈련비 지급 근거 미확보 사례 공유(관리 미흡 예방 활동 실시)
 - 학기제 운영(선형)에 따른 Off-JT 훈련비 지급 기준 안내
 - 기관 자체적으로 월별 처리기한을 정하고 기한 내 처리확인 후 지연회차에 대한 처리 계획을 수립하도록 컨설팅</t>
  </si>
  <si>
    <t>○ 현장 확인 사항
 - 학습기업 진단 컨설팅 중 특이사항 발생 여부 확인
 - 단계별 모니터링 실시 여부 확인
○ 미흡 현황 및 사유
 - 미흡 현황 없음
○ 컨설팅 수행사항
 - 모니터링 미등록 29개 회차 관련하여, 초기단계 2개월 기간 미도래로 인해 미흡사항은 아니나, 단계별 방문이 필요함을 안내
 - 해당 연도 실적 산정기간 중 방문 횟수 1회인 과정 안내(80건)
 - 방문 이후 결과 등록 시 유의사항 안내
 - 과정연계에 대한 성과평가 내 모니터링 실적 기준 안내</t>
  </si>
  <si>
    <t>○ 현장 확인 사항
 - 내부평가 관련 기본계획 일정에 따른 누락 없이 실시 여부 확인
○ 미흡 현황 및 사유
 - 미흡 현황 없음
○ 컨설팅 수행사항
 - 작업장 평가 활용 유의 사항 안내
 - 외부평가 공개문제를 활용한 내부평가 실시 방법 안내
 - 기타 평가 증빙 관리 방법 안내</t>
  </si>
  <si>
    <t>○ 현장 확인 사항
 - 내부평가 전산 상 등록 여부 확인
 - 내부평가 결과물 확인(전산 증빙 미첨부)
○ 미흡 현황 및 사유
 - 미흡 현황 없음
○ 컨설팅 수행사항
 - 내부평가 결과 등록 권장 기한(실시 후 10일 이내) 안내
 - 전산 미등록 내부평가 결과물 관리 방법 안내</t>
  </si>
  <si>
    <t>○ 현장 확인 사항
 - 외부평가 응시대상자 관리 현황 확인
○ 미흡 현황 및 사유
 - 해당 없음
○ 컨설팅 수행사항
 - 외부평가 응시대상자 관리 방법 안내
 - 외부평가 문제은행 활용 방법 안내
 - 외부평가 관련하여 자체적으로 다양한 방안 수립 및 운영할 수 있도록 컨설팅 실시(사전 기업과의 협의로 학습근로자가 외부평가 장려금 수령을 통한 외부평가 응시율 향상 도모, 사전 기업과의 협의로 외부평가 응시료 기업 지원을 통한 학습근로자 부담 경감, 외부평가 탈락 후 재응시료 관련 공동훈련센터 지원, 자체 실습형 유튜브 프로그램 제작을 통한 합격률 향상 도모, 자체 외부평가 문항 제작 및 외부평가 관련 특강 진행을 통한 합격률 제고 등)</t>
  </si>
  <si>
    <t>○ 현장 확인 사항
 - 훈련종료 과정 학습일지 미등록 사항 확인
○ 미흡 현황 및 사유
 - OJT 학습일지 등록 지연 훈련과정: 2개 회차
 - OFF-JT 학습일지 등록 지연 훈련과정: 1개 회차
○ 컨설팅 수행사항
 - 학습일지 및 학습활동서 관리 미흡 사례 공유(관리 미흡 예방 활동 실시)</t>
  </si>
  <si>
    <t>○ 현장 확인 사항
 - 훈련종료 과정 관련 수료보고 여부 확인
○ 미흡 현황 및 사유
 - 수료보고 지연 16개 회차
○ 컨설팅 수행사항
 - 정상 종료 과정에 대한 수료보고 방법 안내
 - 중도탈락 과정에 대한 수료보고 진행 및 방법 안내</t>
  </si>
  <si>
    <t>○ 현장 확인 사항
 - 훈련종료과정 훈련비 신청 지연 및 최종정산 여부 확인
 - 실제 종료일 일할계산 신청 여부 확인
○ 미흡 현황 및 사유
 - OJT 훈련비 신청 지연 훈련과정: 8개 회차
 - OFF-JT 훈련비 신청 지연 훈련과정: 3개 회차
 - 전담인력수당 신청 지연 훈련과정: 8개 회차
○ 컨설팅 수행사항
 - 관할 지역본부 승인 처리 현황 문의 및 처리기한(1개월) 내 완료할 수 있도록 컨설팅 실시
 - 학습기업 훈련비 지급 근거 미확보 사례 공유(관리 미흡 예방 활동 실시)</t>
  </si>
  <si>
    <t>○ 현장 확인 사항
 - 응시자 관리 프로세스 구축 여부 확인
 - 외부평가 대상자 현황 및 응시·합격 현황, 관리 방안 등 확인
○ 미흡 현황 및 사유
 - 미흡 현황 없음
○ 컨설팅 수행사항
 - 성과평가 점수 확보 관련하여 재응시 필요 및 외부평가 문제은행 활용 등 합격률 달성 방안 컨설팅
 - 외부평가 사후 관리 및 재응시자 관리 방법 안내</t>
  </si>
  <si>
    <t>○ 현장 확인 사항
 - 일 단위 시간표(학사일정) 및 전담자 면담을 통한 (훈련시간표, OFF-JT 교강사, 훈련장소) 변경 누락 여부 확인
○ 미흡 현황 및 사유
 - 미흡 현황 없음
○ 컨설팅 수행사항
 - 시간표 변경 신고 방법 안내
 - OFF-JT 강사 변경 신고 방법 안내
 - 훈련장소 변경 신고 방법 안내</t>
  </si>
  <si>
    <t>○ 현장 확인 사항
 - 학습기업 개선사항 재확인 필요 시 재방문 사유 및 후속조치 내용 등 관리 여부 확인
 - 학습기업 방문 진단·컨설팅 실시 이후 1주일 이내 HRD-Net 결과등록 여부 확인
 - 추가 방문 기업 있을 시 수행 여부 확인
○ 미흡 현황 및 사유
 - 미흡사항은 없으나, 훈련종료과정 관련 실적 산정기간 중 방문 횟수 부족 건 안내(35개 회차)
○ 컨설팅 수행사항
 - 학습기업 진단 컨설팅 방법 안내
 - 학습기업 방문 결과 등록 방법 및 기한 안내
 - 추가 방문 기업 기준 안내</t>
  </si>
  <si>
    <t>○ 현장 확인 사항
 - 중도탈락자 대상 별도의 면담일지 관리하는지 확인
 - 추가방문 대상 기업 있는지 유무, 있는 경우 면담 진행 여부
 - 중도탈락 사유 확인(본인의 업무 부적응, 차별 분위기 등)
○ 미흡 현황 및 사유
 - 해당사항 없음
 - 중도탈락 과정의 경우 과정연계 127명을 제외(회차 및 기업의 경우 과정연계 파악 불가로 제외)하였음.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
 - 중도탈락 발생 사유 및 면담 실시 여부 확인
 - 주식회사케이피씨(KPC), (주)에이스로보테크, (주)엔텍, 립하이주식회사, (주)한기술, 주식회사넥스시스템즈, (주)우진아이엔에스천안공장, (주)센텍-아산공장, (주)이안하이텍, (주)이티에스, (주)케이엠안성공장, 정진, 주식회사에스비정보기술, 주식회사에프원테크 등 중도탈락율이 높거나 훈련 실시 2개월 이내 중도탈락율 30%이상인 경우 추가방문 대상이 될 수 있음 안내</t>
  </si>
  <si>
    <t>○ 현장 확인 사항
 - 주소록에 등록된 전담자 수와 사업계획 상 전담자 수 목표 일치 확인
 - 사업계획 상 훈련실시 목표(학습근로자 및 학습기업, 우량기업) 달성 여부 확인
○ 미흡 현황 및 사유
 - 해당사항 없음
○ 컨설팅 수행사항
 - 신규 전담자 채용 시 지원단이 제공할 수 있는 컨설팅 안내
 - 신규 전담자 채용 시 유용한 직무연수 프로그램 관련 안내
 - 학습근로자 모집 및 기업 발굴 실적 제고를 위한 방안 안내
 - 학습기업 신용 정보 제공 시스템을 통한 사전 기업 신용도 및 상시근로자 확인, 우량기업 대상 리스트 사전 확인을 통한 우량기업 안내(센터 자체파악 우량기업은 10개소였으나, 실제 컨설팅 간 개별확인 결과 16개소로 확인)</t>
  </si>
  <si>
    <t>○ 현장 확인 사항
 - 시설장비 관련 각종 대장, 실제 설치 현황 확인
 - 시설장비 이력카드 작성 확인
○ 미흡 현황 및 사유
 - 해당사항 없음
○ 컨설팅 수행사항
 - 공동훈련센터 운영규칙 개정에 따른 훈련시설장비관리대장 변경 안내
 - 시설 장비 고장 시 대처 방법 안내
 - 이력 관리 방법 안내
 - 시설 장비 활용 대장 작성 방법 안내</t>
  </si>
  <si>
    <t>○ 현장 확인 사항
 - 지원단에서 제공한 성과평가 가채점 도구 활용 및 연간 업무 추진 일정 등 확인
 - 성과평가 피드백 결과에 따른 자체 성과 개선 계획 수립 여부 확인
 - 성과 개선 계획의 적절성 확인, 각 계획별 PDCA 사이클 적용한 사례 안내 등 컨설팅 실시
○ 미흡 현황 및 사유
 - 미흡 현황 없음
 - 사업계획서와 성과평가 피드백 사항, 성과평가 지표를 바탕으로 항목별로 실적을 상세하게 관리하고 있으며, 24년 성과평가 대비 개선 계획을 자체적으로 수립하였음
○ 컨설팅 수행사항
 - 정성적 노력에 대한 성과 인정을 위한 실적 관리 방법 안내
 - 단순 실행 여부보다는 실행을 통해 얻은 결과를 개선에 반영하는 방법 안내</t>
  </si>
  <si>
    <t>○ 현장 확인 사항
 - 이전 방문대비 훈련 중 과정 개선 여부 확인
○ 미흡 현황 및 사유
 - OJT 학습일지 등록 104개 회차 전체 개선 완료
 - OFF-JT 학습일지 등록 140개 회차 전체 개선 완료
 - OJT 훈련비 미신청 41개 회차 전체 개선 완료
 - OFF-JT 훈련비 미신청 104개 회차 전체 개선 완료
 - 모니터링 미등록 16개 회차 전체 개선 완료
 - 내부평가 결과 미등록 2개 회차(경덕산업, 기륭산업) 전체 개선 완료
○ 컨설팅 수행사항
 - 해당 없음</t>
  </si>
  <si>
    <t>○ 현장 확인 사항
 - 이전 방문대비 훈련 종료 과정 개선 여부 확인
○ 미흡 현황 및 사유
 - OJT 학습일지 등록 1개 회차(한국서부발전주식회사태안발전본부) 미개선
 - OJT 훈련비 미신청 4개 회차(나래나노텍 2개 회차, 한국서부발전주식회사태안발전본부 2개 회차) 미개선
○ 컨설팅 수행사항
 - 관할 지역본부 승인 처리 현황 문의 및 처리기한(1개월) 내 완료할 수 있도록 컨설팅 실시</t>
  </si>
  <si>
    <t>□ 일학습병행 기업현장교사 양성교육 개편 관련 안내
□ 선이수 인정제도 운영 개선 계획 안내
□ 공동훈련센터 운영규칙 개정안 관련 변경사항 안내
□ 일학습병행 과정 개발·인정 기준 개정안 관련 주요 변경사항 안내
□ 일학습병행 학습기업 관리시스템 구축 및 운영 계획 관련 안내
□ 24년 사업계획 작성 설명회(10/30) 관련 안내
□ 부정·부실 훈련 사례 공유 및 주요 이슈(공단 강조사항) 안내
□ 부정·부실 훈련 대응 및 예방 관련 컨설팅 실시
 ○ 훈련 관리 및 추후 발생할 수 있는 비용·출결 관련 문제의 예방을 위해 직권입력 요청 시 주의를 기울일 필요가 있음을 컨설팅하였음
 ○ 전 과정에 대한 학습기업 기업현장교사 의견 작성 내역, 내부평가 시기 및 등록여부, 수기출석부 작성현황, 학습활동서 작성 내역을 확인하였으며, 잘못 작성되어 있거나 내용이 부실한 학습활동서에 대한 컨설팅을 실시하였음. 또한 부정·부실훈련 예방을 위해 학습근로자의 학습활동 내용 작성 시 충실성이 중요함을 컨설팅함
□ 과정연계가 대부분 동일한 일자에 이루어진 사유 확인: 온라인 시범사업 종료로 인한 교과목 내 시간 및 교과목명, 교육과정 운영방식의 단순 변경 건으로, 동일한 학과의 과정이 일제히 과정연계가 이루어짐을 확인함
□ 24년 성과평가 결과 관련 S등급, 하반기 성과금 집행 후 잔액에 대한 사용 방안 마련 필요성 컨설팅 실시</t>
  </si>
  <si>
    <t>1. ④ 관련: 진단·컨설팅은 실시하고 있으나, 결과 서류 보완 및 HRD-Net 등록 필요</t>
  </si>
  <si>
    <t>주해종</t>
  </si>
  <si>
    <t>김진아</t>
  </si>
  <si>
    <t>○ 현장 확인 사항
 - 사전 점검에서 확인된 학습일지 훈련관리 특이사항에 대한 관리 상황 확인
○ 미흡 현황 및 사유
 - (OJT)  4개 회차, 사유: 단순지연 건으로 확인
 - (Off-JT) 1개 회차, 사유: 단순지연 건으로 확인
○ 컨설팅 수행사항
 - 학습일지 및 학습활동서 관리 미흡 사례 공유(관리 미흡 예방 활동 실시)
 - 직권입력 요청 남용 사유: 출퇴근용도로 기업에서 착각하여 활용(훈련 출결용도로 활용할 수 있도록 컨설팅 실시)</t>
  </si>
  <si>
    <t>○ 현장 확인 사항
 - 비용 지급 증빙 방문 모니터링 진행 여부 확인
○ 미흡 현황 및 사유
 - 미흡 현황 없음
○ 컨설팅 수행사항
 - 학습기업 훈련비 지급 근거 미확보 사례 공유(관리 미흡 예방 활동 실시)
 - 학기제 도입에 따른 Off-JT 훈련비 지급 기준 안내</t>
  </si>
  <si>
    <t>○ 현장 확인 사항
 - 학습기업 진단 컨설팅 중 특이사항 발생 여부 확인
○ 미흡 현황 및 사유
 - 미흡 현황 없음(실시는 하였으나, HRD-Net 등록 지연 중)
○ 컨설팅 수행사항
 - 컨설팅 양식의 비고란을 활용한 세부 내용 작성 방법 안내
 - 방문 이후 결과 등록 시 유의사항 안내
 - 과정연계 훈련과정에 대한 성과평가 실적인정 기준 안내</t>
  </si>
  <si>
    <t>○ 현장 확인 사항
 - OJT 내부평가 결과물 확인(Off-JT는 전산에서 사전 확인함)
○ 미흡 현황 및 사유
 - 미흡 현황 없음
○ 컨설팅 수행사항
 - 내부평가 결과 등록 권장 기한(실시 후 10일 이내) 안내
 - 내부평가 결과물 관리 방법 안내</t>
  </si>
  <si>
    <t>○ 현장 확인 사항
 - 해당 사항 없음
○ 미흡 현황 및 사유
 - 미흡 현황 없음
○ 컨설팅 수행사항
  - 학습기업 훈련비 지급 근거 미확보 사례 공유(관리 미흡 예방 활동 실시)</t>
  </si>
  <si>
    <t>○ 현장 확인 사항
 - 학습자료 수집 방법 등 활용 여부 확인
○ 미흡 현황 및 사유
 - 미흡 현황 없음
○ 컨설팅 수행사항
 - 유튜브 영상 및 공개 문제 활용 방법 안내
 - 지원단 AI 외부평가 문제은행 활용 안내</t>
  </si>
  <si>
    <t>○ 현장 확인 사항
 - 전담자 면담을 통한 (중도탈락 신고, 학습근로자 및 기업 상태) 변경 누락 여부 
확인
○ 미흡 현황 및 사유
 - 과정연계 중도탈락 신고 처리 : 1개 회차(4명)
○ 컨설팅 수행사항
 - 중도탈락자 신고 방법 안내
 - 학습근로자 상태 변경 신고 방법 안내
 - 학습기업 상태 변경 신고 방법 안내</t>
  </si>
  <si>
    <t>○ 현장 확인 사항
 - 학습도구 등 실물 자료 확인(PDF 배포 완료)
 - 학습도구 배포대장 확인
○ 미흡 현황 및 사유
 - 미흡 현황 없음
○ 컨설팅 수행사항
 - 학습도구 부정훈련 사례 안내
 - 학습도구 형태(안내집+자료집) 안내
 - 학습도구 배포대장 활용 방법 안내</t>
  </si>
  <si>
    <t>○ 현장 확인 사항
 - 학습기업 개선사항 재확인 필요 시 재방문 사유 및 후속조치 내용 등을 관리하
는지 확인
 - 학습기업 방문 진단 컨설팅 실시 이후 1주일 이내 HRD-Net 결과 등록 하는지 
확인
 - 추가 방문 기업 있을 시 수행 여부 확인
○ 미흡 현황 및 사유
 - 학습기업 방문결과 미입력: 9개 회차(과정연계 원과정 제외)
 - 학습기업 방문결과 미입력 사유: 결과 최초 등록으로, 서류 미흡 사항 검토 중
○ 컨설팅 수행사항
 - 학습기업 진단 컨설팅 방법 안내
 - 학습기업 방문 결과 등록 방법 및 기한 안내
 - 추가 방문 기업 기준 안내</t>
  </si>
  <si>
    <t>○ 현장 확인 사항
 - 중도탈락자 대상 별도의 면담일지 관리하는지 확인
 - 추가방문 대상 기업 있는지 유무, 있는 경우 면담 진행 여부
○ 미흡 현황 및 사유
 - 미흡 현황 없음
○ 컨설팅 수행사항
  - 면담 방법 및 후속관리 방법 안내
  - 훈련 관련 중대사항 5가지(폭언/폭행/직장내 괴롭힘, 성희롱/성추행, 학습권 
침해, 훈련제공 미흡/미제공, 일반근로자와 차별대우)확인하도록 안내</t>
  </si>
  <si>
    <t>윤진근</t>
  </si>
  <si>
    <t>○ 현장 확인 사항
 - 공동훈련센터의 훈련실시 현황과 HRD-Net을 통해 추출한 훈련실시데이터의 일치 여부 확인 결과 일치하게 관리되고 있음
 - 24년 10월 22일 기준 목표 충족
   ? IPP(첨단) 22명 훈련실시(7/20일 중탈 2명 포함)
○ 미흡 현황 및 사유
 - 없음
○ 컨설팅 수행사항
 - (신규기업 여부 확인) 기업 발굴 시 해당 기업의 일학습병행 참여 이력을 지원단에서 확인하여 피드백이 가능함을 컨설팅</t>
  </si>
  <si>
    <t>○ 현장 확인 사항
 - 방문 전 HRD-Net 조회를 통한 OJT &amp; OFF-JT 학습일지 등록 현황 확인 결과를 바탕으로 현장에서 재확인하여 지연 회차 추출
○ 미흡 현황 및 사유
 - OJT미흡: ㈜메가젠임플란트, 주식회사인터엑스
   ? 단순지연으로 확인되어 개선 요청
 ※ OFF-JT 1학기 진행으로 작성완료
○ 컨설팅 수행사항
 - 학습기업의 LMS 지연 발생 시 공동훈련센터에서 수시 방문컨설팅을 진행해야 하고 필요시 지원단도 동행 가능함을 컨설팅
 - 부정, 부실 훈련 사례 공유</t>
  </si>
  <si>
    <t>○ 현장 확인 사항
 - 방문 전 HRD-Net 조회를 통한 OJT&amp;OFF-JT 훈련비 신청 현황 확인 결과를 바탕으로 현장에서 재확인하여 지연 회차 추출
○ 미흡 현황 및 사유
 - 없음 
  ※ OFF-JT는 OJT 시작 후 4개월 이후 신청 가능으로 미흡 아님
  ※ 타 공동훈련센터로 인한 지연에 대해서는 미흡 아닌 것으로 판단
○ 컨설팅 수행사항
 - 장기 지연되지 않도록 학습기업과의 행정 처리일 등을 수립 후 처리할 수 있도록 컨설팅</t>
  </si>
  <si>
    <t>○ 현장 확인 사항
 - 방문 전 HRD-Net 조회를 통해 훈련 단계별 방문 진단 컨설팅 미등록 회차 추출
○ 미흡 현황 및 사유
 - HRD-Net 미등록: 주식회사덱스컨설팅 2회차 (서울) 1개 회차
   ? 단순지연
○ 컨설팅 수행사항
 - 재학생 단계는 OJT 시작후 1개월이내 초기방문하여 훈련지원 필요 컨설팅
 - 방문 시기별 기한 내 방문하고 7일 내 HRD-Net에 등록을 권고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</si>
  <si>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현장에서 학습기업 OJT 내부평가 관리 방법을 확인
   ? 평가방법, 평가시기를 담당자별로 기업에 안내하고 있음을 확인 
 - 방문일 현장에서 내부평가 증빙 자료 확인하였으며 원본으로 파일철하여 관리하고 있음
   ? 과정개발보고서 상 평가 방법과 일치
○ 미흡 현황 및 사유
 - 없음
○ 컨설팅 수행사항
 - 학습기업에서도 자체적으로 내부평가 기본계획(능력단위별 평가시기, 방법, 재평가 계획 등)을 수립할 수 있도록 가이드가 필요함을 컨설팅</t>
  </si>
  <si>
    <t>○ 현장 확인 사항
 - 방문 전 HRD-Net 조회를 통해 내부평가 결과를 등록 여부점검
   ? 누락 없이 평가결과 등록
○ 미흡 현황 및 사유
 - 없음
○ 컨설팅 수행사항
 - 평가가 진행된 월에는 평가 결과에 대해 검토한 후 학습일지가 완료되는 대로 HRD-Net에 결과를 등록할 수 있도록 컨설팅(10일 이내)</t>
  </si>
  <si>
    <t>○ 현장 확인 사항
 - 24년도 외부평가 대비 운영 계획 확인
   ? 25년 1회차 응시 예정
○ 미흡 현황 및 사유
 - 없음
○ 컨설팅 수행사항
 - 타 공동훈련센터 운영 사례 공유를 통한 컨설팅(수료자 특강)</t>
  </si>
  <si>
    <t>○ 현장 확인 사항
 - 공동훈련센터의 훈련실시 현황과 HRD-Net을 통해 추출한 훈련실시데이터의 일치 여부 확인 결과 일치하게 관리하고 있음
○ 미흡 현황 및 사유
 - 없음
○ 컨설팅 수행사항
 - 종료된 현황도 별도 관리하여 관련 증빙을 5년간 보관토록 안내</t>
  </si>
  <si>
    <t>○ 현장 확인 사항
 - 방문 전 HRD-Net 조회를 통한 OJT&amp;OFF-JT 학습일지 등록 현황 확인 결과 작성이 지연없이 관리 중
○ 미흡 현황 및 사유
 - 없음
○ 컨설팅 수행사항
 - 없음</t>
  </si>
  <si>
    <t>○ 현장 확인 사항
 - 방문 전 HRD-Net 조회를 통해 훈련종료일이 도래한 회차에 대해 훈련종료일로부터 14일 이내 수료보고(신고) 여부를 확인하였으며 확인 결과 양호
○ 미흡 현황 및 사유
 - 없음
○ 컨설팅 수행사항
 - 없음</t>
  </si>
  <si>
    <t>○ 현장 확인 사항
 - 방문 전 HRD-Net 조회를 통해 수료보고완료 회차에 대해 최종정산  여부를 확인하였으며 관리 양호
○ 미흡 현황 및 사유
 - 없음
○ 컨설팅 수행사항
 - (안내)종료 후 14일 이내 수료보고 및 이후 훈련비 최종정산까지 지연되지 않도록 처리계획을 수립할 수 있도록 컨설팅</t>
  </si>
  <si>
    <t>○ 현장 확인 사항
 - 24년도 외부평가 재응시 계획 확인
   ? 추진 내용: 네이버 밴드 등으로 재응시 등 독려 중
○ 미흡 현황 및 사유
 - 없음
○ 컨설팅 수행사항
 - 타 공동훈련센터 운영 사례 공유를 통한 컨설팅(수료자 특강)
 - 24년 정부지원금 집행기준에 따라 수당 집행 가능성 있음(D등급)</t>
  </si>
  <si>
    <t>○ 현장 확인 사항
 - 훈련시간표 변경 및 기업 훈련인프라 변경 누락 건 확인하였고 해당사항 없음
 - 모니터링 또는 면담 시 체크하여 확인하고 있음
○ 미흡 현황 및 사유
 - 없음
○ 컨설팅 수행사항
 - 부정·부실 훈련 사례 공유</t>
  </si>
  <si>
    <t>○ 현장 확인 사항
 - 학습근로자 중도탈락 신고 누락 및 훈련 중 기업에 대한 상태변경이 누락된 건이 있는지 확인
   ? 7/20일 중도탈락 2명 처리완료
○ 미흡 현황 및 사유
 - 없음
○ 컨설팅 수행사항
 - 부정·부실 훈련 사례 공유</t>
  </si>
  <si>
    <t>○ 현장 확인 사항
 - 방문일 기준 내부평가에 대한 HRD-Net 결과 등록 지연여부 확인하였으며 관리 양호
○ 미흡 현황 및 사유
 - 없음
○ 컨설팅 수행사항
 - 평가가 진행된 월에는 평가 결과에 대해 검토한 후 학습일지가 완료되는 대로 HRD-Net에 결과 등록을 완료할 수 있도록 컨설팅(10일 이내)</t>
  </si>
  <si>
    <t>○ 현장 확인 사항
 - 학습도구 제작(샘플) 및 배포 관리 현황을 확인
○ 미흡 현황 및 사유
 - 없음
○ 컨설팅 수행사항
 - 학습도구 배포 관리 대장이 함께 관리될 수 있도록 권고</t>
  </si>
  <si>
    <t>○ 현장 확인 사항
 - 출결관리를 수기 출석부롤 통해 진행중
   ? 수기 출석부 서식을 준수하여 관리중
○ 미흡 현황 및 사유
 - 없음
○ 컨설팅 수행사항
 - 비콘 오류 등 발생시 익일 직권입력요청을 진행하여 부정부실 의심을 받지 않도록 컨설팅</t>
  </si>
  <si>
    <t>○ 현장 확인 사항
 - 훈련시간표 및 공동훈련센터의 훈련인프라 변경 누락 건 여부 확인 하였고 해당사항 없음
○ 미흡 현황 및 사유
 - 없음
○ 컨설팅 수행사항
 - 부정·부실 훈련 사례 공유</t>
  </si>
  <si>
    <t>○ 현장 확인 사항
 - 학습도구 제작(샘플) 및 배포 관리 현황을 확인
○ 미흡 현황 및 사유
 - 없음
○ 컨설팅 수행사항
 - 학습도구 배포 관리 대장이 함께 관리될 수 있도록 권고
 - (지속적인 학습도구 관리) 훈련종료된 회차에 대해 학습도구 활용 현황에 대해 자체 분석을 진행해보고 기업현장교사와 학습근로자의 전반적인 만족도 및개선사항을 도출하여 담당교수 또는 OFF-JT 강사를 통해 개선할 수 있도록 권고</t>
  </si>
  <si>
    <t>○ 현장 확인 사항
 - 방문일 기준 가장 최근 학습근로자 면담일지 등 면담결과 확인
○ 미흡 현황 및 사유
 - 없음
○ 컨설팅 수행사항
 - 분기별 1회 계획수립하여 진행할 수 있도록 컨설팅
 - 면담 전 센터 자체적으로 표준화된 질문으로 면담 진행하도록 컨설팅 
 - 중복, 반복적으로 발생하는 학습근로자 애로사항에 대한 개선 계획 수립을 수립하여 피드백 할 수 있도록 컨설팅(권고)</t>
  </si>
  <si>
    <t>○ 현장 확인 사항
 - 중도탈락 발생 회차에 대해 학습근로자 애로사항 파악 및 고충 발생 시 문제해결을 노력 등이 면담 내용에 기재되어 있는지 확인
 - 학습기업 진단컨설팅 시 면담을 통해 애로사항 수렴하여 중도탈락 방지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</si>
  <si>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3명
  ? (방문 기준) 전담자: 3명
 - 24년 훈련실적 대비 현황 확인
  ? (사업계획 학습근로자 목표) 20명
  ? (방문 기준) 22명(중도탈락 2명 포함)
   * 추가적인 중도탈락 방지 필요 
○ 미흡 현황 및 사유
 - 없음
○ 컨설팅 수행사항
 - 전담자 및 전담인력 변경 발생 시에는 관련된 행정사항이 누락되지 않도록 관리 요청(정규직 비율, 공동훈련센터 주소록 등)</t>
  </si>
  <si>
    <t>○ 현장 확인 사항
 - 24년 신규 시설, 장비 구축 없으면, 기 지원된 시설, 장비에 대한 활용, 장비이력, 활용대장 확인
○ 미흡 현황 및 사유
 - 없음
○ 컨설팅 수행사항
 - 관리대장으로 잘 관리될 수 있도록 컨설팅    (추후 공동훈련센터 운영 규칙에 양식 포함 진행중)</t>
  </si>
  <si>
    <t>○ 현장 확인 사항
 - 24년 성과지표에 따른 정량지표 관리 여부 확인
 - 자체 성과 관리 중
○ 미흡 현황 및 사유
 - 없음
○ 컨설팅 수행사항
 - 24년 첨단산업 아카데미 성과평가 지표 안내</t>
  </si>
  <si>
    <t>1.④ 방문 후 미등록 있어 등록 요청</t>
  </si>
  <si>
    <t>代공유리</t>
  </si>
  <si>
    <t>이은혜</t>
  </si>
  <si>
    <t>○ 현장 확인 사항
 - 공동훈련센터의 훈련실시 현황과 HRD-Net을 통해 추출한 훈련실시데이터의 일치 여부 확인 결과 일치하게 관리되고 있음
 - 24년 10월 22일 기준 목표(240명) 충족
   ? IPP 훈련중 약 34명 
   ? 재직자 훈련중 약 243명 
○ 미흡 현황 및 사유
 - 없음
○ 컨설팅 수행사항
 - (신규기업 여부 확인) 기업 발굴 시 해당 기업의 일학습병행 참여 이력을 지원단에서 확인하여 피드백이 가능함을 컨설팅</t>
  </si>
  <si>
    <t>○ 현장 확인 사항
 - 방문 전 HRD-Net 조회를 통한 OJT &amp; OFF-JT 학습일지 등록 현황 확인 결과를 바탕으로 현장에서 재확인하여 지연 회차 추출
○ 미흡 현황 및 사유
 - OJT미흡: 주식회사이노비 등(총 42개 회차)
 - OFF-JT 미흡: ㈜제이에스코리아 등(총 33개 회차)
 - 장기 지연 건 확인
   ? OJT: 주식회사이노비-학습기업의 HRD-Net사용의 어려움
   ? OFF-JT: ㈜제이에스코리아-단순지연
○ 컨설팅 수행사항
 - 학습기업의 LMS 지연 발생 시 공동훈련센터에서 수시 방문컨설팅을 진행해야 하고 필요시 지원단도 동행 가능함을 컨설팅
 - 부정, 부실 훈련 사례 공유</t>
  </si>
  <si>
    <t>○ 현장 확인 사항
 - 방문 전 HRD-Net 조회를 통한 OJT&amp;OFF-JT 훈련비 신청 현황 확인 결과를 바탕으로 현장에서 재확인하여 지연 회차 추출
○ 미흡 현황 및 사유
 - OJT 미흡: 사회복지법인에벤에셀 등(총 16개 회차)
   ? 단순지연
 - OFF-JT 미흡: 주식회사다올삼성실버케어 등(총 15개 회차)
   ? 단순지연
  ※ IPP형 일학습병행의 OFF-JT는 OJT 시작 4개월 신청가능으로 미판단
 - 방문일 현장에서 기업전담인력수당 신청 지연 대상 존재 여부를 확인한 결과 기업(OJT 비용 지연 기업에서 연계하여 지연 중)
  ※ 타 공동훈련센터로 인한 지연에 대해서는 미흡 아닌 것으로 판단
○ 컨설팅 수행사항
 - 장기 지연되지 않도록 학습기업과의 행정 처리일 등을 수립 후 처리할 수 있도록 컨설팅</t>
  </si>
  <si>
    <t>○ 현장 확인 사항
 - 방문 전 HRD-Net 조회를 통해 훈련 단계별 방문 진단 컨설팅 미등록 회차 추출
○ 미흡 현황 및 사유
 - 미흡: 초기_(주)명성 등(총 24개 회차)
   ? (단순지연) 방문 후 미등록으로 등록 요청
○ 컨설팅 수행사항
 - 방문 시기별 기한 내 방문하고 7일 내 HRD-Net에 등록을 권고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</si>
  <si>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현장에서 학습기업 OJT 내부평가 관리 방법을 확인하였으며 전자파일로 관리하고 있음
 - 평가방법, 평가시기를 담당자별로 기업에 안내하고 있음을 확인
 - 확인회차 : 서재요양원_요양보호_L2 / 1회차
 - 확인결과 내부평가 실시여부는 확인
하였음
○ 미흡 현황 및 사유
 - 없음
○ 컨설팅 수행사항
 - 학습기업에서도 자체적으로 내부평가 기본계획(능력단위별 평가시기, 방법, 재평가 계획 등)을 수립할 수 있도록 가이드가 필요함을 컨설팅</t>
  </si>
  <si>
    <t>○ 현장 확인 사항
 - 방문 전 HRD-Net 조회를 내부평가 미등록 확인
 - 방문일 현장에서 내부평가 증빙 자료 확인하였으며 원본으로 파일철하여 관리하고 있음
○ 미흡 현황 및 사유
 - 내부평가 결과 미등록
○ 컨설팅 수행사항
 - 평가가 진행된 월에는 평가 결과에 대해 검토한 후 학습일지가 완료되는 대로 HRD-Net에 결과를 등록할 수 있도록 컨설팅(10일 이내)</t>
  </si>
  <si>
    <t>○ 현장 확인 사항
 - 공동훈련센터의 훈련실시 현황과 HRD-Net을 통해 추출한 훈련실시데이터의 일치 여부 확인 결과 일치하게 관리하고 있음
 - 현장에서 확인시 아진산업, 이월드(2개회차)는 개선 불가한 사항으로 미흡에서 제외
○ 미흡 현황 및 사유
 - 없음
○ 컨설팅 수행사항
 - (권장) 전체 중탈과정에 대해 수료자보고하여 행정 마무리 안내</t>
  </si>
  <si>
    <t>○ 현장 확인 사항
 - 방문 전 HRD-Net 조회를 통한 OJT &amp; OFF-JT 학습일지 등록 현황 확인 결과를 바탕으로 현장에서 재확인하여 지연 회차 추출
○ 미흡 현황 및 사유
 - OJT&amp; OFF-JT미흡: (주)메가젠임플란트세천제2공장, 이도클럽
 - 장기 지연 건 확인
   ? (주)메가젠임플란트세천제2공장-전산오류로 처리 진행중
○ 컨설팅 수행사항
 - 학습기업의 LMS 지연 발생 시 공동훈련센터에서 수시 방문컨설팅을 진행해야 하고 필요시 지원단도 동행 가능함을 컨설팅
 - 부정, 부실 훈련 사례 공유</t>
  </si>
  <si>
    <t>○ 현장 확인 사항
 - 방문 전 HRD-Net 조회를 통해 종료회차의 내부평가 결과 등록을 확인하였으며 확인
○ 미흡 현황 및 사유
 - (주)메가젠임플란트세천제2공장, 이도클럽
○ 컨설팅 수행사항
 - 평가가 진행된 월에는 평가 결과에 대해 검토한 후 학습일지가 완료되는 대로 HRD-Net에 결과를 등록할 수 있도록 컨설팅(10일 이내)</t>
  </si>
  <si>
    <t>○ 현장 확인 사항
 - 방문 전 HRD-Net 조회를 통해 미흡 회차 추출
○ 미흡 현황 및 사유
 - (주)메가젠임플란트세천제2공장, 이도클럽
○ 컨설팅 수행사항
 - 훈련종료일이 도래한 회차에 대해 훈련종료일로부터 14일 이내 수료보고(신고)하도록 안내(늦어도 1개월내)</t>
  </si>
  <si>
    <t>○ 현장 확인 사항
 - 방문 전 HRD-Net 조회를 통해 미흡 회차 추출
○ 미흡 현황 및 사유
 - (주)메가젠임플란트세천제2공장, 이도클럽
○ 컨설팅 수행사항
 - 종료 후 14일 이내 수료보고 및 이후 훈련비 최종정산까지 지연되지 않도록 처리계획을 수립할 수 있도록 컨설팅</t>
  </si>
  <si>
    <t>○ 현장 확인 사항
 - 24년도 외부평가 대비 운영 계획 확인
 - 추진 내용: 카톡 등으로 재응시 등 독려 중
○ 미흡 현황 및 사유
 - 없음
○ 컨설팅 수행사항
 - 타 공동훈련센터 운영 사례 공유를 통한 컨설팅(수료자 특강)
 - 24년 정부지원금 집행기준에 따라 수당 집행 가능성 있음(D등급)</t>
  </si>
  <si>
    <t>○ 현장 확인 사항
 - 학습근로자 중도탈락 신고 누락 및 훈련 중 기업에 대한 상태변경이 누락된 건이 있는지 확인하였고 확인
○ 미흡 현황 및 사유
 - 없음
○ 컨설팅 수행사항
 - 부정,부실 훈련 사례 공유</t>
  </si>
  <si>
    <t>○ 현장 확인 사항
 - 학습도구 제작(샘플) 및 배포 관리 현황을 확인
 - 공동훈련센터에서 책자형태 또는 파일로 배포하여 지원 중
○ 미흡 현황 및 사유
 - 없음
○ 컨설팅 수행사항
 - 학습도구 배포 관리 대장이 함께 관리될 수 있도록 권고</t>
  </si>
  <si>
    <t>○ 현장 확인 사항
 - 학습도구 제작(샘플) 및 배포 관리 현황을 확인
 - 책자형태로 학습근로자에게 배포하고 있음
○ 미흡 현황 및 사유
 - 없음
○ 컨설팅 수행사항
 - 학습도구 배포 관리 대장이 함께 관리될 수 있도록 권고
 - 23년도 배포한 대상 회차에 대해 학습도구 활용 현황에 대해 자체 분석을 진행해보고 기업현장교사와 학습근로자의 전반적인 만족도 및개선사항을 도출하여 담당교수 또는 OFF-JT 강사를 통해 개선할 수 있도록 권고</t>
  </si>
  <si>
    <t>○ 현장 확인 사항
 - 중도탈락 발생 회차에 대해 학습근로자 애로사항 파악 및 고충 발생 시 문제해결을 노력 등이 면담 내용에 기재되어 있는지 확인
 - 학습기업 방문 컨설팅 시 면담을 통해 애로사항 수렴하여 중도탈락 방지
 - 추가 방문컨설팅 대상 기업은 해당사항 없음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</si>
  <si>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13명 
  ? (방문 기준) 전담자: 10명(한시적 예외로 충원 불가)
 - 24년 훈련실적 대비 현황 확인
  ? (사업계획 학습근로자 목표) 총 240명 (재직자 205, 재직자 35)
  ? (방문 기준) 약 277명(재직자 243명, 재직자 34명)
○ 미흡 현황 및 사유
 - 없음
○ 컨설팅 수행사항
 - 전담자 및 전담인력 변경 발생 시에는 관련된 행정사항이 누락되지 않도록 관리 요청(정규직 비율, 공동훈련센터 주소록 등)</t>
  </si>
  <si>
    <t>○ 현장 확인 사항
 - 기 지원된 시설, 장비에 대한 활용, 장비이력, 활용대장 확인결과 활용여부 확인 결과: 양호
○ 미흡 현황 및 사유
 - 없음
○ 컨설팅 수행사항
 - 관리대장으로 잘 관리될 수 있도록 컨설팅    (추후 공동훈련센터 운영 규칙에 양식 포함 진행중)</t>
  </si>
  <si>
    <t>○ 현장 확인 사항
 - 24년 성과지표에 따른 정량지표 관리 여부 확인
 - 자체 성과 관리 중
○ 미흡 현황 및 사유
 - 없음
○ 컨설팅 수행사항
 - 지원단에서 배포한 24년 성과평가 가채점 도구를 활용하여 정량평가 지표를 관리할 수 있음을 컨설팅</t>
  </si>
  <si>
    <t>김영봉</t>
  </si>
  <si>
    <t>○ 현장 확인 사항
 - 공동훈련센터의 훈련실시 현황과 HRD-Net을 통해 추출한 훈련실시데이터의 일치 여부 확인 결과 일치하게 관리되고 있음
○ 미흡 현황 및 사유
 - 없음
○ 컨설팅 수행사항
 - 2024년 IPP유형 실적 및 차년도 예정 목표 확인결과 24년 대비 목표  상향 예정
 - 2024년 신규 참여기업 기참여 기업 이력 조회 및 제공</t>
  </si>
  <si>
    <t>○ 현장 확인 사항
 - 방문 전 HRD-Net 조회를 통한 OJT&amp;OFF-JT 학습일지 등록 현황 확인 결과를 바탕으로 현장에서 재확인하여 지연 회차 추출
 - OJT: ㈜젬텍 등 11개 회차
○ 미흡 현황 및 사유
 - 단순행정지연
○ 컨설팅 수행사항
 - 학습기업의 LMS 지연 발생 시 공동훈련센터에서 수시 방문컨설팅을 진행해야하고 필요시 공단, 지원단도 동행 가능함을 컨설팅</t>
  </si>
  <si>
    <t>○ 현장 확인 사항
 - 방문 전 HRD-Net 조회를 통한 OJT&amp;OFF-JT 훈련비 신청 현황 확인 결과를 바탕으로 현장에서 재확인하여 지연 회차 추출
 - OJT: 주식회사지앤지 등 7개 회차
 - 방문일 현장에서 기업전담인력수당 신청 지연 대상 유무를 확인한 결과 OJT훈련비 지연되어 전담자 수당 연계 지연
○ 미흡 현황 및 사유
 - 단순행정지연
○ 컨설팅 수행사항
 - 장기 지연되지 않도록 학습기업과의 행정 처리일 등을 수립 후 처리할 수 있도록 컨설팅</t>
  </si>
  <si>
    <t>○ 현장 확인 사항
 - 방문 전 HRD-Net 조회를 통해 훈련 단계별 방문 진단 컨설팅 진행 및 결과 등록 현황 확인하여 지연회차 추출
 - 람정제주개발 3개 회차 방문 누락이며 11월 중 진행 예정
○ 미흡 현황 및 사유
 - 단순행정지연
○ 컨설팅 수행사항
 - 추가 방문컨설팅 대상 기업 발생에 따라(리더스손해사정) 진행 필요
 - 방문 결과 이력관리 시 컨설팅 결과 및 특이사항 등도 입력&amp;관리를 권고</t>
  </si>
  <si>
    <t>○ 현장 확인 사항
 - 방문일 현장에서 학습기업 OJT 내부평가 실시 및 관리 방법을 확인하였으며 결과 미등록 회차에 대한 내부평가 관리 현황 확인	
 - HRD-Net 내부평가 등록 여부를 조회하여 미흡 시 [1.1.6. 평가결과 관리]로 연계(결과 미등록 시 → 평가 진행 여부 확인)
 - 확인회차 ((주)젬텍 / ABI20243000991721)
 - 8월~9월 OJT 능력단위(요소부품재질선정, 요소부품설계검토)
 - HRD-Net 평가결과 미등록이므로 관리 현황을 확인결과 평가는 실시되었으며 관리철 되어있으나 평가 결과만 미등록
 - OJT 내부평가 결과는 기업(회차)별 파일철로 관리하고 있음
○ 미흡 현황 및 사유
 - 단순행정지연
○ 컨설팅 수행사항
 - 능력단위별 내부평가 결과 관리가 철저하게 될 수 있도록 권고</t>
  </si>
  <si>
    <t>○ 현장 확인 사항
 - OFF-JT: 방문일 현장에서 내부평가 증빙 자료 확인(원본)하였으며 원본으로 파일철하여 관리하고 있음
 - [1.1.5.연계] 확인회차 ((주)젬텍 / ABI20243000991721)
 - 훈련 시간표에 따른 OJT 평가결과 등록 미흡
○ 미흡 현황 및 사유
 - 학습일지 등록 지연으로 연계되어 지연, 단순행정지연
○ 컨설팅 수행사항
 - 평가가 진행된 월에는 평가 결과에 대해 검토한 후 학습일지가 완료되는 대로 HRD-Net에 결과를 등록할 수 있도록 컨설팅(10일 이내)</t>
  </si>
  <si>
    <t>○ 현장 확인 사항
 - 24년도 응시 및 합격 현황 확인결과 2회차 1명 응시&amp;합격(SW개발), 3회차 1명 응시&amp;불합격(구조해석설계)
 - 24년도 외부평가 대비 활동 확인 결과 4회차 대상으로 외부평가 지원 활동 계획 수립 예정
○ 미흡 현황 및 사유
 - 없음
○ 컨설팅 수행사항
 - 외부평가 지원 업무(특강 등)에 대한 자체 피드백 및 개선 활동 권고</t>
  </si>
  <si>
    <t>○ 현장 확인 사항
 - 방문 전 HRD-Net 조회를 통해 훈련종료일이 도래한 회차에 대해 훈련종료일로부터 14일 이내 수료보고(신고) 여부를 확인하였으며 미흡 회차 없음
○ 미흡 현황 및 사유
 - 없음
○ 컨설팅 수행사항
 - 전체중탈회사 수료보고 권고</t>
  </si>
  <si>
    <t>○ 현장 확인 사항
 - 방문 전 HRD-Net 조회를 통해 최종정산 미흡 여부를 확인하였으며 지연회차 없음
○ 미흡 현황 및 사유
 - 없음
○ 컨설팅 수행사항
 - 없음</t>
  </si>
  <si>
    <t>○ 현장 확인 사항
 - 해당없음
○ 미흡 현황 및 사유
 - 없음
○ 컨설팅 수행사항
 - 없음</t>
  </si>
  <si>
    <t>○ 현장 확인 사항
 - 훈련시간표 및 공동훈련센터의 훈련인프라 변경 누락 건 여부 확인 하였고 해당사항 없음
○ 미흡 현황 및 사유
 - 없음
○ 컨설팅 수행사항
 - 없음</t>
  </si>
  <si>
    <t>○ 현장 확인 사항
 - 방문 전 HRD-Net 조회를 통해 훈련 단계별 방문 진단 컨설팅 진행 및 결과 등록 현황 확인하여 지연회차 추출
 - 람정제주개발 2개 회차
 - 실시하였으나 HRD-Net 전산 결과등록이 지연
○ 미흡 현황 및 사유
 - 단순행정지연
○ 컨설팅 수행사항
 - 추가 방문컨설팅 대상 기업 발생에 따라(리더스손해사정) 진행 필요
 - 방문 결과 이력관리 시 컨설팅 결과 및 특이사항 등도 입력&amp;관리를 권고</t>
  </si>
  <si>
    <t>○ 현장 확인 사항
 - 방문일 기준 가장 최근 학습근로자 면담일지 등 면담결과 확인
 - 면담 실시 관리방법 확인 결과 면담일지 작성하여 관리하고 있음을 확인
 - (확인)기업명: ㈜코렌스 / 학습근로자: 허한성 / 주요내용: 훈련 현황 및 애로사항 수렴
○ 미흡 현황 및 사유
 - 없음
○ 컨설팅 수행사항
 - 공동훈련센터에서 실시하는 학습근로자 대상 면담이 분기별 진행될 수 있도록 권고
 - 중복되고 반복적으로 발생하는 학습근로자 애로사항에 대해서는 개선 계획을 수립하고, 이를 바탕으로 피드백을 제공할 수 있도록 권고</t>
  </si>
  <si>
    <t>○ 현장 확인 사항
 - 24년 사업계획서 대비 공동훈련센터 전담인력 현황 확인
 - (24년 사업계획 기준) 전담자: 7명
 - (24년 10월 기준) 전담자: 7명
 - 24년 훈련실적 확인
 - (24년 사업계획 기준) IPP: 30명
 - (24년 10월 기준) IPP: 약 32명
○ 미흡 현황 및 사유
 - 없음
○ 컨설팅 수행사항
 - 전담자 및 전담인력 변경 발생 시에는 관련된 행정사항이 누락되지 않도록 관리 요청(정규직 비율, 공동훈련센터 주소록 등)</t>
  </si>
  <si>
    <t>○ 현장 확인 사항
 - 24년 신규 시설 ,장비 구축 여부 확인 결과 해당사항 없음
○ 미흡 현황 및 사유
 - 없음
○ 컨설팅 수행사항
 - 일학습병행 운영규칙 개정에 따라 활용될 장비 대장을 확인하여 활용하도록 컨설팅</t>
  </si>
  <si>
    <t>○ 현장 확인 사항
 - 24년 성과지표에 따른 성과 관리 여부 확인하였으며 개선 계획 수립 예정
○ 미흡 현황 및 사유
 - 없음
○ 컨설팅 수행사항
 - 2024년 성과평가 대비하여 자체 성과 개선 계획 수립할 수 있도록 컨설팅
 - 지원단에서 배포한 24년 성과평가 가채점 도구를 활용하여 정량평가 지표를 관리할 수 있음을 컨설팅(추후 홈페이지 활용 가능 안내)</t>
  </si>
  <si>
    <t xml:space="preserve">※ uni-tech 사업 데이터는 제외
② ○ OJT 시간표의 경우 08월 종료
</t>
  </si>
  <si>
    <t xml:space="preserve">○ 현장 확인 사항
  - 훈련실시 현황 현장확인 실시 
  - 월별 자율점검표 제출 확인 : 매월 제출 
  ☞단, 공동훈련센터 제출양식은 ver 7.0으로 확인 됨에 따라, ver 7.1_24.3양식으로 개선 필요 
  ※ Uni-TECH 사업 종료에 따른 이력 확인 
    -  훈련실시 인원: 211명/ 중도탈락 -144명  : 총 67명 종료
    -  훈련 기업 : (중복제거) 5개 기업
  ※ 현재 진행중인 과정 확인 :  4개기업, 4개 회차, 16명 진행
○ 미흡 현황 및 사유
  - 자율점검표 버전 재확인 필요  
○ 컨설팅 수행사항
  - 2025년 정량 목표 달성읠 위한 추진 방향 </t>
  </si>
  <si>
    <t>○ 현장 확인 사항
 - 방문전 상시진단 자료 기반  OJT 및 OFF-JT 학습일지 현황을 확인하고 
현장에서 지연된 사유를 확인하여 자율점검표 기준상의 '적정'으로 개선될 수 있도록 유도 컨설팅 수행
 -  OJT 학습일지 : 08월 수정/삭제 불가 확인 
   ☞ OJT 훈련시간 확인결과 08월 OJT 훈련 종료 
 -  OFF 학습일지 : 09월 작성중으로 확인 (총 4건) 
   ☞ OFF-JT 학습일지 1개월 지연 사유 : 
  ○ 미흡 현황 및 사유
 - OFF-JT 학습일지 작성필요 : 09월까지 (총 4건) 
 ※ OFF-JT 학습일지 지연사유 
○ 컨설팅 수행사항
 - 현장 방문일 기준 "1개월 이내" 학습일지 작성완료 유도
 - LMS 장기 지연의 경우 지사 및 공동훈련센터 지원단과 동행 컨설팅 컨설팅
 - 매월 종합 관리하여 작성한 학습일지양식을  정성평가 보고서에 활용 필요 요청</t>
  </si>
  <si>
    <t xml:space="preserve">○ 현장 확인 사항
- 방문전 상시진단 자료 기반  OJT 및 OFF-JT 미지급 개월수를 확인하고 
현장에서 지연된 사유를 확인하여 자율점검표 기준상의 '적정'으로 유도할수 있는 컨설팅 수행
(확인일자: 24.10.22)
  - OJT 비용신청 2개월이내 지연건 : 0건
  - OFF 비용신청 2개월이내 지연건 : 4건
○ 미흡 현황 및 사유
  - 
○ 컨설팅 수행사항
 - 종합 LMS 관리 절차 및 매뉴얼 제작 요청 </t>
  </si>
  <si>
    <t xml:space="preserve">○ 현장 확인 사항
  자율점검표 및 현장 확인을 통해 최종 정산 여부 확인 
○ 미흡 현황 및 사유
  - 미흡사항 없음.
○ 컨설팅 수행사항
  - 학습기업 훈련비 포기에 따른 미지급 사례등 공유 (관리 미흡 예방 활동 실시)
</t>
  </si>
  <si>
    <t xml:space="preserve">○ 현장 확인 사항
  - 훈련 종료 과정에 대한 실제 현황과 전산 상 현황 일치 여부 확인
  ※  전문대 과정 : ~24년 종료 과정 / 총 9개 과정 결과 /// 결과보고 확인 
○ 미흡 현황 및 사유
  - 미흡사항 없음.
○ 컨설팅 수행사항
  - 데이터 누적 관리 현황 확인 및 종료 과정에 대한 자율점검표 표기 컨설팅 </t>
  </si>
  <si>
    <t>○ 현장 확인 사항
  - 훈련종료 과정 학습일지 미등록 사항 확인
○ 미흡 현황 및 사유
  - 미흡 현황 없음
○ 컨설팅 수행사항
  - 학습일지 및 학습활동서 관리 미흡 사례 공유(관리 미흡 예방 활동 실</t>
  </si>
  <si>
    <t>○ 현장 확인 사항
  - 훈련종료 과정 평가 결과 등록 여부 확인
○ 미흡 현황 및 사유
  - 미흡 현황 없음
○ 컨설팅 수행사항
  - 내부평가 실시 후 10일 이내 등록 및 관리 방법 안내</t>
  </si>
  <si>
    <t xml:space="preserve">○ 현장 확인 사항
  - 일 단위 시간표 별도 관리 여부 확인
  - 현장의 수기 출석부 작성 상태 확인 (現 HRD-Net 학습일지 업로드)
○ 미흡 현황 및 사유
  - 미흡 현황 없음
○ 컨설팅 수행사항
 - 공동훈련센터 부정 훈련 예방을 위한 관리 방안 컨설팅 </t>
  </si>
  <si>
    <t xml:space="preserve">○ 현장 확인 사항
  - 학습기업 개선사항 재확인 필요 시 재방문 사유 및 후속조치 내용 등을 관리하는지 확인
- 학습기업 방문 진단 컨설팅 실시 이후 1주일 이내 HRD-Net 결과등록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
</t>
  </si>
  <si>
    <t>○ 현장 확인 사항
  - 중도탈락자 대상 별도의 면담일지 관리하는지 확인
  - 추가방문 대상 기업 있는지 유무, 있는 경우 면담 진행 여부
  - 중도탈락 사유 확인(본인의 업무 부 적응, 차별 분위기 등)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t>
  </si>
  <si>
    <t>○ 현장 확인 사항
  - 사업계획서 대비 전담인력 확보여부 확인  *3명 /  3 명 확보 여부 확인 
○ 미흡 현황 및 사유
  - 미흡사항 없음.
○ 컨설팅 수행사항
  - 실적 제고를 위한 BP 사례 공유</t>
  </si>
  <si>
    <t>○ 현장 확인 사항
 - 사업계획서 기반 훈련 시설장비 관련 각종 대장, 실제 설치 현황 확인
 - 시설장비 이력카드 작성 확인
 - 24.10.16일자 신설된 훈련시설장비 관리대장 양식 활용여부 확인 
○ 미흡 현황 및 사유
  - 미흡 현황 없음
○ 컨설팅 수행사항
  - 시설 장비 고장 시 대처 방법 안내
  - 이력 관리 방법 안내
  - 시설 장비 활용 대장 작성 방법 안내 
  - 기한 만료에 따른 불용 절차 안내 (양식 포함)</t>
  </si>
  <si>
    <t>○ 현장 확인 사항
  - 자체 성과평가 점검 및 연간 업무 추진일정 확인 
○ 미흡 현황 및 사유
  - 자체 성과평가 관리 여부 : (진행, 미진행) ★메모: 진행시 미진행 파트 삭제
    (미진행 에따른 컨설팅 수행 : 일학습병행 공동훈련센터 지원단 배포 도구를 활용하여 가채점 활용 컨설팅 ) 
  - 자체 개선계획 수립 확인 : '23년 문제점으로 외부평가 합격률 저조, 우량(대기업 등) 참여 부족에 따른 취업 선호도 와 고용 유지율 하락 분석 
○ 컨설팅 수행사항
  - 공동훈련센터 자체 성과평가 채점 도구 활용 안내 
  - 정성적 노력에 대한 성과 인정을 위한 실적 관리 방법 안내 (별첨자료)</t>
  </si>
  <si>
    <t>○ 현장 확인 사항
 - 공동훈련센터의 훈련실시 현황과 HRD-Net을 통해 추출한 훈련실시데이터의 일치 여부 확인 결과 일치하게 관리되고 있음
 - 24년 10월 23일 기준 목표(30명) 충족
   ? IPP 39명 훈련실시(중탈 2명 포함)
○ 미흡 현황 및 사유
 - 없음
○ 컨설팅 수행사항
 - (신규기업 여부 확인) 기업 발굴 시 해당 기업의 일학습병행 참여 이력을 지원단에서 확인하여 피드백이 가능함을 컨설팅</t>
  </si>
  <si>
    <t>○ 현장 확인 사항
 - 방문 전 HRD-Net 조회를 통한 OJT &amp; OFF-JT 학습일지 등록 현황 확인 결과를 바탕으로 현장에서 재확인하여 지연 회차 추출
○ 미흡 현황 및 사유
 - OJT미흡: (주)원바이오젠 등(총 3개 회차)
   ? 단순지연으로 확인되어 개선 요청
 ※ OFF-JT 1학기 진행으로 작성완료
○ 컨설팅 수행사항
 - 학습기업의 LMS 지연 발생 시 공동훈련센터에서 수시 방문컨설팅을 진행해야 하고 필요시 지원단도 동행 가능함을 컨설팅
 - 부정, 부실 훈련 사례 공유</t>
  </si>
  <si>
    <t>○ 현장 확인 사항
 - 방문 전 HRD-Net 조회를 통한 OJT&amp;OFF-JT 훈련비 신청 현황 확인 결과를 바탕으로 현장에서 재확인하여 지연 회차 추출
○ 미흡 현황 및 사유
 - OJT 미흡: (주)호텔롯데 롯데호텔제주 등(총 2개 회차)
   ? 단순지연으로 확인되어 개선 요청
  ※ OFF-JT는 OJT 시작 후 4개월 이후 신청 가능으로 미흡 아님
  ※ 타 공동훈련센터로 인한 지연에 대해서는 미흡 아닌 것으로 판단
○ 컨설팅 수행사항
 - 장기 지연되지 않도록 학습기업과의 행정 처리일 등을 수립 후 처리할 수 있도록 컨설팅</t>
  </si>
  <si>
    <t>○ 현장 확인 사항
 - 방문 전 HRD-Net 조회를 통해 훈련 단계별 방문 진단 컨설팅 미등록 여부 확인
   ? 훈련초기 방문 완료
○ 미흡 현황 및 사유
 - 없음
○ 컨설팅 수행사항
 - 방문 시기별 기한 내 방문하고 7일 내 HRD-Net에 등록을 권고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</si>
  <si>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 전 HRD-Net 조회를 통해 내부평가 결과를 등록 여부점검
○ 미흡 현황 및 사유
 - 없음
○ 컨설팅 수행사항
 - 평가가 진행된 월에는 평가 결과에 대해 검토한 후 학습일지가 완료되는 대로 HRD-Net에 결과를 등록할 수 있도록 컨설팅(10일 이내)</t>
  </si>
  <si>
    <t xml:space="preserve"> ○ 현장 확인 사항
 - 24년도 외부평가 재응시 계획 확인
   ? 추진 내용: 카톡 등으로 재응시 등 독려 중
○ 미흡 현황 및 사유
 - 없음
○ 컨설팅 수행사항
 - 타 공동훈련센터 운영 사례 공유를 통한 컨설팅(수료자 특강)
 - 24년 정부지원금 집행기준에 따라 수당 집행 가능성 있음(D등급)</t>
  </si>
  <si>
    <t>○ 현장 확인 사항
 - 학습근로자 중도탈락 신고 누락 및 훈련 중 기업에 대한 상태변경이 누락된 건이 있는지 확인
   ? 중도탈락 3명 처리완료
○ 미흡 현황 및 사유
 - 없음
○ 컨설팅 수행사항
 - 부정·부실 훈련 사례 공유</t>
  </si>
  <si>
    <t>○ 현장 확인 사항
 - 24년 사업계획서 대비 공동훈련센터 전담인력 현황 확인
  ? (24년 사업계획 기준) 전담자: 7명
  ? (방문 기준) 전담자: 7명
 - 24년 훈련실적 대비 현황 확인
  ? (사업계획 학습근로자 목표) 30명
  ? (방문 기준) 39명(중도탈락 3명 포함)
   * 추가적인 중도탈락 방지 필요 
○ 미흡 현황 및 사유
 - 없음
○ 컨설팅 수행사항
 - 전담자 및 전담인력 변경 발생 시에는 관련된 행정사항이 누락되지 않도록 관리 요청(정규직 비율, 공동훈련센터 주소록 등)</t>
  </si>
  <si>
    <t>○ 현장 확인 사항
 - 24년 성과지표에 따른 정량지표 관리 여부 확인
 - 자체 성과 관리 중
○ 미흡 현황 및 사유
 - 없음
○ 컨설팅 수행사항
 - 23년도 성과평가 피드백 보고서 기반으로 자체 개선 계획 수립 및 관리 필요 안내</t>
  </si>
  <si>
    <t>○ 현장 확인 사항
 - 공동훈련센터의 훈련실시 현황과 HRD-Net을 통해 추출한 훈련실시데이터의 일치 여부 확인 결과 일치하게 관리되고 있음
○ 미흡 현황 및 사유
 - 없음
○ 컨설팅 수행사항
 - 2024년 재직자, P-TECH 유형 실적 및 차년도 예정 목표 확인결과 24년 대비 목표 유지 예정
 - 2024년 신규 참여기업 기참여 기업 이력 조회 및 제공</t>
  </si>
  <si>
    <t>○ 현장 확인 사항
 - 방문 전 HRD-Net 조회를 통한 OJT&amp;OFF-JT 학습일지 등록 현황 확인 결과를 바탕으로 현장에서 재확인하여 지연 회차 추출
 - OJT: ㈜삼기코아 등 29개 회차
 - OFF-JT: ㈜케이엔디이 등 26개 회차
○ 미흡 현황 및 사유
 - 단순행정지연
○ 컨설팅 수행사항
 - 학습기업의 LMS 지연 발생 시 공동훈련센터에서 수시 방문컨설팅을 진행해야하고 필요시 공단, 지원단도 동행 가능함을 컨설팅</t>
  </si>
  <si>
    <t>○ 현장 확인 사항
 - 방문 전 HRD-Net 조회를 통한 OJT&amp;OFF-JT 훈련비 신청 현황 확인 결과를 바탕으로 현장에서 재확인하여 지연 회차 추출
 - OJT: ㈜가야테크 등 12개 회차
 - OFF-JT: 금장테크주식회사 등 7개 회차
 - 방문일 현장에서 기업전담인력수당 신청 지연 대상 유무를 확인한 결과 OJT훈련비 지연되어 전담자 수당 연계 지연
○ 미흡 현황 및 사유
 - 단순행정지연
○ 컨설팅 수행사항
 - 장기 지연되지 않도록 학습기업과의 행정 처리일 등을 수립 후 처리할 수 있도록 컨설팅</t>
  </si>
  <si>
    <t>○ 현장 확인 사항
 - 방문 전 HRD-Net 조회를 통해 훈련종료일이 도래한 회차에 대해 훈련종료일로부터 14일 이내 수료보고(신고) 여부를 확인하였으며 미흡 회차 없음
○ 미흡 현황 및 사유
 - 없음
○ 컨설팅 수행사항
 - 없음</t>
  </si>
  <si>
    <t>○ 현장 확인 사항
 - 방문 전 HRD-Net 조회를 통해 최종정산 미흡 여부를 확인하였으며 지연회차 추출
 - 티엔씨엔지니어링 1개 회차
○ 미흡 현황 및 사유
 - 단순행정지연
○ 컨설팅 수행사항
 - 훈련 종료이후 14일 이내 수료보고 진행 후 최종정산까지 진행될 수  있도록 관련 LMS처리 권고</t>
  </si>
  <si>
    <t>○ 현장 확인 사항
 - 24년도 응시/합격 현황 확인
 - (재직자) 24년 2회차까지 합격률 약 19% / 3회차 21명 응시
 - 24년도 외부평가 대비 활동 확인 결과 3회차 대비하여 특강 개설 및 지원활동 추진하였음(지역산업맞춤형 단기훈련과정 연계) 
○ 미흡 현황 및 사유
 - 없음
○ 컨설팅 수행사항
 - 외부평가 지원 업무(특강 등)에 대한 자체 피드백 및 개선 활동 권고</t>
  </si>
  <si>
    <t>○ 현장 확인 사항
 - 방문일 현장에서 학습기업 OJT 내부평가 실시 및 관리 방법을 확인하였으며 결과 미등록 회차에 대한 내부평가 관리 현황 확인	
 - HRD-Net 내부평가 등록 여부를 조회하여 미흡 시 [1.1.6. 평가결과 관리]로 연계(결과 미등록 시 → 평가 진행 여부 확인)
 - 확인회차 (삼영정공 / ABF20233000899150)
 - 8월 OJT 능력단위(BULLET 머시닝 가공)
 - HRD-Net 평가결과 미등록이므로 관리 현황을 확인결과 평가가 실시되었으며 HRD-Net 결과등록만 지연
 - OJT 내부평가 결과는 HRD-Net 업로드하여 관리하고 있음
○ 미흡 현황 및 사유
 - 단순행정지연(학기단위 평가등록(P-TECH))
○ 컨설팅 수행사항
 - 능력단위별 내부평가 결과 관리가 철저하게 될 수 있도록 권고</t>
  </si>
  <si>
    <t>○ 현장 확인 사항
 - 학습도구 제작(샘플) 및 배포 관리 현황을 확인
 - 책자&amp;전자파일로 제작하여 배포하고 있음을 확인
○ 미흡 현황 및 사유
 - 없음
○ 컨설팅 수행사항
 - 학습도구(교재) 배포 이후, 기업현장교사 및 학습근로자의 만족도와 개선사항을 도출하여 담당 교수 또는 강사를 통해 개선하는 활동을 진행하도록 권고</t>
  </si>
  <si>
    <t>○ 현장 확인 사항
 - 출결관리 시스템 대상 65개 회차 출결 관리 및 특이사항 여부 확인 결과 특이사항 없음
○ 미흡 현황 및 사유
 - 없음
○ 컨설팅 수행사항
 - 없음</t>
  </si>
  <si>
    <t>○ 현장 확인 사항
 - 훈련시간표 및 공동훈련센터의 훈련인프라 변경 누락 건 여부 확인 하였고 해당사항 없음
○ 미흡 현황 및 사유
 - 없음
○ 컨설팅 수행사항
 - 시간표 변경이 누락되어 처리 시 추후 부정 부실 훈련의 의심이 발생우려될 수 있으므로 규정에 맞게 처리를 권고</t>
  </si>
  <si>
    <t>○ 현장 확인 사항
 - 방문 전 HRD-Net 조회를 통해 훈련 단계별 방문 진단 컨설팅 진행 및 결과 등록 현황 확인하여 지연회차 추출
 - 금장테크 주식회사
 - 실시하였으나 HRD-Net 전산 결과등록이 지연
○ 미흡 현황 및 사유
 - 단순행정지연
○ 컨설팅 수행사항
 - 컨설팅월 내부 동향보고 시 관련 내용을 공유하고 있으며, 방문 결과 이력관리 시 컨설팅 결과 및 특이사항 등도 입력&amp;관리를 권고</t>
  </si>
  <si>
    <t>○ 현장 확인 사항
 - 방문일 기준 가장 최근 학습근로자 면담일지 등 면담결과 확인
 - 면담 실시 관리방법 확인 결과 면담일지 작성하여 관리하고 있음을 확인
 - (확인)기업명: ㈜신스윈 / 학습근로자: 이준원 / 주요내용: 기업 애로사항에 의한 학습근로자 면담, 훈련 참여 관련 면담 및 지도
○ 미흡 현황 및 사유
 - 없음
○ 컨설팅 수행사항
 - 중복되고 반복적으로 발생하는 학습근로자 애로사항에 대해서는 개선 계획을 수립하고, 이를 바탕으로 피드백을 제공할 수 있도록 권고</t>
  </si>
  <si>
    <t>○ 현장 확인 사항
 - 24년 사업계획서 대비 공동훈련센터 전담인력 현황 확인
 - (24년 사업계획 기준) 전담자: 4명
 - (24년 10월 기준) 전담자: 4명
 - 24년 훈련실적 대비 현황 확인
 - (24년 사업계획 기준) 재직자 목표 56명
 - (24년 사업계획 기준) P-TECH 목표:40명
 - (24년 9월 기준) 재직자: 약 65명
 - (24년 9월 기준) P-TECH: 69명
○ 미흡 현황 및 사유
 - 없음
○ 컨설팅 수행사항
 - 전담자 및 전담인력 변경 발생 시에는 관련된 행정사항이 누락되지 않도록 관리 요청(정규직 비율, 공동훈련센터 주소록 등)</t>
  </si>
  <si>
    <t>○ 현장 확인 사항
 - 24년 신규 시설 ,장비 구축 여부 확인 결과 해당사항 없음
○ 미흡 현황 및 사유
 - 없음
○ 컨설팅 수행사항
 - 24년 훈련 장비 불용 처리(18종, 120개 장비)
 - 일학습병행 운영규칙 개정에 따라 활용될 장비 대장을 활용하도록 컨설팅</t>
  </si>
  <si>
    <t>○ 현장 확인 사항
 - 24년 성과지표에 따른 성과 관리 여부 확인하였으며 공동훈련센터 자체 점검 및 개선 계획 수립하여 관리하고 있음
 - 정량평가 항목별 취약 사항 및 원인 분석 및 결과 분석, 개선 계획 등
○ 미흡 현황 및 사유
 - 없음
○ 컨설팅 수행사항
 - 지원단에서 배포한 24년 성과평가 가채점 도구를 활용하여 정량평가 지표를 관리할 수 있음을 컨설팅(추후 홈페이지 활용 가능 안내)</t>
  </si>
  <si>
    <t>○ 현장 확인 사항
 - 공동훈련센터의 훈련실시 현황과 HRD-Net을 통해 추출한 훈련실시데이터의 일치 여부 확인 결과 일치하게 관리되고 있음
 - 24년 10월 24일 기준 목표(100명) 충족
   ? 약 123명 훈련중(12대 비우대 직종 비율 약 88%)
○ 미흡 현황 및 사유
 - 없음
○ 컨설팅 수행사항
 - 성과관리를 위해 12대 비우대 직종외 타직종으로 전환 필요 안내 
 - (신규기업 여부 확인) 기업 발굴 시 해당 기업의 일학습병행 참여 이력을 지원단에서 확인하여 피드백이 가능함을 컨설팅</t>
  </si>
  <si>
    <t>○ 현장 확인 사항
 - 방문 전 HRD-Net 조회를 통한 OJT &amp; OFF-JT 학습일지 등록 현황 확인 결과를 바탕으로 현장에서 재확인하여 지연 회차 추출
○ 미흡 현황 및 사유
 - OJT미흡: (주)대한볼트 등(총 18개 회차)
   ? 단순 1개월 지연(9월분 미작성)
 - OFF-JT 미흡: (주)대한볼트 등(총 17개 회차)
   ? 단순 1개월 지연(9월분 미작성)
○ 컨설팅 수행사항
 - 학습기업의 LMS 지연 발생 시 공동훈련센터에서 수시 방문컨설팅을 진행해야 하고 필요시 지원단도 동행 가능함을 컨설팅
 - 부정, 부실 훈련 사례 공유</t>
  </si>
  <si>
    <t>○ 현장 확인 사항
 - 방문 전 HRD-Net 조회를 통한 OJT&amp;OFF-JT 훈련비 신청 현황 확인 결과를 바탕으로 현장에서 재확인하여 지연 회차 추출
 - 방문일 현장에서 기업전담인력수당 신청 지연 대상 존재 여부를 확인
○ 미흡 현황 및 사유
 - 없음
   ? 단순 지연(2개월분 미신청)
  ※ 타 공동훈련센터로 인한 지연에 대해서는 미흡 아닌 것으로 판단
○ 컨설팅 수행사항
 - 장기 지연되지 않도록 학습기업과의 행정 처리일 등을 수립 후 처리할 수 있도록 컨설팅</t>
  </si>
  <si>
    <t>○ 현장 확인 사항
 - 방문일 현장에서 내부평가 증빙 자료 확인하였으며 원본으로 파일철하여 관리하고 있음
 - OJT 평가 증빙은 기업에서 원본 보관이며 공동훈련센터에서는 결과 확인, 내부평가 결과 등록 등의 행정처리를 위해 사본으로 관리하고 있는지 확인하였으며 센터에서 사본으로 파일철하여 관리하고 있음
○ 미흡 현황 및 사유
 - 없음
○ 컨설팅 수행사항
 - 평가가 진행된 월에는 평가 결과에 대해 검토한 후 학습일지가 완료되는 대로 HRD-Net에 결과를 등록할 수 있도록 컨설팅(10일 이내)</t>
  </si>
  <si>
    <t>○ 현장 확인 사항
 - 24년도 외부평가 대비 운영 계획 확인
 - 추진 내용: 기업전담인력을 통해, 카톡 등으로 재응시 등 독려 중
○ 미흡 현황 및 사유
 - 없음
○ 컨설팅 수행사항
 - 타 공동훈련센터 운영 사례 공유를 통한 컨설팅(수료자 특강)
 - 24년 정부지원금 집행기준에 따라 수당 집행 가능성 있음(D등급)</t>
  </si>
  <si>
    <t>○ 현장 확인 사항
 - 훈련시간표 변경 및 기업 훈련인프라 변경 누락 건 확인하였고 해당사항 없음
 - 학습기업 컨설팅 또는 면담 시 체크하여 확인하고있음
○ 미흡 현황 및 사유
 - 없음
○ 컨설팅 수행사항
 - 부정,부실 훈련 사례 공유</t>
  </si>
  <si>
    <t>○ 현장 확인 사항
 - 학습도구 제작(샘플) 및 배포 관리 현황을 확인
 - 공동훈련센터에서 pdf형태(테블릿)로 배포하여 지원 중
 - 부교재도 활용
○ 미흡 현황 및 사유
 - 없음
○ 컨설팅 수행사항
 - 학습도구 배포 관리 대장이 함께 관리될 수 있도록 권고</t>
  </si>
  <si>
    <t>○ 현장 확인 사항
 - 중도탈락 발생 회차에 대해 학습근로자 애로사항 파악 및 고충 발생 시 문제해결을 노력 등이 면담 내용에 기재되어 있는지 확인
 - 학습기업 진단 컨설팅 시 면담을 통해 애로사항 수렴하여 중도탈락 방지
 - 추가 방문컨설팅 대상 기업은 해당사항 없음
○ 미흡 현황 및 사유
 - 없음
○ 컨설팅 수행사항
 - 자체적으로 수립한 학습근로자 중도탈락 예방 및 방지 프로세스에 따른 실제 중도탈락 방지 여부를 확인하고, 개선방안을 도출하여 적용할 수 있도록 컨설팅(권고)</t>
  </si>
  <si>
    <t>○ 현장 확인 사항
 - 24년 사업계획서 대비 공동훈련센터 전담인력 현황 확인
  ? (24년 사업계획 기준) 전담자: 5명
  ? (방문 기준) 전담자: 5명
 - 24년 훈련실적 대비 현황 확인
  ? (사업계획 학습근로자 목표) 총 100명
  ? (방문 기준) 약 123명
○ 미흡 현황 및 사유
 - 없음
○ 컨설팅 수행사항
 - 전담자 및 전담인력 변경 발생 시에는 관련된 행정사항이 누락되지 않도록 관리 요청(정규직 비율, 공동훈련센터 주소록 등)</t>
  </si>
  <si>
    <t>○ 현장 확인 사항
 - 24년 신규 장비(OA장비) 구축 여부 확인 결과: 진행중
 - 기 지원된 시설, 장비에 대한 활용, 장비이력, 활용대장 확인결과 활용여부 확인 결과: 양호
○ 미흡 현황 및 사유
 - 없음
○ 컨설팅 수행사항
 - 관리대장으로 잘 관리될 수 있도록 컨설팅    (공동훈련센터 운영 규칙에 양식 포함 진행중)</t>
  </si>
  <si>
    <t>1.1.⑤
PBL 해당없음
OJT 내부평가
결과 미등록</t>
  </si>
  <si>
    <t>박성호</t>
  </si>
  <si>
    <t>○ 현장 확인 사항
 - 방문 전 HRD-Net 조회를 통한 OJT&amp;OFF-JT 학습일지 등록 현황 확인 결과를 바탕으로 현장에서 재확인하여 지연 회차 추출
 - OJT: 서라벌요양병원 등 5개 회차
 - OFF-JT: 고려이노테크 등 5개 회차
○ 미흡 현황 및 사유
 - 단순행정지연
○ 컨설팅 수행사항
 - 학습기업의 LMS 지연 발생 시 공동훈련센터에서 수시 방문컨설팅을 진행해야하고 필요시 공단, 지원단도 동행 가능함을 컨설팅</t>
  </si>
  <si>
    <t>○ 현장 확인 사항
 - 방문 전 HRD-Net 조회를 통한 OJT&amp;OFF-JT 훈련비 신청 현황 확인 결과를 바탕으로 현장에서 재확인하여 지연 회차 추출
 - OJT: 와이제이산업 등 3개 회차
 - OFF-JT: 삼육부산병원 등 6개 회차
 - 방문일 현장에서 기업전담인력수당 신청 지연 대상 유무를 확인한 결과 OJT훈련비 지연되어 전담자 수당 연계 지연
○ 미흡 현황 및 사유
 - 단순행정지연
○ 컨설팅 수행사항
 - 장기 지연되지 않도록 학습기업과의 행정 처리일 등을 수립 후 처리할 수 있도록 컨설팅</t>
  </si>
  <si>
    <t>○ 현장 확인 사항
 - 방문 전 HRD-Net 조회를 통해 훈련종료일이 도래한 회차에 대해 훈련종료일로부터 14일 이내 수료보고(신고) 여부를 확인하였으며 미흡 회차 추출
 - 코스타, 대득산업, ㈜금산산기 등 3개 회차
○ 미흡 현황 및 사유
 - 단순행정지연
○ 컨설팅 수행사항
 - 훈련 종료이후 14일 이내 수료보고 할 수 있도록 관련 LMS처리 권고</t>
  </si>
  <si>
    <t>○ 현장 확인 사항
 - 방문 전 HRD-Net 조회를 통해 최종정산 미흡 여부를 확인하였으며 지연회차 추출
 - 코스타, 대득산업, ㈜금산산기 등 3개 회차
○ 미흡 현황 및 사유
 - 단순행정지연
○ 컨설팅 수행사항
 - 훈련 종료이후 14일 이내 수료보고 진행 후 최종정산까지 진행될 수  있도록 관련 LMS처리 권고</t>
  </si>
  <si>
    <t>○ 현장 확인 사항
 - 24년도 응시/합격 현황 확인
 - 2회차 5명 응시, 5명 합격 /  3회차 1명 응시, 1명 합격
 - 24년도 외부평가 대비 활동 확인 결과 OFF-JT 훈련일 활용하여 외부평가 대비 지원
○ 미흡 현황 및 사유
 - 없음
○ 컨설팅 수행사항
 - 외부평가 지원 업무(특강 등)에 대한 자체 피드백 및 개선 활동 권고</t>
  </si>
  <si>
    <t>○ 현장 확인 사항
 - 방문 전 HRD-Net 조회를 통한 OJT&amp;OFF-JT 학습일지 등록 현황 확인 결과 작성이 지연된 종료회차 추출
 - 코스타, 대득산업, ㈜금산산기 등 3개 회차
○ 미흡 현황 및 사유
 - 단순행정지연
○ 컨설팅 수행사항
 - 훈련 종료이후 14일 이내 수료보고 할 수 있도록 관련 LMS처리 권고</t>
  </si>
  <si>
    <t>○ 현장 확인 사항
 - 방문 전 HRD-Net 조회를 통해 종료회차의 내부평가 결과 등록을 확인하였으며 확인 결과 미흡한 종료회차 추출
 - 코스타(주) 1개 회차
○ 미흡 현황 및 사유
 - 단순행정지연
○ 컨설팅 수행사항
 - 훈련 종료이후 14일 이내 수료보고 할 수 있도록 관련 LMS처리 권고</t>
  </si>
  <si>
    <t>○ 현장 확인 사항
 - 훈련시간표 변경 및 기업 훈련인프라 변경 누락 건 확인하였고 해당사항 없음
○ 미흡 현황 및 사유
 - 없음
○ 컨설팅 수행사항
 - 훈련 인프라 관련 변경 누락 등이 발생 시 사유 및 예방 방지를 위해 학습기업에 컨설팅을 진행하여 부정·부실 훈련으로 의심되지 않도록 관리 권고</t>
  </si>
  <si>
    <t>○ 현장 확인 사항
 - 방문일 현장에서 학습기업 OJT 내부평가 실시 및 관리 방법을 확인하였으며 결과 미등록 회차에 대한 내부평가 관리 현황 확인	
 - HRD-Net 내부평가 등록 여부를 조회하여 미흡 시 [1.1.6. 평가결과 관리]로 연계(결과 미등록 시 → 평가 진행 여부 확인)
 - 확인회차 (와이제이산업(주) / ABF20223000860337_2)
 - 9월 OJT 평가 능력단위(현장품질관리)
 - HRD-Net 평가결과 미등록이므로 관리 현황을 확인결과 평가는 실시되었으나 결과등록이 지연
 - OJT 내부평가 결과는 HRD-Net 업로드하여 관리하고 있음
○ 미흡 현황 및 사유
 - 단순행정지연
○ 컨설팅 수행사항
 - 능력단위별 내부평가 결과 관리가 철저하게 될 수 있도록 권고</t>
  </si>
  <si>
    <t>○ 현장 확인 사항
 - 학습도구 제작(샘플) 및 배포 관리 현황을 확인
 - 책자or전자파일로 제작하여 배포하고 있으며, 관리 대장 활용 중임을 확인
○ 미흡 현황 및 사유
 - 없음
○ 컨설팅 수행사항
 - 학습도구(교재) 배포 이후, 기업현장교사 및 학습근로자의 만족도와 개선사항을 도출하여 담당 교수 또는 강사를 통해 개선하는 활동을 진행하도록 권고</t>
  </si>
  <si>
    <t>○ 현장 확인 사항
 - 출결관리 시스템 대상 6개 회차 출결 관리 및 특이사항 여부 확인 결과 특이사항 없음
○ 미흡 현황 및 사유
 - 없음
○ 컨설팅 수행사항
 - 없음</t>
  </si>
  <si>
    <t>○ 현장 확인 사항
 - 방문 전 HRD-Net 조회를 통해 훈련 단계별 방문 진단 컨설팅 진행 및 결과 등록 현황 확인하였으며 지연회차 없음
○ 미흡 현황 및 사유
 - 없음
○ 컨설팅 수행사항
 - 방문 결과 이력관리 시 컨설팅 결과 및 특이사항 등도 입력&amp;관리를 권고</t>
  </si>
  <si>
    <t>○ 현장 확인 사항
 - 방문일 기준 가장 최근 학습근로자 면담일지 등 면담결과 진행이 미흡
○ 미흡 현황 및 사유
 - 없음
○ 컨설팅 수행사항
 - 공동훈련센터 주관으로 분기별 1회 이상 면담 추진하도록 요청
 - 중복되고 반복적으로 발생하는 학습근로자 애로사항에 대해서는 개선 계획을 수립하고, 이를 바탕으로 피드백을 제공할 수 있도록 권고</t>
  </si>
  <si>
    <t>○ 현장 확인 사항
 - 중도탈락 발생 회차에 대한 중도탈락 사유 또는 학습근로자 애로사항 등의 파악을 위한 면담 진행 여부 확인하였으며 별도의 면담은 진행되지 않고 방문컨설팅시 진행
○ 미흡 현황 및 사유
 - 없음
○ 컨설팅 수행사항
 - 공동훈련센터 자체적으로 수립한 학습근로자 중도탈락 예방 및 방지 프로세스에 따른 실제 중도탈락 방지에 대한 효과성을 확인하고, 개선방안을 도출하여 적용할 수 있도록 컨설팅(권고)</t>
  </si>
  <si>
    <t>○ 현장 확인 사항
 - 24년 사업계획서 대비 공동훈련센터 전담인력 현황 확인
 - (24년 사업계획 기준) 전담자: 3명
 - (24년 10월 기준) 전담자: 3명
 - 24년 훈련실적 대비 현황 확인
 - (24년 사업계획 기준) 재직자: 100명
 - (24년 9월 기준) 재직자: 약 30명
 - 24년 9월 기준 재직자 유형 산술평균 약 30명으로 목표 초과
○ 미흡 현황 및 사유
 - 24년 목표 설정이 미흡했으며 차년도 하향 예정
○ 컨설팅 수행사항
 - 사업계획 시 직종별 목표인원을 세부적으로 설정하도록 권고
 - 전담자 및 전담인력 변경 발생 시에는 관련된 행정사항이 누락되지 않도록 관리 요청(정규직 비율, 공동훈련센터 주소록 등)</t>
  </si>
  <si>
    <t>○ 현장 확인 사항
 - 24년 신규 시설 ,장비 구축 여부 확인 결과 해당사항 없음
○ 미흡 현황 및 사유
 - 없음
○ 컨설팅 수행사항
 - 일학습병행 운영규칙 개정에 따라 활용될 장비 대장을 확인하도록 컨설팅</t>
  </si>
  <si>
    <t>○ 현장 확인 사항
 - 24년 성과지표에 따른 성과 관리 여부 확인하였으며 개선 계획 수립이 미흡
○ 미흡 현황 및 사유
 - 없음
○ 컨설팅 수행사항
 - 지원단에서 배포한 24년 성과평가 가채점 도구를 활용하여 정량평가 지표를 관리할 수 있음을 컨설팅(추후 홈페이지 활용 가능 안내)</t>
  </si>
  <si>
    <t>○ 현장 확인 사항
 - 공동훈련센터의 훈련실시 현황과 HRD-Net을 통해 추출한 훈련실시데이터의 일치 여부 확인 결과 일치하게 관리되고 있음
 - 24년 10월 28일 기준 목표(80명) 미충족
   ? P-TECH 훈련중 약 25명 
   ? 재직자 훈련중 약 44명 
○ 미흡 현황 및 사유
 - 없음
○ 컨설팅 수행사항
 - (신규기업 여부 확인) 기업 발굴 시 해당 기업의 일학습병행 참여 이력을 지원단에서 확인하여 피드백이 가능함을 컨설팅</t>
  </si>
  <si>
    <t>○ 현장 확인 사항
 - 방문 전 HRD-Net 조회를 통한 OJT &amp; OFF-JT 학습일지 등록 현황 확인 결과를 바탕으로 현장에서 재확인하여 지연 회차 추출
○ 미흡 현황 및 사유
 - OJT미흡: (주)이지시스템 등(총 8개 회차)
   ? 단순지연
 - OFF-JT 미흡: (주)이지시스템 등(총 7개 회차)
    ? 단순지연
○ 컨설팅 수행사항
 - 학습기업의 LMS 지연 발생 시 공동훈련센터에서 수시 방문컨설팅을 진행해야 하고 필요시 지원단도 동행 가능함을 컨설팅
 - 부정, 부실 훈련 사례 공유</t>
  </si>
  <si>
    <t>○ 현장 확인 사항
 - 방문 전 HRD-Net 조회를 통한 OJT&amp;OFF-JT 훈련비 신청 현황 확인 결과를 바탕으로 현장에서 재확인하여 지연 회차 추출
○ 미흡 현황 및 사유
 - 없음
  ※ 타 공동훈련센터로 인한 지연에 대해서는 미흡 아닌 것으로 판단
○ 컨설팅 수행사항
 - 장기 지연되지 않도록 학습기업과의 행정 처리일 등을 수립 후 처리할 수 있도록 컨설팅</t>
  </si>
  <si>
    <t>○ 현장 확인 사항
 - 방문 전 HRD-Net 조회를 통해 훈련 단계별 방문 진단 컨설팅 미등록 여부 점검
○ 미흡 현황 및 사유
 - 없음
○ 컨설팅 수행사항
 - 과정연계 과정에 대해서도 과정연계후 방문 미흡사항 점검을 권장
 - 방문 시기별 기한 내 방문하고 7일 내 HRD-Net에 등록을 권고
 - 방문컨설팅 시 기업전담인력, 학습근로자 면담을 통해 제시되는 애로사항 중 주요 내용은 취합하여 지원단으로 전달 시 공단 본부로 보고되는 월 보고 자료의 VOC에 포함할 수 있음을 컨설팅</t>
  </si>
  <si>
    <t>○ 현장 확인 사항
 - 방문일 현장에서 학습기업 OJT 내부평가 관리 방법을 확인하였으며 전자파일로 관리하고 있음
 - 평가방법, 평가시기를 담당자별로 기업에 안내하고 있음을 확인
○ 미흡 현황 및 사유
 - 없음
○ 컨설팅 수행사항
 - 학습기업에서도 자체적으로 내부평가 기본계획(능력단위별 평가시기, 방법, 재평가 계획 등)을 수립할 수 있도록 가이드가 필요함을 컨설팅</t>
  </si>
  <si>
    <t>○ 현장 확인 사항
 - 방문 전 HRD-Net 조회를 내부평가 미등록 확인
 - 방문일 현장에서 내부평가 증빙 자료 확인하였으며 원본으로 파일철하여 관리하고 있음
○ 미흡 현황 및 사유
 - 없음
○ 컨설팅 수행사항
 - 평가가 진행된 월에는 평가 결과에 대해 검토한 후 학습일지가 완료되는 대로 HRD-Net에 결과를 등록할 수 있도록 컨설팅(10일 이내)</t>
  </si>
  <si>
    <t>○ 현장 확인 사항
 - 공동훈련센터의 훈련실시 현황과 HRD-Net을 통해 추출한 훈련실시데이터의 일치 여부 확인 결과 일치하게 관리하고 있음
○ 미흡 현황 및 사유
 - 없음
○ 컨설팅 수행사항
 - (권장) 전체 중탈과정에 대해 수료자보고하여 행정 마무리 안내</t>
  </si>
  <si>
    <t>○ 현장 확인 사항
 - 방문 전 HRD-Net 조회를 통한 OJT &amp; OFF-JT 학습일지 등록 현황 확인 결과를 바탕으로 현장에서 재확인하여 지연 회차 추출
○ 미흡 현황 및 사유
 - OJT미흡: 주식회사온페이스에스디씨
   ? 과정연계 오류 건으로 지사와 소통중
○ 컨설팅 수행사항
 - 학습기업의 LMS 지연 발생 시 공동훈련센터에서 수시 방문컨설팅을 진행해야 하고 필요시 지원단도 동행 가능함을 컨설팅
 - 부정, 부실 훈련 사례 공유</t>
  </si>
  <si>
    <t>○ 현장 확인 사항
 - 방문 전 HRD-Net 조회를 통해 종료회차의 내부평가 결과 등록을 확인하였으며 확인
○ 미흡 현황 및 사유
 - OJT미흡: 주식회사온페이스에스디씨
   ? 과정연계 오류 건으로 지사와 소통중
○ 컨설팅 수행사항
 - 평가가 진행된 월에는 평가 결과에 대해 검토한 후 학습일지가 완료되는 대로 HRD-Net에 결과를 등록할 수 있도록 컨설팅(10일 이내)</t>
  </si>
  <si>
    <t>○ 현장 확인 사항
 - 방문 전 HRD-Net 조회를 통해 미흡 회차 추출
○ 미흡 현황 및 사유
 - OJT미흡: 주식회사온페이스에스디씨
   ? 과정연계 오류 건으로 지사와 소통중
○ 컨설팅 수행사항
 - 훈련종료일이 도래한 회차에 대해 훈련종료일로부터 14일 이내 수료보고(신고)하도록 안내(늦어도 1개월내)</t>
  </si>
  <si>
    <t>○ 현장 확인 사항
 - 방문 전 HRD-Net 조회를 통해 미흡 회차 추출
○ 미흡 현황 및 사유
 - OJT미흡: 주식회사온페이스에스디씨
   ? 과정연계 오류 건으로 지사와 소통중
○ 컨설팅 수행사항
 - 종료 후 14일 이내 수료보고 및 이후 훈련비 최종정산까지 지연되지 않도록 처리계획을 수립할 수 있도록 컨설팅</t>
  </si>
  <si>
    <t>○ 현장 확인 사항
 - 훈련시간표 변경 및 기업 훈련인프라 변경 누락 건 확인하였고 해당사항 없음
 - 컨설팅 또는 면담 시 체크하여 확인하고있음
○ 미흡 현황 및 사유
 - 없음
○ 컨설팅 수행사항
 - 부정,부실 훈련 사례 공유</t>
  </si>
  <si>
    <t>○ 현장 확인 사항
 - 학습도구 제작(샘플) 및 배포 관리 현황을 확인
 - 공동훈련센터에서 파일로 배포하여 지원 중
○ 미흡 현황 및 사유
 - 없음
○ 컨설팅 수행사항
 - 학습도구 배포 관리 대장이 함께 관리될 수 있도록 권고</t>
  </si>
  <si>
    <t>○ 현장 확인 사항
 - 24년 사업계획서 대비 공동훈련센터 전담인력 현황 확인
  ? (24년 사업계획 기준) 전담자: 4명 
  ? (방문 기준) 전담자: 4명
 - 24년 훈련실적 대비 현황 확인
  ? (사업계획 학습근로자 목표) 총 80명 (P-TECH 25, 재직자 55)
  ? (방문 기준) 약 69명(P-TECH 25, 재직자 44)
○ 미흡 현황 및 사유
 - 재직자 실적 미흡
  ? 개선계획 확인 시 문제 없이 24년 실적 달성 가능으로 미흡 아님
○ 컨설팅 수행사항
 - 전담자 및 전담인력 변경 발생 시에는 관련된 행정사항이 누락되지 않도록 관리 요청(정규직 비율, 공동훈련센터 주소록 등)</t>
  </si>
  <si>
    <t>○ 현장 확인 사항
 - 기 지원된 시설, 장비에 대한 활용, 장비이력, 활용대장 확인결과 활용여부 확인 결과
  ? O.A 장비만 지원되어 관리됨
○ 미흡 현황 및 사유
 - 없음
○ 컨설팅 수행사항
 - 관리대장으로 잘 관리될 수 있도록 컨설팅    (공동훈련센터 운영 규칙에 양식 포함)</t>
  </si>
  <si>
    <t>홍성민</t>
  </si>
  <si>
    <t xml:space="preserve"> 代 김정옥</t>
  </si>
  <si>
    <t>○ 현장 확인 사항
 - 학습일지 미등록 과정 사유 확인
○ 미흡 현황 및 사유
 * (OJT) 6개 회차, 사유: 훈련시작 후 병가로 인해 훈련 미실시
 - 재직자: (주)청운이엔지 등 6개 회차
 * (Off-JT) 2개 회차, 사유: 기업의 업무과다로 인한 단순 지연
 - 재직자: ㈜청운이엔지 1개 회차
 - P-TECH: (주)엠이에스티 1개 회차
○ 컨설팅 수행사항
 - 학습일지 내용 및 학습활동서 내용 비교 등 부정훈련 예방 활동
 - 기업에서 OJT 학습일지 등록 시 대리인 신청을 받아 작성을 요청</t>
  </si>
  <si>
    <t>○ 현장 확인 사항
 - Off-JT 기간 훈련비 포기 기업 등 특이사항 유무 확인
○ 미흡 현황 및 사유
 * (OJT) 1개 회차, 사유: 울산서비스(주) 2회차 3개월 미신청
 - 재직자: 울산서비스(주) 1개 회차
 * (Off-JT) 2개 회차, 사유: 행정처분 대상(인정취소)
 내부평가 대필, OJT출석 대리, 1개월 이내 개선 불가 사유
 - 재직자: 부산환경공단강변사업단 1개 2회차
 - P-TECH: 울산서비스(주) 1개 2회차, 사유: 행정처분 대상(인정취소)
 내부평가 대필, OJT출석 대리, 1개월 이내 개선 불가 사유
 - (전담자 수당) 기업, 사유: 학습일지 미작성 등
○ 컨설팅 수행사항
 - 학습기업 훈련비 지급 근거 미확보 사례 공유 등 관리 미흡 예방 활동
 - 훈련이 없는 달에는 0원신청으로 전산처리 요청</t>
  </si>
  <si>
    <t xml:space="preserve">○ 현장 확인 사항
 - 훈련 단계별 초기 종료 진단 실시계획 확인
○ 미흡 현황 및 사유
 - ㈜광명토탈엔지니어링 등 6개 회차 방문 컨설팅 이력 전산 미등록
○ 컨설팅 수행사항
 - 방문 결과 이력관리에 대한 컨설팅 실시(방문 후 바로 등록 권고)
 - 방문 결과 이력관리 시 컨설팅 결과 및 특이사항 등도 입력 </t>
  </si>
  <si>
    <t>○ 현장 확인 사항
 - 내부평가 기본계획 또는 세부 계획에 따른 실시 여부 확인
 - 재직자 울산서비스 ABF20223000834691 2회차 확인
 - 재직자 ㈜케이씨엠티 ABF20243000979613 2회차 확인
 - PBL 과정 평가 계획서 내 내용 일치 등 확인(2개 과정)
○ 미흡 현황 및 사유
 - 재직자 ㈜케이씨엠티 ABF20243000979613 2회차 평가방법 수정필요
 - P-TECH PBL 과정 평가 계획서 내 내용 불일치
○ 컨설팅 수행사항
 - 평가 방법 일치 여부 확인, 평가 증빙 관리 컨설팅 등
 - PBL 과정 평가계획서 내 내용을 준수하였는지 확인</t>
  </si>
  <si>
    <t>○ 현장 확인 사항
 - 내부평가 등록 결과 확인(HRD-Net, 중간평가 관리 이력)
 - PBL 과정에 대한 평가 결과(PPT, 발표사진 등) 확인
○ 미흡 현황 및 사유
 - PBL 최종평가는 이루어졌으나 평가 결과(PPT, 발표사진 등) 자료 미비
○ 컨설팅 수행사항
 - 내부평가 실시 후 10일 이내 등록 및 관리 안내
 - PBL 과정에 대한 평가 결과를 확인하였으며 평가계획서 내 내용을 준수하였는지 확인
 - PBL 최종평가에 대한 증빙을 갖추어 훈련 진행을 권고</t>
  </si>
  <si>
    <t>○ 현장 확인 사항
 - `24년도 응시 및 합격 현황 확인
 - 특강 및 공개자료 활용하여 외부평가 관리 진행
○ 미흡 현황 및 사유
 - 미흡 현황 없음
○ 컨설팅 수행사항
 - 4회차 외부평가 응시 대상자에 대한 출석 관리에 대한 안내
 - 외부평가 지원 업무(특강 등)에 대한 일정 및 계획에 대한 컨설팅 실시</t>
  </si>
  <si>
    <t>○ 현장 확인 사항
 - 추가방문 대상 기업 있는지 유무, 있는 경우 면담 진행 여부
○ 미흡 현황 및 사유
 - 미흡 현황 없음
○ 컨설팅 수행사항
 - 추가방문 대상 기업에 대한 컨설팅 진행
 - 면담 시기 및 횟수, 양식에 대한 안내 
 - 면담에 대한 후속조치 방법 컨설팅</t>
  </si>
  <si>
    <t>○ 현장 확인 사항
 - 주소록에 등록된 전담자 수 일치 확인 
 - 목표 대비 실적 확인
 - 학습기업 목표: 재직자 12개, P-TECH 8개
 - 학습근로자 목표: 재직자 60명, P-TECH 20명
 - 학습기업 실적: 재직자 21개, P-TECH 8개
 - 학습근로자 실적: 재직자 81명(월평균), P-TECH 13명(10명 훈련중, 3명 중탈, 1명 철회)
 - 월간 누적실적보고서 확인
○ 미흡 현황 및 사유
 - 목표 인원 대비 실적 달성
○ 컨설팅 수행사항
 - 재직자 실적 관련 월평균 계산에 대한 컨설팅 실시
 - P-TECH 유형은 목표대비 실적 미달성하였으나, 전체 실적은 달성
 - `24년도 한시적 인건비 예외기준 관련 `25년도 적용 불가 알림</t>
  </si>
  <si>
    <t>○ 현장 확인 사항
 - 지원단에서 제공한 성과평가 가채점 도구 활용 및 연간 업무추진 일정 등 확인 
 - 피드백 보고서 확인 및 개선사항 확인
 - 사업계획서의 개선계획에 대한 세부 추진 상황 확인
 - 지원단 개설 직무연수 수강 확인
○ 미흡 현황 및 사유
 - 미흡 현황 없음
○ 컨설팅 수행사항
 - 실적관리 미흡 시 지원단에 수시 컨설팅 요청 안내
 - `23년도 성과평가 피드백 보고서에 대한 내용으로 자체 성과관리 개선 계획 수립 완료 확인</t>
  </si>
  <si>
    <t xml:space="preserve">
외부평가 대상자 관리 중</t>
  </si>
  <si>
    <t>○ 현장 확인 사항
- 학습일지 미등록 과정 사유 확인
- 사전 점검에서 확인된 학습일지 훈련관리 특이사항에 대한 관리 상황 확인
○ 미흡 현황 및 사유
- 미흡 현황 없음
○ 컨설팅 수행사항
- 학습일지 및 학습활동서 관리 미흡 사례 공유(관리 미흡 예방 활동 실시)
- 학습일지 관리 미흡 시 부정 부실 훈련 의심될 수 있음을 강조</t>
  </si>
  <si>
    <t>○ 현장 확인 사항
- 비용 미신청 과정 사유 확인
- 지연 중인 회차에 대해서 타 공동훈련센터와 소통하는지 확인
○ 미흡 현황 및 사유
- 전담자수당 미신청: 2개 기업(사유: 반려 후 재신청 예정, 학습기업 행정지연)
○ 컨설팅 수행사항
- 학습기업 훈련비 지급 근거 미확보 사례 공유(관리 미흡 예방 활동 실시)</t>
  </si>
  <si>
    <t>○ 현장 확인 사항
- 계획에 따른 실시 여부 확인
- 분할 능력단위에 대해 공동평가 진행여부 확인 각 각 별도로 진행
○ 미흡 현황 및 사유
- 미흡사항 여부 확인 후 컨설팅 실시
○ 컨설팅 수행사항
- 작업장 평가 활용 유의 사항 안내
- 외부평가 공개문제를 활용한 내부평가 실시 방법 안내
- 기타 평가 증빙 관리 방법 안내</t>
  </si>
  <si>
    <t>○ 현장 확인 사항
- 전담자 면담 및 기업방문 이력확인을 통한 (훈련시간표, 기업현장교사, 훈련실시장소, HRD담당자) 변 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</si>
  <si>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전담자 면담 및 기업방문 이력확인을 통한 (중도탈락 신고, 학습근로자 및 기업 상태) 변경 누락 여부 확인
○ 미흡 현황 및 사유
- 미흡 현황 없음
○ 컨설팅 수행사항
- 중도탈락자 신고 방법 안내
- 학습근로자 상태 변경 신고 방법 안내
- 학습기업 상태 변경 신고 방법 안내</t>
  </si>
  <si>
    <t>○ 현장 확인 사항
- 일 단위 시간표 별도 관리 여부 확인
- 현장의 수기 출석부 작성 상태 확인
○ 미흡 현황 및 사유
- 미흡 현황 없음
○ 컨설팅 수행사항
- 수기 출석부와 비콘 출결관리의 차이점 안내
- 수기 출석부 작성 수정 방법 등 관리 유의사항 안내
- 수기 출석부 작성 시 교과목명 또는 능력단위명을 포함하도록 컨설팅</t>
  </si>
  <si>
    <t>○ 현장 확인 사항
- 주소록에 등록된 전담자 수 일치 확인
○ 미흡 현황 및 사유
- 미흡 현황 없음
○ 컨설팅 수행사항
- 신규 전담자 채용 시 지원단이 제공할 수 있는 컨설팅 내용 안내
- 실적 제고를 위한 방안 안내</t>
  </si>
  <si>
    <t xml:space="preserve">
학습기업 방문
내용 등록지연
내부평가 결과 
등록지연</t>
  </si>
  <si>
    <t>윤정희</t>
  </si>
  <si>
    <t>○ 현장 확인 사항
- 학습일지 미등록 과정 사유 확인
- 사전 점검에서 확인된 학습일지 훈련관리 특이사항에 대한 관리 상황 확인
○ 미흡 현황 및 사유
- Off-JT 학습일지 미작성: 34개 회차, 총 34개월분
○ 컨설팅 수행사항
- 학습일지 및 학습활동서 관리 미흡 사례 공유(관리 미흡 예방 활동 실시)
- 학습일지 관리 미흡 시 부정 부실 훈련 의심될 수 있음을 강조</t>
  </si>
  <si>
    <t>○ 현장 확인 사항
- 비용 미신청 과정 사유 확인
- 지연 중인 회차에 대해서 타 공동훈련센터와 소통하는지 확인
○ 미흡 현황 및 사유
- OJT 비용 미신청: 3개 회차, 총 6개월분
- 전담자수당 미신청: 1개 회차, 총 6개월분
(서정이앤지)
○ 컨설팅 수행사항
- 학습기업 훈련비 지급 근거 미확보 사례 공유(관리 미흡 예방 활동 실시)</t>
  </si>
  <si>
    <t>○ 현장 확인 사항
- 학습기업 진단 컨설팅 중 특이사항 발생 여부 확인
○ 미흡 현황 및 사유
- 학습기업 방문 결과 미등록: 총 49개 회차
- 컨설팅 보고서 작성하도록 안내
- 심층면담지 활용 권고
- OJT 능력단위 확인 질문지 강조
○ 컨설팅 수행사항
- 방문 이후 결과 등록 시 유의사항 안내
- 과정연계 훈련과정에 대한 성과평가 실적인정 기준 안내</t>
  </si>
  <si>
    <t>○ 현장 확인 사항
- 내부평가 결과물 확인
○ 미흡 현황 및 사유
- 내부평가 결과 미등록: 2개 회차
○ 컨설팅 수행사항
- 내부평가 결과 등록 권장 기한(실시 후 10일 이내) 안내
- 전산 미등록 시 내부평가 결과물 관리 방법 안내</t>
  </si>
  <si>
    <t>○ 현장 확인 사항
- 내부평가 결과물(평가지) 보관 여부 확인
○ 미흡 현황 및 사유
- 내부평가 결과 미등록: 2개 회차
- 평가방법 일치여부 재확인 요청
○ 컨설팅 수행사항
- 내부평가 결과 사후 관리 방법 안내</t>
  </si>
  <si>
    <t>○ 현장 확인 사항
- 학습기업 개선사항 재확인 필요 시 재방문 사유 및 후속조치 내용 등을 관리하 는지 확인
- 학습기업 방문 진단 컨설팅 실시 이후 1주일 이내 HRD-Net 결과 등록 하는지 확인
- 추가 방문 기업 있을 시 수행 여부 확인
○ 미흡 현황 및 사유
- 학습기업 방문 결과 미등록: 총 49개 회차
○ 컨설팅 수행사항
- 학습기업 진단 컨설팅 방법 안내
- 학습기업 방문 결과 등록 방법 및 기한 안내
- 추가 방문 기업 기준 안내</t>
  </si>
  <si>
    <t>○ 현장 확인 사항
- 시설장비 관련 각종 대장, 실제 설치 현황 확인
- 시설장비 이력카드 작성 확인
○ 미흡 현황 및 사유
- 미흡 현황 없음
- 바뀐 양식에 대한 안내 완료
○ 컨설팅 수행사항
- 시설 장비 고장 시 대처 방법 안내
- 이력 관리 방법 안내
- 시설 장비 활용 대장 작성 방법 안내</t>
  </si>
  <si>
    <t>(대)백민주</t>
  </si>
  <si>
    <t>○ 현장 확인 사항
  - 사전 점검에서 확인된 학습일지 훈련관리 특이사항에 대한 관리 상황 확인
○ 미흡 현황 및 사유
  - OJT 학습일지 9월 마감 기준 3개월 지연 1개 과정: (유)우진기업 전원 중도탈락 과정으로 결과보고 처리 필요 
  - Off-JT 학습일지 9월 마감 기준 3개월 지연 1개 과정: (유)우진기업 사유 상동
    1개월 지연 2개 과정: 신우산업(주)제2공장 과정연계 전 원과정 1개월 지연, (유)우진기업 1개월 지연  
○ 컨설팅 수행사항
  - 기관 자체적으로 월별 처리기한을 정하고 기한 내 처리확인 후 지연회차에 대
한 처리 계획을 수립하도록 컨설팅</t>
  </si>
  <si>
    <t xml:space="preserve"> 현장 확인 사항
  - 비용 미신청 과정 사유 확인
○ 미흡 현황 및 사유
  - OJT 비용신청 지연 1개 과정: 승산팩 4개월 지연, 전남지사 예산 관리에 따른 반려 상태 재확인 필요 
  - Off-JT 비용 학기별 신청중(지사 협의)
  - (전담인력활동수당) 센터에서 지연 관리하지 않으나 도제학교에서 지연 처리 되는 경우 발생 익일 도제학교 독려 예정 (신우산업, 신우산업 제2공장)
  - 사유: 타 공동훈련센터 행정처리 지연
○ 컨설팅 수행사항
  - 학습기업 훈련비 지급 근거 미확보 사례 공유(관리 미흡 예방 활동 실시)
  - 기관 자체적으로 월별 처리기한을 정하고 기한 내 처리확인 후 지연회차에 대
한 처리 계획을 수립하도록 컨설팅</t>
  </si>
  <si>
    <t>○ 현장 확인 사항
  - 학습기업 진단 컨설팅 중 특이사항 발생 여부 확인
  - 단계별 모니터링 실시 여부 확인
○ 미흡 현황 및 사유
  - 미흡 현황 없음
○ 컨설팅 수행사항
  - 방문 이후 결과 등록 시 유의사항 안내
  - 단계별 모니터링 진행 후 전산 입력 관련하여 기관 자체적으로 월별 처리기한
을 정하고 기한 내 처리계획을 수립하도록 컨설팅</t>
  </si>
  <si>
    <t>○ 현장 확인 사항
 - 내부평가 관련 기본계획 일정에 따른 누락 없이 실시 여부 확인
○ 미흡 현황 및 사유
 - 미흡 현황 없음
○ 컨설팅 수행사항
 - OJT 평가결과 기업 관리 안내 
 - 기타 평가 증빙 관리 방법 안내</t>
  </si>
  <si>
    <t>○ 현장 확인 사항
  - 해당 사항 없음(80% 기간 미도래)
○ 미흡 현황 및 사유
  - 미흡 현황 없음(해당없음)
○ 컨설팅 수행사항
  - 외부평가 관련하여 자체적으로 다양한 방안 수립 및 운영할 수 있도록 컨설팅 
실시</t>
  </si>
  <si>
    <t>○ 현장 확인 사항
  - 훈련종료 과정 관련 수료보고 여부 확인
○ 미흡 현황 및 사유
  - 전원 중도탈락 과정 수료보고 필요 : (유)우진기업, 신우산업제2공장(과정연계 원과정)
○ 컨설팅 수행사항
  - 정상 종료 과정에 대한 수료보고 방법 안내
  - 중도탈락 과정에 대한 수료보고 진행 및 방법 안내</t>
  </si>
  <si>
    <t xml:space="preserve">○ 현장 확인 사항
 - 종료과정 및 결과보고 후 최종정산 여부
○ 미흡 현황 및 사유
 - 전원 중도탈락 과정 최종정산 필요 : (유)우진기업, 신우산업제2공장(과정연계 원과정)
○ 컨설팅 수행사항
- 훈련과정을 마무리하는 최종 행정처리 절차로 수료보고 완료 후 진행 </t>
  </si>
  <si>
    <t xml:space="preserve">
2.1. 훈련종료 현황 확인
○ 현장 확인 사항
  - 학습자료 수집 방법 등 활용 여부 확인
○ 미흡 현황 및 사유
  - 미흡 현황 없음
○ 컨설팅 수행사항
  - 유튜브 영상 및 공개 문제 활용 방법 안내
2.1.7. 외부평가 대비
학습자료 활용
</t>
  </si>
  <si>
    <t>○ 현장 확인 사항
  - 전담자 면담을 통한 (훈련시간표, 기업현장교사, 훈련실시장소, HRD담당자)  
변경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</si>
  <si>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전담자 면담을 통한 (중도탈락 신고, 학습근로자 및 기업 상태) 변경 누락 여부
  확인
○ 미흡 현황 및 사유
  - 미흡 현황 없음
○ 컨설팅 수행사항
  - 중도탈락자 신고 방법 안내
  - 학습근로자 상태 변경 신고 방법 안내
  - 학습기업 상태 변경 신고 방법 안내</t>
  </si>
  <si>
    <t>○ 현장 확인 사항
 - 일 단위 시간표 별도 관리 여부 확인
○ 미흡 현황 및 사유
 - 미흡 현황 없음
○ 컨설팅 수행사항
 - 수기 출석부와 비콘 출결관리 유의사항 안내</t>
  </si>
  <si>
    <t>○ 현장 확인 사항
  - 일 단위 시간표(학사일정) 및 전담자 면담을 통한 (훈련시간표, OFF-JT 교강
사,  훈련장소) 변경 누락 여부 확인
○ 미흡 현황 및 사유
  - 미흡 현황 없음
○ 컨설팅 수행사항
  - 시간표 변경 신고 방법 안내
  - OFF-JT강사 변경 신고 방법 안내
  - 훈련장소 변경 신고 방법 안내</t>
  </si>
  <si>
    <t>○ 현장 확인 사항
  - 학습기업 개선사항 재확인 필요 시 재방문 사유 및 후속조치 내용 등을 관리하
는지 확인
  - 학습기업 방문 진단 컨설팅 실시 이후 1주일 이내 HRD-Net 결과등록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안내사항</t>
  </si>
  <si>
    <t>○ 현장 확인 사항
  - 중도탈락자 대상 별도의 면담일지 관리하는지 확인
  - 추가방문 대상 기업 있는지 유무, 있는 경우 면담 진행 여부
  - 중도탈락 사유 확인(본인의 업무 부 적응, 차별 분위기 등)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t>
  </si>
  <si>
    <t xml:space="preserve">○ 현장 확인 사항
  - 주소록에 등록된 전담자 수 일치 확인
  - 사업계획서 계획 대비 현재 운영 실적 확인
○ 미흡 현황 및 사유
  - 지정취소로 인한 실적 미달성 및 전담자 최소 운영
○ 컨설팅 수행사항
   - 학습기업 및 학습근로자 관리 방안
   - 행정 처리를 위한 유간기관 역할 협의
   - 사업종료에 따른 센터 운영 관리 방안 
   - 사업 종료 컨설팅 요청 시 적극 지원 협의 </t>
  </si>
  <si>
    <t xml:space="preserve">○ 현장 확인 사항
  - 시설장비 관련 각종 대장, 실제 설치 현황 확인
  - 시설장비 이력카드 작성 확인
○ 미흡 현황 및 사유
  - 미흡 현황 없음
○ 컨설팅 수행사항
  - 시설 장비 고장 시 대처 방법 안내
  - 이력 관리 방법 안내
  - 시설 장비 활용 대장 작성 방법 안내 
  - 운영규칙 변경에 따른 시설장비 공통 양식 적용 안내 </t>
  </si>
  <si>
    <t xml:space="preserve">○ 현장 확인 사항
 - 성과관리 체계 구축 여부 확인
○ 미흡 현황 및 사유
 - 사업 종료 대비로 성과 관리의 어려움
○ 컨설팅 수행사항
  - 1학년 학습근로자 6인에 대한 훈련유지율 관리 및 외부평가 지원 당부 </t>
  </si>
  <si>
    <t>해당 없음</t>
  </si>
  <si>
    <t>신우산업 제2공장(목포공고 행정 지연으로 인한 지연)</t>
  </si>
  <si>
    <t xml:space="preserve">○ 현장 확인 사항
  - 방문 전 추출한 HRD-Net 데이터와 훈련실시 신고 현황 일치 여부, 중도탈락 
처리 신고 누락 여부, 과정 연계 등 확인
○ 미흡 현황 및 사유
  - 미흡 현황 없음
○ 컨설팅 수행사항
  - 일학습병행 운영 매뉴얼 기반 행정 처리 요청 
  - 실시신고, 중도탈락 발생 등 신고 기한 </t>
  </si>
  <si>
    <t>○ 현장 확인 사항
  - 사전 점검에서 확인된 학습일지 훈련관리 특이사항에 대한 관리 상황 확인
○ 미흡 현황 및 사유
  - OJT 학습일지 9월 마감 기준 1개월 이상 지연 10개 회차(재직자 금성노인요양원 등 7개 회차, P-TECH 엔엔티 등 3개 회차, 전문대 재학생 지연 없음)
  - Off-JT 학습일지 9월 마감 기준 16개 회차(재직자 금성노인요양원 등 7개 회차, P-TECH 뉴씨텍 등 7개 회차, 전문대 재학생 지연 없음) 
  - 훈련일지 별도 첨부중, 학습활동서 작성 상태 양호 
○ 컨설팅 수행사항
  - 학습일지 및 학습활동서 관리 미흡 사례 공유(관리 미흡 예방 활동 실시)
  - 기관 자체적으로 월별 처리기한을 정하고 기한 내 처리확인 후 지연회차에 대
한 처리 계획을 수립하도록 컨설팅</t>
  </si>
  <si>
    <t>○ 현장 확인 사항
  - 비용 미신청 과정 사유 확인
○ 미흡 현황 및 사유
  - OJT 훈련비 9월 마감 기준 2개월 이상 지연 4개 회차(재직자 즐거운우리집 1개 회차, P-TECH 비전세미콘 등 3개 회차, 전문대 재학생 지연 없음) 
  - 사유: 엔엔티 7월 2명 학습근로자 전원중도탈락 후 기업 협의, 타 공동훈련센터 행정처리 지연, 기업 자체 일괄지급 처리 관리 등
○ 컨설팅 수행사항
  - 학습기업 훈련비 지급 근거 미확보 사례 공유(관리 미흡 예방 활동 실시)
  - 학기제 도입에 따른 Off-JT 훈련비 지급 기준 안내
  - 기관 자체적으로 월별 처리기한을 정하고 기한 내 처리확인 후 지연회차에 대
한 처리 계획을 수립하도록 컨설팅</t>
  </si>
  <si>
    <t>○ 현장 확인 사항
  - 학습기업 진단 컨설팅 중 특이사항 발생 여부 확인
  - 단계별 모니터링 실시 여부 확인
○ 미흡 현황 및 사유
  - 미흡 현황 없음
○ 컨설팅 수행사항
  - 방문 이후 결과 등록 시 유의사항 안내
  - 과정연계 훈련과정에 대한 성과평가 실적인정 기준 안내
  - 단계별 모니터링 진행 후 전산 입력 관련하여 기관 자체적으로 월별 처리기한
을 정하고 기한 내 처리계획을 수립하도록 컨설팅</t>
  </si>
  <si>
    <t>○ 현장 확인 사항
  - 내부평가 관련 기본계획 일정에 따른 누락 없이 실시 여부 확인
○ 미흡 현황 및 사유
  - 미흡현황 없음
  - 평가 결과 관리 일부 과정 체점 오기 등 확인되어 평가결과 관리 피드백 당부 
○ 컨설팅 수행사항
  - 작업장 평가 활용 유의 사항 안내
  - 외부평가 공개문제를 활용한 내부평가 실시 방법 안내
  - 기타 평가 증빙 관리 방법 안내</t>
  </si>
  <si>
    <t>○ 현장 확인 사항
  - 외부평가 관리 체계 확인
○ 미흡 현황 및 사유
  - 미흡 현황 없음(해당없음)
○ 컨설팅 수행사항
  - 외부평가 응시대상자 관리 방법 안내
  - 외부평가 문제은행 활용 방법 안내
  - 외부평가 관련하여 자체적으로 다양한 방안 수립 및 운영할 수 있도록 컨설팅 
실시
  - 재직자 3회차 외부평가 대상자 신고 안내</t>
  </si>
  <si>
    <t>○ 현장 확인 사항
  - 훈련 종료 과정에 대한 실제 현황과 전산 상 현황 일치 여부 확인
○ 미흡 현황 및 사유
  - 훈련종료일 2024년 2월 29일 내산, 엘엔티 결과보고 미완료
  - 전원 중도탈락과정 대한피엔씨, 엘엔티, 휴먼젠 결과보고 필요 
○ 컨설팅 수행사항
  - 데이터 누적 관리 방법 안내(보고서 활용법 등)</t>
  </si>
  <si>
    <t xml:space="preserve">○ 현장 확인 사항
  - 훈련종료 과정 학습일지 미등록 사항 확인
○ 미흡 현황 및 사유
  - 엔엔티 7월 전원 중도탈락 학습일지 OJT: 6월, 7월 작성중,  Off-JT: 6월, 7월 작성중 
○ 컨설팅 수행사항
  - 학습일지 및 학습활동서 관리 미흡 사례 공유(관리 미흡 예방 활동 실시) </t>
  </si>
  <si>
    <t>○ 현장 확인 사항
  - 훈련종료 과정 관련 수료보고 여부 확인
○ 미흡 현황 및 사유
  - 2.1.1 훈련종료현황 동일 
○ 컨설팅 수행사항
  - 정상 종료 과정에 대한 수료보고 방법 안내
  - 중도탈락 과정에 대한 수료보고 진행 및 방법 안내</t>
  </si>
  <si>
    <t>○ 현장 확인 사항
  - 훈련종료과정 훈련비 신청 지연 및 최종정산 여부 확인
  - 실제 종료일 일할계산 신청 여부 확인
○ 미흡 현황 및 사유
 - 2.1.1 훈련종료현황 동일 
○ 컨설팅 수행사항
  - 학습기업 훈련비 지급 근거 미확보 사례 공유(관리 미흡 예방 활동 실시)</t>
  </si>
  <si>
    <t xml:space="preserve">○ 현장 확인 사항
  - 일 단위 시간표 별도 관리 여부 확인
  - 전문대 재학생 수기 출석부 작성 상태 상반기 확인
○ 미흡 현황 및 사유
  - 미흡 현황 없음
○ 컨설팅 수행사항
  - 수기 출석부와 비콘 출결관리의 차이점 안내
  - 수기 출석부 작성 수정 방법 등 관리 유의사항 안내
</t>
  </si>
  <si>
    <t>○ 현장 확인 사항
  - 학습기업 개선사항 재확인 필요 시 재방문 사유 및 후속조치 내용 등을 관리하
는지 확인
  - 학습기업 방문 진단 컨설팅 실시 이후 1주일 이내 HRD-Net 결과등록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안내항</t>
  </si>
  <si>
    <t xml:space="preserve">○ 현장 확인 사항
  - 주소록에 등록된 전담자 수 일치 확인
○ 미흡 현황 및 사유
  - 미흡 현황 없음
○ 컨설팅 수행사항
  - 신규 전담자 채용 시 지원단이 제공할 수 있는 컨설팅 내용 안내
  - 실적 제고를 위한 방안 안내
  - 전담자 인건비 한시적 예외 기간 경과로 P-TECH 계약학과 조교 행정 지원 검토 </t>
  </si>
  <si>
    <t>○ 현장 확인 사항
  - 시설장비 관련 각종 대장, 실제 설치 현황 확인
  - 시설장비 이력카드 작성 확인
○ 미흡 현황 및 사유
  - 미흡 현황 없음
○ 컨설팅 수행사항
  - 시설 장비 고장 시 대처 방법 안내
  - 이력 관리 방법 안내
  - 시설 장비 활용 대장 작성 방법 안내 
  - 운영규정 신설 시설장비 양식 안내</t>
  </si>
  <si>
    <t>○ 현장 확인 사항
  - 지원단에서 제공한 성과평가 가채점 도구 활용 및 연간 업무 추진 일정 등 확
인
  - 자체 성과평가 
○ 미흡 현황 및 사유
  - 미흡 현황 없음
○ 컨설팅 수행사항
  - 정성적 노력에 대한 성과 인정을 위한 실적 관리 방법 안내
  - 단순 실행 여부보다는 실행을 통해 얻은 결과를 개선에 반영하는 방법 안내</t>
  </si>
  <si>
    <t>직종 관련 컨텐츠 없음 : 요양, 헬스케어, 의료코디네이터</t>
  </si>
  <si>
    <t xml:space="preserve">
1.1.⑤
PBL 해당없음
</t>
  </si>
  <si>
    <t>이종환</t>
  </si>
  <si>
    <t>○ 현장 확인 사항
 - 학습일지 미등록 과정 사유 확인
○ 미흡 현황 및 사유
 - 미흡 현황 없음
○ 컨설팅 수행사항
 - 학습일지 내용 및 학습활동서 내용 비교 등 부정훈련 예방 활동
 - OJT 학습일지 기업 공인인증서로 작성시 첨부파일 관련 안내</t>
  </si>
  <si>
    <t>○ 현장 확인 사항
 - Off-JT 기간 훈련비 포기 기업 등 특이사항 유무 확인
○ 미흡 현황 및 사유
 - (전담자 수당) 2개 기업, 사유: 기업 단순지연 
○ 컨설팅 수행사항
 - 학습기업 훈련비 지급 근거 미확보 사례 공유 등 관리 미흡 예방 활동</t>
  </si>
  <si>
    <t>○ 현장 확인 사항
 - 훈련 단계별 초기 종료 진단 실시계획 확인
○ 미흡 현황 및 사유
 - 미흡 현황 없음
○ 컨설팅 수행사항
 - 방문 컨설팅 전산 등록 시 유의사항 컨설팅 실시
 - 신규 학습기업에 대한 초기방문 시 외부전문가 활용 방법
 - 수시컨설팅 학습근로자 인터뷰 미실시 시 해당 횟수는 제외 안내</t>
  </si>
  <si>
    <t>○ 현장 확인 사항
 - 내부평가 등록 결과 확인(HRD-Net, 중간평가 관리 이력)
○ 미흡 현황 및 사유
 - Off-JT 훈련 후 평가 결과 미등록 관련 미흡
○ 컨설팅 수행사항
 - 내부평가 실시 후 10일 이내 등록 및 관리 안내
 - 학사 연계 평가 시 내부평가 관리에 대한 컨설팅 실시</t>
  </si>
  <si>
    <t>○ 현장 확인 사항
 - 훈련종료과정(2023년 종료 과정 등)에 대한 HRD-Net 데이터 일치 여부 확인
○ 미흡 현황 및 사유
 - 미흡 현황 없음
○ 컨설팅 수행사항
 - 데이터 누적 관리 방법 안내(보고서 활용법 등)</t>
  </si>
  <si>
    <t>○ 현장 확인 사항
 - 주소록에 등록된 전담자 수 일치 확인
 - 목표 대비 실적 확인
○ 미흡 현황 및 사유
 - 미흡 사항 없음
 - 목표 인원 대비 실적 달성
 - 사업계획서 목표 대비 실적 확인
  · 목표: 기업 10개, 학습근로자 30명
  · 실적: 기업 17개, 학습근로자 30명(중도탈락 3명)
○ 컨설팅 수행사항
 - 중도탈락자 발생에 따른 훈련유지율 관리 필요
 - 중도탈락방지 프로세스 및 매뉴얼 구축 필요</t>
  </si>
  <si>
    <t>○ 현장 확인 사항
 - 시설장비 관련 각종 대장, 실제 설치 현황 확인 등
 - 시설장비 이력카드 작성 확인
○ 미흡 현황 및 사유
 - 미흡 현황 없음
○ 컨설팅 수행사항
 - 시설장비 고장 시 대처 방법 등
 - 이력 관리 방법 안내
 - 공동훈련센터 운영규칙 내 별첨 시설장비 활용 대장 작성 안내 실시</t>
  </si>
  <si>
    <t>○ 현장 확인 사항
 - 지원단에서 제공한 성과평가 가채점 도구 활용 및 연간 업무추진 일정 등 확인 
 - 피드백 보고서 확인 및 개선사항 확인
 - 사업계획서의 개선계획에 대한 세부 추진 상황 확인
 - 지원단 개설 직무연수 수강 확인
○ 미흡 현황 및 사유
 - 미흡 현황 없음
○ 컨설팅 수행사항
 - 2023년 성과평가 결과 피드백 보고서 내용으로 업데이트 요청</t>
  </si>
  <si>
    <t xml:space="preserve">
1.1.⑤
PBL 해당없음</t>
  </si>
  <si>
    <t>박예슬</t>
  </si>
  <si>
    <t>○ 현장 확인 사항
 - 학습일지 미등록 과정 사유 확인
○ 미흡 현황 및 사유
 - OJT 훈련중 과정 5개 회차 학습일지 미등록
○ 컨설팅 수행사항
 - 학습일지 내용 및 학습활동서 내용 비교 등 부정훈련 예방 활동
 - OJT 학습일지 기업 공인인증서로 작성시 첨부파일 관련 안내</t>
  </si>
  <si>
    <t>○ 현장 확인 사항
 - Off-JT 기간 훈련비 포기 기업 등 특이사항 유무 확인
○ 미흡 현황 및 사유
 - OJT 훈련비 6개 회차 미신청 
 - 전담자 수당 4개 기업 7개 회차 미신청
○ 컨설팅 수행사항
 - 학습기업 훈련비 지급 근거 미확보 사례 공유 등 관리 미흡 예방 활동</t>
  </si>
  <si>
    <t>○ 현장 확인 사항
 - 훈련 단계별 초기 종료 진단 실시계획 확인
○ 미흡 현황 및 사유
 - 미흡 현황 없음
○ 컨설팅 수행사항
 - 방문 컨설팅 전산 등록 시 유의사항 컨설팅 실시
 - 신규 학습기업에 대한 초기방문 시 외부전문가 활용 방법</t>
  </si>
  <si>
    <t>○ 현장 확인 사항
 - 내부평가 등록 결과 확인(HRD-Net, 중간평가 관리 이력)
○ 미흡 현황 및 사유
 - 일부 과정 Off-JT 결과 HRD-Net 전산시스템 미입력
○ 컨설팅 수행사항
 - 내부평가 실시 후 10일 이내 등록 및 관리 안내
 - 학사 연계 평가 시 내부평가 관리에 대한 컨설팅 실시</t>
  </si>
  <si>
    <t>○ 현장 확인 사항
 - 해당 사항 없음
○ 미흡 현황 및 사유
 - 미흡 현황 없음
○ 컨설팅 수행사항
 - 4회차 외부평가 응시 대상자 가능 여부 확인(불가능)
 - 차년도 1회차 외부평가 응시 예정
 - 120시간 활용하여 차년도 2번 응시할 수 있도록 편성안내</t>
  </si>
  <si>
    <t xml:space="preserve">○ 현장 확인 사항
 -  ‘24년 훈련과정 대상으로 결과 등록 여부 확인
○ 미흡 현황 및 사유
 - 미흡 현황 없음
○ 컨설팅 수행사항
 - 내부평가 결과 사후 관리 안내
 - 내부평가 경우 훈련과정개발보고서 내 문제 활용
 - 필요 시 추가 문제 개발하여 활용 </t>
  </si>
  <si>
    <t>○ 현장 확인 사항
 - 주소록에 등록된 전담자 수 일치 확인 
 - 사업계획서 내 인력 9명 편성되어있으나, 8명으로 운영 중(공단 보고 완료)
 - 목표 대비 실적 확인
○ 미흡 현황 및 사유
 - 미흡 사항 없음
 - 목표 인원 대비 실적 달성
 - 사업계획서 목표 대비 실적 확인
  · 목표: 기업 12개, 학습근로자 33명
  · 실적: 기업 14개, 학습근로자 36명(중도탈락 2명)
○ 컨설팅 수행사항
 - 중도탈락자 발생에 따른 중도탈락방지 프로세스 및 매뉴얼 구축
 - 프로세스 적용 이후 효과성 분석을 통한 차년도 중도탈락 방지 구축</t>
  </si>
  <si>
    <t>○ 현장 확인 사항
 - 지원단에서 제공한 성과평가 가채점 도구 활용 및 연간 업무추진 일정 등 확인 
 - 피드백 보고서 확인 및 개선사항 확인
 - 사업계획서의 개선계획에 대한 세부 추진 상황 확인
 - 지원단 개설 직무연수 수강 확인
○ 미흡 현황 및 사유
 - 미흡 현황 없음
○ 컨설팅 수행사항
 - 2023년 성과평가 결과 피드백 보고서 내용으로 업데이트 요청
 - 차년도 개선계획 활동에 대한 기대효과 분석 예정</t>
  </si>
  <si>
    <t xml:space="preserve">
* 해당 없음</t>
  </si>
  <si>
    <t>정영환</t>
  </si>
  <si>
    <t>○ 현장 확인 사항
 - 방문 전 추출한 HRD-Net 데이터와 훈련실시 신고 현황 일치 여부, 중도탈락 처리 신고 누락 여부, 과정 연계 등 확인
○ 미흡 현황 및 사유
 - 현재 중도탈락 1건(일성아이에스) 발생하였다고 연락받았으나, 기업에서 중도탈락 서류가 아직 발송되지 않아 서류 상으로는 중도탈락이 아닌 상태로, 미흡 현황 없음으로 판단. 중도탈락 서류 회신 시 바로 신고할 수 있도록 안내하였음
○ 컨설팅 수행사항
 - 중도탈락 발생 신고 기한 안내(발생일로부터 최대 10일 이내)</t>
  </si>
  <si>
    <t>○ 현장 확인 사항
 - 사전 점검에서 확인된 학습일지 훈련관리 특이사항에 대한 관리 현황 확인
 - 학습활동서 및 기업현장교사 의견, 공동훈련센터 의견 등 작성의 적절성 확인
○ 미흡 현황 및 사유
 - OJT 학습일지 등록 지연 훈련과정: 1개 회차
 - OFF-JT 학습일지 등록 지연 훈련과정: 2개 회차
○ 컨설팅 수행사항
 - 학습일지 및 학습활동서 관리 미흡사례 공유(관리 미흡 예방활동 실시 등)</t>
  </si>
  <si>
    <t>○ 현장 확인 사항
 - 훈련 중 과정 비용 미신청 여부 확인
○ 미흡 현황 및 사유
 - OJT 훈련비 신청 지연 훈련과정 없음
 - OFF-JT 훈련비 신청 지연 훈련과정 없음
 - 전담인력수당 신청 지연 훈련과정: 1개 회차
○ 컨설팅 수행사항
 - 학습기업 훈련비 지급 근거 미확보 사례 공유(관리 미흡 예방 활동 실시)
 - 학기제 운영(선형)에 따른 Off-JT 훈련비 지급 기준 안내
 - 기관 자체적으로 월별 처리기한을 정하고 기한 내 처리확인 후 지연회차에 대한 처리 계획을 수립하도록 컨설팅</t>
  </si>
  <si>
    <t>○ 현장 확인 사항
 - 학습기업 진단 컨설팅 중 특이사항 발생 여부 확인
 - 단계별 모니터링 실시 여부 확인
○ 미흡 현황 및 사유
 - 미흡 현황 없음
○ 컨설팅 수행사항
 - 모니터링 미등록 2개 회차 관련하여, 초기단계 2개월 기간 미도래로 인해 미흡사항은 아니나, 단계별 방문이 필요함을 안내
 - 해당 연도 실적 산정기간 중 방문 횟수 1회인 과정 안내(5건)
 - 방문 이후 결과 등록 시 유의사항 안내
 - 과정연계에 대한 성과평가 내 모니터링 실적 기준 안내</t>
  </si>
  <si>
    <t>○ 현장 확인 사항
 - 내부평가 관련 기본계획 일정에 따른 누락 없이 실시 여부 확인
○ 미흡 현황 및 사유
 - 평가는 전부 완료하였으나, 전산 상 등록만 미흡한 상태로, 실시 관련 미흡 현황 없음
○ 컨설팅 수행사항
 - 작업장 평가 활용 유의 사항 안내
 - 외부평가 공개문제를 활용한 내부평가 실시 방법 안내
 - 기타 평가 증빙 관리 방법 안내</t>
  </si>
  <si>
    <t>○ 현장 확인 사항
 - 내부평가 전산 상 등록 여부 확인
 - 내부평가 결과물 확인(전산 증빙 미첨부)
○ 미흡 현황 및 사유
 - 내부평가 결과 전산 상 등록 지연 훈련과정 7개 회차
○ 컨설팅 수행사항
 - 내부평가 결과 등록 권장 기한(실시 후 10일 이내) 안내
 - 전산 미등록 내부평가 결과물 관리 방법 안내</t>
  </si>
  <si>
    <t>○ 현장 확인 사항
 - 훈련종료 과정 학습일지 미등록 사항 확인
○ 미흡 현황 및 사유
 - OJT 학습일지 등록 지연 훈련과정 없음
 - OFF-JT 학습일지 등록 지연 훈련과정 없음
○ 컨설팅 수행사항
 - 학습일지 및 학습활동서 관리 미흡 사례 공유(관리 미흡 예방 활동 실시)</t>
  </si>
  <si>
    <t>○ 현장 확인 사항
 - 훈련종료 과정 관련 수료보고 여부 확인
○ 미흡 현황 및 사유
 - 수료보고 지연 회차 없음
○ 컨설팅 수행사항
 - 정상 종료 과정에 대한 수료보고 방법 안내
 - 중도탈락 과정에 대한 수료보고 진행 및 방법 안내</t>
  </si>
  <si>
    <t>○ 현장 확인 사항
 - 훈련종료과정 훈련비 신청 지연 및 최종정산 여부 확인
 - 실제 종료일 일할계산 신청 여부 확인
○ 미흡 현황 및 사유
 - OJT 훈련비 신청 지연 훈련과정 없음
 - OFF-JT 훈련비 신청 지연 훈련과정 없음
 - 전담인력수당 신청 지연 훈련과정 없음
○ 컨설팅 수행사항
 - 학습기업 훈련비 지급 근거 미확보 사례 공유(관리 미흡 예방 활동 실시)</t>
  </si>
  <si>
    <t>○ 현장 확인 사항
 - 전담자 면담을 통한 중도탈락 신고, 학습근로자 및 기업 상태 변경 누락 여부 확인
 - 조기경보 체계를 활용한 기업 상태 변경 대조 확인
○ 미흡 현황 및 사유
 - 현재 중도탈락 1건(일성아이에스) 발생하였다고 연락받았으나, 기업에서 중도탈락 서류가 아직 발송되지 않아 서류 상으로는 중도탈락이 아닌 상태로, 미흡 현황 없음으로 판단. 중도탈락 서류 회신 시 바로 신고할 수 있도록 안내하였음
○ 컨설팅 수행사항
 - 중도탈락자 신고 방법 안내
 - 학습근로자 상태 변경 신고 방법 안내
 - 학습기업 상태 변경 신고 방법 안내</t>
  </si>
  <si>
    <t>○ 현장 확인 사항
 - 내부평가 결과물(평가지) 보관 여부 확인
○ 미흡 현황 및 사유
 - 평가는 전부 완료하였으나, 전산 상 등록만 미흡한 상태로 내부평가 결과 전산 상 등록 지연 훈련과정 7개 회차 존재
○ 컨설팅 수행사항
 - 내부평가 결과 사후 관리 방법 안내
 - 전자문서법 시행에 따른 전자 보관 관련 안내</t>
  </si>
  <si>
    <t>○ 현장 확인 사항
 - 학습기업 개선사항 재확인 필요 시 재방문 사유 및 후속조치 내용 등 관리 여부 확인
 - 학습기업 방문 진단·컨설팅 실시 이후 1주일 이내 HRD-Net 결과등록 여부 확인
 - 추가 방문 기업 있을 시 수행 여부 확인
○ 미흡 현황 및 사유
 - 미흡사항은 없으나, 훈련종료과정 관련 실적 산정기간 중 방문 횟수 부족 건 안내(3개 회차)
○ 컨설팅 수행사항
 - 학습기업 진단 컨설팅 방법 안내
 - 학습기업 방문 결과 등록 방법 및 기한 안내
 - 추가 방문 기업 기준 안내</t>
  </si>
  <si>
    <t>○ 현장 확인 사항
 - 중도탈락자 대상 별도의 면담일지 관리하는지 확인
 - 추가방문 대상 기업 있는지 유무, 있는 경우 면담 진행 여부
 - 중도탈락 사유 확인(본인의 업무 부적응, 차별 분위기 등)
○ 미흡 현황 및 사유
 - 해당사항 없음
 - 중도탈락 과정의 경우 자체적으로 중도탈락 면담일지를 작성하고 있으며, 사유 또한 확인하고 있어 재이탈 방지를 위한 노력을 기울이고 있음을 확인함.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
 - 중도탈락 발생 사유 및 면담 실시 여부 확인
 - 중도탈락율이 높거나 훈련 실시 2개월 이내 중도탈락율 30% 이상인 경우 추가방문 대상이 될 수 있음을 안내</t>
  </si>
  <si>
    <t>○ 현장 확인 사항
 - 주소록에 등록된 전담자 수와 사업계획 상 전담자 수 목표 일치 확인
 - 사업계획 상 훈련실시 목표(학습근로자 및 학습기업, 우량기업) 달성 여부 확인
○ 미흡 현황 및 사유
 - 해당사항 없음
○ 컨설팅 수행사항
 - 신규 전담자 채용 시 지원단이 제공할 수 있는 컨설팅 안내
 - 신규 전담자 채용 시 유용한 직무연수 프로그램 관련 안내
 - 학습근로자 모집 및 기업 발굴 실적 제고를 위한 방안 안내
 - 학습기업 신용 정보 제공 시스템을 통한 사전 기업 신용도 및 상시근로자 확인, 우량기업 대상 리스트 사전 확인을 통한 우량기업 안내(센터 자체파악 우량기업은 9개소였으나, 우량기업 요건 중 연구소 기업에 대한 확인이 되어있지 않아 관련 내용을 안내하였으며, 센터에서 자체 재확인 예정임)</t>
  </si>
  <si>
    <t>○ 현장 확인 사항
 - 이전 방문대비 훈련 중 과정 개선 여부 확인
○ 미흡 현황 및 사유
 - OJT 학습일지 등록 7개 회차 전체 개선 완료
 - OFF-JT 학습일지 등록 3개 회차 전체 개선 완료
 - OFF-JT 훈련비 미신청 5개 회차 전체 개선 완료
○ 컨설팅 수행사항
 - 해당 없음</t>
  </si>
  <si>
    <t>○ 현장 확인 사항
 - 이전 방문대비 훈련 종료 과정 개선 여부 확인
○ 미흡 현황 및 사유
 - 이전 방문 미흡사항 없음
○ 컨설팅 수행사항
 - 해당 없음</t>
  </si>
  <si>
    <t>□ 부정 부실 훈련 사례 공유 및 주요 이슈(공단 강조사항) 안내
□ 일학습병행 기업현장교사 양성교육 개편 관련 안내
□ 선이수 인정제도 운영 개선 계획 안내
□ 공동훈련센터 운영규칙 개정안 관련 변경사항 안내
□ 일학습병행 과정 개발·인정 기준 개정안 관련 주요 변경사항 안내
□ 일학습병행 학습기업 관리시스템 구축 및 운영 계획 관련 안내
□ 훈련 중 및 훈련 종료 과정 현황 관련 개선
  ○ 훈련 중 과정 OJT 학습일지 등록 지연 2건 현지개선 완료
  ○ 훈련 중 과정 OFF-JT 훈련비 신청 지연 1건 현지개선 완료
  ○ 훈련 종료 과정 OFF-JT 훈련비 신청 지연 1건 현지개선 완료</t>
  </si>
  <si>
    <t xml:space="preserve">* 미표기 시 해당없음
</t>
  </si>
  <si>
    <t xml:space="preserve">* 해당 없음
</t>
  </si>
  <si>
    <t>* 미입력 시 해당 없음</t>
  </si>
  <si>
    <t>박승식(대리)</t>
  </si>
  <si>
    <t>○ 현장 확인 사항
 - 사전 점검에서 확인된 학습일지 훈련관리 특이사항에 대한 관리 현황 확인
 - 학습활동서 및 기업현장교사 의견, 공동훈련센터 의견 등 작성의 적절성 확인
○ 미흡 현황 및 사유
 - 미흡 현황 없음
○ 컨설팅 수행사항
 - 학습일지 및 학습활동서 관리 미흡사례 공유(관리 미흡 예방활동 실시 등)</t>
  </si>
  <si>
    <t>○ 현장 확인 사항
 - 훈련 중 과정 비용 미신청 여부 확인
○ 미흡 현황 및 사유
 - 미흡 현황 없음
○ 컨설팅 수행사항
 - 학습기업 훈련비 지급 근거 미확보 사례 공유(관리 미흡 예방 활동 실시)
 - 기관 자체적으로 월별 처리기한을 정하고 기한 내 처리확인 후 지연회차에 대한 처리 계획을 수립하도록 컨설팅</t>
  </si>
  <si>
    <t>○ 현장 확인 사항
 - 학습기업 진단 컨설팅 중 특이사항 발생 여부 확인
 - 단계별 모니터링 실시 여부 확인
○ 미흡 현황 및 사유
 - 미흡 현황 없음
○ 컨설팅 수행사항
 - 해당 연도 실적 산정기간 중 방문 횟수 1회인 과정 안내(25건)
 - 방문 이후 결과 등록 시 유의사항 안내
 - 과정연계에 대한 성과평가 내 모니터링 실적 기준 안내</t>
  </si>
  <si>
    <t>○ 현장 확인 사항
 - 훈련종료과정 훈련비 신청 지연 및 최종정산 여부 확인
 - 실제 종료일 일할계산 신청 여부 확인
○ 미흡 현황 및 사유
 - OJT 훈련비 신청 지연 훈련과정 없음
 - OFF-JT 훈련비 신청 지연 훈련과정 2개
 - 전담인력수당 신청 지연 훈련과정 없음
○ 컨설팅 수행사항
 - 학습기업 훈련비 지급 근거 미확보 사례 공유(관리 미흡 예방 활동 실시)</t>
  </si>
  <si>
    <t>○ 현장 확인 사항
 - 학습기업 개선사항 재확인 필요 시 재방문 사유 및 후속조치 내용 등 관리 여부 확인
 - 학습기업 방문 진단·컨설팅 실시 이후 1주일 이내 HRD-Net 결과등록 여부 확인
 - 추가 방문 기업 있을 시 수행 여부 확인
○ 미흡 현황 및 사유
 - 미흡사항은 없으나, 실적 산정기간 중 방문 횟수 부족 건 안내(25개 회차)
○ 컨설팅 수행사항
 - 학습기업 진단 컨설팅 방법 안내
 - 학습기업 방문 결과 등록 방법 및 기한 안내
 - 추가 방문 기업 기준 안내</t>
  </si>
  <si>
    <t>○ 현장 확인 사항
 - 중도탈락자 대상 별도의 면담일지 관리하는지 확인
 - 추가방문 대상 기업 있는지 유무, 있는 경우 면담 진행 여부
 - 중도탈락 사유 확인(본인의 업무 부적응, 차별 분위기 등)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
 - 중도탈락 발생 사유 및 면담 실시 여부 확인
 - 중도탈락율이 높거나 훈련 실시 2개월 이내 중도탈락율 30% 이상인 경우 추가방문 대상이 될 수 있음을 안내</t>
  </si>
  <si>
    <t>○ 현장 확인 사항
 - 주소록에 등록된 전담자 수와 사업계획 상 전담자 수 목표 일치 확인
 - 사업계획 상 훈련실시 목표(학습근로자 및 학습기업, 우량기업) 달성 여부 확인
○ 미흡 현황 및 사유
 - 사업계획서 내 전담자 목표인원 4명 중 현재 3명, 차년도 3명으로 축소 예정
○ 컨설팅 수행사항
 - 신규 전담자 채용 시 지원단이 제공할 수 있는 컨설팅 안내
 - 신규 전담자 채용 시 유용한 직무연수 프로그램 관련 안내
 - 학습근로자 모집 및 기업 발굴 실적 제고를 위한 방안 안내
 - 학습기업 신용 정보 제공 시스템을 통한 사전 기업 신용도 및 상시근로자 확인, 우량기업 현황 확인</t>
  </si>
  <si>
    <t>○ 현장 확인 사항
 - 이전 방문대비 훈련 중 과정 개선 여부 확인
○ 미흡 현황 및 사유
 - OJT 학습일지 등록 17개 회차 전체 개선 완료
 - OFF-JT 학습일지 등록 18개 회차 전체 개선 완료
 - OFF-JT 훈련비 미신청 2개 회차 전체 개선 완료
 - OJT 훈련비 미신청 2개 회차 전체 개선 완료
 - 모니터링 미등록 1개 회차 전체 개선 완료
 - 내부평가 결과 미등록 3개 회차 전체 개선 완료
○ 컨설팅 수행사항
 - 해당 없음</t>
  </si>
  <si>
    <t>○ 현장 확인 사항
 - 이전 방문대비 훈련 종료 과정 개선 여부 확인
○ 미흡 현황 및 사유
 - OJT 학습일지 등록 2개 회차 전체 개선 완료
 - OFF-JT 학습일지 등록 1개 회차 전체 개선 완료
 - OFF-JT 훈련비 미신청 3개 회차 전체 개선 완료
 - 최종정산 미완료 3개 회차 전체 개선 완료
 - 수료보고 미실시 18개 회차 전체 개선 완료
○ 컨설팅 수행사항
 - 해당 없음</t>
  </si>
  <si>
    <t>○ 현장 확인 사항
- 학습일지 미등록 과정 사유 확인
- 사전 점검에서 확인된 학습일지 훈련관리 특이사항에 대한 관리 상황 확인
○ 미흡 현황 및 사유
- OJT 학습일지 미등록 : 14개 회차 각 1개월, 제이더블유 1개 회차 2개월
○ 컨설팅 수행사항
- 학습일지 및 학습활동서 관리 미흡 사례 공유(관리 미흡 예방 활동 실시)
- 학습일지 관리 미흡 시 부정 부실 훈련 의심될 수 있음을 강조</t>
  </si>
  <si>
    <t>○ 현장 확인 사항
- 비용 미신청 과정 사유 확인
- 지연 중인 회차에 대해서 타 공동훈련센터와 소통하는지 확인
○ 미흡 현황 및 사유
- OJT 훈련비 미신청: 제이더블유 1개 회차 2개월, 팔공티 1개 회차 1개월
- 전담자 수당 미신청: 제이더블유 1개 기업  2개월, 팔공티 1개 기업 1개월
○ 컨설팅 수행사항
- 학습기업 훈련비 지급 근거 미확보 사례 공유(관리 미흡 예방 활동 실시)</t>
  </si>
  <si>
    <t>○ 현장 확인 사항
- 전담자 면담 및 기업방문 이력확인을 통한 (훈련시간표, 기업현장교사, 훈련실 시장소, HRD담당자) 변 경 누락 여부 확인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</si>
  <si>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학습일지 미등록 과정 사유 확인
- 사전 점검에서 확인된 학습일지 훈련관리 특이사항에 대한 관리 상황 확인
○ 미흡 현황 및 사유
- OJT 학습일지 미등록 : 5개 회차 각 1개월
- Off-JT 학습일지 미등록: 피앰아이 1개회차 2개월
○ 컨설팅 수행사항
- 학습일지 및 학습활동서 관리 미흡 사례 공유(관리 미흡 예방 활동 실시)
- 학습일지 관리 미흡 시 부정 부실 훈련 의심될 수 있음을 강조</t>
  </si>
  <si>
    <t>○ 현장 확인 사항
- 비용 미신청 과정 사유 확인
- 지연 중인 회차에 대해서 타 공동훈련센터와 소통하는지 확인
1.1.3. 훈련비 관리
○ 미흡 현황 및 사유
- OJT 훈련비 미신청: 픽셀스코프 1개 회차 2개월
- 전담자 수당 미신청: 픽셀스코프 1개 기업 2개월
○ 컨설팅 수행사항
- 학습기업 훈련비 지급 근거 미확보 사례 공유(관리 미흡 예방 활동 실시)</t>
  </si>
  <si>
    <t>○ 현장 확인 사항
 - 학습일지 미등록 사유 확인
○ 미흡 현황 및 사유
 - 미흡 현황 없음
○ 컨설팅 수행사항
 - 학습일지 및 학습활동서 관리 미흡 사례 공유(관리 미흡 예방 활동 실시)
 - 직권입력 요청 남용 사유: 출퇴근용도로 기업에서 착각하여 활용(훈련 출결용
도로 활용할 수 있도록 컨설팅 실시)</t>
  </si>
  <si>
    <t>○ 현장 확인 사항
 - 학습기업 진단 컨설팅 중 특이사항 발생 여부 확인
○ 미흡 현황 및 사유
 - 미흡 현황 없음
○ 컨설팅 수행사항
 - 컨설팅 양식의 비고란을 활용한 세부 내용 작성 방법 안내
 - 방문 이후 결과 등록 시 유의사항 안내
 - 과정연계 훈련과정에 대한 성과평가 실적인정 기준 안내</t>
  </si>
  <si>
    <t>○ 현장 확인 사항
 - 내부평가 실물 평가지 확인(전산 미첨부)
○ 미흡 현황 및 사유
 - 미흡 현황 없음
○ 컨설팅 수행사항
 - 내부평가 결과 등록 권장 기한(실시 후 10일 이내) 안내
 - 내부평가 결과물 관리 방법 안내
 - 신규 학습기업의 경우 내부평가 지원을 적극적으로 할 수 있도록 컨설팅</t>
  </si>
  <si>
    <t>○ 현장 확인 사항
 - 상반기 미처리 학습기업에 대한 처리 상태
○ 미흡 현황 및 사유
 - 미흡 현황 없음
○ 컨설팅 수행사항
 - 데이터 누적 관리 방법 안내(보고서 활용법 등)</t>
  </si>
  <si>
    <t>○ 현장 확인 사항
 - 해당 사항 없음
○ 미흡 현황 및 사유
 - 미흡 현황 없음
○ 컨설팅 수행사항
  - 학습기업 훈련비 지급 근거 미확보 사례 공유(관리 미흡 예방 활동 실시)
  - 폐업처리 기업에 대해 해결방안 추가 논의 필요</t>
  </si>
  <si>
    <t>○ 현장 확인 사항
 - 전담자 면담을 통한 (훈련시간표, 기업현장교사, 훈련실시장소, HRD담당자) 
변경 누락 여부 확인
 - 단순변경 사유: 임대료 인상으로 인한 기업의 주소 이전 등
○ 미흡 현황 및 사유
 - 미흡 현황 없음
○ 컨설팅 수행사항
 - 부정훈련 사례 안내 및 시간표 변경 신고 방법 안내
 - 부정훈련 사례 안내 및 기업현장교사 변경 신고 방법 안내
 - 부정훈련 사례 안내 및 장소 변경 신고 방법 안내
 - 부정훈련 사례 안내 및 HRD담당자 변경 신고 방법 안내</t>
  </si>
  <si>
    <t>○ 현장 확인 사항
 - 학습기업 개선사항 재확인 필요 시 재방문 사유 및 후속조치 내용 등을 관리하
는지 확인
 - 학습기업 방문 진단 컨설팅 실시 이후 1주일 이내 HRD-Net 결과 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
 - 방문 시 기업전담인력 수당 이체증 확인 할 수 있도록 컨설팅
 - 기업현장교사 면담 등을 통해 이체여부 확인 필요</t>
  </si>
  <si>
    <t>○ 현장 확인 사항
 - 중도탈락자 대상 별도의 면담일지 관리하는지 확인
 - 추가방문 대상 기업 있는지 유무, 있는 경우 면담 진행 여부
 - 진로변경 1명, 개인질환 1명
○ 미흡 현황 및 사유
 - 미흡 현황 없음
○ 컨설팅 수행사항
  - 면담 방법 및 후속관리 방법 안내
  - 훈련 관련 중대사항 5가지(폭언/폭행/직장내 괴롭힘, 성희롱/성추행, 학습권 
침해, 훈련제공 미흡/미제공, 일반근로자와 차별대우)확인하도록 안내
  - 학습근로자가 정신질환 등 개인 질환을 겪는 경우 OJT 실시 전 훈련이 가능한지 살펴보고 집중 관리 할 수 있도록 안내</t>
  </si>
  <si>
    <t>○ 현장 확인 사항
 - 주소록에 등록된 전담자 수(7명) 일치 확인 / 계획: 7명
○ 미흡 현황 및 사유
 - 미흡 현황 없음
○ 컨설팅 수행사항
 - 신규 전담자 채용 시 지원단이 제공할 수 있는 컨설팅 내용 안내
 - 실적 제고를 위한 방안 안내</t>
  </si>
  <si>
    <t>1.③ 준테크 기업회생 특이사항 별도 관리중</t>
  </si>
  <si>
    <t>정수현</t>
  </si>
  <si>
    <t>○ 현장 확인 사항
  - 방문 전 추출한 HRD-Net 데이터와 훈련실시 신고 현황 일치 여부, 중도탈락 
처리 신고 누락 여부, 과정 연계 등 확인
○ 미흡 현황 및 사유
  - 미흡 현황 없음
○ 컨설팅 수행사항
  - 일학습병행 운영 매뉴얼 기반 행정 처리 요청 
  - 실시신고, 중도탈락 발생 등 신고 기한 안내</t>
  </si>
  <si>
    <t>○ 현장 확인 사항
  - 사전 점검에서 확인된 학습일지 훈련관리 특이사항에 대한 관리 상황 확인
○ 미흡 현황 및 사유
  - 미흡 사항 없음
○ 컨설팅 수행사항
  - 학습일지 및 학습활동서 관리 미흡 사례 공유(관리 미흡 예방 활동 실시)
  - 기관 자체적으로 월별 처리기한을 정하고 기한 내 처리확인 후 지연회차에 대
한 처리 계획을 수립하도록 컨설팅</t>
  </si>
  <si>
    <t>○ 현장 확인 사항
  - 비용 미신청 과정 사유 확인
○ 미흡 현황 및 사유
  - 준테크(ABF20243000984681) 기업회생 절차 진행중으로 OJT비용(기업전담인력수당 포함) 지급 보류 상태 2024.10.10. 공동훈련센터 기업 방문 진단컨설팅 실시
○ 컨설팅 수행사항
  - 학습기업 훈련비 지급 근거 미확보 사례 공유(관리 미흡 예방 활동 실시)
  - 기관 자체적으로 월별 처리기한을 정하고 기한 내 처리확인 후 지연회차에 대
한 처리 계획을 수립하도록 컨설팅</t>
  </si>
  <si>
    <t>○ 현장 확인 사항
  - 내부평가 관련 기본계획 일정에 따른 누락 없이 실시 여부 확인
○ 미흡 현황 및 사유
  - 미흡현황 없음
○ 컨설팅 수행사항
  - 작업장 평가 활용 유의 사항 안내
  - 외부평가 공개문제를 활용한 내부평가 실시 방법 안내
  - 기타 평가 증빙 관리 방법 안내</t>
  </si>
  <si>
    <t>○ 현장 확인 사항
  - 해당 사항 없음(80% 기간 미도래)
○ 미흡 현황 및 사유
  - 미흡 현황 없음(해당없음)
○ 컨설팅 수행사항
  - 외부평가 응시대상자 관리 방법 안내
  - 외부평가 문제은행 활용 방법 안내
  - 외부평가 관련하여 자체적으로 다양한 방안 수립 및 운영할 수 있도록 컨설팅 
실시</t>
  </si>
  <si>
    <t xml:space="preserve">○ 현장 확인 사항
  - 학습기업 개선사항 재확인 필요 시 재방문 사유 및 후속조치 내용 등을 관리하
는지 확인
  - 학습기업 방문 진단 컨설팅 실시 이후 1주일 이내 HRD-Net 결과등록 하는지 
확인
  - 추가 방문 기업 있을 시 수행 여부 확인
○ 미흡 현황 및 사유
  - 미흡 현황 없음
○ 컨설팅 수행사항
  - 학습기업 진단 컨설팅 방법 안내
  - 학습기업 방문 결과 등록 방법 및 기한 안내
  - 추가 방문 기업 기준 안내
</t>
  </si>
  <si>
    <t xml:space="preserve">○ 현장 확인 사항
  - 중도탈락자 대상 별도의 면담일지 관리하는지 확인
  - 추가방문 대상 기업 있는지 유무, 있는 경우 면담 진행 여부
  - 중도탈락 사유 확인(본인의 업무 부 적응, 차별 분위기 등)
○ 미흡 현황 및 사유
  - 미흡 현황 없음
○ 컨설팅 수행사항
  - 선발 모집 과정 시 중도탈락 가능성이 높은 학생 제외 노력
  - 면담 방법 및 후속관리 방법 안내
  - 훈련 관련 중대사항 5가지(폭언/폭행/직장내 괴롭힘, 성희롱/성추행, 학습권  
침해, 훈련제공 미흡/미제공, 일반근로자와 차별대우)확인하도록 안내
</t>
  </si>
  <si>
    <t xml:space="preserve">
6.1. 공동훈련센터 운영
○ 현장 확인 사항
  - 주소록에 등록된 전담자 수 일치 확인
○ 미흡 현황 및 사유
  - 미흡 현황 없음
○ 컨설팅 수행사항
  - 신규 전담자 채용 시 지원단이 제공할 수 있는 컨설팅 내용 안내
  - 실적 제고를 위한 방안 안내
</t>
  </si>
  <si>
    <t xml:space="preserve">  ○ (주)준테크 기업회생 법원 승인 후 비용신청 일괄 진행 별도 관리 </t>
  </si>
  <si>
    <t>근무중 친구들에게는 유선 연락</t>
  </si>
  <si>
    <t>○ 현장 확인 사항
 - 학습일지 미등록 사유 확인
 - 학습일지 등록 시 오류발생 여부 확인(고용24)
○ 미흡 현황 및 사유
 - OJT: 22개 회차, 총 22개월분  / 사유: 실시 월의 익월 중순 이후 마감 처리중
○ 컨설팅 수행사항
 - 학습일지 및 학습활동서 관리 미흡 사례 공유(관리 미흡 예방 활동 실시)
 - 직권입력 요청 남용 사유: 출퇴근용도로 기업에서 착각하여 활용(훈련 출결용
도로 활용할 수 있도록 컨설팅 실시)
 - HRD-Net 관리 미흡 사례 컨설팅: 일일훈련시간과 직권 입력 시간이 다른 경우, 일일훈련시간 등록되지 않은 시간에 비콘 출결 이력있는 사례, 대리인 미지정되었음에도 증빙자료가 별도로 첨부되지 않은 사례.</t>
  </si>
  <si>
    <t>○ 현장 확인 사항
 - 비용 지급 증빙 방문 모니터링 진행 여부 확인
○ 미흡 현황 및 사유
 - 전담인력활동수당: 1개 기업, 총 2개월분 / 사유: 타 공동훈련센터 처리 지연
○ 컨설팅 수행사항
 - 학습기업 훈련비 지급 근거 미확보 사례 공유(관리 미흡 예방 활동 실시)
 - 학기제 도입에 따른 Off-JT 훈련비 지급 기준 안내</t>
  </si>
  <si>
    <t>○ 현장 확인 사항
 - 내부평가 실물 평가지 확인(전산 첨부중)
○ 미흡 현황 및 사유
 - 미흡 현황 없음
○ 컨설팅 수행사항
 - 내부평가 결과 등록 권장 기한(실시 후 10일 이내) 안내
 - 내부평가 결과물 관리 방법 안내
 - 신규 학습기업의 경우 내부평가 지원을 적극적으로 할 수 있도록 컨설팅</t>
  </si>
  <si>
    <t>○ 현장 확인 사항
 - 내부평가 결과물(평가지) 보관 여부 확인
○ 미흡 현황 및 사유
 - 미흡 현황 없음
○ 컨설팅 수행사항
 - 내부평가 결과 사후 관리 방법 안내
 - OJT 및 Off-JT 분할 교과목에 대한 공동평가 방법 컨설팅
 - 능력단위는 동일하지만 기업마다 평가방법이 다른 경우, 평가방법 및 평가 실시 시에 "방법" 불일치 하지 않도록 유의해야 함.</t>
  </si>
  <si>
    <t>○ 현장 확인 사항
 - 중도탈락자 대상 별도의 면담일지 관리하는지 확인
 - 추가방문 대상 기업 있는지 유무, 있는 경우 면담 진행 여부
○ 미흡 현황 및 사유
 - 미흡 현황 없음
○ 컨설팅 수행사항
  - 면담 방법 및 후속관리 방법 안내
  - 훈련 관련 중대사항 5가지(폭언/폭행/직장내 괴롭힘, 성희롱/성추행, 학습권 
침해, 훈련제공 미흡/미제공, 일반근로자와 차별대우)확인하도록 안내
  - 학습근로자가 정신질환 등 개인 질환을 겪는 경우 OJT 실시 전 훈련이 가능한
지 살펴보고 집중 관리 할 수 있도록 안내</t>
  </si>
  <si>
    <t>○ 현장 확인 사항
 - 학습일지 미등록 사유 확인
 - 학습일지 등록 시 오류발생 여부 확인(고용24)
○ 미흡 현황 및 사유
 - OJT: 22개 회차, 총 33개월분  / 사유: 단순 지연
 - Off-JT: 8개 회차, 총 16개월분 / 사유: 역학기 회차 미등록(일괄등록 예정)
○ 컨설팅 수행사항
 - 학습일지 및 학습활동서 관리 미흡 사례 공유(관리 미흡 예방 활동 실시)
 - 직권입력 요청 남용 사유: 출퇴근용도로 기업에서 착각하여 활용(훈련 출결용
도로 활용할 수 있도록 컨설팅 실시)
 - HRD-Net 관리 미흡 사례 컨설팅: 일일훈련시간과 직권 입력 시간이 다른 경우,
 일일훈련시간 등록되지 않은 시간에 비콘 출결 이력있는 사례, 대리인 미지정되
었음에도 증빙자료가 별도로 첨부되지 않은 사례.
 - Off-JT 학습일지는 학기중이라고 할 지라도 일괄등록하는 것 지양할 수 있도록 컨설팅 실시. 매월 등록하는 것이 원칙이며 부정부실 훈련 예방 및 휴먼에러 최소화를 위해 개선 필요.</t>
  </si>
  <si>
    <t>○ 현장 확인 사항
 - 비용 지급 증빙 방문 모니터링 진행 여부 확인
○ 미흡 현황 및 사유
 - OJT: 18개 회차, 24개월분 / 사유: 
 - 전담인력활동수당: 10개 기업, 총 48개월분 / 사유:
○ 컨설팅 수행사항
 - 학습기업 훈련비 지급 근거 미확보 사례 공유(관리 미흡 예방 활동 실시)
 - 학기제 도입에 따른 Off-JT 훈련비 지급 기준 안내
 - 이체증 확인 및 구비해둘 수 있도록 컨설팅 실시</t>
  </si>
  <si>
    <t>○ 현장 확인 사항
 - 초기 방문 컨설팅 진행 여부 확인
 - 학습기업 진단 컨설팅 중 특이사항 발생 여부 확인
○ 미흡 현황 및 사유
 - 기업방문 및 보고서는 작성하였으나 업무 지연으로 HRD-Net 미등록 중
○ 컨설팅 수행사항
 - 컨설팅 양식의 비고란을 활용한 세부 내용 작성 방법 안내
 - 방문 이후 결과 등록 시 유의사항 안내
 - 과정연계 훈련과정에 대한 성과평가 실적인정 기준 안내</t>
  </si>
  <si>
    <t>○ 현장 확인 사항
 - 계획에 따른 실시 여부 확인
○ 미흡 현황 및 사유
 - 미흡 현황 없음
○ 컨설팅 수행사항
 - 작업장 평가 활용 유의 사항 안내
 - 외부평가 공개문제를 활용한 내부평가 실시 방법 안내
 - 기타 평가 증빙 관리 방법 안내
 - 결과지에 누락된 내용이 없는지 전담자가 등록 전 확인 필요(서명, 점수, 채점 등등)</t>
  </si>
  <si>
    <t>○ 현장 확인 사항
 - 내부평가 실물 평가지 확인(전산 첨부 중)
○ 미흡 현황 및 사유
 - 미흡 현황 없음
○ 컨설팅 수행사항
 - 내부평가 결과 등록 권장 기한(실시 후 10일 이내) 안내
 - 내부평가 결과물 관리 방법 안내
 - 신규 학습기업의 경우 내부평가 지원을 적극적으로 할 수 있도록 컨설팅</t>
  </si>
  <si>
    <t>○ 현장 확인 사항
○ 미흡 현황 및 사유
○ 컨설팅ㅁ○ 현장 확인 사항
 - 학습자료 수집 방법 등 활용 여부 확인
○ 미흡 현황 및 사유
 - 미흡 현황 없음
○ 컨설팅 수행사항
 - 유튜브 영상 및 공개 문제 활용 방법 안내
 - 지원단 AI 외부평가 문제은행 활용 안내 수행사항</t>
  </si>
  <si>
    <t>○ 현장 확인 사항
 - 내부평가 결과물(평가지) 보관 여부 확인
○ 미흡 현황 및 사유
 - 미흡 현황 없음
○ 컨설팅 수행사항
 - 내부평가 결과 사후 관리 방법 안내
 - OJT 및 Off-JT 분할 교과목에 대한 공동평가 방법 컨설팅
 - 능력단위는 동일하지만 기업마다 평가방법이 다른 경우, 평가방법 및 평가 실
시 시에 "방법" 불일치 하지 않도록 유의해야 함.</t>
  </si>
  <si>
    <t>○ 현장 확인 사항
 - 학습도구 등 실물 자료 확인
 - 학습도구 배포대장 확인(활용 중)
○ 미흡 현황 및 사유
 - 미흡 현황 없음
○ 컨설팅 수행사항
 - 학습도구 부정훈련 사례 안내
 - 학습도구 형태(안내집+자료집) 안내
 - 학습도구 배포대장 활용 방법 안내</t>
  </si>
  <si>
    <t>○ 현장 확인 사항
 - 학습기업 개선사항 재확인 필요 시 재방문 사유 및 후속조치 내용 등을 관리하
는지 확인
 - 학습기업 방문 진단 컨설팅 실시 이후 1주일 이내 HRD-Net 결과 등록 하는지 
확인
 - 추가 방문 기업 있을 시 수행 여부 확인
○ 미흡 현황 및 사유
 - 
○ 컨설팅 수행사항
 - 학습기업 진단 컨설팅 방법 안내
 - 학습기업 방문 결과 등록 방법 및 기한 안내
 - 추가 방문 기업 기준 안내
 - 방문 시 기업전담인력 수당 이체증 확인 할 수 있도록 컨설팅
 - 기업현장교사 면담 등을 통해 이체여부 확인 필요</t>
  </si>
  <si>
    <t>○ 현장 확인 사항
 - 주소록에 등록된 전담자 수(6명) 일치 확인 / 계획: 6명
○ 미흡 현황 및 사유
 - 미흡 현황 없음
○ 컨설팅 수행사항
 - 신규 전담자 채용 시 지원단이 제공할 수 있는 컨설팅 내용 안내
 - 실적 제고를 위한 방안 안내</t>
  </si>
  <si>
    <t>과정연계
미포함 작성
별지 참조
HRD-Net 등록 및 매뉴얼 안내
80% 도래 과정 없음</t>
    <phoneticPr fontId="18" type="noConversion"/>
  </si>
  <si>
    <t>unnamed1</t>
    <phoneticPr fontId="18" type="noConversion"/>
  </si>
  <si>
    <t>unnamed2</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</si>
</sst>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8">
    <xf numFmtId="0" fontId="0" fillId="0" borderId="0" xfId="0">
      <alignment vertical="center"/>
    </xf>
    <xf numFmtId="47" fontId="0" fillId="0" borderId="0" xfId="0" applyNumberFormat="1">
      <alignment vertical="center"/>
    </xf>
    <xf numFmtId="176" fontId="0" fillId="0" borderId="0" xfId="0" applyNumberFormat="1">
      <alignment vertical="center"/>
    </xf>
    <xf numFmtId="0" fontId="0" fillId="0" borderId="0" xfId="0" applyAlignment="1">
      <alignment vertical="center" wrapText="1"/>
    </xf>
    <xf numFmtId="17" fontId="0" fillId="0" borderId="0" xfId="0" applyNumberFormat="1">
      <alignment vertical="center"/>
    </xf>
    <xf numFmtId="14" fontId="0" fillId="0" borderId="0" xfId="0" applyNumberFormat="1">
      <alignment vertical="center"/>
    </xf>
    <xf numFmtId="0" fontId="0" fillId="33" borderId="0" xfId="0" applyFill="1">
      <alignment vertical="center"/>
    </xf>
    <xf numFmtId="0" fontId="0" fillId="34" borderId="0" xfId="0" applyFill="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315"/>
  <sheetViews>
    <sheetView tabSelected="1" topLeftCell="O1" workbookViewId="0">
      <selection activeCell="R2" sqref="R2"/>
    </sheetView>
  </sheetViews>
  <sheetFormatPr defaultRowHeight="17.399999999999999" x14ac:dyDescent="0.4"/>
  <cols>
    <col min="1" max="1" width="23.09765625" customWidth="1"/>
    <col min="2" max="2" width="20.8984375" customWidth="1"/>
    <col min="3" max="3" width="16.8984375" customWidth="1"/>
    <col min="4" max="4" width="16.3984375" customWidth="1"/>
    <col min="5" max="5" width="17.3984375" customWidth="1"/>
    <col min="7" max="7" width="13.09765625" customWidth="1"/>
    <col min="8" max="8" width="17.19921875" bestFit="1" customWidth="1"/>
    <col min="9" max="9" width="32.69921875" customWidth="1"/>
    <col min="11" max="11" width="28.59765625" bestFit="1" customWidth="1"/>
    <col min="13" max="13" width="19.59765625" customWidth="1"/>
    <col min="14" max="14" width="52.09765625" bestFit="1" customWidth="1"/>
    <col min="15" max="15" width="20" bestFit="1" customWidth="1"/>
    <col min="16" max="16" width="23.5" bestFit="1" customWidth="1"/>
    <col min="17" max="17" width="31.59765625" bestFit="1" customWidth="1"/>
    <col min="18" max="18" width="15.296875" customWidth="1"/>
    <col min="19" max="19" width="12.8984375" customWidth="1"/>
    <col min="20" max="20" width="13.796875" customWidth="1"/>
    <col min="21" max="21" width="14.19921875" customWidth="1"/>
    <col min="22" max="22" width="13.8984375" customWidth="1"/>
    <col min="23" max="23" width="15.796875" customWidth="1"/>
    <col min="24" max="24" width="12.3984375" customWidth="1"/>
    <col min="25" max="25" width="14.3984375" customWidth="1"/>
    <col min="26" max="26" width="17.69921875" customWidth="1"/>
    <col min="27" max="27" width="15.796875" customWidth="1"/>
    <col min="28" max="28" width="15.59765625" customWidth="1"/>
    <col min="95" max="95" width="68.5" bestFit="1" customWidth="1"/>
    <col min="98" max="98" width="32.5" bestFit="1" customWidth="1"/>
  </cols>
  <sheetData>
    <row r="1" spans="1:98" x14ac:dyDescent="0.4">
      <c r="A1" t="s">
        <v>0</v>
      </c>
      <c r="B1" t="s">
        <v>1</v>
      </c>
      <c r="C1" t="s">
        <v>2</v>
      </c>
      <c r="D1" t="s">
        <v>3</v>
      </c>
      <c r="E1" t="s">
        <v>4</v>
      </c>
      <c r="F1" t="s">
        <v>5</v>
      </c>
      <c r="G1" t="s">
        <v>6</v>
      </c>
      <c r="H1" t="s">
        <v>7</v>
      </c>
      <c r="I1" t="s">
        <v>8</v>
      </c>
      <c r="K1" s="6" t="s">
        <v>9</v>
      </c>
      <c r="L1" s="6" t="s">
        <v>10</v>
      </c>
      <c r="M1" s="6" t="s">
        <v>11</v>
      </c>
      <c r="N1" s="6" t="s">
        <v>12</v>
      </c>
      <c r="O1" t="s">
        <v>13</v>
      </c>
      <c r="P1" t="s">
        <v>14</v>
      </c>
      <c r="Q1" t="s">
        <v>15</v>
      </c>
      <c r="R1" s="6" t="s">
        <v>16</v>
      </c>
      <c r="S1" t="s">
        <v>17</v>
      </c>
      <c r="T1" s="6" t="s">
        <v>18</v>
      </c>
      <c r="U1" t="s">
        <v>19</v>
      </c>
      <c r="V1" s="6" t="s">
        <v>20</v>
      </c>
      <c r="W1" t="s">
        <v>21</v>
      </c>
      <c r="X1" s="6" t="s">
        <v>22</v>
      </c>
      <c r="Y1" t="s">
        <v>23</v>
      </c>
      <c r="Z1" s="6" t="s">
        <v>24</v>
      </c>
      <c r="AA1" t="s">
        <v>25</v>
      </c>
      <c r="AB1" s="6" t="s">
        <v>26</v>
      </c>
      <c r="AC1" t="s">
        <v>27</v>
      </c>
      <c r="AD1" s="6" t="s">
        <v>28</v>
      </c>
      <c r="AE1" t="s">
        <v>29</v>
      </c>
      <c r="AF1" s="6" t="s">
        <v>30</v>
      </c>
      <c r="AG1" t="s">
        <v>31</v>
      </c>
      <c r="AH1" s="6" t="s">
        <v>32</v>
      </c>
      <c r="AI1" t="s">
        <v>33</v>
      </c>
      <c r="AJ1" s="6" t="s">
        <v>34</v>
      </c>
      <c r="AK1" t="s">
        <v>35</v>
      </c>
      <c r="AL1" s="6" t="s">
        <v>36</v>
      </c>
      <c r="AM1" t="s">
        <v>37</v>
      </c>
      <c r="AN1" s="6" t="s">
        <v>37</v>
      </c>
      <c r="AO1" t="s">
        <v>38</v>
      </c>
      <c r="AP1" s="6" t="s">
        <v>39</v>
      </c>
      <c r="AQ1" t="s">
        <v>40</v>
      </c>
      <c r="AR1" s="6" t="s">
        <v>41</v>
      </c>
      <c r="AS1" t="s">
        <v>42</v>
      </c>
      <c r="AT1" s="6" t="s">
        <v>43</v>
      </c>
      <c r="AU1" t="s">
        <v>44</v>
      </c>
      <c r="AV1" s="6" t="s">
        <v>45</v>
      </c>
      <c r="AW1" t="s">
        <v>46</v>
      </c>
      <c r="AX1" s="6" t="s">
        <v>47</v>
      </c>
      <c r="AY1" t="s">
        <v>48</v>
      </c>
      <c r="AZ1" s="6" t="s">
        <v>49</v>
      </c>
      <c r="BA1" t="s">
        <v>50</v>
      </c>
      <c r="BB1" s="6" t="s">
        <v>51</v>
      </c>
      <c r="BC1" t="s">
        <v>52</v>
      </c>
      <c r="BD1" s="6" t="s">
        <v>53</v>
      </c>
      <c r="BE1" t="s">
        <v>54</v>
      </c>
      <c r="BF1" s="6" t="s">
        <v>55</v>
      </c>
      <c r="BG1" t="s">
        <v>56</v>
      </c>
      <c r="BH1" s="6" t="s">
        <v>57</v>
      </c>
      <c r="BI1" t="s">
        <v>58</v>
      </c>
      <c r="BJ1" s="6" t="s">
        <v>59</v>
      </c>
      <c r="BK1" t="s">
        <v>60</v>
      </c>
      <c r="BL1" s="6" t="s">
        <v>61</v>
      </c>
      <c r="BM1" t="s">
        <v>62</v>
      </c>
      <c r="BN1" s="6" t="s">
        <v>63</v>
      </c>
      <c r="BO1" t="s">
        <v>64</v>
      </c>
      <c r="BP1" s="6" t="s">
        <v>65</v>
      </c>
      <c r="BQ1" t="s">
        <v>66</v>
      </c>
      <c r="BR1" s="6" t="s">
        <v>67</v>
      </c>
      <c r="BS1" t="s">
        <v>68</v>
      </c>
      <c r="BT1" t="s">
        <v>69</v>
      </c>
      <c r="BU1" t="s">
        <v>70</v>
      </c>
      <c r="BV1" t="s">
        <v>71</v>
      </c>
      <c r="BW1" t="s">
        <v>72</v>
      </c>
      <c r="BX1" t="s">
        <v>73</v>
      </c>
      <c r="BY1" t="s">
        <v>74</v>
      </c>
      <c r="CA1" s="6" t="s">
        <v>75</v>
      </c>
      <c r="CB1" s="7" t="s">
        <v>76</v>
      </c>
      <c r="CC1" t="s">
        <v>77</v>
      </c>
      <c r="CD1" t="s">
        <v>14</v>
      </c>
      <c r="CE1" t="s">
        <v>78</v>
      </c>
      <c r="CF1" t="s">
        <v>79</v>
      </c>
      <c r="CG1" t="s">
        <v>80</v>
      </c>
      <c r="CH1" t="s">
        <v>81</v>
      </c>
      <c r="CI1" t="s">
        <v>82</v>
      </c>
      <c r="CJ1" t="s">
        <v>83</v>
      </c>
      <c r="CK1" t="s">
        <v>84</v>
      </c>
      <c r="CL1" t="s">
        <v>85</v>
      </c>
      <c r="CM1" t="s">
        <v>86</v>
      </c>
      <c r="CN1" t="s">
        <v>87</v>
      </c>
      <c r="CO1" t="s">
        <v>88</v>
      </c>
      <c r="CP1" t="s">
        <v>89</v>
      </c>
      <c r="CR1" t="s">
        <v>3949</v>
      </c>
      <c r="CS1" t="s">
        <v>3950</v>
      </c>
      <c r="CT1" t="s">
        <v>90</v>
      </c>
    </row>
    <row r="2" spans="1:98" ht="409.6" x14ac:dyDescent="0.4">
      <c r="A2">
        <v>404</v>
      </c>
      <c r="B2">
        <v>1</v>
      </c>
      <c r="C2">
        <v>288</v>
      </c>
      <c r="E2">
        <v>41</v>
      </c>
      <c r="F2">
        <v>2</v>
      </c>
      <c r="G2" s="1">
        <v>45000</v>
      </c>
      <c r="H2" s="2">
        <v>45314</v>
      </c>
      <c r="I2" s="3" t="s">
        <v>3948</v>
      </c>
      <c r="J2" s="3" t="s">
        <v>93</v>
      </c>
      <c r="K2" s="3" t="s">
        <v>94</v>
      </c>
      <c r="L2">
        <v>3</v>
      </c>
      <c r="M2" t="s">
        <v>95</v>
      </c>
      <c r="N2" s="3" t="s">
        <v>96</v>
      </c>
      <c r="O2" t="s">
        <v>97</v>
      </c>
      <c r="P2" t="s">
        <v>98</v>
      </c>
      <c r="Q2" t="s">
        <v>99</v>
      </c>
      <c r="R2" s="3" t="s">
        <v>100</v>
      </c>
      <c r="S2" t="s">
        <v>101</v>
      </c>
      <c r="T2" s="3" t="s">
        <v>102</v>
      </c>
      <c r="U2" t="s">
        <v>101</v>
      </c>
      <c r="V2" s="3" t="s">
        <v>103</v>
      </c>
      <c r="W2" t="s">
        <v>104</v>
      </c>
      <c r="X2" s="3" t="s">
        <v>105</v>
      </c>
      <c r="AE2" t="s">
        <v>106</v>
      </c>
      <c r="AF2" s="3" t="s">
        <v>107</v>
      </c>
      <c r="BA2" t="s">
        <v>108</v>
      </c>
      <c r="BB2" s="3" t="s">
        <v>109</v>
      </c>
      <c r="BM2" t="s">
        <v>110</v>
      </c>
      <c r="BN2" s="3" t="s">
        <v>111</v>
      </c>
      <c r="BP2" s="3" t="s">
        <v>112</v>
      </c>
      <c r="BQ2" t="s">
        <v>113</v>
      </c>
      <c r="BR2" s="3" t="s">
        <v>114</v>
      </c>
      <c r="CA2" s="3" t="s">
        <v>115</v>
      </c>
      <c r="CB2" s="3" t="s">
        <v>116</v>
      </c>
      <c r="CC2" t="s">
        <v>97</v>
      </c>
      <c r="CD2" t="s">
        <v>98</v>
      </c>
      <c r="CE2" t="s">
        <v>117</v>
      </c>
      <c r="CF2" s="1">
        <v>45000.493495370371</v>
      </c>
      <c r="CG2" s="3" t="s">
        <v>118</v>
      </c>
      <c r="CP2">
        <v>2</v>
      </c>
      <c r="CQ2" s="3" t="s">
        <v>119</v>
      </c>
    </row>
    <row r="3" spans="1:98" ht="409.6" x14ac:dyDescent="0.4">
      <c r="A3">
        <v>405</v>
      </c>
      <c r="B3">
        <v>1</v>
      </c>
      <c r="C3">
        <v>173</v>
      </c>
      <c r="E3">
        <v>7</v>
      </c>
      <c r="F3">
        <v>1</v>
      </c>
      <c r="G3" s="1">
        <v>45006</v>
      </c>
      <c r="K3" s="3" t="s">
        <v>120</v>
      </c>
      <c r="L3">
        <v>3</v>
      </c>
      <c r="M3" t="s">
        <v>121</v>
      </c>
      <c r="N3" s="3" t="s">
        <v>122</v>
      </c>
      <c r="P3" t="s">
        <v>123</v>
      </c>
      <c r="Q3" t="s">
        <v>124</v>
      </c>
      <c r="R3" s="3" t="s">
        <v>125</v>
      </c>
      <c r="S3" t="s">
        <v>126</v>
      </c>
      <c r="T3" s="3" t="s">
        <v>127</v>
      </c>
      <c r="U3" t="s">
        <v>128</v>
      </c>
      <c r="V3" s="3" t="s">
        <v>129</v>
      </c>
      <c r="AE3" t="s">
        <v>130</v>
      </c>
      <c r="AF3" s="3" t="s">
        <v>131</v>
      </c>
      <c r="AG3" t="s">
        <v>132</v>
      </c>
      <c r="AH3" s="3" t="s">
        <v>133</v>
      </c>
      <c r="AI3" t="s">
        <v>134</v>
      </c>
      <c r="AJ3" s="3" t="s">
        <v>135</v>
      </c>
      <c r="AS3" t="s">
        <v>136</v>
      </c>
      <c r="AT3" s="3" t="s">
        <v>137</v>
      </c>
      <c r="AU3" t="s">
        <v>138</v>
      </c>
      <c r="AV3" s="3" t="s">
        <v>139</v>
      </c>
      <c r="BG3" t="s">
        <v>140</v>
      </c>
      <c r="BH3" s="3" t="s">
        <v>141</v>
      </c>
      <c r="BM3" t="s">
        <v>142</v>
      </c>
      <c r="BN3" s="3" t="s">
        <v>143</v>
      </c>
      <c r="CA3" s="3" t="s">
        <v>144</v>
      </c>
      <c r="CB3" s="3" t="s">
        <v>145</v>
      </c>
      <c r="CD3" t="s">
        <v>123</v>
      </c>
      <c r="CE3" t="s">
        <v>146</v>
      </c>
      <c r="CF3" s="1">
        <v>45006.677499999998</v>
      </c>
      <c r="CP3">
        <v>2</v>
      </c>
    </row>
    <row r="4" spans="1:98" ht="409.6" x14ac:dyDescent="0.4">
      <c r="A4">
        <v>406</v>
      </c>
      <c r="B4">
        <v>1</v>
      </c>
      <c r="C4">
        <v>173</v>
      </c>
      <c r="E4">
        <v>7</v>
      </c>
      <c r="F4">
        <v>2</v>
      </c>
      <c r="G4" s="1">
        <v>45006</v>
      </c>
      <c r="K4" s="3" t="s">
        <v>147</v>
      </c>
      <c r="L4">
        <v>2</v>
      </c>
      <c r="M4" t="s">
        <v>148</v>
      </c>
      <c r="N4" s="3" t="s">
        <v>149</v>
      </c>
      <c r="P4" t="s">
        <v>150</v>
      </c>
      <c r="AE4" t="s">
        <v>151</v>
      </c>
      <c r="AF4" s="3" t="s">
        <v>152</v>
      </c>
      <c r="AG4" t="s">
        <v>134</v>
      </c>
      <c r="AH4" s="3" t="s">
        <v>153</v>
      </c>
      <c r="AS4" t="s">
        <v>154</v>
      </c>
      <c r="AT4" s="3" t="s">
        <v>155</v>
      </c>
      <c r="AU4" t="s">
        <v>156</v>
      </c>
      <c r="AV4" s="3" t="s">
        <v>157</v>
      </c>
      <c r="BG4" t="s">
        <v>158</v>
      </c>
      <c r="BH4" s="3" t="s">
        <v>159</v>
      </c>
      <c r="BM4" t="s">
        <v>160</v>
      </c>
      <c r="BN4" s="3" t="s">
        <v>161</v>
      </c>
      <c r="BY4" s="3" t="s">
        <v>162</v>
      </c>
      <c r="BZ4" s="3" t="s">
        <v>162</v>
      </c>
      <c r="CB4" s="3" t="s">
        <v>163</v>
      </c>
      <c r="CD4" t="s">
        <v>150</v>
      </c>
      <c r="CE4" t="s">
        <v>146</v>
      </c>
      <c r="CF4" s="1">
        <v>45006.739930555559</v>
      </c>
      <c r="CP4">
        <v>2</v>
      </c>
    </row>
    <row r="5" spans="1:98" ht="409.6" x14ac:dyDescent="0.4">
      <c r="A5">
        <v>407</v>
      </c>
      <c r="B5">
        <v>1</v>
      </c>
      <c r="C5">
        <v>139</v>
      </c>
      <c r="E5">
        <v>7</v>
      </c>
      <c r="F5">
        <v>1</v>
      </c>
      <c r="G5" s="1">
        <v>45007</v>
      </c>
      <c r="K5" s="3" t="s">
        <v>164</v>
      </c>
      <c r="L5">
        <v>3</v>
      </c>
      <c r="M5" t="s">
        <v>165</v>
      </c>
      <c r="N5" s="3" t="s">
        <v>166</v>
      </c>
      <c r="O5" t="s">
        <v>167</v>
      </c>
      <c r="P5" t="s">
        <v>168</v>
      </c>
      <c r="Q5" t="s">
        <v>124</v>
      </c>
      <c r="R5" s="3" t="s">
        <v>169</v>
      </c>
      <c r="S5" t="s">
        <v>126</v>
      </c>
      <c r="T5" s="3" t="s">
        <v>170</v>
      </c>
      <c r="U5" t="s">
        <v>171</v>
      </c>
      <c r="V5" s="3" t="s">
        <v>172</v>
      </c>
      <c r="W5" t="s">
        <v>173</v>
      </c>
      <c r="X5" s="3" t="s">
        <v>174</v>
      </c>
      <c r="AE5" t="s">
        <v>151</v>
      </c>
      <c r="AF5" s="3" t="s">
        <v>175</v>
      </c>
      <c r="AG5" t="s">
        <v>173</v>
      </c>
      <c r="AH5" s="3" t="s">
        <v>176</v>
      </c>
      <c r="AS5" t="s">
        <v>177</v>
      </c>
      <c r="AT5" s="3" t="s">
        <v>178</v>
      </c>
      <c r="AU5" t="s">
        <v>179</v>
      </c>
      <c r="AV5" s="3" t="s">
        <v>180</v>
      </c>
      <c r="BG5" t="s">
        <v>140</v>
      </c>
      <c r="BH5" s="3" t="s">
        <v>181</v>
      </c>
      <c r="BM5" t="s">
        <v>182</v>
      </c>
      <c r="BN5" s="3" t="s">
        <v>183</v>
      </c>
      <c r="CA5" s="3" t="s">
        <v>184</v>
      </c>
      <c r="CB5" s="3" t="s">
        <v>185</v>
      </c>
      <c r="CC5" t="s">
        <v>167</v>
      </c>
      <c r="CD5" t="s">
        <v>168</v>
      </c>
      <c r="CE5" t="s">
        <v>146</v>
      </c>
      <c r="CF5" s="1">
        <v>45007.546354166669</v>
      </c>
      <c r="CP5">
        <v>2</v>
      </c>
    </row>
    <row r="6" spans="1:98" ht="409.6" x14ac:dyDescent="0.4">
      <c r="A6">
        <v>408</v>
      </c>
      <c r="B6">
        <v>1</v>
      </c>
      <c r="C6">
        <v>135</v>
      </c>
      <c r="E6">
        <v>10</v>
      </c>
      <c r="F6">
        <v>1</v>
      </c>
      <c r="G6" s="1">
        <v>45008</v>
      </c>
      <c r="H6" s="2">
        <v>45314</v>
      </c>
      <c r="I6" s="3" t="s">
        <v>186</v>
      </c>
      <c r="L6">
        <v>3</v>
      </c>
      <c r="N6" t="s">
        <v>188</v>
      </c>
      <c r="O6" t="s">
        <v>189</v>
      </c>
      <c r="P6" t="s">
        <v>190</v>
      </c>
      <c r="Q6" t="s">
        <v>191</v>
      </c>
      <c r="R6" s="3" t="s">
        <v>192</v>
      </c>
      <c r="S6" t="s">
        <v>193</v>
      </c>
      <c r="T6" s="3" t="s">
        <v>194</v>
      </c>
      <c r="U6" t="s">
        <v>104</v>
      </c>
      <c r="V6" s="3" t="s">
        <v>195</v>
      </c>
      <c r="W6" t="s">
        <v>196</v>
      </c>
      <c r="X6" s="3" t="s">
        <v>197</v>
      </c>
      <c r="AE6" t="s">
        <v>198</v>
      </c>
      <c r="AF6" s="3" t="s">
        <v>199</v>
      </c>
      <c r="AG6" s="3" t="s">
        <v>200</v>
      </c>
      <c r="AH6" s="3" t="s">
        <v>201</v>
      </c>
      <c r="AI6" s="3" t="s">
        <v>202</v>
      </c>
      <c r="AJ6" s="3" t="s">
        <v>203</v>
      </c>
      <c r="BA6" t="s">
        <v>108</v>
      </c>
      <c r="BB6" s="3" t="s">
        <v>204</v>
      </c>
      <c r="BG6" t="s">
        <v>205</v>
      </c>
      <c r="BH6" s="3" t="s">
        <v>206</v>
      </c>
      <c r="BI6" t="s">
        <v>207</v>
      </c>
      <c r="BJ6" t="s">
        <v>208</v>
      </c>
      <c r="BM6" t="s">
        <v>110</v>
      </c>
      <c r="BN6" s="3" t="s">
        <v>209</v>
      </c>
      <c r="BP6" s="3" t="s">
        <v>210</v>
      </c>
      <c r="CC6" t="s">
        <v>189</v>
      </c>
      <c r="CD6" t="s">
        <v>190</v>
      </c>
      <c r="CE6" t="s">
        <v>117</v>
      </c>
      <c r="CF6" s="1">
        <v>45008.421006944445</v>
      </c>
      <c r="CP6">
        <v>2</v>
      </c>
      <c r="CQ6" t="s">
        <v>211</v>
      </c>
    </row>
    <row r="7" spans="1:98" ht="409.6" x14ac:dyDescent="0.4">
      <c r="A7">
        <v>410</v>
      </c>
      <c r="B7">
        <v>1</v>
      </c>
      <c r="C7">
        <v>149</v>
      </c>
      <c r="E7">
        <v>37</v>
      </c>
      <c r="F7">
        <v>2</v>
      </c>
      <c r="G7" s="1">
        <v>45012</v>
      </c>
      <c r="L7">
        <v>2</v>
      </c>
      <c r="M7" t="s">
        <v>165</v>
      </c>
      <c r="N7" s="3" t="s">
        <v>212</v>
      </c>
      <c r="O7" t="s">
        <v>213</v>
      </c>
      <c r="P7" t="s">
        <v>214</v>
      </c>
      <c r="AS7" t="s">
        <v>215</v>
      </c>
      <c r="AT7" s="3" t="s">
        <v>216</v>
      </c>
      <c r="BM7" t="s">
        <v>142</v>
      </c>
      <c r="BN7" s="3" t="s">
        <v>217</v>
      </c>
      <c r="BY7" s="3" t="s">
        <v>218</v>
      </c>
      <c r="BZ7" s="3" t="s">
        <v>218</v>
      </c>
      <c r="CB7" s="3" t="s">
        <v>219</v>
      </c>
      <c r="CC7" t="s">
        <v>213</v>
      </c>
      <c r="CD7" t="s">
        <v>214</v>
      </c>
      <c r="CE7" t="s">
        <v>146</v>
      </c>
      <c r="CF7" s="1">
        <v>45012.712071759262</v>
      </c>
      <c r="CP7">
        <v>2</v>
      </c>
    </row>
    <row r="8" spans="1:98" ht="409.6" x14ac:dyDescent="0.4">
      <c r="A8">
        <v>411</v>
      </c>
      <c r="B8">
        <v>1</v>
      </c>
      <c r="C8">
        <v>174</v>
      </c>
      <c r="E8">
        <v>7</v>
      </c>
      <c r="F8">
        <v>1</v>
      </c>
      <c r="G8" s="1">
        <v>45013</v>
      </c>
      <c r="L8">
        <v>3</v>
      </c>
      <c r="M8" t="s">
        <v>165</v>
      </c>
      <c r="N8" s="3" t="s">
        <v>220</v>
      </c>
      <c r="P8" t="s">
        <v>221</v>
      </c>
      <c r="Q8" t="s">
        <v>222</v>
      </c>
      <c r="R8" s="3" t="s">
        <v>223</v>
      </c>
      <c r="S8" t="s">
        <v>128</v>
      </c>
      <c r="T8" s="3" t="s">
        <v>224</v>
      </c>
      <c r="U8" t="s">
        <v>225</v>
      </c>
      <c r="V8" s="3" t="s">
        <v>226</v>
      </c>
      <c r="AE8" t="s">
        <v>134</v>
      </c>
      <c r="AF8" s="3" t="s">
        <v>227</v>
      </c>
      <c r="AS8" t="s">
        <v>215</v>
      </c>
      <c r="AT8" s="3" t="s">
        <v>228</v>
      </c>
      <c r="AU8" t="s">
        <v>229</v>
      </c>
      <c r="AV8" s="3" t="s">
        <v>230</v>
      </c>
      <c r="BA8" t="s">
        <v>231</v>
      </c>
      <c r="BB8" s="3" t="s">
        <v>232</v>
      </c>
      <c r="BC8" t="s">
        <v>233</v>
      </c>
      <c r="BD8" s="3" t="s">
        <v>234</v>
      </c>
      <c r="BG8" t="s">
        <v>140</v>
      </c>
      <c r="BH8" s="3" t="s">
        <v>235</v>
      </c>
      <c r="BI8" t="s">
        <v>236</v>
      </c>
      <c r="BJ8" s="3" t="s">
        <v>237</v>
      </c>
      <c r="BM8" t="s">
        <v>238</v>
      </c>
      <c r="BN8" s="3" t="s">
        <v>239</v>
      </c>
      <c r="CA8" s="3" t="s">
        <v>240</v>
      </c>
      <c r="CB8" s="3" t="s">
        <v>241</v>
      </c>
      <c r="CD8" t="s">
        <v>221</v>
      </c>
      <c r="CE8" t="s">
        <v>146</v>
      </c>
      <c r="CF8" s="1">
        <v>45013.458402777775</v>
      </c>
      <c r="CP8">
        <v>2</v>
      </c>
    </row>
    <row r="9" spans="1:98" ht="409.6" x14ac:dyDescent="0.4">
      <c r="A9">
        <v>412</v>
      </c>
      <c r="B9">
        <v>1</v>
      </c>
      <c r="C9">
        <v>174</v>
      </c>
      <c r="E9">
        <v>37</v>
      </c>
      <c r="F9">
        <v>2</v>
      </c>
      <c r="G9" s="1">
        <v>45015</v>
      </c>
      <c r="L9">
        <v>1</v>
      </c>
      <c r="M9" t="s">
        <v>165</v>
      </c>
      <c r="N9" s="3" t="s">
        <v>242</v>
      </c>
      <c r="P9" t="s">
        <v>221</v>
      </c>
      <c r="Q9" t="s">
        <v>222</v>
      </c>
      <c r="R9" s="3" t="s">
        <v>243</v>
      </c>
      <c r="S9" t="s">
        <v>128</v>
      </c>
      <c r="T9" s="3" t="s">
        <v>244</v>
      </c>
      <c r="U9" t="s">
        <v>245</v>
      </c>
      <c r="V9" s="3" t="s">
        <v>246</v>
      </c>
      <c r="AS9" t="s">
        <v>247</v>
      </c>
      <c r="AT9" s="3" t="s">
        <v>248</v>
      </c>
      <c r="AU9" t="s">
        <v>229</v>
      </c>
      <c r="AV9" s="3" t="s">
        <v>230</v>
      </c>
      <c r="BG9" t="s">
        <v>236</v>
      </c>
      <c r="BH9" s="3" t="s">
        <v>237</v>
      </c>
      <c r="BM9" t="s">
        <v>238</v>
      </c>
      <c r="BN9" s="3" t="s">
        <v>249</v>
      </c>
      <c r="CB9" s="3" t="s">
        <v>250</v>
      </c>
      <c r="CD9" t="s">
        <v>221</v>
      </c>
      <c r="CE9" t="s">
        <v>146</v>
      </c>
      <c r="CF9" s="1">
        <v>45013.496064814812</v>
      </c>
      <c r="CP9">
        <v>2</v>
      </c>
    </row>
    <row r="10" spans="1:98" ht="409.6" x14ac:dyDescent="0.4">
      <c r="A10">
        <v>413</v>
      </c>
      <c r="B10">
        <v>1</v>
      </c>
      <c r="C10">
        <v>149</v>
      </c>
      <c r="E10">
        <v>37</v>
      </c>
      <c r="F10">
        <v>1</v>
      </c>
      <c r="G10" s="1">
        <v>45012</v>
      </c>
      <c r="K10" s="3" t="s">
        <v>251</v>
      </c>
      <c r="L10">
        <v>1</v>
      </c>
      <c r="M10" t="s">
        <v>165</v>
      </c>
      <c r="N10" s="3" t="s">
        <v>252</v>
      </c>
      <c r="O10" t="s">
        <v>213</v>
      </c>
      <c r="P10" t="s">
        <v>253</v>
      </c>
      <c r="Q10" t="s">
        <v>254</v>
      </c>
      <c r="R10" s="3" t="s">
        <v>255</v>
      </c>
      <c r="S10" t="s">
        <v>245</v>
      </c>
      <c r="T10" s="3" t="s">
        <v>256</v>
      </c>
      <c r="AE10" t="s">
        <v>257</v>
      </c>
      <c r="AF10" s="3" t="s">
        <v>258</v>
      </c>
      <c r="AS10" t="s">
        <v>259</v>
      </c>
      <c r="AT10" s="3" t="s">
        <v>260</v>
      </c>
      <c r="BA10" t="s">
        <v>231</v>
      </c>
      <c r="BB10" s="3" t="s">
        <v>261</v>
      </c>
      <c r="BM10" t="s">
        <v>182</v>
      </c>
      <c r="BN10" s="3" t="s">
        <v>262</v>
      </c>
      <c r="CB10" s="3" t="s">
        <v>263</v>
      </c>
      <c r="CC10" t="s">
        <v>213</v>
      </c>
      <c r="CD10" t="s">
        <v>253</v>
      </c>
      <c r="CE10" t="s">
        <v>146</v>
      </c>
      <c r="CF10" s="1">
        <v>45015.403368055559</v>
      </c>
      <c r="CP10">
        <v>2</v>
      </c>
    </row>
    <row r="11" spans="1:98" ht="409.6" x14ac:dyDescent="0.4">
      <c r="A11">
        <v>415</v>
      </c>
      <c r="B11">
        <v>1</v>
      </c>
      <c r="C11">
        <v>155</v>
      </c>
      <c r="E11">
        <v>12</v>
      </c>
      <c r="F11">
        <v>1</v>
      </c>
      <c r="G11" s="1">
        <v>45020</v>
      </c>
      <c r="H11" s="2">
        <v>45314</v>
      </c>
      <c r="I11" s="3" t="s">
        <v>264</v>
      </c>
      <c r="J11" t="s">
        <v>265</v>
      </c>
      <c r="K11" s="3" t="s">
        <v>266</v>
      </c>
      <c r="L11">
        <v>3</v>
      </c>
      <c r="M11" s="3" t="s">
        <v>267</v>
      </c>
      <c r="N11" s="3" t="s">
        <v>268</v>
      </c>
      <c r="O11" t="s">
        <v>269</v>
      </c>
      <c r="P11" t="s">
        <v>270</v>
      </c>
      <c r="Q11" t="s">
        <v>271</v>
      </c>
      <c r="R11" s="3" t="s">
        <v>272</v>
      </c>
      <c r="S11" t="s">
        <v>273</v>
      </c>
      <c r="T11" s="3" t="s">
        <v>274</v>
      </c>
      <c r="U11" t="s">
        <v>275</v>
      </c>
      <c r="V11" s="3" t="s">
        <v>276</v>
      </c>
      <c r="W11" t="s">
        <v>277</v>
      </c>
      <c r="X11" s="3" t="s">
        <v>278</v>
      </c>
      <c r="AF11" t="s">
        <v>279</v>
      </c>
      <c r="AT11" t="s">
        <v>279</v>
      </c>
      <c r="BA11" t="s">
        <v>280</v>
      </c>
      <c r="BB11" t="s">
        <v>281</v>
      </c>
      <c r="BG11" t="s">
        <v>282</v>
      </c>
      <c r="BH11" s="3" t="s">
        <v>283</v>
      </c>
      <c r="BI11" t="s">
        <v>205</v>
      </c>
      <c r="BJ11" s="3" t="s">
        <v>284</v>
      </c>
      <c r="BM11" t="s">
        <v>285</v>
      </c>
      <c r="BN11" s="3" t="s">
        <v>286</v>
      </c>
      <c r="BO11" t="s">
        <v>287</v>
      </c>
      <c r="BP11" s="3" t="s">
        <v>288</v>
      </c>
      <c r="BQ11" t="s">
        <v>289</v>
      </c>
      <c r="BR11" t="s">
        <v>290</v>
      </c>
      <c r="BT11" t="s">
        <v>279</v>
      </c>
      <c r="BY11" s="3" t="s">
        <v>291</v>
      </c>
      <c r="BZ11" s="3" t="s">
        <v>291</v>
      </c>
      <c r="CA11" s="3" t="s">
        <v>292</v>
      </c>
      <c r="CB11" s="3" t="s">
        <v>293</v>
      </c>
      <c r="CC11" t="s">
        <v>269</v>
      </c>
      <c r="CD11" t="s">
        <v>270</v>
      </c>
      <c r="CE11" t="s">
        <v>294</v>
      </c>
      <c r="CF11" s="1">
        <v>45019.750798611109</v>
      </c>
      <c r="CP11">
        <v>2</v>
      </c>
    </row>
    <row r="12" spans="1:98" ht="409.6" x14ac:dyDescent="0.4">
      <c r="A12">
        <v>416</v>
      </c>
      <c r="B12">
        <v>1</v>
      </c>
      <c r="C12">
        <v>171</v>
      </c>
      <c r="E12">
        <v>26</v>
      </c>
      <c r="F12">
        <v>1</v>
      </c>
      <c r="G12" s="1">
        <v>45020</v>
      </c>
      <c r="H12" s="2">
        <v>45314</v>
      </c>
      <c r="K12" s="3" t="s">
        <v>295</v>
      </c>
      <c r="L12">
        <v>3</v>
      </c>
      <c r="M12" t="s">
        <v>296</v>
      </c>
      <c r="N12" s="3" t="s">
        <v>297</v>
      </c>
      <c r="O12" t="s">
        <v>298</v>
      </c>
      <c r="P12" t="s">
        <v>299</v>
      </c>
      <c r="Q12" t="s">
        <v>300</v>
      </c>
      <c r="R12" s="3" t="s">
        <v>301</v>
      </c>
      <c r="S12" t="s">
        <v>302</v>
      </c>
      <c r="T12" s="3" t="s">
        <v>301</v>
      </c>
      <c r="U12" t="s">
        <v>303</v>
      </c>
      <c r="V12" s="3" t="s">
        <v>304</v>
      </c>
      <c r="W12" t="s">
        <v>305</v>
      </c>
      <c r="X12" s="3" t="s">
        <v>306</v>
      </c>
      <c r="AE12" t="s">
        <v>307</v>
      </c>
      <c r="AF12" s="3" t="s">
        <v>301</v>
      </c>
      <c r="AG12" t="s">
        <v>308</v>
      </c>
      <c r="AH12" s="3" t="s">
        <v>301</v>
      </c>
      <c r="AI12" t="s">
        <v>309</v>
      </c>
      <c r="AJ12" s="3" t="s">
        <v>301</v>
      </c>
      <c r="AS12" t="s">
        <v>310</v>
      </c>
      <c r="AT12" s="3" t="s">
        <v>311</v>
      </c>
      <c r="BA12" t="s">
        <v>312</v>
      </c>
      <c r="BB12" s="3" t="s">
        <v>313</v>
      </c>
      <c r="BG12" t="s">
        <v>314</v>
      </c>
      <c r="BH12" s="3" t="s">
        <v>315</v>
      </c>
      <c r="BI12" t="s">
        <v>205</v>
      </c>
      <c r="BJ12" s="3" t="s">
        <v>316</v>
      </c>
      <c r="BM12" t="s">
        <v>317</v>
      </c>
      <c r="BN12" s="3" t="s">
        <v>318</v>
      </c>
      <c r="BO12" t="s">
        <v>319</v>
      </c>
      <c r="BP12" s="3" t="s">
        <v>320</v>
      </c>
      <c r="BT12" s="3" t="s">
        <v>321</v>
      </c>
      <c r="BY12" t="s">
        <v>322</v>
      </c>
      <c r="BZ12" t="s">
        <v>322</v>
      </c>
      <c r="CA12" s="3" t="s">
        <v>323</v>
      </c>
      <c r="CB12" s="3" t="s">
        <v>324</v>
      </c>
      <c r="CC12" t="s">
        <v>298</v>
      </c>
      <c r="CD12" t="s">
        <v>299</v>
      </c>
      <c r="CE12" t="s">
        <v>325</v>
      </c>
      <c r="CF12" s="1">
        <v>45020.624097222222</v>
      </c>
      <c r="CP12">
        <v>2</v>
      </c>
    </row>
    <row r="13" spans="1:98" ht="409.6" x14ac:dyDescent="0.4">
      <c r="A13">
        <v>417</v>
      </c>
      <c r="B13">
        <v>1</v>
      </c>
      <c r="C13">
        <v>192</v>
      </c>
      <c r="E13">
        <v>22</v>
      </c>
      <c r="F13">
        <v>1</v>
      </c>
      <c r="G13" s="1">
        <v>45021</v>
      </c>
      <c r="H13" s="2">
        <v>45314</v>
      </c>
      <c r="L13">
        <v>3</v>
      </c>
      <c r="M13" t="s">
        <v>296</v>
      </c>
      <c r="N13" t="s">
        <v>188</v>
      </c>
      <c r="O13" t="s">
        <v>326</v>
      </c>
      <c r="P13" t="s">
        <v>327</v>
      </c>
      <c r="Q13" t="s">
        <v>191</v>
      </c>
      <c r="R13" s="3" t="s">
        <v>328</v>
      </c>
      <c r="S13" t="s">
        <v>101</v>
      </c>
      <c r="T13" s="3" t="s">
        <v>329</v>
      </c>
      <c r="U13" t="s">
        <v>196</v>
      </c>
      <c r="V13" s="3" t="s">
        <v>330</v>
      </c>
      <c r="W13" t="s">
        <v>331</v>
      </c>
      <c r="X13" s="3" t="s">
        <v>332</v>
      </c>
      <c r="AE13" s="3" t="s">
        <v>333</v>
      </c>
      <c r="AF13" s="3" t="s">
        <v>334</v>
      </c>
      <c r="AG13" t="s">
        <v>335</v>
      </c>
      <c r="AH13" s="3" t="s">
        <v>336</v>
      </c>
      <c r="AJ13" s="3" t="s">
        <v>337</v>
      </c>
      <c r="BG13" t="s">
        <v>338</v>
      </c>
      <c r="BH13" s="3" t="s">
        <v>339</v>
      </c>
      <c r="BI13" t="s">
        <v>340</v>
      </c>
      <c r="BJ13" s="3" t="s">
        <v>341</v>
      </c>
      <c r="BM13" t="s">
        <v>110</v>
      </c>
      <c r="BN13" s="3" t="s">
        <v>342</v>
      </c>
      <c r="BP13" s="3" t="s">
        <v>343</v>
      </c>
      <c r="CC13" t="s">
        <v>326</v>
      </c>
      <c r="CD13" t="s">
        <v>327</v>
      </c>
      <c r="CE13" t="s">
        <v>117</v>
      </c>
      <c r="CF13" s="1">
        <v>45021.081747685188</v>
      </c>
      <c r="CP13">
        <v>2</v>
      </c>
    </row>
    <row r="14" spans="1:98" ht="409.6" x14ac:dyDescent="0.4">
      <c r="A14">
        <v>418</v>
      </c>
      <c r="B14">
        <v>1</v>
      </c>
      <c r="C14">
        <v>161</v>
      </c>
      <c r="E14">
        <v>26</v>
      </c>
      <c r="F14">
        <v>1</v>
      </c>
      <c r="G14" s="1">
        <v>45021</v>
      </c>
      <c r="H14" s="2">
        <v>45314</v>
      </c>
      <c r="I14" s="3" t="s">
        <v>344</v>
      </c>
      <c r="K14" s="3" t="s">
        <v>345</v>
      </c>
      <c r="L14">
        <v>3</v>
      </c>
      <c r="M14" t="s">
        <v>296</v>
      </c>
      <c r="N14" s="3" t="s">
        <v>346</v>
      </c>
      <c r="O14" t="s">
        <v>347</v>
      </c>
      <c r="P14" t="s">
        <v>348</v>
      </c>
      <c r="Q14" t="s">
        <v>300</v>
      </c>
      <c r="R14" s="3" t="s">
        <v>349</v>
      </c>
      <c r="S14" t="s">
        <v>302</v>
      </c>
      <c r="T14" s="3" t="s">
        <v>350</v>
      </c>
      <c r="U14" t="s">
        <v>351</v>
      </c>
      <c r="V14" s="3" t="s">
        <v>352</v>
      </c>
      <c r="W14" t="s">
        <v>353</v>
      </c>
      <c r="X14" s="3" t="s">
        <v>354</v>
      </c>
      <c r="AE14" t="s">
        <v>308</v>
      </c>
      <c r="AF14" s="3" t="s">
        <v>355</v>
      </c>
      <c r="AG14" t="s">
        <v>356</v>
      </c>
      <c r="AH14" s="3" t="s">
        <v>357</v>
      </c>
      <c r="AS14" t="s">
        <v>358</v>
      </c>
      <c r="AT14" s="3" t="s">
        <v>359</v>
      </c>
      <c r="BA14" t="s">
        <v>312</v>
      </c>
      <c r="BB14" s="3" t="s">
        <v>360</v>
      </c>
      <c r="BC14" t="s">
        <v>361</v>
      </c>
      <c r="BD14" s="3" t="s">
        <v>362</v>
      </c>
      <c r="BG14" t="s">
        <v>363</v>
      </c>
      <c r="BH14" s="3" t="s">
        <v>364</v>
      </c>
      <c r="BI14" t="s">
        <v>205</v>
      </c>
      <c r="BJ14" s="3" t="s">
        <v>365</v>
      </c>
      <c r="BK14" t="s">
        <v>366</v>
      </c>
      <c r="BL14" s="3" t="s">
        <v>367</v>
      </c>
      <c r="BM14" t="s">
        <v>317</v>
      </c>
      <c r="BN14" s="3" t="s">
        <v>368</v>
      </c>
      <c r="BO14" t="s">
        <v>319</v>
      </c>
      <c r="BP14" s="3" t="s">
        <v>369</v>
      </c>
      <c r="BY14" t="s">
        <v>370</v>
      </c>
      <c r="BZ14" t="s">
        <v>370</v>
      </c>
      <c r="CA14" t="s">
        <v>371</v>
      </c>
      <c r="CB14" s="3" t="s">
        <v>372</v>
      </c>
      <c r="CC14" t="s">
        <v>347</v>
      </c>
      <c r="CD14" t="s">
        <v>348</v>
      </c>
      <c r="CE14" t="s">
        <v>325</v>
      </c>
      <c r="CF14" s="1">
        <v>45021.494710648149</v>
      </c>
      <c r="CP14">
        <v>2</v>
      </c>
    </row>
    <row r="15" spans="1:98" ht="409.6" x14ac:dyDescent="0.4">
      <c r="A15">
        <v>419</v>
      </c>
      <c r="B15">
        <v>1</v>
      </c>
      <c r="C15">
        <v>154</v>
      </c>
      <c r="E15">
        <v>26</v>
      </c>
      <c r="F15">
        <v>1</v>
      </c>
      <c r="G15" s="1">
        <v>45022</v>
      </c>
      <c r="H15" s="2">
        <v>45314</v>
      </c>
      <c r="K15" s="3" t="s">
        <v>373</v>
      </c>
      <c r="L15">
        <v>3</v>
      </c>
      <c r="M15" t="s">
        <v>296</v>
      </c>
      <c r="N15" s="3" t="s">
        <v>374</v>
      </c>
      <c r="P15" t="s">
        <v>375</v>
      </c>
      <c r="Q15" t="s">
        <v>300</v>
      </c>
      <c r="R15" s="3" t="s">
        <v>376</v>
      </c>
      <c r="S15" t="s">
        <v>302</v>
      </c>
      <c r="T15" s="3" t="s">
        <v>377</v>
      </c>
      <c r="U15" t="s">
        <v>378</v>
      </c>
      <c r="V15" s="3" t="s">
        <v>379</v>
      </c>
      <c r="W15" t="s">
        <v>353</v>
      </c>
      <c r="X15" s="3" t="s">
        <v>380</v>
      </c>
      <c r="AE15" t="s">
        <v>308</v>
      </c>
      <c r="AF15" s="3" t="s">
        <v>381</v>
      </c>
      <c r="AG15" t="s">
        <v>382</v>
      </c>
      <c r="AH15" s="3" t="s">
        <v>383</v>
      </c>
      <c r="AL15" s="3" t="s">
        <v>321</v>
      </c>
      <c r="AS15" t="s">
        <v>384</v>
      </c>
      <c r="AT15" s="3" t="s">
        <v>385</v>
      </c>
      <c r="AY15" s="3" t="s">
        <v>321</v>
      </c>
      <c r="BA15" t="s">
        <v>312</v>
      </c>
      <c r="BB15" s="3" t="s">
        <v>386</v>
      </c>
      <c r="BC15" t="s">
        <v>387</v>
      </c>
      <c r="BD15" s="3" t="s">
        <v>388</v>
      </c>
      <c r="BG15" t="s">
        <v>205</v>
      </c>
      <c r="BH15" s="3" t="s">
        <v>389</v>
      </c>
      <c r="BL15" s="3" t="s">
        <v>321</v>
      </c>
      <c r="BM15" t="s">
        <v>317</v>
      </c>
      <c r="BN15" s="3" t="s">
        <v>390</v>
      </c>
      <c r="BO15" t="s">
        <v>319</v>
      </c>
      <c r="BP15" s="3" t="s">
        <v>391</v>
      </c>
      <c r="BT15" s="3" t="s">
        <v>321</v>
      </c>
      <c r="CA15" s="3" t="s">
        <v>392</v>
      </c>
      <c r="CB15" t="s">
        <v>393</v>
      </c>
      <c r="CD15" t="s">
        <v>375</v>
      </c>
      <c r="CE15" t="s">
        <v>325</v>
      </c>
      <c r="CF15" s="1">
        <v>45021.831423611111</v>
      </c>
      <c r="CP15">
        <v>2</v>
      </c>
    </row>
    <row r="16" spans="1:98" ht="409.6" x14ac:dyDescent="0.4">
      <c r="A16">
        <v>422</v>
      </c>
      <c r="B16">
        <v>1</v>
      </c>
      <c r="C16">
        <v>178</v>
      </c>
      <c r="E16">
        <v>10</v>
      </c>
      <c r="F16">
        <v>1</v>
      </c>
      <c r="G16" s="1">
        <v>45028</v>
      </c>
      <c r="H16" s="2">
        <v>45314</v>
      </c>
      <c r="I16" s="3" t="s">
        <v>394</v>
      </c>
      <c r="K16" s="3" t="s">
        <v>395</v>
      </c>
      <c r="L16">
        <v>3</v>
      </c>
      <c r="M16" t="s">
        <v>296</v>
      </c>
      <c r="N16" t="s">
        <v>188</v>
      </c>
      <c r="P16" t="s">
        <v>396</v>
      </c>
      <c r="Q16" t="s">
        <v>397</v>
      </c>
      <c r="R16" s="3" t="s">
        <v>398</v>
      </c>
      <c r="S16" s="3" t="s">
        <v>399</v>
      </c>
      <c r="T16" s="3" t="s">
        <v>400</v>
      </c>
      <c r="U16" t="s">
        <v>401</v>
      </c>
      <c r="V16" s="3" t="s">
        <v>402</v>
      </c>
      <c r="AE16" t="s">
        <v>403</v>
      </c>
      <c r="AF16" s="3" t="s">
        <v>404</v>
      </c>
      <c r="AT16" t="e">
        <f>-특이사항없음</f>
        <v>#NAME?</v>
      </c>
      <c r="BB16" t="e">
        <f>-특이사항없음</f>
        <v>#NAME?</v>
      </c>
      <c r="BM16" t="s">
        <v>405</v>
      </c>
      <c r="BN16" s="3" t="s">
        <v>406</v>
      </c>
      <c r="BT16" t="e">
        <f>-특이사항없음</f>
        <v>#NAME?</v>
      </c>
      <c r="CD16" t="s">
        <v>396</v>
      </c>
      <c r="CE16" t="s">
        <v>407</v>
      </c>
      <c r="CF16" s="1">
        <v>45026.38045138889</v>
      </c>
      <c r="CP16">
        <v>2</v>
      </c>
      <c r="CQ16" s="3" t="s">
        <v>408</v>
      </c>
    </row>
    <row r="17" spans="1:95" ht="409.6" x14ac:dyDescent="0.4">
      <c r="A17">
        <v>423</v>
      </c>
      <c r="B17">
        <v>1</v>
      </c>
      <c r="C17">
        <v>178</v>
      </c>
      <c r="E17">
        <v>10</v>
      </c>
      <c r="F17">
        <v>2</v>
      </c>
      <c r="G17" s="1">
        <v>45028</v>
      </c>
      <c r="I17" s="3" t="s">
        <v>409</v>
      </c>
      <c r="L17">
        <v>3</v>
      </c>
      <c r="M17" t="s">
        <v>296</v>
      </c>
      <c r="N17" t="s">
        <v>188</v>
      </c>
      <c r="P17" t="s">
        <v>410</v>
      </c>
      <c r="Q17" t="s">
        <v>411</v>
      </c>
      <c r="R17" s="3" t="s">
        <v>412</v>
      </c>
      <c r="S17" t="s">
        <v>413</v>
      </c>
      <c r="T17" s="3" t="s">
        <v>414</v>
      </c>
      <c r="AE17" t="s">
        <v>415</v>
      </c>
      <c r="AF17" s="3" t="s">
        <v>416</v>
      </c>
      <c r="AT17" t="e">
        <f>- 특이사항없음</f>
        <v>#NAME?</v>
      </c>
      <c r="BB17" t="e">
        <f>- 특이사항없음</f>
        <v>#NAME?</v>
      </c>
      <c r="BH17" s="3" t="s">
        <v>417</v>
      </c>
      <c r="BM17" t="s">
        <v>418</v>
      </c>
      <c r="BN17" s="3" t="s">
        <v>419</v>
      </c>
      <c r="BT17" t="e">
        <f>- 특이사항없음</f>
        <v>#NAME?</v>
      </c>
      <c r="CD17" t="s">
        <v>410</v>
      </c>
      <c r="CE17" t="s">
        <v>407</v>
      </c>
      <c r="CF17" s="1">
        <v>45026.394108796296</v>
      </c>
      <c r="CP17">
        <v>2</v>
      </c>
      <c r="CQ17" s="3" t="s">
        <v>420</v>
      </c>
    </row>
    <row r="18" spans="1:95" ht="409.6" x14ac:dyDescent="0.4">
      <c r="A18">
        <v>424</v>
      </c>
      <c r="B18">
        <v>1</v>
      </c>
      <c r="C18">
        <v>195</v>
      </c>
      <c r="E18">
        <v>24</v>
      </c>
      <c r="F18">
        <v>1</v>
      </c>
      <c r="G18" s="1">
        <v>45028</v>
      </c>
      <c r="K18" s="3" t="s">
        <v>421</v>
      </c>
      <c r="L18">
        <v>2</v>
      </c>
      <c r="M18" t="s">
        <v>296</v>
      </c>
      <c r="N18" s="3" t="s">
        <v>422</v>
      </c>
      <c r="P18" t="s">
        <v>423</v>
      </c>
      <c r="Q18" t="s">
        <v>126</v>
      </c>
      <c r="R18" s="3" t="s">
        <v>424</v>
      </c>
      <c r="S18" t="s">
        <v>425</v>
      </c>
      <c r="T18" s="3" t="s">
        <v>426</v>
      </c>
      <c r="AE18" t="s">
        <v>427</v>
      </c>
      <c r="AF18" s="3" t="s">
        <v>428</v>
      </c>
      <c r="AG18" t="s">
        <v>134</v>
      </c>
      <c r="AH18" s="3" t="s">
        <v>429</v>
      </c>
      <c r="AS18" t="s">
        <v>430</v>
      </c>
      <c r="AT18" s="3" t="s">
        <v>431</v>
      </c>
      <c r="BA18" t="s">
        <v>432</v>
      </c>
      <c r="BB18" s="3" t="s">
        <v>433</v>
      </c>
      <c r="BG18" s="3" t="s">
        <v>434</v>
      </c>
      <c r="BH18" s="3" t="s">
        <v>435</v>
      </c>
      <c r="BM18" t="s">
        <v>182</v>
      </c>
      <c r="BN18" s="3" t="s">
        <v>436</v>
      </c>
      <c r="BY18" s="3" t="s">
        <v>437</v>
      </c>
      <c r="BZ18" s="3" t="s">
        <v>437</v>
      </c>
      <c r="CB18" s="3" t="s">
        <v>438</v>
      </c>
      <c r="CD18" t="s">
        <v>423</v>
      </c>
      <c r="CE18" t="s">
        <v>146</v>
      </c>
      <c r="CF18" s="1">
        <v>45028.624074074076</v>
      </c>
      <c r="CP18">
        <v>2</v>
      </c>
    </row>
    <row r="19" spans="1:95" ht="409.6" x14ac:dyDescent="0.4">
      <c r="A19">
        <v>428</v>
      </c>
      <c r="B19">
        <v>1</v>
      </c>
      <c r="C19">
        <v>183</v>
      </c>
      <c r="E19">
        <v>24</v>
      </c>
      <c r="F19">
        <v>1</v>
      </c>
      <c r="G19" s="1">
        <v>45029</v>
      </c>
      <c r="K19" s="3" t="s">
        <v>439</v>
      </c>
      <c r="L19">
        <v>3</v>
      </c>
      <c r="M19" t="s">
        <v>296</v>
      </c>
      <c r="N19" s="3" t="s">
        <v>440</v>
      </c>
      <c r="P19" t="s">
        <v>441</v>
      </c>
      <c r="Q19" t="s">
        <v>124</v>
      </c>
      <c r="R19" s="3" t="s">
        <v>442</v>
      </c>
      <c r="S19" t="s">
        <v>126</v>
      </c>
      <c r="T19" s="3" t="s">
        <v>443</v>
      </c>
      <c r="U19" t="s">
        <v>425</v>
      </c>
      <c r="V19" s="3" t="s">
        <v>444</v>
      </c>
      <c r="AE19" t="s">
        <v>427</v>
      </c>
      <c r="AF19" s="3" t="s">
        <v>445</v>
      </c>
      <c r="AS19" t="s">
        <v>430</v>
      </c>
      <c r="AT19" s="3" t="s">
        <v>446</v>
      </c>
      <c r="BA19" t="s">
        <v>432</v>
      </c>
      <c r="BB19" s="3" t="s">
        <v>447</v>
      </c>
      <c r="BG19" t="s">
        <v>448</v>
      </c>
      <c r="BH19" s="3" t="s">
        <v>449</v>
      </c>
      <c r="BM19" t="s">
        <v>142</v>
      </c>
      <c r="BN19" s="3" t="s">
        <v>450</v>
      </c>
      <c r="BY19" s="3" t="s">
        <v>451</v>
      </c>
      <c r="BZ19" s="3" t="s">
        <v>451</v>
      </c>
      <c r="CA19" s="3" t="s">
        <v>452</v>
      </c>
      <c r="CB19" s="3" t="s">
        <v>453</v>
      </c>
      <c r="CD19" t="s">
        <v>441</v>
      </c>
      <c r="CE19" t="s">
        <v>146</v>
      </c>
      <c r="CF19" s="1">
        <v>45029.620671296296</v>
      </c>
      <c r="CP19">
        <v>2</v>
      </c>
    </row>
    <row r="20" spans="1:95" ht="409.6" x14ac:dyDescent="0.4">
      <c r="A20">
        <v>429</v>
      </c>
      <c r="B20">
        <v>1</v>
      </c>
      <c r="C20">
        <v>183</v>
      </c>
      <c r="E20">
        <v>24</v>
      </c>
      <c r="F20">
        <v>2</v>
      </c>
      <c r="G20" s="1">
        <v>45029</v>
      </c>
      <c r="K20" s="3" t="s">
        <v>454</v>
      </c>
      <c r="L20">
        <v>3</v>
      </c>
      <c r="M20" t="s">
        <v>296</v>
      </c>
      <c r="N20" s="3" t="s">
        <v>455</v>
      </c>
      <c r="P20" t="s">
        <v>456</v>
      </c>
      <c r="Q20" t="s">
        <v>124</v>
      </c>
      <c r="R20" s="3" t="s">
        <v>457</v>
      </c>
      <c r="S20" t="s">
        <v>126</v>
      </c>
      <c r="T20" s="3" t="s">
        <v>458</v>
      </c>
      <c r="U20" t="s">
        <v>425</v>
      </c>
      <c r="V20" s="3" t="s">
        <v>459</v>
      </c>
      <c r="AE20" t="s">
        <v>134</v>
      </c>
      <c r="AF20" s="3" t="s">
        <v>460</v>
      </c>
      <c r="AS20" t="s">
        <v>430</v>
      </c>
      <c r="AT20" s="3" t="s">
        <v>461</v>
      </c>
      <c r="BG20" t="s">
        <v>448</v>
      </c>
      <c r="BH20" s="3" t="s">
        <v>462</v>
      </c>
      <c r="BM20" t="s">
        <v>142</v>
      </c>
      <c r="BN20" s="3" t="s">
        <v>463</v>
      </c>
      <c r="BY20" t="s">
        <v>464</v>
      </c>
      <c r="BZ20" t="s">
        <v>464</v>
      </c>
      <c r="CA20" s="3" t="s">
        <v>465</v>
      </c>
      <c r="CB20" s="3" t="s">
        <v>466</v>
      </c>
      <c r="CD20" t="s">
        <v>456</v>
      </c>
      <c r="CE20" t="s">
        <v>146</v>
      </c>
      <c r="CF20" s="1">
        <v>45029.700416666667</v>
      </c>
      <c r="CP20">
        <v>2</v>
      </c>
    </row>
    <row r="21" spans="1:95" ht="409.6" x14ac:dyDescent="0.4">
      <c r="A21">
        <v>433</v>
      </c>
      <c r="B21">
        <v>1</v>
      </c>
      <c r="C21">
        <v>136</v>
      </c>
      <c r="E21">
        <v>13</v>
      </c>
      <c r="F21">
        <v>1</v>
      </c>
      <c r="G21" s="1">
        <v>45034</v>
      </c>
      <c r="H21" t="s">
        <v>467</v>
      </c>
      <c r="K21" s="3" t="s">
        <v>468</v>
      </c>
      <c r="L21">
        <v>3</v>
      </c>
      <c r="M21" t="s">
        <v>296</v>
      </c>
      <c r="N21" s="3" t="s">
        <v>469</v>
      </c>
      <c r="Q21" t="s">
        <v>124</v>
      </c>
      <c r="R21" s="3" t="s">
        <v>470</v>
      </c>
      <c r="S21" t="s">
        <v>126</v>
      </c>
      <c r="T21" s="3" t="s">
        <v>471</v>
      </c>
      <c r="U21" t="s">
        <v>425</v>
      </c>
      <c r="V21" s="3" t="s">
        <v>472</v>
      </c>
      <c r="AE21" t="s">
        <v>427</v>
      </c>
      <c r="AF21" s="3" t="s">
        <v>473</v>
      </c>
      <c r="AT21" s="3" t="s">
        <v>474</v>
      </c>
      <c r="BB21" s="3" t="s">
        <v>475</v>
      </c>
      <c r="BH21" s="3" t="s">
        <v>476</v>
      </c>
      <c r="BN21" s="3" t="s">
        <v>477</v>
      </c>
      <c r="BY21" s="3" t="s">
        <v>478</v>
      </c>
      <c r="BZ21" s="3" t="s">
        <v>478</v>
      </c>
      <c r="CA21" s="3" t="s">
        <v>479</v>
      </c>
      <c r="CB21" s="3" t="s">
        <v>480</v>
      </c>
      <c r="CD21" t="s">
        <v>481</v>
      </c>
      <c r="CE21" t="s">
        <v>482</v>
      </c>
      <c r="CF21" s="1">
        <v>45033.750185185185</v>
      </c>
      <c r="CP21">
        <v>2</v>
      </c>
    </row>
    <row r="22" spans="1:95" ht="409.6" x14ac:dyDescent="0.4">
      <c r="A22">
        <v>434</v>
      </c>
      <c r="B22">
        <v>1</v>
      </c>
      <c r="C22">
        <v>189</v>
      </c>
      <c r="E22">
        <v>14</v>
      </c>
      <c r="F22">
        <v>1</v>
      </c>
      <c r="G22" s="1">
        <v>45035</v>
      </c>
      <c r="H22" t="s">
        <v>467</v>
      </c>
      <c r="K22" s="3" t="s">
        <v>483</v>
      </c>
      <c r="L22">
        <v>3</v>
      </c>
      <c r="M22" t="s">
        <v>484</v>
      </c>
      <c r="N22" s="3" t="s">
        <v>485</v>
      </c>
      <c r="Q22" t="s">
        <v>124</v>
      </c>
      <c r="R22" s="3" t="s">
        <v>486</v>
      </c>
      <c r="S22" t="s">
        <v>126</v>
      </c>
      <c r="T22" s="3" t="s">
        <v>487</v>
      </c>
      <c r="U22" t="s">
        <v>128</v>
      </c>
      <c r="V22" s="3" t="s">
        <v>488</v>
      </c>
      <c r="AE22" t="s">
        <v>427</v>
      </c>
      <c r="AF22" s="3" t="s">
        <v>489</v>
      </c>
      <c r="AS22" t="s">
        <v>430</v>
      </c>
      <c r="AT22" s="3" t="s">
        <v>490</v>
      </c>
      <c r="BA22" t="s">
        <v>491</v>
      </c>
      <c r="BB22" s="3" t="s">
        <v>492</v>
      </c>
      <c r="BG22" t="s">
        <v>448</v>
      </c>
      <c r="BH22" s="3" t="s">
        <v>493</v>
      </c>
      <c r="BM22" t="s">
        <v>142</v>
      </c>
      <c r="BN22" s="3" t="s">
        <v>494</v>
      </c>
      <c r="BY22" t="s">
        <v>495</v>
      </c>
      <c r="BZ22" t="s">
        <v>495</v>
      </c>
      <c r="CA22" s="3" t="s">
        <v>496</v>
      </c>
      <c r="CB22" s="3" t="s">
        <v>497</v>
      </c>
      <c r="CD22" t="s">
        <v>498</v>
      </c>
      <c r="CE22" t="s">
        <v>482</v>
      </c>
      <c r="CF22" s="1">
        <v>45034.911782407406</v>
      </c>
      <c r="CP22">
        <v>2</v>
      </c>
    </row>
    <row r="23" spans="1:95" ht="409.6" x14ac:dyDescent="0.4">
      <c r="A23">
        <v>435</v>
      </c>
      <c r="B23">
        <v>1</v>
      </c>
      <c r="C23">
        <v>132</v>
      </c>
      <c r="E23">
        <v>10</v>
      </c>
      <c r="F23">
        <v>1</v>
      </c>
      <c r="G23" s="1">
        <v>45035</v>
      </c>
      <c r="H23" s="2">
        <v>45314</v>
      </c>
      <c r="L23">
        <v>3</v>
      </c>
      <c r="M23" t="s">
        <v>296</v>
      </c>
      <c r="N23" t="s">
        <v>188</v>
      </c>
      <c r="O23" t="s">
        <v>500</v>
      </c>
      <c r="P23" t="s">
        <v>501</v>
      </c>
      <c r="Q23" s="3" t="s">
        <v>502</v>
      </c>
      <c r="R23" s="3" t="s">
        <v>503</v>
      </c>
      <c r="S23" s="3" t="s">
        <v>504</v>
      </c>
      <c r="T23" s="3" t="s">
        <v>505</v>
      </c>
      <c r="U23" s="3" t="s">
        <v>506</v>
      </c>
      <c r="V23" s="3" t="s">
        <v>507</v>
      </c>
      <c r="W23" s="3" t="s">
        <v>508</v>
      </c>
      <c r="X23" s="3" t="s">
        <v>509</v>
      </c>
      <c r="AE23" s="3" t="s">
        <v>510</v>
      </c>
      <c r="AF23" s="3" t="s">
        <v>511</v>
      </c>
      <c r="AG23" s="3" t="s">
        <v>512</v>
      </c>
      <c r="AH23" s="3" t="s">
        <v>513</v>
      </c>
      <c r="AI23" s="3" t="s">
        <v>514</v>
      </c>
      <c r="AJ23" s="3" t="s">
        <v>515</v>
      </c>
      <c r="AK23" s="3" t="s">
        <v>516</v>
      </c>
      <c r="AL23" s="3" t="s">
        <v>517</v>
      </c>
      <c r="BG23" s="3" t="s">
        <v>518</v>
      </c>
      <c r="BH23" s="3" t="s">
        <v>519</v>
      </c>
      <c r="BI23" s="3" t="s">
        <v>520</v>
      </c>
      <c r="BJ23" s="3" t="s">
        <v>521</v>
      </c>
      <c r="BM23" s="3" t="s">
        <v>522</v>
      </c>
      <c r="BN23" s="3" t="s">
        <v>523</v>
      </c>
      <c r="BZ23" t="s">
        <v>524</v>
      </c>
      <c r="CC23" t="s">
        <v>500</v>
      </c>
      <c r="CD23" t="s">
        <v>501</v>
      </c>
      <c r="CE23" t="s">
        <v>117</v>
      </c>
      <c r="CF23" s="1">
        <v>45035.070601851854</v>
      </c>
      <c r="CP23">
        <v>2</v>
      </c>
      <c r="CQ23" s="3" t="s">
        <v>525</v>
      </c>
    </row>
    <row r="24" spans="1:95" ht="409.6" x14ac:dyDescent="0.4">
      <c r="A24">
        <v>436</v>
      </c>
      <c r="B24">
        <v>1</v>
      </c>
      <c r="C24">
        <v>189</v>
      </c>
      <c r="E24">
        <v>14</v>
      </c>
      <c r="F24">
        <v>5</v>
      </c>
      <c r="G24" s="1">
        <v>45035</v>
      </c>
      <c r="H24" t="s">
        <v>467</v>
      </c>
      <c r="K24" s="3" t="s">
        <v>526</v>
      </c>
      <c r="L24">
        <v>1</v>
      </c>
      <c r="M24" t="s">
        <v>296</v>
      </c>
      <c r="N24" s="3" t="s">
        <v>527</v>
      </c>
      <c r="P24" t="s">
        <v>528</v>
      </c>
      <c r="Q24" t="s">
        <v>124</v>
      </c>
      <c r="R24" s="3" t="s">
        <v>529</v>
      </c>
      <c r="S24" t="s">
        <v>425</v>
      </c>
      <c r="T24" s="3" t="s">
        <v>488</v>
      </c>
      <c r="AE24" t="s">
        <v>427</v>
      </c>
      <c r="AF24" s="3" t="s">
        <v>530</v>
      </c>
      <c r="AS24" t="s">
        <v>430</v>
      </c>
      <c r="AT24" s="3" t="s">
        <v>531</v>
      </c>
      <c r="BA24" t="s">
        <v>491</v>
      </c>
      <c r="BB24" s="3" t="s">
        <v>492</v>
      </c>
      <c r="BG24" t="s">
        <v>448</v>
      </c>
      <c r="BH24" s="3" t="s">
        <v>532</v>
      </c>
      <c r="BM24" t="s">
        <v>142</v>
      </c>
      <c r="BN24" s="3" t="s">
        <v>533</v>
      </c>
      <c r="BT24" s="3" t="s">
        <v>321</v>
      </c>
      <c r="CB24" s="3" t="s">
        <v>534</v>
      </c>
      <c r="CC24" t="s">
        <v>535</v>
      </c>
      <c r="CD24" t="s">
        <v>528</v>
      </c>
      <c r="CE24" t="s">
        <v>482</v>
      </c>
      <c r="CF24" s="1">
        <v>45035.583252314813</v>
      </c>
      <c r="CP24">
        <v>2</v>
      </c>
    </row>
    <row r="25" spans="1:95" ht="409.6" x14ac:dyDescent="0.4">
      <c r="A25">
        <v>437</v>
      </c>
      <c r="B25">
        <v>1</v>
      </c>
      <c r="C25">
        <v>181</v>
      </c>
      <c r="E25">
        <v>14</v>
      </c>
      <c r="F25">
        <v>2</v>
      </c>
      <c r="G25" s="1">
        <v>45036</v>
      </c>
      <c r="H25" t="s">
        <v>467</v>
      </c>
      <c r="K25" s="3" t="s">
        <v>536</v>
      </c>
      <c r="L25">
        <v>3</v>
      </c>
      <c r="M25" t="s">
        <v>296</v>
      </c>
      <c r="N25" s="3" t="s">
        <v>537</v>
      </c>
      <c r="P25" t="s">
        <v>538</v>
      </c>
      <c r="Q25" t="s">
        <v>124</v>
      </c>
      <c r="R25" s="3" t="s">
        <v>539</v>
      </c>
      <c r="S25" t="s">
        <v>126</v>
      </c>
      <c r="T25" s="3" t="s">
        <v>540</v>
      </c>
      <c r="U25" t="s">
        <v>425</v>
      </c>
      <c r="V25" s="3" t="s">
        <v>541</v>
      </c>
      <c r="AE25" t="s">
        <v>427</v>
      </c>
      <c r="AF25" s="3" t="s">
        <v>542</v>
      </c>
      <c r="AS25" t="s">
        <v>430</v>
      </c>
      <c r="AT25" s="3" t="s">
        <v>543</v>
      </c>
      <c r="BA25" t="s">
        <v>491</v>
      </c>
      <c r="BB25" s="3" t="s">
        <v>492</v>
      </c>
      <c r="BG25" t="s">
        <v>448</v>
      </c>
      <c r="BH25" s="3" t="s">
        <v>493</v>
      </c>
      <c r="BM25" t="s">
        <v>142</v>
      </c>
      <c r="BN25" s="3" t="s">
        <v>544</v>
      </c>
      <c r="CA25" s="3" t="s">
        <v>545</v>
      </c>
      <c r="CB25" s="3" t="s">
        <v>546</v>
      </c>
      <c r="CD25" t="s">
        <v>538</v>
      </c>
      <c r="CE25" t="s">
        <v>482</v>
      </c>
      <c r="CF25" s="1">
        <v>45036.484050925923</v>
      </c>
      <c r="CP25">
        <v>2</v>
      </c>
    </row>
    <row r="26" spans="1:95" ht="409.6" x14ac:dyDescent="0.4">
      <c r="A26">
        <v>438</v>
      </c>
      <c r="B26">
        <v>1</v>
      </c>
      <c r="C26">
        <v>143</v>
      </c>
      <c r="E26">
        <v>11</v>
      </c>
      <c r="F26">
        <v>1</v>
      </c>
      <c r="G26" s="1">
        <v>45040</v>
      </c>
      <c r="L26">
        <v>2</v>
      </c>
      <c r="P26" t="s">
        <v>547</v>
      </c>
      <c r="Q26" t="s">
        <v>548</v>
      </c>
      <c r="R26" s="3" t="s">
        <v>549</v>
      </c>
      <c r="S26" t="s">
        <v>245</v>
      </c>
      <c r="T26" s="3" t="s">
        <v>550</v>
      </c>
      <c r="U26" t="s">
        <v>128</v>
      </c>
      <c r="V26" s="3" t="s">
        <v>551</v>
      </c>
      <c r="AE26" t="s">
        <v>552</v>
      </c>
      <c r="AF26" s="3" t="s">
        <v>553</v>
      </c>
      <c r="AG26" t="s">
        <v>134</v>
      </c>
      <c r="AH26" s="3" t="s">
        <v>554</v>
      </c>
      <c r="AS26" t="s">
        <v>247</v>
      </c>
      <c r="AT26" s="3" t="s">
        <v>555</v>
      </c>
      <c r="BA26" t="s">
        <v>432</v>
      </c>
      <c r="BB26" s="3" t="s">
        <v>556</v>
      </c>
      <c r="BG26" t="s">
        <v>557</v>
      </c>
      <c r="BH26" s="3" t="s">
        <v>558</v>
      </c>
      <c r="BM26" t="s">
        <v>142</v>
      </c>
      <c r="BN26" s="3" t="s">
        <v>559</v>
      </c>
      <c r="BZ26" t="s">
        <v>560</v>
      </c>
      <c r="CE26" t="s">
        <v>146</v>
      </c>
      <c r="CF26" s="1">
        <v>45040.635115740741</v>
      </c>
      <c r="CP26">
        <v>2</v>
      </c>
    </row>
    <row r="27" spans="1:95" ht="409.6" x14ac:dyDescent="0.4">
      <c r="A27">
        <v>439</v>
      </c>
      <c r="B27">
        <v>1</v>
      </c>
      <c r="C27">
        <v>127</v>
      </c>
      <c r="E27">
        <v>12</v>
      </c>
      <c r="F27">
        <v>1</v>
      </c>
      <c r="G27" s="1">
        <v>45041</v>
      </c>
      <c r="H27" s="4">
        <v>44927</v>
      </c>
      <c r="I27" s="3" t="s">
        <v>561</v>
      </c>
      <c r="L27">
        <v>3</v>
      </c>
      <c r="P27" t="s">
        <v>562</v>
      </c>
      <c r="Q27" s="2">
        <v>45293</v>
      </c>
      <c r="R27" s="3" t="s">
        <v>563</v>
      </c>
      <c r="S27" s="2">
        <v>45293</v>
      </c>
      <c r="T27" s="3" t="s">
        <v>564</v>
      </c>
      <c r="U27" s="2">
        <v>45294</v>
      </c>
      <c r="V27" s="3" t="s">
        <v>565</v>
      </c>
      <c r="W27" s="2">
        <v>45294</v>
      </c>
      <c r="X27" s="3" t="s">
        <v>566</v>
      </c>
      <c r="AE27">
        <v>5</v>
      </c>
      <c r="AF27" t="s">
        <v>567</v>
      </c>
      <c r="AG27">
        <v>5</v>
      </c>
      <c r="AH27" t="s">
        <v>568</v>
      </c>
      <c r="AI27">
        <v>5</v>
      </c>
      <c r="AJ27" s="3" t="s">
        <v>569</v>
      </c>
      <c r="BS27" s="5">
        <v>36894</v>
      </c>
      <c r="BT27" t="e">
        <f>- 전담자수당신청 지연 관련: OJT 비용신청이 안되어 있는 경우 지사에서 반려 처리를 하고 있으며, 타 공동훈련센터에서 신청하지 않은 경우 연계되어 함께 지연되게되는 상황 발생, 최근 캠틱 공동훈련센터에서 우송정보대의 요양보호 훈련중 기업에 사회복지 직무로 훈련하는 기업들이 늘고있어 캠틱에서 지연될 경우 같이 신청 지연되고 있음</f>
        <v>#NAME?</v>
      </c>
      <c r="CD27" t="s">
        <v>562</v>
      </c>
      <c r="CE27" t="s">
        <v>570</v>
      </c>
      <c r="CF27" s="1">
        <v>45040.739166666666</v>
      </c>
      <c r="CP27">
        <v>2</v>
      </c>
      <c r="CQ27" s="3" t="s">
        <v>571</v>
      </c>
    </row>
    <row r="28" spans="1:95" ht="409.6" x14ac:dyDescent="0.4">
      <c r="A28">
        <v>440</v>
      </c>
      <c r="B28">
        <v>1</v>
      </c>
      <c r="C28">
        <v>146</v>
      </c>
      <c r="E28">
        <v>11</v>
      </c>
      <c r="F28">
        <v>2</v>
      </c>
      <c r="G28" s="1">
        <v>45041</v>
      </c>
      <c r="H28" t="s">
        <v>467</v>
      </c>
      <c r="I28" s="3" t="s">
        <v>572</v>
      </c>
      <c r="L28">
        <v>3</v>
      </c>
      <c r="P28" t="s">
        <v>574</v>
      </c>
      <c r="Q28" t="s">
        <v>124</v>
      </c>
      <c r="R28" s="3" t="s">
        <v>539</v>
      </c>
      <c r="S28" t="s">
        <v>425</v>
      </c>
      <c r="T28" s="3" t="s">
        <v>575</v>
      </c>
      <c r="AE28" t="s">
        <v>576</v>
      </c>
      <c r="AF28" t="s">
        <v>577</v>
      </c>
      <c r="AS28" t="s">
        <v>430</v>
      </c>
      <c r="AT28" s="3" t="s">
        <v>578</v>
      </c>
      <c r="BA28" t="s">
        <v>491</v>
      </c>
      <c r="BB28" s="3" t="s">
        <v>492</v>
      </c>
      <c r="BG28" t="s">
        <v>448</v>
      </c>
      <c r="BH28" s="3" t="s">
        <v>579</v>
      </c>
      <c r="BM28" t="s">
        <v>142</v>
      </c>
      <c r="BN28" s="3" t="s">
        <v>580</v>
      </c>
      <c r="CD28" t="s">
        <v>574</v>
      </c>
      <c r="CE28" t="s">
        <v>482</v>
      </c>
      <c r="CF28" s="1">
        <v>45041.48296296296</v>
      </c>
      <c r="CP28">
        <v>2</v>
      </c>
    </row>
    <row r="29" spans="1:95" ht="409.6" x14ac:dyDescent="0.4">
      <c r="A29">
        <v>441</v>
      </c>
      <c r="B29">
        <v>1</v>
      </c>
      <c r="C29">
        <v>146</v>
      </c>
      <c r="E29">
        <v>11</v>
      </c>
      <c r="F29">
        <v>1</v>
      </c>
      <c r="G29" s="1">
        <v>45041</v>
      </c>
      <c r="H29" t="s">
        <v>467</v>
      </c>
      <c r="L29">
        <v>3</v>
      </c>
      <c r="P29" t="s">
        <v>581</v>
      </c>
      <c r="Q29" t="s">
        <v>124</v>
      </c>
      <c r="R29" s="3" t="s">
        <v>582</v>
      </c>
      <c r="S29" t="s">
        <v>425</v>
      </c>
      <c r="T29" s="3" t="s">
        <v>583</v>
      </c>
      <c r="AE29" t="s">
        <v>584</v>
      </c>
      <c r="AF29" s="3" t="s">
        <v>585</v>
      </c>
      <c r="AS29" t="s">
        <v>430</v>
      </c>
      <c r="AT29" s="3" t="s">
        <v>543</v>
      </c>
      <c r="BA29" t="s">
        <v>491</v>
      </c>
      <c r="BB29" s="3" t="s">
        <v>586</v>
      </c>
      <c r="BG29" t="s">
        <v>448</v>
      </c>
      <c r="BH29" s="3" t="s">
        <v>587</v>
      </c>
      <c r="BM29" t="s">
        <v>142</v>
      </c>
      <c r="BN29" s="3" t="s">
        <v>588</v>
      </c>
      <c r="CD29" t="s">
        <v>581</v>
      </c>
      <c r="CE29" t="s">
        <v>482</v>
      </c>
      <c r="CF29" s="1">
        <v>45041.614641203705</v>
      </c>
      <c r="CP29">
        <v>2</v>
      </c>
    </row>
    <row r="30" spans="1:95" ht="409.6" x14ac:dyDescent="0.4">
      <c r="A30">
        <v>442</v>
      </c>
      <c r="B30">
        <v>1</v>
      </c>
      <c r="C30">
        <v>157</v>
      </c>
      <c r="E30">
        <v>12</v>
      </c>
      <c r="F30">
        <v>1</v>
      </c>
      <c r="G30" s="1">
        <v>45042</v>
      </c>
      <c r="H30" s="2">
        <v>45314</v>
      </c>
      <c r="L30">
        <v>3</v>
      </c>
      <c r="O30" t="s">
        <v>589</v>
      </c>
      <c r="P30" t="s">
        <v>590</v>
      </c>
      <c r="Q30" s="3" t="s">
        <v>502</v>
      </c>
      <c r="R30" s="3" t="s">
        <v>591</v>
      </c>
      <c r="S30" s="3" t="s">
        <v>504</v>
      </c>
      <c r="T30" s="3" t="s">
        <v>592</v>
      </c>
      <c r="U30" s="3" t="s">
        <v>508</v>
      </c>
      <c r="V30" s="3" t="s">
        <v>593</v>
      </c>
      <c r="AE30" s="3" t="s">
        <v>510</v>
      </c>
      <c r="AF30" s="3" t="s">
        <v>594</v>
      </c>
      <c r="AG30" s="3" t="s">
        <v>512</v>
      </c>
      <c r="AH30" s="3" t="s">
        <v>595</v>
      </c>
      <c r="AI30" s="3" t="s">
        <v>514</v>
      </c>
      <c r="AJ30" s="3" t="s">
        <v>596</v>
      </c>
      <c r="AK30" s="3" t="s">
        <v>516</v>
      </c>
      <c r="AL30" s="3" t="s">
        <v>597</v>
      </c>
      <c r="BG30" s="3" t="s">
        <v>598</v>
      </c>
      <c r="BH30" s="3" t="s">
        <v>599</v>
      </c>
      <c r="BI30" s="3" t="s">
        <v>600</v>
      </c>
      <c r="BJ30" s="3" t="s">
        <v>601</v>
      </c>
      <c r="BM30" s="3" t="s">
        <v>602</v>
      </c>
      <c r="BN30" s="3" t="s">
        <v>603</v>
      </c>
      <c r="BT30" s="3" t="s">
        <v>321</v>
      </c>
      <c r="CC30" t="s">
        <v>589</v>
      </c>
      <c r="CD30" t="s">
        <v>590</v>
      </c>
      <c r="CE30" t="s">
        <v>117</v>
      </c>
      <c r="CF30" s="1">
        <v>45042.096215277779</v>
      </c>
      <c r="CP30">
        <v>2</v>
      </c>
    </row>
    <row r="31" spans="1:95" ht="409.6" x14ac:dyDescent="0.4">
      <c r="A31">
        <v>443</v>
      </c>
      <c r="B31">
        <v>1</v>
      </c>
      <c r="C31">
        <v>177</v>
      </c>
      <c r="E31">
        <v>11</v>
      </c>
      <c r="F31">
        <v>1</v>
      </c>
      <c r="G31" s="1">
        <v>45042</v>
      </c>
      <c r="H31" t="s">
        <v>467</v>
      </c>
      <c r="L31">
        <v>3</v>
      </c>
      <c r="O31" t="s">
        <v>604</v>
      </c>
      <c r="P31" t="s">
        <v>605</v>
      </c>
      <c r="Q31" t="s">
        <v>124</v>
      </c>
      <c r="R31" s="3" t="s">
        <v>539</v>
      </c>
      <c r="S31" t="s">
        <v>606</v>
      </c>
      <c r="T31" s="3" t="s">
        <v>607</v>
      </c>
      <c r="U31" t="s">
        <v>425</v>
      </c>
      <c r="V31" s="3" t="s">
        <v>608</v>
      </c>
      <c r="AE31" t="s">
        <v>576</v>
      </c>
      <c r="AF31" s="3" t="s">
        <v>609</v>
      </c>
      <c r="AS31" t="s">
        <v>430</v>
      </c>
      <c r="AT31" s="3" t="s">
        <v>543</v>
      </c>
      <c r="BA31" t="s">
        <v>491</v>
      </c>
      <c r="BB31" s="3" t="s">
        <v>610</v>
      </c>
      <c r="BG31" t="s">
        <v>448</v>
      </c>
      <c r="BH31" s="3" t="s">
        <v>611</v>
      </c>
      <c r="BM31" t="s">
        <v>142</v>
      </c>
      <c r="BN31" s="3" t="s">
        <v>612</v>
      </c>
      <c r="CC31" t="s">
        <v>604</v>
      </c>
      <c r="CD31" t="s">
        <v>605</v>
      </c>
      <c r="CE31" t="s">
        <v>482</v>
      </c>
      <c r="CF31" s="1">
        <v>45042.442129629628</v>
      </c>
      <c r="CP31">
        <v>2</v>
      </c>
    </row>
    <row r="32" spans="1:95" ht="409.6" x14ac:dyDescent="0.4">
      <c r="A32">
        <v>444</v>
      </c>
      <c r="B32">
        <v>1</v>
      </c>
      <c r="C32">
        <v>177</v>
      </c>
      <c r="E32">
        <v>11</v>
      </c>
      <c r="F32">
        <v>2</v>
      </c>
      <c r="G32" s="1">
        <v>45042</v>
      </c>
      <c r="L32">
        <v>1</v>
      </c>
      <c r="O32" t="s">
        <v>613</v>
      </c>
      <c r="P32" t="s">
        <v>614</v>
      </c>
      <c r="Q32" t="s">
        <v>124</v>
      </c>
      <c r="R32" s="3" t="s">
        <v>539</v>
      </c>
      <c r="S32" t="s">
        <v>425</v>
      </c>
      <c r="T32" s="3" t="s">
        <v>615</v>
      </c>
      <c r="AE32" t="s">
        <v>576</v>
      </c>
      <c r="AF32" s="3" t="s">
        <v>616</v>
      </c>
      <c r="AS32" t="s">
        <v>430</v>
      </c>
      <c r="AT32" s="3" t="s">
        <v>543</v>
      </c>
      <c r="BA32" t="s">
        <v>491</v>
      </c>
      <c r="BB32" s="3" t="s">
        <v>492</v>
      </c>
      <c r="BG32" t="s">
        <v>448</v>
      </c>
      <c r="BH32" s="3" t="s">
        <v>617</v>
      </c>
      <c r="BM32" t="s">
        <v>142</v>
      </c>
      <c r="BN32" s="3" t="s">
        <v>618</v>
      </c>
      <c r="CC32" t="s">
        <v>613</v>
      </c>
      <c r="CD32" t="s">
        <v>614</v>
      </c>
      <c r="CE32" t="s">
        <v>482</v>
      </c>
      <c r="CF32" s="1">
        <v>45042.491030092591</v>
      </c>
      <c r="CP32">
        <v>2</v>
      </c>
    </row>
    <row r="33" spans="1:97" x14ac:dyDescent="0.4">
      <c r="A33">
        <v>445</v>
      </c>
      <c r="B33">
        <v>1</v>
      </c>
      <c r="C33">
        <v>156</v>
      </c>
      <c r="E33">
        <v>12</v>
      </c>
      <c r="F33">
        <v>1</v>
      </c>
      <c r="G33" s="1">
        <v>45044</v>
      </c>
      <c r="H33" s="2">
        <v>45314</v>
      </c>
      <c r="L33">
        <v>1</v>
      </c>
      <c r="P33" t="s">
        <v>619</v>
      </c>
      <c r="R33" t="s">
        <v>620</v>
      </c>
      <c r="AF33" t="s">
        <v>620</v>
      </c>
      <c r="AT33" t="s">
        <v>620</v>
      </c>
      <c r="BB33" t="s">
        <v>620</v>
      </c>
      <c r="BH33" t="s">
        <v>620</v>
      </c>
      <c r="BN33" t="s">
        <v>620</v>
      </c>
      <c r="BT33" t="s">
        <v>620</v>
      </c>
      <c r="BZ33" t="s">
        <v>621</v>
      </c>
      <c r="CD33" t="s">
        <v>619</v>
      </c>
      <c r="CE33" t="s">
        <v>407</v>
      </c>
      <c r="CF33" s="1">
        <v>45043.781817129631</v>
      </c>
      <c r="CP33">
        <v>2</v>
      </c>
    </row>
    <row r="34" spans="1:97" ht="400.2" x14ac:dyDescent="0.4">
      <c r="A34">
        <v>446</v>
      </c>
      <c r="B34">
        <v>1</v>
      </c>
      <c r="C34">
        <v>156</v>
      </c>
      <c r="E34">
        <v>12</v>
      </c>
      <c r="F34">
        <v>2</v>
      </c>
      <c r="G34" s="1">
        <v>45044</v>
      </c>
      <c r="H34" s="2">
        <v>45314</v>
      </c>
      <c r="I34" s="3" t="s">
        <v>622</v>
      </c>
      <c r="L34">
        <v>3</v>
      </c>
      <c r="P34" t="s">
        <v>623</v>
      </c>
      <c r="Q34" t="s">
        <v>411</v>
      </c>
      <c r="R34" s="3" t="s">
        <v>624</v>
      </c>
      <c r="S34" t="s">
        <v>625</v>
      </c>
      <c r="T34" s="3" t="s">
        <v>626</v>
      </c>
      <c r="U34" t="s">
        <v>627</v>
      </c>
      <c r="V34" s="3" t="s">
        <v>628</v>
      </c>
      <c r="AF34" t="s">
        <v>620</v>
      </c>
      <c r="AT34" t="s">
        <v>620</v>
      </c>
      <c r="BB34" s="3" t="s">
        <v>629</v>
      </c>
      <c r="BH34" t="s">
        <v>620</v>
      </c>
      <c r="BN34" t="s">
        <v>620</v>
      </c>
      <c r="BT34" t="s">
        <v>620</v>
      </c>
      <c r="BZ34" t="s">
        <v>620</v>
      </c>
      <c r="CD34" t="s">
        <v>623</v>
      </c>
      <c r="CE34" t="s">
        <v>407</v>
      </c>
      <c r="CF34" s="1">
        <v>45043.78638888889</v>
      </c>
      <c r="CP34">
        <v>2</v>
      </c>
      <c r="CQ34" t="s">
        <v>630</v>
      </c>
    </row>
    <row r="35" spans="1:97" ht="382.8" x14ac:dyDescent="0.4">
      <c r="A35">
        <v>447</v>
      </c>
      <c r="B35">
        <v>1</v>
      </c>
      <c r="C35">
        <v>228</v>
      </c>
      <c r="E35">
        <v>8</v>
      </c>
      <c r="F35">
        <v>1</v>
      </c>
      <c r="G35" s="1">
        <v>45048</v>
      </c>
      <c r="H35" t="s">
        <v>631</v>
      </c>
      <c r="I35" s="3" t="s">
        <v>632</v>
      </c>
      <c r="L35">
        <v>1</v>
      </c>
      <c r="P35" t="s">
        <v>633</v>
      </c>
      <c r="Q35" t="s">
        <v>300</v>
      </c>
      <c r="R35" s="3" t="s">
        <v>634</v>
      </c>
      <c r="S35" t="s">
        <v>302</v>
      </c>
      <c r="T35" s="3" t="s">
        <v>635</v>
      </c>
      <c r="U35" t="s">
        <v>636</v>
      </c>
      <c r="V35" s="3" t="s">
        <v>637</v>
      </c>
      <c r="AE35" t="s">
        <v>638</v>
      </c>
      <c r="AF35" s="3" t="s">
        <v>639</v>
      </c>
      <c r="AG35" t="s">
        <v>640</v>
      </c>
      <c r="AH35" s="3" t="s">
        <v>641</v>
      </c>
      <c r="AS35" t="s">
        <v>642</v>
      </c>
      <c r="AT35" s="3" t="s">
        <v>643</v>
      </c>
      <c r="BA35" t="s">
        <v>644</v>
      </c>
      <c r="BB35" s="3" t="s">
        <v>645</v>
      </c>
      <c r="BC35" t="s">
        <v>646</v>
      </c>
      <c r="BD35" s="3" t="s">
        <v>647</v>
      </c>
      <c r="BG35" t="s">
        <v>648</v>
      </c>
      <c r="BH35" s="3" t="s">
        <v>649</v>
      </c>
      <c r="BI35" t="s">
        <v>205</v>
      </c>
      <c r="BJ35" s="3" t="s">
        <v>650</v>
      </c>
      <c r="BM35" t="s">
        <v>317</v>
      </c>
      <c r="BN35" s="3" t="s">
        <v>651</v>
      </c>
      <c r="BO35" t="s">
        <v>652</v>
      </c>
      <c r="BP35" s="3" t="s">
        <v>653</v>
      </c>
      <c r="BQ35" t="s">
        <v>654</v>
      </c>
      <c r="BR35" s="3" t="s">
        <v>655</v>
      </c>
      <c r="CE35" t="s">
        <v>325</v>
      </c>
      <c r="CF35" s="1">
        <v>45044.709537037037</v>
      </c>
      <c r="CP35">
        <v>2</v>
      </c>
    </row>
    <row r="36" spans="1:97" ht="409.6" x14ac:dyDescent="0.4">
      <c r="A36">
        <v>448</v>
      </c>
      <c r="B36">
        <v>1</v>
      </c>
      <c r="C36">
        <v>198</v>
      </c>
      <c r="E36">
        <v>8</v>
      </c>
      <c r="F36">
        <v>2</v>
      </c>
      <c r="G36" s="1">
        <v>45049</v>
      </c>
      <c r="H36" s="2">
        <v>45314</v>
      </c>
      <c r="I36" s="3" t="s">
        <v>656</v>
      </c>
      <c r="L36">
        <v>3</v>
      </c>
      <c r="O36" t="s">
        <v>657</v>
      </c>
      <c r="P36" t="s">
        <v>658</v>
      </c>
      <c r="Q36" t="s">
        <v>300</v>
      </c>
      <c r="R36" s="3" t="s">
        <v>659</v>
      </c>
      <c r="S36" t="s">
        <v>302</v>
      </c>
      <c r="T36" s="3" t="s">
        <v>660</v>
      </c>
      <c r="U36" t="s">
        <v>636</v>
      </c>
      <c r="V36" s="3" t="s">
        <v>661</v>
      </c>
      <c r="AE36" t="s">
        <v>662</v>
      </c>
      <c r="AF36" s="3" t="s">
        <v>663</v>
      </c>
      <c r="AG36" t="s">
        <v>382</v>
      </c>
      <c r="AH36" s="3" t="s">
        <v>664</v>
      </c>
      <c r="AS36" t="s">
        <v>642</v>
      </c>
      <c r="AT36" s="3" t="s">
        <v>643</v>
      </c>
      <c r="BA36" t="s">
        <v>644</v>
      </c>
      <c r="BB36" s="3" t="s">
        <v>645</v>
      </c>
      <c r="BC36" t="s">
        <v>646</v>
      </c>
      <c r="BD36" s="3" t="s">
        <v>647</v>
      </c>
      <c r="BG36" t="s">
        <v>648</v>
      </c>
      <c r="BH36" s="3" t="s">
        <v>665</v>
      </c>
      <c r="BI36" t="s">
        <v>205</v>
      </c>
      <c r="BJ36" s="3" t="s">
        <v>666</v>
      </c>
      <c r="BM36" t="s">
        <v>317</v>
      </c>
      <c r="BN36" s="3" t="s">
        <v>651</v>
      </c>
      <c r="BO36" t="s">
        <v>667</v>
      </c>
      <c r="BP36" s="3" t="s">
        <v>668</v>
      </c>
      <c r="CC36" t="s">
        <v>657</v>
      </c>
      <c r="CE36" t="s">
        <v>325</v>
      </c>
      <c r="CF36" s="1">
        <v>45048.810636574075</v>
      </c>
      <c r="CP36">
        <v>2</v>
      </c>
    </row>
    <row r="37" spans="1:97" ht="400.2" x14ac:dyDescent="0.4">
      <c r="A37">
        <v>449</v>
      </c>
      <c r="B37">
        <v>1</v>
      </c>
      <c r="C37">
        <v>198</v>
      </c>
      <c r="E37">
        <v>8</v>
      </c>
      <c r="F37">
        <v>1</v>
      </c>
      <c r="G37" s="1">
        <v>45049</v>
      </c>
      <c r="H37" s="2">
        <v>45314</v>
      </c>
      <c r="L37">
        <v>3</v>
      </c>
      <c r="O37" t="s">
        <v>657</v>
      </c>
      <c r="P37" t="s">
        <v>669</v>
      </c>
      <c r="Q37" t="s">
        <v>300</v>
      </c>
      <c r="R37" s="3" t="s">
        <v>670</v>
      </c>
      <c r="S37" t="s">
        <v>302</v>
      </c>
      <c r="T37" s="3" t="s">
        <v>671</v>
      </c>
      <c r="U37" t="s">
        <v>636</v>
      </c>
      <c r="V37" s="3" t="s">
        <v>672</v>
      </c>
      <c r="AE37" t="s">
        <v>662</v>
      </c>
      <c r="AF37" s="3" t="s">
        <v>663</v>
      </c>
      <c r="AG37" t="s">
        <v>382</v>
      </c>
      <c r="AH37" s="3" t="s">
        <v>673</v>
      </c>
      <c r="AS37" t="s">
        <v>642</v>
      </c>
      <c r="AT37" s="3" t="s">
        <v>643</v>
      </c>
      <c r="BA37" t="s">
        <v>644</v>
      </c>
      <c r="BB37" s="3" t="s">
        <v>645</v>
      </c>
      <c r="BC37" t="s">
        <v>646</v>
      </c>
      <c r="BD37" s="3" t="s">
        <v>647</v>
      </c>
      <c r="BG37" t="s">
        <v>648</v>
      </c>
      <c r="BH37" s="3" t="s">
        <v>674</v>
      </c>
      <c r="BI37" t="s">
        <v>205</v>
      </c>
      <c r="BJ37" s="3" t="s">
        <v>675</v>
      </c>
      <c r="BM37" t="s">
        <v>317</v>
      </c>
      <c r="BN37" s="3" t="s">
        <v>651</v>
      </c>
      <c r="BO37" t="s">
        <v>667</v>
      </c>
      <c r="BP37" s="3" t="s">
        <v>676</v>
      </c>
      <c r="CC37" t="s">
        <v>657</v>
      </c>
      <c r="CE37" t="s">
        <v>325</v>
      </c>
      <c r="CF37" s="1">
        <v>45048.81863425926</v>
      </c>
      <c r="CP37">
        <v>2</v>
      </c>
    </row>
    <row r="38" spans="1:97" ht="409.6" x14ac:dyDescent="0.4">
      <c r="A38">
        <v>450</v>
      </c>
      <c r="B38">
        <v>1</v>
      </c>
      <c r="C38">
        <v>193</v>
      </c>
      <c r="E38">
        <v>21</v>
      </c>
      <c r="F38">
        <v>2</v>
      </c>
      <c r="G38" s="1">
        <v>45055</v>
      </c>
      <c r="H38" s="2">
        <v>45314</v>
      </c>
      <c r="J38" t="s">
        <v>677</v>
      </c>
      <c r="L38">
        <v>3</v>
      </c>
      <c r="O38" t="s">
        <v>678</v>
      </c>
      <c r="P38" t="s">
        <v>679</v>
      </c>
      <c r="Q38" t="s">
        <v>680</v>
      </c>
      <c r="R38" s="3" t="s">
        <v>681</v>
      </c>
      <c r="S38" t="s">
        <v>682</v>
      </c>
      <c r="T38" s="3" t="s">
        <v>683</v>
      </c>
      <c r="U38" t="s">
        <v>684</v>
      </c>
      <c r="V38" s="3" t="s">
        <v>685</v>
      </c>
      <c r="AE38" t="s">
        <v>686</v>
      </c>
      <c r="AF38" s="3" t="s">
        <v>687</v>
      </c>
      <c r="AG38" t="s">
        <v>688</v>
      </c>
      <c r="AH38" s="3" t="s">
        <v>689</v>
      </c>
      <c r="AI38" t="s">
        <v>690</v>
      </c>
      <c r="AJ38" s="3" t="s">
        <v>691</v>
      </c>
      <c r="AS38" t="s">
        <v>692</v>
      </c>
      <c r="AT38" s="3" t="s">
        <v>693</v>
      </c>
      <c r="BA38" t="s">
        <v>694</v>
      </c>
      <c r="BB38" s="3" t="s">
        <v>695</v>
      </c>
      <c r="BG38" t="s">
        <v>282</v>
      </c>
      <c r="BH38" s="3" t="s">
        <v>696</v>
      </c>
      <c r="BI38" t="s">
        <v>697</v>
      </c>
      <c r="BJ38" s="3" t="s">
        <v>698</v>
      </c>
      <c r="BM38" t="s">
        <v>699</v>
      </c>
      <c r="BN38" s="3" t="s">
        <v>700</v>
      </c>
      <c r="BO38" t="s">
        <v>701</v>
      </c>
      <c r="BP38" s="3" t="s">
        <v>702</v>
      </c>
      <c r="BQ38" t="s">
        <v>703</v>
      </c>
      <c r="BR38" s="3" t="s">
        <v>704</v>
      </c>
      <c r="BZ38" s="3" t="s">
        <v>705</v>
      </c>
      <c r="CC38" t="s">
        <v>678</v>
      </c>
      <c r="CD38" t="s">
        <v>679</v>
      </c>
      <c r="CE38" t="s">
        <v>294</v>
      </c>
      <c r="CF38" s="1">
        <v>45054.752118055556</v>
      </c>
      <c r="CP38">
        <v>2</v>
      </c>
      <c r="CR38" t="s">
        <v>677</v>
      </c>
      <c r="CS38" t="s">
        <v>677</v>
      </c>
    </row>
    <row r="39" spans="1:97" ht="208.8" x14ac:dyDescent="0.4">
      <c r="A39">
        <v>451</v>
      </c>
      <c r="B39">
        <v>1</v>
      </c>
      <c r="C39">
        <v>187</v>
      </c>
      <c r="E39">
        <v>22</v>
      </c>
      <c r="F39">
        <v>2</v>
      </c>
      <c r="G39" s="1">
        <v>45055</v>
      </c>
      <c r="I39" t="s">
        <v>706</v>
      </c>
      <c r="L39">
        <v>1</v>
      </c>
      <c r="P39" t="s">
        <v>708</v>
      </c>
      <c r="Q39">
        <v>1.2</v>
      </c>
      <c r="R39" s="3" t="s">
        <v>709</v>
      </c>
      <c r="S39">
        <v>1.3</v>
      </c>
      <c r="T39" t="s">
        <v>710</v>
      </c>
      <c r="U39">
        <v>1.4</v>
      </c>
      <c r="V39" s="3" t="s">
        <v>711</v>
      </c>
      <c r="AE39" s="2">
        <v>45327</v>
      </c>
      <c r="AF39" t="s">
        <v>712</v>
      </c>
      <c r="AG39" s="2">
        <v>45328</v>
      </c>
      <c r="AH39" t="s">
        <v>713</v>
      </c>
      <c r="BG39" s="2">
        <v>45413</v>
      </c>
      <c r="BH39" t="s">
        <v>714</v>
      </c>
      <c r="BN39" t="s">
        <v>715</v>
      </c>
      <c r="BP39" t="s">
        <v>716</v>
      </c>
      <c r="BR39" t="s">
        <v>717</v>
      </c>
      <c r="BT39" t="s">
        <v>718</v>
      </c>
      <c r="CD39" t="s">
        <v>708</v>
      </c>
      <c r="CE39" t="s">
        <v>407</v>
      </c>
      <c r="CF39" s="1">
        <v>45055.477685185186</v>
      </c>
      <c r="CP39">
        <v>2</v>
      </c>
    </row>
    <row r="40" spans="1:97" ht="409.6" x14ac:dyDescent="0.4">
      <c r="A40">
        <v>452</v>
      </c>
      <c r="B40">
        <v>1</v>
      </c>
      <c r="C40">
        <v>187</v>
      </c>
      <c r="E40">
        <v>22</v>
      </c>
      <c r="F40">
        <v>1</v>
      </c>
      <c r="G40" s="1">
        <v>45055</v>
      </c>
      <c r="L40">
        <v>3</v>
      </c>
      <c r="Q40" s="2">
        <v>45293</v>
      </c>
      <c r="R40" s="3" t="s">
        <v>719</v>
      </c>
      <c r="S40" s="2">
        <v>45294</v>
      </c>
      <c r="T40" s="3" t="s">
        <v>720</v>
      </c>
      <c r="X40" t="s">
        <v>721</v>
      </c>
      <c r="AE40" s="3" t="s">
        <v>722</v>
      </c>
      <c r="AF40" t="s">
        <v>723</v>
      </c>
      <c r="AG40">
        <v>5</v>
      </c>
      <c r="AH40" t="s">
        <v>724</v>
      </c>
      <c r="BN40" s="3" t="s">
        <v>707</v>
      </c>
      <c r="BP40" s="3" t="s">
        <v>725</v>
      </c>
      <c r="CE40" t="s">
        <v>407</v>
      </c>
      <c r="CF40" s="1">
        <v>45055.559675925928</v>
      </c>
      <c r="CP40">
        <v>2</v>
      </c>
    </row>
    <row r="41" spans="1:97" ht="409.6" x14ac:dyDescent="0.4">
      <c r="A41">
        <v>453</v>
      </c>
      <c r="B41">
        <v>1</v>
      </c>
      <c r="C41">
        <v>126</v>
      </c>
      <c r="E41">
        <v>38</v>
      </c>
      <c r="F41">
        <v>5</v>
      </c>
      <c r="G41" s="1">
        <v>45055</v>
      </c>
      <c r="I41" s="3" t="s">
        <v>726</v>
      </c>
      <c r="J41" t="s">
        <v>187</v>
      </c>
      <c r="L41">
        <v>3</v>
      </c>
      <c r="O41" t="s">
        <v>727</v>
      </c>
      <c r="P41" t="s">
        <v>728</v>
      </c>
      <c r="Q41" t="s">
        <v>729</v>
      </c>
      <c r="R41" s="3" t="s">
        <v>730</v>
      </c>
      <c r="S41" t="s">
        <v>731</v>
      </c>
      <c r="T41" s="3" t="s">
        <v>732</v>
      </c>
      <c r="U41" t="s">
        <v>733</v>
      </c>
      <c r="V41" s="3" t="s">
        <v>734</v>
      </c>
      <c r="W41" t="s">
        <v>735</v>
      </c>
      <c r="X41" s="3" t="s">
        <v>736</v>
      </c>
      <c r="AE41" t="s">
        <v>737</v>
      </c>
      <c r="AF41" s="3" t="s">
        <v>738</v>
      </c>
      <c r="AG41" t="s">
        <v>733</v>
      </c>
      <c r="AH41" s="3" t="s">
        <v>739</v>
      </c>
      <c r="AI41" t="s">
        <v>740</v>
      </c>
      <c r="AJ41" s="3" t="s">
        <v>741</v>
      </c>
      <c r="AS41" s="3" t="s">
        <v>742</v>
      </c>
      <c r="AT41" s="3" t="s">
        <v>743</v>
      </c>
      <c r="AU41" s="3" t="s">
        <v>744</v>
      </c>
      <c r="AV41" s="3" t="s">
        <v>745</v>
      </c>
      <c r="AW41" t="s">
        <v>746</v>
      </c>
      <c r="AY41" s="3" t="s">
        <v>747</v>
      </c>
      <c r="BA41" t="s">
        <v>748</v>
      </c>
      <c r="BB41" s="3" t="s">
        <v>749</v>
      </c>
      <c r="BC41" t="s">
        <v>750</v>
      </c>
      <c r="BD41" s="3" t="s">
        <v>751</v>
      </c>
      <c r="BE41" t="s">
        <v>746</v>
      </c>
      <c r="BF41" t="s">
        <v>752</v>
      </c>
      <c r="BG41" t="s">
        <v>753</v>
      </c>
      <c r="BH41" s="3" t="s">
        <v>754</v>
      </c>
      <c r="BI41" t="s">
        <v>755</v>
      </c>
      <c r="BJ41" s="3" t="s">
        <v>756</v>
      </c>
      <c r="BM41" s="3" t="s">
        <v>757</v>
      </c>
      <c r="BN41" s="3" t="s">
        <v>758</v>
      </c>
      <c r="BO41" s="3" t="s">
        <v>759</v>
      </c>
      <c r="BP41" s="3" t="s">
        <v>760</v>
      </c>
      <c r="BT41" t="s">
        <v>499</v>
      </c>
      <c r="BZ41" s="3" t="s">
        <v>761</v>
      </c>
      <c r="CC41" t="s">
        <v>727</v>
      </c>
      <c r="CD41" t="s">
        <v>728</v>
      </c>
      <c r="CE41" t="s">
        <v>762</v>
      </c>
      <c r="CF41" s="1">
        <v>45055.667326388888</v>
      </c>
      <c r="CP41">
        <v>2</v>
      </c>
      <c r="CQ41" s="3" t="s">
        <v>763</v>
      </c>
      <c r="CR41" t="s">
        <v>187</v>
      </c>
      <c r="CS41" t="s">
        <v>187</v>
      </c>
    </row>
    <row r="42" spans="1:97" ht="409.6" x14ac:dyDescent="0.4">
      <c r="A42">
        <v>454</v>
      </c>
      <c r="B42">
        <v>1</v>
      </c>
      <c r="C42">
        <v>126</v>
      </c>
      <c r="E42">
        <v>38</v>
      </c>
      <c r="F42">
        <v>2</v>
      </c>
      <c r="G42" s="1">
        <v>45055</v>
      </c>
      <c r="I42" s="3" t="s">
        <v>726</v>
      </c>
      <c r="J42" t="s">
        <v>187</v>
      </c>
      <c r="L42">
        <v>3</v>
      </c>
      <c r="O42" t="s">
        <v>727</v>
      </c>
      <c r="P42" t="s">
        <v>728</v>
      </c>
      <c r="Q42" t="s">
        <v>729</v>
      </c>
      <c r="R42" s="3" t="s">
        <v>730</v>
      </c>
      <c r="S42" t="s">
        <v>731</v>
      </c>
      <c r="T42" s="3" t="s">
        <v>764</v>
      </c>
      <c r="U42" t="s">
        <v>733</v>
      </c>
      <c r="V42" s="3" t="s">
        <v>765</v>
      </c>
      <c r="W42" t="s">
        <v>735</v>
      </c>
      <c r="X42" s="3" t="s">
        <v>736</v>
      </c>
      <c r="AE42" t="s">
        <v>737</v>
      </c>
      <c r="AF42" s="3" t="s">
        <v>738</v>
      </c>
      <c r="AG42" t="s">
        <v>733</v>
      </c>
      <c r="AH42" s="3" t="s">
        <v>739</v>
      </c>
      <c r="AI42" t="s">
        <v>740</v>
      </c>
      <c r="AJ42" s="3" t="s">
        <v>741</v>
      </c>
      <c r="AS42" s="3" t="s">
        <v>742</v>
      </c>
      <c r="AT42" s="3" t="s">
        <v>743</v>
      </c>
      <c r="AU42" s="3" t="s">
        <v>744</v>
      </c>
      <c r="AV42" s="3" t="s">
        <v>745</v>
      </c>
      <c r="AW42" t="s">
        <v>746</v>
      </c>
      <c r="AY42" s="3" t="s">
        <v>747</v>
      </c>
      <c r="BA42" t="s">
        <v>748</v>
      </c>
      <c r="BB42" s="3" t="s">
        <v>751</v>
      </c>
      <c r="BC42" t="s">
        <v>750</v>
      </c>
      <c r="BD42" s="3" t="s">
        <v>751</v>
      </c>
      <c r="BE42" t="s">
        <v>746</v>
      </c>
      <c r="BF42" t="s">
        <v>752</v>
      </c>
      <c r="BG42" t="s">
        <v>753</v>
      </c>
      <c r="BH42" s="3" t="s">
        <v>754</v>
      </c>
      <c r="BI42" t="s">
        <v>755</v>
      </c>
      <c r="BJ42" s="3" t="s">
        <v>756</v>
      </c>
      <c r="BM42" s="3" t="s">
        <v>757</v>
      </c>
      <c r="BN42" s="3" t="s">
        <v>758</v>
      </c>
      <c r="BO42" s="3" t="s">
        <v>759</v>
      </c>
      <c r="BP42" s="3" t="s">
        <v>760</v>
      </c>
      <c r="BT42" t="s">
        <v>766</v>
      </c>
      <c r="BZ42" s="3" t="s">
        <v>761</v>
      </c>
      <c r="CC42" t="s">
        <v>727</v>
      </c>
      <c r="CD42" t="s">
        <v>728</v>
      </c>
      <c r="CE42" t="s">
        <v>762</v>
      </c>
      <c r="CF42" s="1">
        <v>45055.668842592589</v>
      </c>
      <c r="CP42">
        <v>2</v>
      </c>
      <c r="CR42" t="s">
        <v>187</v>
      </c>
      <c r="CS42" t="s">
        <v>187</v>
      </c>
    </row>
    <row r="43" spans="1:97" ht="409.6" x14ac:dyDescent="0.4">
      <c r="A43">
        <v>455</v>
      </c>
      <c r="B43">
        <v>1</v>
      </c>
      <c r="C43">
        <v>163</v>
      </c>
      <c r="E43">
        <v>13</v>
      </c>
      <c r="F43">
        <v>2</v>
      </c>
      <c r="G43" s="1">
        <v>45055</v>
      </c>
      <c r="H43" t="s">
        <v>467</v>
      </c>
      <c r="L43">
        <v>3</v>
      </c>
      <c r="O43" t="s">
        <v>768</v>
      </c>
      <c r="P43" t="s">
        <v>769</v>
      </c>
      <c r="Q43" t="s">
        <v>124</v>
      </c>
      <c r="R43" s="3" t="s">
        <v>770</v>
      </c>
      <c r="S43" t="s">
        <v>425</v>
      </c>
      <c r="T43" s="3" t="s">
        <v>771</v>
      </c>
      <c r="AE43" t="s">
        <v>576</v>
      </c>
      <c r="AF43" t="s">
        <v>772</v>
      </c>
      <c r="AS43" t="s">
        <v>430</v>
      </c>
      <c r="AT43" s="3" t="s">
        <v>543</v>
      </c>
      <c r="BA43" t="s">
        <v>491</v>
      </c>
      <c r="BB43" s="3" t="s">
        <v>492</v>
      </c>
      <c r="BC43" t="s">
        <v>430</v>
      </c>
      <c r="BD43" s="3" t="s">
        <v>773</v>
      </c>
      <c r="BG43" t="s">
        <v>448</v>
      </c>
      <c r="BH43" s="3" t="s">
        <v>774</v>
      </c>
      <c r="BM43" t="s">
        <v>142</v>
      </c>
      <c r="BN43" s="3" t="s">
        <v>775</v>
      </c>
      <c r="CC43" t="s">
        <v>768</v>
      </c>
      <c r="CD43" t="s">
        <v>769</v>
      </c>
      <c r="CE43" t="s">
        <v>482</v>
      </c>
      <c r="CF43" s="1">
        <v>45055.674664351849</v>
      </c>
      <c r="CP43">
        <v>2</v>
      </c>
      <c r="CQ43" s="3" t="s">
        <v>767</v>
      </c>
    </row>
    <row r="44" spans="1:97" ht="409.6" x14ac:dyDescent="0.4">
      <c r="A44">
        <v>456</v>
      </c>
      <c r="B44">
        <v>1</v>
      </c>
      <c r="C44">
        <v>163</v>
      </c>
      <c r="E44">
        <v>13</v>
      </c>
      <c r="F44">
        <v>1</v>
      </c>
      <c r="G44" s="1">
        <v>45055</v>
      </c>
      <c r="H44" t="s">
        <v>467</v>
      </c>
      <c r="L44">
        <v>3</v>
      </c>
      <c r="O44" t="s">
        <v>768</v>
      </c>
      <c r="P44" t="s">
        <v>776</v>
      </c>
      <c r="Q44" t="s">
        <v>124</v>
      </c>
      <c r="R44" s="3" t="s">
        <v>777</v>
      </c>
      <c r="S44" t="s">
        <v>606</v>
      </c>
      <c r="T44" s="3" t="s">
        <v>778</v>
      </c>
      <c r="U44" t="s">
        <v>425</v>
      </c>
      <c r="V44" s="3" t="s">
        <v>779</v>
      </c>
      <c r="AE44" t="s">
        <v>576</v>
      </c>
      <c r="AF44" s="3" t="s">
        <v>780</v>
      </c>
      <c r="AS44" t="s">
        <v>430</v>
      </c>
      <c r="AT44" s="3" t="s">
        <v>543</v>
      </c>
      <c r="BA44" t="s">
        <v>491</v>
      </c>
      <c r="BB44" s="3" t="s">
        <v>610</v>
      </c>
      <c r="BC44" t="s">
        <v>430</v>
      </c>
      <c r="BD44" s="3" t="s">
        <v>773</v>
      </c>
      <c r="BG44" t="s">
        <v>448</v>
      </c>
      <c r="BH44" s="3" t="s">
        <v>781</v>
      </c>
      <c r="BM44" t="s">
        <v>142</v>
      </c>
      <c r="BN44" s="3" t="s">
        <v>782</v>
      </c>
      <c r="CC44" t="s">
        <v>768</v>
      </c>
      <c r="CD44" t="s">
        <v>776</v>
      </c>
      <c r="CE44" t="s">
        <v>482</v>
      </c>
      <c r="CF44" s="1">
        <v>45055.677928240744</v>
      </c>
      <c r="CP44">
        <v>2</v>
      </c>
    </row>
    <row r="45" spans="1:97" ht="409.6" x14ac:dyDescent="0.4">
      <c r="A45">
        <v>457</v>
      </c>
      <c r="B45">
        <v>1</v>
      </c>
      <c r="C45">
        <v>188</v>
      </c>
      <c r="E45">
        <v>21</v>
      </c>
      <c r="F45">
        <v>1</v>
      </c>
      <c r="G45" s="1">
        <v>45056</v>
      </c>
      <c r="H45" s="2">
        <v>45314</v>
      </c>
      <c r="L45">
        <v>3</v>
      </c>
      <c r="O45" t="s">
        <v>783</v>
      </c>
      <c r="P45" t="s">
        <v>784</v>
      </c>
      <c r="R45" s="3" t="s">
        <v>785</v>
      </c>
      <c r="T45" s="3" t="s">
        <v>786</v>
      </c>
      <c r="V45" s="3" t="s">
        <v>787</v>
      </c>
      <c r="X45" s="3" t="s">
        <v>788</v>
      </c>
      <c r="AF45" s="3" t="s">
        <v>789</v>
      </c>
      <c r="BH45" s="3" t="s">
        <v>790</v>
      </c>
      <c r="BN45" s="3" t="s">
        <v>791</v>
      </c>
      <c r="BP45" s="3" t="s">
        <v>791</v>
      </c>
      <c r="CC45" t="s">
        <v>783</v>
      </c>
      <c r="CD45" t="s">
        <v>784</v>
      </c>
      <c r="CE45" t="s">
        <v>117</v>
      </c>
      <c r="CF45" s="1">
        <v>45056.361875000002</v>
      </c>
      <c r="CP45">
        <v>2</v>
      </c>
    </row>
    <row r="46" spans="1:97" ht="409.6" x14ac:dyDescent="0.4">
      <c r="A46">
        <v>458</v>
      </c>
      <c r="B46">
        <v>1</v>
      </c>
      <c r="C46">
        <v>129</v>
      </c>
      <c r="E46">
        <v>38</v>
      </c>
      <c r="F46">
        <v>5</v>
      </c>
      <c r="G46" s="1">
        <v>45057</v>
      </c>
      <c r="H46" s="2">
        <v>45314</v>
      </c>
      <c r="I46" s="3" t="s">
        <v>792</v>
      </c>
      <c r="J46" s="3" t="s">
        <v>793</v>
      </c>
      <c r="L46">
        <v>3</v>
      </c>
      <c r="Q46" t="s">
        <v>729</v>
      </c>
      <c r="R46" s="3" t="s">
        <v>794</v>
      </c>
      <c r="S46" t="s">
        <v>731</v>
      </c>
      <c r="T46" s="3" t="s">
        <v>795</v>
      </c>
      <c r="U46" t="s">
        <v>735</v>
      </c>
      <c r="V46" s="3" t="s">
        <v>796</v>
      </c>
      <c r="AE46" t="s">
        <v>733</v>
      </c>
      <c r="AF46" s="3" t="s">
        <v>797</v>
      </c>
      <c r="AS46" t="s">
        <v>798</v>
      </c>
      <c r="AT46" t="s">
        <v>799</v>
      </c>
      <c r="AU46" t="s">
        <v>746</v>
      </c>
      <c r="AV46" s="3" t="s">
        <v>800</v>
      </c>
      <c r="BA46" t="s">
        <v>748</v>
      </c>
      <c r="BB46" s="3" t="s">
        <v>801</v>
      </c>
      <c r="BC46" t="s">
        <v>750</v>
      </c>
      <c r="BD46" s="3" t="s">
        <v>751</v>
      </c>
      <c r="BE46" t="s">
        <v>746</v>
      </c>
      <c r="BF46" s="3" t="s">
        <v>802</v>
      </c>
      <c r="BG46" t="s">
        <v>753</v>
      </c>
      <c r="BH46" s="3" t="s">
        <v>803</v>
      </c>
      <c r="BI46" t="s">
        <v>755</v>
      </c>
      <c r="BJ46" s="3" t="s">
        <v>804</v>
      </c>
      <c r="BZ46" s="3" t="s">
        <v>805</v>
      </c>
      <c r="CE46" t="s">
        <v>806</v>
      </c>
      <c r="CF46" s="1">
        <v>45056.383680555555</v>
      </c>
      <c r="CP46">
        <v>2</v>
      </c>
      <c r="CQ46" s="3" t="s">
        <v>807</v>
      </c>
      <c r="CR46" s="3" t="s">
        <v>808</v>
      </c>
    </row>
    <row r="47" spans="1:97" ht="409.6" x14ac:dyDescent="0.4">
      <c r="A47">
        <v>459</v>
      </c>
      <c r="B47">
        <v>1</v>
      </c>
      <c r="C47">
        <v>189</v>
      </c>
      <c r="E47">
        <v>14</v>
      </c>
      <c r="F47">
        <v>2</v>
      </c>
      <c r="G47" s="1">
        <v>45056</v>
      </c>
      <c r="H47" t="s">
        <v>467</v>
      </c>
      <c r="L47">
        <v>3</v>
      </c>
      <c r="P47" t="s">
        <v>809</v>
      </c>
      <c r="Q47" t="s">
        <v>124</v>
      </c>
      <c r="R47" s="3" t="s">
        <v>810</v>
      </c>
      <c r="S47" t="s">
        <v>126</v>
      </c>
      <c r="T47" s="3" t="s">
        <v>811</v>
      </c>
      <c r="U47" t="s">
        <v>425</v>
      </c>
      <c r="V47" s="3" t="s">
        <v>812</v>
      </c>
      <c r="AE47" t="s">
        <v>576</v>
      </c>
      <c r="AF47" s="3" t="s">
        <v>616</v>
      </c>
      <c r="AS47" t="s">
        <v>430</v>
      </c>
      <c r="AT47" s="3" t="s">
        <v>543</v>
      </c>
      <c r="BA47" t="s">
        <v>491</v>
      </c>
      <c r="BB47" s="3" t="s">
        <v>813</v>
      </c>
      <c r="BC47" t="s">
        <v>430</v>
      </c>
      <c r="BD47" s="3" t="s">
        <v>773</v>
      </c>
      <c r="BG47" t="s">
        <v>448</v>
      </c>
      <c r="BH47" s="3" t="s">
        <v>814</v>
      </c>
      <c r="BM47" t="s">
        <v>142</v>
      </c>
      <c r="BN47" s="3" t="s">
        <v>815</v>
      </c>
      <c r="CD47" t="s">
        <v>809</v>
      </c>
      <c r="CE47" t="s">
        <v>482</v>
      </c>
      <c r="CF47" s="1">
        <v>45056.468206018515</v>
      </c>
      <c r="CP47">
        <v>2</v>
      </c>
    </row>
    <row r="48" spans="1:97" ht="409.6" x14ac:dyDescent="0.4">
      <c r="A48">
        <v>460</v>
      </c>
      <c r="B48">
        <v>1</v>
      </c>
      <c r="C48">
        <v>170</v>
      </c>
      <c r="E48">
        <v>22</v>
      </c>
      <c r="F48">
        <v>1</v>
      </c>
      <c r="G48" s="1">
        <v>45057</v>
      </c>
      <c r="H48" s="2">
        <v>45314</v>
      </c>
      <c r="L48">
        <v>3</v>
      </c>
      <c r="Q48" t="s">
        <v>816</v>
      </c>
      <c r="R48" s="3" t="s">
        <v>817</v>
      </c>
      <c r="S48" s="3" t="s">
        <v>818</v>
      </c>
      <c r="T48" s="3" t="s">
        <v>819</v>
      </c>
      <c r="U48" t="s">
        <v>820</v>
      </c>
      <c r="V48" s="3" t="s">
        <v>821</v>
      </c>
      <c r="W48" t="s">
        <v>822</v>
      </c>
      <c r="X48" s="3" t="s">
        <v>823</v>
      </c>
      <c r="AF48" t="s">
        <v>279</v>
      </c>
      <c r="AS48" t="s">
        <v>824</v>
      </c>
      <c r="AT48" s="3" t="s">
        <v>825</v>
      </c>
      <c r="BA48" t="s">
        <v>826</v>
      </c>
      <c r="BB48" s="3" t="s">
        <v>827</v>
      </c>
      <c r="BG48" t="s">
        <v>828</v>
      </c>
      <c r="BH48" s="3" t="s">
        <v>829</v>
      </c>
      <c r="CE48" t="s">
        <v>407</v>
      </c>
      <c r="CF48" s="1">
        <v>45056.933287037034</v>
      </c>
      <c r="CP48">
        <v>2</v>
      </c>
    </row>
    <row r="49" spans="1:97" ht="409.6" x14ac:dyDescent="0.4">
      <c r="A49">
        <v>461</v>
      </c>
      <c r="B49">
        <v>1</v>
      </c>
      <c r="C49">
        <v>111</v>
      </c>
      <c r="E49">
        <v>21</v>
      </c>
      <c r="F49">
        <v>5</v>
      </c>
      <c r="G49" s="1">
        <v>45057</v>
      </c>
      <c r="L49">
        <v>3</v>
      </c>
      <c r="O49" t="s">
        <v>830</v>
      </c>
      <c r="P49" t="s">
        <v>831</v>
      </c>
      <c r="Q49" t="s">
        <v>832</v>
      </c>
      <c r="R49" s="3" t="s">
        <v>833</v>
      </c>
      <c r="AE49" t="s">
        <v>834</v>
      </c>
      <c r="AF49" s="3" t="s">
        <v>835</v>
      </c>
      <c r="AS49" t="s">
        <v>836</v>
      </c>
      <c r="AT49" s="3" t="s">
        <v>837</v>
      </c>
      <c r="BB49" t="s">
        <v>279</v>
      </c>
      <c r="BG49" t="s">
        <v>838</v>
      </c>
      <c r="BH49" s="3" t="s">
        <v>839</v>
      </c>
      <c r="CC49" t="s">
        <v>830</v>
      </c>
      <c r="CD49" t="s">
        <v>831</v>
      </c>
      <c r="CE49" t="s">
        <v>407</v>
      </c>
      <c r="CF49" s="1">
        <v>45056.935358796298</v>
      </c>
      <c r="CP49">
        <v>2</v>
      </c>
    </row>
    <row r="50" spans="1:97" ht="409.6" x14ac:dyDescent="0.4">
      <c r="A50">
        <v>462</v>
      </c>
      <c r="B50">
        <v>1</v>
      </c>
      <c r="C50">
        <v>191</v>
      </c>
      <c r="E50">
        <v>10</v>
      </c>
      <c r="F50">
        <v>2</v>
      </c>
      <c r="G50" s="1">
        <v>45061</v>
      </c>
      <c r="H50">
        <v>1</v>
      </c>
      <c r="I50" t="s">
        <v>840</v>
      </c>
      <c r="L50">
        <v>1</v>
      </c>
      <c r="O50" t="s">
        <v>842</v>
      </c>
      <c r="P50" t="s">
        <v>843</v>
      </c>
      <c r="Q50">
        <v>1.2</v>
      </c>
      <c r="R50" s="3" t="s">
        <v>844</v>
      </c>
      <c r="S50">
        <v>1.3</v>
      </c>
      <c r="T50" s="3" t="s">
        <v>845</v>
      </c>
      <c r="U50">
        <v>1.4</v>
      </c>
      <c r="V50" s="3" t="s">
        <v>846</v>
      </c>
      <c r="AE50">
        <v>2.2000000000000002</v>
      </c>
      <c r="AF50" s="3" t="s">
        <v>847</v>
      </c>
      <c r="AG50" t="s">
        <v>848</v>
      </c>
      <c r="AH50" s="3" t="s">
        <v>849</v>
      </c>
      <c r="AT50" t="s">
        <v>850</v>
      </c>
      <c r="BB50" t="s">
        <v>850</v>
      </c>
      <c r="BH50" s="3" t="s">
        <v>851</v>
      </c>
      <c r="BN50" s="3" t="s">
        <v>852</v>
      </c>
      <c r="BP50" t="s">
        <v>853</v>
      </c>
      <c r="BT50" t="s">
        <v>854</v>
      </c>
      <c r="CC50" t="s">
        <v>842</v>
      </c>
      <c r="CD50" t="s">
        <v>843</v>
      </c>
      <c r="CE50" t="s">
        <v>570</v>
      </c>
      <c r="CF50" s="1">
        <v>45060.973263888889</v>
      </c>
      <c r="CP50">
        <v>2</v>
      </c>
      <c r="CQ50" t="s">
        <v>841</v>
      </c>
    </row>
    <row r="51" spans="1:97" ht="409.6" x14ac:dyDescent="0.4">
      <c r="A51">
        <v>463</v>
      </c>
      <c r="B51">
        <v>1</v>
      </c>
      <c r="C51">
        <v>93</v>
      </c>
      <c r="E51">
        <v>39</v>
      </c>
      <c r="F51">
        <v>1</v>
      </c>
      <c r="G51" s="1">
        <v>45062</v>
      </c>
      <c r="H51" s="2">
        <v>45314</v>
      </c>
      <c r="I51" s="3" t="s">
        <v>855</v>
      </c>
      <c r="J51" t="s">
        <v>499</v>
      </c>
      <c r="L51">
        <v>3</v>
      </c>
      <c r="P51" t="s">
        <v>856</v>
      </c>
      <c r="Q51" t="s">
        <v>729</v>
      </c>
      <c r="R51" s="3" t="s">
        <v>857</v>
      </c>
      <c r="S51" t="s">
        <v>731</v>
      </c>
      <c r="T51" s="3" t="s">
        <v>858</v>
      </c>
      <c r="U51" t="s">
        <v>733</v>
      </c>
      <c r="V51" s="3" t="s">
        <v>859</v>
      </c>
      <c r="W51" t="s">
        <v>735</v>
      </c>
      <c r="X51" s="3" t="s">
        <v>860</v>
      </c>
      <c r="AE51" t="s">
        <v>737</v>
      </c>
      <c r="AF51" s="3" t="s">
        <v>861</v>
      </c>
      <c r="AG51" t="s">
        <v>733</v>
      </c>
      <c r="AH51" s="3" t="s">
        <v>862</v>
      </c>
      <c r="AI51" t="s">
        <v>740</v>
      </c>
      <c r="AJ51" s="3" t="s">
        <v>862</v>
      </c>
      <c r="AS51" s="3" t="s">
        <v>742</v>
      </c>
      <c r="AT51" s="3" t="s">
        <v>863</v>
      </c>
      <c r="AU51" s="3" t="s">
        <v>744</v>
      </c>
      <c r="AV51" s="3" t="s">
        <v>864</v>
      </c>
      <c r="AW51" t="s">
        <v>746</v>
      </c>
      <c r="AY51" s="3" t="s">
        <v>865</v>
      </c>
      <c r="BA51" t="s">
        <v>748</v>
      </c>
      <c r="BB51" s="3" t="s">
        <v>866</v>
      </c>
      <c r="BC51" t="s">
        <v>750</v>
      </c>
      <c r="BD51" s="3" t="s">
        <v>751</v>
      </c>
      <c r="BE51" t="s">
        <v>746</v>
      </c>
      <c r="BF51" t="s">
        <v>752</v>
      </c>
      <c r="BG51" t="s">
        <v>753</v>
      </c>
      <c r="BH51" s="3" t="s">
        <v>867</v>
      </c>
      <c r="BI51" t="s">
        <v>755</v>
      </c>
      <c r="BJ51" s="3" t="s">
        <v>868</v>
      </c>
      <c r="BM51" s="3" t="s">
        <v>757</v>
      </c>
      <c r="BN51" s="3" t="s">
        <v>869</v>
      </c>
      <c r="BO51" s="3" t="s">
        <v>759</v>
      </c>
      <c r="BP51" s="3" t="s">
        <v>870</v>
      </c>
      <c r="BT51" t="s">
        <v>499</v>
      </c>
      <c r="BZ51" s="3" t="s">
        <v>871</v>
      </c>
      <c r="CC51" t="s">
        <v>872</v>
      </c>
      <c r="CD51" t="s">
        <v>856</v>
      </c>
      <c r="CE51" t="s">
        <v>762</v>
      </c>
      <c r="CF51" s="1">
        <v>45061.381620370368</v>
      </c>
      <c r="CP51">
        <v>2</v>
      </c>
      <c r="CR51" t="s">
        <v>499</v>
      </c>
    </row>
    <row r="52" spans="1:97" ht="382.8" x14ac:dyDescent="0.4">
      <c r="A52">
        <v>464</v>
      </c>
      <c r="B52">
        <v>1</v>
      </c>
      <c r="C52">
        <v>164</v>
      </c>
      <c r="E52">
        <v>9</v>
      </c>
      <c r="F52">
        <v>1</v>
      </c>
      <c r="G52" s="1">
        <v>45061</v>
      </c>
      <c r="L52">
        <v>1</v>
      </c>
      <c r="O52" t="s">
        <v>873</v>
      </c>
      <c r="P52" t="s">
        <v>874</v>
      </c>
      <c r="Q52" t="s">
        <v>300</v>
      </c>
      <c r="R52" s="3" t="s">
        <v>875</v>
      </c>
      <c r="S52" t="s">
        <v>302</v>
      </c>
      <c r="T52" s="3" t="s">
        <v>876</v>
      </c>
      <c r="U52" t="s">
        <v>636</v>
      </c>
      <c r="V52" s="3" t="s">
        <v>877</v>
      </c>
      <c r="AE52" t="s">
        <v>662</v>
      </c>
      <c r="AF52" s="3" t="s">
        <v>878</v>
      </c>
      <c r="AG52" t="s">
        <v>640</v>
      </c>
      <c r="AH52" s="3" t="s">
        <v>641</v>
      </c>
      <c r="AS52" t="s">
        <v>642</v>
      </c>
      <c r="AT52" s="3" t="s">
        <v>643</v>
      </c>
      <c r="BA52" t="s">
        <v>644</v>
      </c>
      <c r="BB52" s="3" t="s">
        <v>645</v>
      </c>
      <c r="BC52" t="s">
        <v>646</v>
      </c>
      <c r="BD52" s="3" t="s">
        <v>647</v>
      </c>
      <c r="BG52" t="s">
        <v>648</v>
      </c>
      <c r="BH52" s="3" t="s">
        <v>649</v>
      </c>
      <c r="BI52" t="s">
        <v>205</v>
      </c>
      <c r="BJ52" s="3" t="s">
        <v>666</v>
      </c>
      <c r="BM52" t="s">
        <v>317</v>
      </c>
      <c r="BN52" s="3" t="s">
        <v>879</v>
      </c>
      <c r="BO52" t="s">
        <v>652</v>
      </c>
      <c r="BP52" s="3" t="s">
        <v>653</v>
      </c>
      <c r="CC52" t="s">
        <v>873</v>
      </c>
      <c r="CD52" t="s">
        <v>874</v>
      </c>
      <c r="CE52" t="s">
        <v>325</v>
      </c>
      <c r="CF52" s="1">
        <v>45061.559837962966</v>
      </c>
      <c r="CP52">
        <v>2</v>
      </c>
    </row>
    <row r="53" spans="1:97" ht="409.6" x14ac:dyDescent="0.4">
      <c r="A53">
        <v>465</v>
      </c>
      <c r="B53">
        <v>1</v>
      </c>
      <c r="C53">
        <v>152</v>
      </c>
      <c r="E53">
        <v>21</v>
      </c>
      <c r="F53">
        <v>1</v>
      </c>
      <c r="G53" s="1">
        <v>45062</v>
      </c>
      <c r="H53" s="2">
        <v>45314</v>
      </c>
      <c r="I53" s="3" t="s">
        <v>880</v>
      </c>
      <c r="J53" t="s">
        <v>881</v>
      </c>
      <c r="L53">
        <v>3</v>
      </c>
      <c r="O53" t="s">
        <v>882</v>
      </c>
      <c r="P53" t="s">
        <v>883</v>
      </c>
      <c r="Q53" t="s">
        <v>884</v>
      </c>
      <c r="R53" s="3" t="s">
        <v>885</v>
      </c>
      <c r="S53" t="s">
        <v>680</v>
      </c>
      <c r="T53" s="3" t="s">
        <v>886</v>
      </c>
      <c r="U53" t="s">
        <v>887</v>
      </c>
      <c r="V53" s="3" t="s">
        <v>888</v>
      </c>
      <c r="AE53" t="s">
        <v>686</v>
      </c>
      <c r="AF53" s="3" t="s">
        <v>889</v>
      </c>
      <c r="AG53" t="s">
        <v>890</v>
      </c>
      <c r="AH53" s="3" t="s">
        <v>891</v>
      </c>
      <c r="AI53" t="s">
        <v>892</v>
      </c>
      <c r="AJ53" s="3" t="s">
        <v>893</v>
      </c>
      <c r="BA53" t="s">
        <v>894</v>
      </c>
      <c r="BB53" s="3" t="s">
        <v>895</v>
      </c>
      <c r="BG53" t="s">
        <v>896</v>
      </c>
      <c r="BH53" s="3" t="s">
        <v>897</v>
      </c>
      <c r="BI53" t="s">
        <v>898</v>
      </c>
      <c r="BJ53" s="3" t="s">
        <v>899</v>
      </c>
      <c r="BM53" t="s">
        <v>317</v>
      </c>
      <c r="BN53" s="3" t="s">
        <v>900</v>
      </c>
      <c r="BZ53" t="s">
        <v>901</v>
      </c>
      <c r="CC53" t="s">
        <v>882</v>
      </c>
      <c r="CD53" t="s">
        <v>883</v>
      </c>
      <c r="CE53" t="s">
        <v>294</v>
      </c>
      <c r="CF53" s="1">
        <v>45062.462627314817</v>
      </c>
      <c r="CP53">
        <v>2</v>
      </c>
      <c r="CQ53" s="3" t="s">
        <v>902</v>
      </c>
      <c r="CR53" t="s">
        <v>881</v>
      </c>
      <c r="CS53" t="s">
        <v>881</v>
      </c>
    </row>
    <row r="54" spans="1:97" ht="409.6" x14ac:dyDescent="0.4">
      <c r="A54">
        <v>466</v>
      </c>
      <c r="B54">
        <v>1</v>
      </c>
      <c r="C54">
        <v>199</v>
      </c>
      <c r="E54">
        <v>9</v>
      </c>
      <c r="F54">
        <v>1</v>
      </c>
      <c r="G54" s="1">
        <v>45062</v>
      </c>
      <c r="H54">
        <v>23</v>
      </c>
      <c r="I54" s="3" t="s">
        <v>903</v>
      </c>
      <c r="L54">
        <v>3</v>
      </c>
      <c r="O54" t="s">
        <v>904</v>
      </c>
      <c r="P54" t="s">
        <v>905</v>
      </c>
      <c r="Q54" t="s">
        <v>906</v>
      </c>
      <c r="R54" s="3" t="s">
        <v>907</v>
      </c>
      <c r="S54" t="s">
        <v>906</v>
      </c>
      <c r="T54" s="3" t="s">
        <v>908</v>
      </c>
      <c r="U54" t="s">
        <v>906</v>
      </c>
      <c r="V54" s="3" t="s">
        <v>909</v>
      </c>
      <c r="AE54" t="s">
        <v>906</v>
      </c>
      <c r="AF54" s="3" t="s">
        <v>910</v>
      </c>
      <c r="AS54" t="s">
        <v>358</v>
      </c>
      <c r="AT54" s="3" t="s">
        <v>911</v>
      </c>
      <c r="BA54" t="s">
        <v>646</v>
      </c>
      <c r="BB54" s="3" t="s">
        <v>912</v>
      </c>
      <c r="BG54" t="s">
        <v>648</v>
      </c>
      <c r="BH54" s="3" t="s">
        <v>913</v>
      </c>
      <c r="BM54" t="s">
        <v>317</v>
      </c>
      <c r="BN54" s="3" t="s">
        <v>914</v>
      </c>
      <c r="BP54" s="3" t="s">
        <v>915</v>
      </c>
      <c r="BQ54" t="s">
        <v>667</v>
      </c>
      <c r="BR54" s="3" t="s">
        <v>916</v>
      </c>
      <c r="CC54" t="s">
        <v>904</v>
      </c>
      <c r="CD54" t="s">
        <v>905</v>
      </c>
      <c r="CE54" t="s">
        <v>325</v>
      </c>
      <c r="CF54" s="1">
        <v>45062.473854166667</v>
      </c>
      <c r="CP54">
        <v>2</v>
      </c>
    </row>
    <row r="55" spans="1:97" ht="409.6" x14ac:dyDescent="0.4">
      <c r="A55">
        <v>467</v>
      </c>
      <c r="B55">
        <v>1</v>
      </c>
      <c r="C55">
        <v>284</v>
      </c>
      <c r="E55">
        <v>39</v>
      </c>
      <c r="F55">
        <v>5</v>
      </c>
      <c r="G55" s="1">
        <v>45069</v>
      </c>
      <c r="H55" s="2">
        <v>45314</v>
      </c>
      <c r="I55" s="3" t="s">
        <v>917</v>
      </c>
      <c r="J55" t="s">
        <v>187</v>
      </c>
      <c r="L55">
        <v>3</v>
      </c>
      <c r="P55" t="s">
        <v>918</v>
      </c>
      <c r="Q55" t="s">
        <v>729</v>
      </c>
      <c r="R55" s="3" t="s">
        <v>857</v>
      </c>
      <c r="S55" t="s">
        <v>731</v>
      </c>
      <c r="T55" s="3" t="s">
        <v>919</v>
      </c>
      <c r="U55" t="s">
        <v>733</v>
      </c>
      <c r="V55" s="3" t="s">
        <v>920</v>
      </c>
      <c r="W55" t="s">
        <v>735</v>
      </c>
      <c r="X55" s="3" t="s">
        <v>921</v>
      </c>
      <c r="AE55" t="s">
        <v>737</v>
      </c>
      <c r="AF55" s="3" t="s">
        <v>862</v>
      </c>
      <c r="AG55" t="s">
        <v>733</v>
      </c>
      <c r="AH55" s="3" t="s">
        <v>862</v>
      </c>
      <c r="AI55" t="s">
        <v>740</v>
      </c>
      <c r="AJ55" s="3" t="s">
        <v>862</v>
      </c>
      <c r="AS55" s="3" t="s">
        <v>742</v>
      </c>
      <c r="AT55" s="3" t="s">
        <v>922</v>
      </c>
      <c r="AU55" s="3" t="s">
        <v>744</v>
      </c>
      <c r="AV55" s="3" t="s">
        <v>923</v>
      </c>
      <c r="AW55" t="s">
        <v>746</v>
      </c>
      <c r="AY55" s="3" t="s">
        <v>924</v>
      </c>
      <c r="BA55" t="s">
        <v>748</v>
      </c>
      <c r="BB55" s="3" t="s">
        <v>925</v>
      </c>
      <c r="BC55" t="s">
        <v>750</v>
      </c>
      <c r="BD55" s="3" t="s">
        <v>926</v>
      </c>
      <c r="BE55" t="s">
        <v>746</v>
      </c>
      <c r="BF55" t="s">
        <v>752</v>
      </c>
      <c r="BG55" t="s">
        <v>753</v>
      </c>
      <c r="BH55" s="3" t="s">
        <v>927</v>
      </c>
      <c r="BI55" t="s">
        <v>755</v>
      </c>
      <c r="BJ55" s="3" t="s">
        <v>928</v>
      </c>
      <c r="BM55" s="3" t="s">
        <v>757</v>
      </c>
      <c r="BN55" s="3" t="s">
        <v>929</v>
      </c>
      <c r="BO55" s="3" t="s">
        <v>759</v>
      </c>
      <c r="BP55" s="3" t="s">
        <v>930</v>
      </c>
      <c r="BT55" t="s">
        <v>499</v>
      </c>
      <c r="BZ55" s="3" t="s">
        <v>931</v>
      </c>
      <c r="CD55" t="s">
        <v>918</v>
      </c>
      <c r="CE55" t="s">
        <v>762</v>
      </c>
      <c r="CF55" s="1">
        <v>45068.416273148148</v>
      </c>
      <c r="CP55">
        <v>2</v>
      </c>
      <c r="CQ55" s="3" t="s">
        <v>932</v>
      </c>
      <c r="CR55" t="s">
        <v>187</v>
      </c>
      <c r="CS55" t="s">
        <v>187</v>
      </c>
    </row>
    <row r="56" spans="1:97" ht="409.6" x14ac:dyDescent="0.4">
      <c r="A56">
        <v>468</v>
      </c>
      <c r="B56">
        <v>1</v>
      </c>
      <c r="C56">
        <v>175</v>
      </c>
      <c r="E56">
        <v>11</v>
      </c>
      <c r="F56">
        <v>2</v>
      </c>
      <c r="G56" s="1">
        <v>45069</v>
      </c>
      <c r="I56" s="3" t="s">
        <v>933</v>
      </c>
      <c r="L56">
        <v>3</v>
      </c>
      <c r="P56" t="s">
        <v>934</v>
      </c>
      <c r="Q56" t="s">
        <v>300</v>
      </c>
      <c r="R56" s="3" t="s">
        <v>935</v>
      </c>
      <c r="S56" t="s">
        <v>302</v>
      </c>
      <c r="T56" s="3" t="s">
        <v>936</v>
      </c>
      <c r="U56" t="s">
        <v>636</v>
      </c>
      <c r="V56" s="3" t="s">
        <v>937</v>
      </c>
      <c r="AE56" t="s">
        <v>662</v>
      </c>
      <c r="AF56" s="3" t="s">
        <v>663</v>
      </c>
      <c r="AG56" t="s">
        <v>382</v>
      </c>
      <c r="AH56" s="3" t="s">
        <v>938</v>
      </c>
      <c r="AS56" t="s">
        <v>642</v>
      </c>
      <c r="AT56" s="3" t="s">
        <v>939</v>
      </c>
      <c r="BA56" t="s">
        <v>644</v>
      </c>
      <c r="BB56" s="3" t="s">
        <v>645</v>
      </c>
      <c r="BC56" t="s">
        <v>646</v>
      </c>
      <c r="BD56" s="3" t="s">
        <v>647</v>
      </c>
      <c r="BG56" t="s">
        <v>648</v>
      </c>
      <c r="BH56" s="3" t="s">
        <v>940</v>
      </c>
      <c r="BI56" t="s">
        <v>205</v>
      </c>
      <c r="BJ56" s="3" t="s">
        <v>666</v>
      </c>
      <c r="BM56" t="s">
        <v>317</v>
      </c>
      <c r="BN56" s="3" t="s">
        <v>941</v>
      </c>
      <c r="BO56" t="s">
        <v>667</v>
      </c>
      <c r="BP56" s="3" t="s">
        <v>942</v>
      </c>
      <c r="CD56" t="s">
        <v>934</v>
      </c>
      <c r="CE56" t="s">
        <v>325</v>
      </c>
      <c r="CF56" s="1">
        <v>45069.570069444446</v>
      </c>
      <c r="CP56">
        <v>2</v>
      </c>
    </row>
    <row r="57" spans="1:97" ht="409.6" x14ac:dyDescent="0.4">
      <c r="A57">
        <v>469</v>
      </c>
      <c r="B57">
        <v>1</v>
      </c>
      <c r="C57">
        <v>131</v>
      </c>
      <c r="E57">
        <v>21</v>
      </c>
      <c r="F57">
        <v>1</v>
      </c>
      <c r="G57" s="1">
        <v>45070</v>
      </c>
      <c r="H57" s="2">
        <v>45314</v>
      </c>
      <c r="L57">
        <v>3</v>
      </c>
      <c r="Q57" t="s">
        <v>943</v>
      </c>
      <c r="R57" s="3" t="s">
        <v>944</v>
      </c>
      <c r="S57" t="s">
        <v>945</v>
      </c>
      <c r="T57" s="3" t="s">
        <v>946</v>
      </c>
      <c r="U57" t="s">
        <v>947</v>
      </c>
      <c r="V57" s="3" t="s">
        <v>948</v>
      </c>
      <c r="CE57" t="s">
        <v>407</v>
      </c>
      <c r="CF57" s="1">
        <v>45070.382847222223</v>
      </c>
      <c r="CP57">
        <v>2</v>
      </c>
    </row>
    <row r="58" spans="1:97" ht="409.6" x14ac:dyDescent="0.4">
      <c r="A58">
        <v>470</v>
      </c>
      <c r="B58">
        <v>1</v>
      </c>
      <c r="C58">
        <v>176</v>
      </c>
      <c r="E58">
        <v>11</v>
      </c>
      <c r="F58">
        <v>2</v>
      </c>
      <c r="G58" s="1">
        <v>45070</v>
      </c>
      <c r="L58">
        <v>2</v>
      </c>
      <c r="P58" t="s">
        <v>949</v>
      </c>
      <c r="Q58" s="3" t="s">
        <v>950</v>
      </c>
      <c r="R58" s="3" t="s">
        <v>951</v>
      </c>
      <c r="AE58" s="3" t="s">
        <v>952</v>
      </c>
      <c r="AF58" s="3" t="s">
        <v>953</v>
      </c>
      <c r="AG58" t="s">
        <v>309</v>
      </c>
      <c r="AH58" s="3" t="s">
        <v>954</v>
      </c>
      <c r="AI58">
        <v>2.6</v>
      </c>
      <c r="AJ58" s="3" t="s">
        <v>955</v>
      </c>
      <c r="AS58" t="s">
        <v>642</v>
      </c>
      <c r="AT58" s="3" t="s">
        <v>939</v>
      </c>
      <c r="BA58" t="s">
        <v>644</v>
      </c>
      <c r="BB58" s="3" t="s">
        <v>645</v>
      </c>
      <c r="BC58" t="s">
        <v>646</v>
      </c>
      <c r="BD58" s="3" t="s">
        <v>647</v>
      </c>
      <c r="BG58" t="s">
        <v>648</v>
      </c>
      <c r="BH58" s="3" t="s">
        <v>649</v>
      </c>
      <c r="BI58" t="s">
        <v>205</v>
      </c>
      <c r="BJ58" s="3" t="s">
        <v>666</v>
      </c>
      <c r="BM58" t="s">
        <v>317</v>
      </c>
      <c r="BN58" s="3" t="s">
        <v>956</v>
      </c>
      <c r="BO58" t="s">
        <v>667</v>
      </c>
      <c r="BP58" s="3" t="s">
        <v>653</v>
      </c>
      <c r="BZ58" s="3" t="s">
        <v>957</v>
      </c>
      <c r="CD58" t="s">
        <v>949</v>
      </c>
      <c r="CE58" t="s">
        <v>325</v>
      </c>
      <c r="CF58" s="1">
        <v>45070.593263888892</v>
      </c>
      <c r="CP58">
        <v>2</v>
      </c>
      <c r="CQ58" s="3" t="s">
        <v>958</v>
      </c>
    </row>
    <row r="59" spans="1:97" ht="409.6" x14ac:dyDescent="0.4">
      <c r="A59">
        <v>472</v>
      </c>
      <c r="B59">
        <v>1</v>
      </c>
      <c r="C59">
        <v>176</v>
      </c>
      <c r="E59">
        <v>11</v>
      </c>
      <c r="F59">
        <v>1</v>
      </c>
      <c r="G59" s="1">
        <v>45070</v>
      </c>
      <c r="I59" s="3" t="s">
        <v>959</v>
      </c>
      <c r="L59">
        <v>3</v>
      </c>
      <c r="P59" t="s">
        <v>960</v>
      </c>
      <c r="Q59" t="s">
        <v>300</v>
      </c>
      <c r="R59" s="3" t="s">
        <v>961</v>
      </c>
      <c r="S59" t="s">
        <v>302</v>
      </c>
      <c r="T59" s="3" t="s">
        <v>962</v>
      </c>
      <c r="U59" t="s">
        <v>636</v>
      </c>
      <c r="V59" s="3" t="s">
        <v>963</v>
      </c>
      <c r="AE59" t="s">
        <v>662</v>
      </c>
      <c r="AF59" s="3" t="s">
        <v>964</v>
      </c>
      <c r="AS59" t="s">
        <v>642</v>
      </c>
      <c r="AT59" s="3" t="s">
        <v>643</v>
      </c>
      <c r="BA59" t="s">
        <v>644</v>
      </c>
      <c r="BB59" s="3" t="s">
        <v>645</v>
      </c>
      <c r="BC59" t="s">
        <v>646</v>
      </c>
      <c r="BD59" s="3" t="s">
        <v>647</v>
      </c>
      <c r="BG59" t="s">
        <v>648</v>
      </c>
      <c r="BH59" s="3" t="s">
        <v>965</v>
      </c>
      <c r="BI59" t="s">
        <v>205</v>
      </c>
      <c r="BJ59" s="3" t="s">
        <v>666</v>
      </c>
      <c r="BM59" t="s">
        <v>317</v>
      </c>
      <c r="BN59" s="3" t="s">
        <v>966</v>
      </c>
      <c r="BO59" t="s">
        <v>667</v>
      </c>
      <c r="BP59" s="3" t="s">
        <v>653</v>
      </c>
      <c r="CD59" t="s">
        <v>960</v>
      </c>
      <c r="CE59" t="s">
        <v>325</v>
      </c>
      <c r="CF59" s="1">
        <v>45070.596030092594</v>
      </c>
      <c r="CP59">
        <v>2</v>
      </c>
      <c r="CQ59" s="3" t="s">
        <v>967</v>
      </c>
    </row>
    <row r="60" spans="1:97" ht="409.6" x14ac:dyDescent="0.4">
      <c r="A60">
        <v>473</v>
      </c>
      <c r="B60">
        <v>1</v>
      </c>
      <c r="C60">
        <v>121</v>
      </c>
      <c r="E60">
        <v>4</v>
      </c>
      <c r="F60">
        <v>5</v>
      </c>
      <c r="G60" s="1">
        <v>45071</v>
      </c>
      <c r="H60" s="2">
        <v>45314</v>
      </c>
      <c r="I60" s="3" t="s">
        <v>968</v>
      </c>
      <c r="J60" s="3" t="s">
        <v>969</v>
      </c>
      <c r="L60">
        <v>3</v>
      </c>
      <c r="P60" t="s">
        <v>970</v>
      </c>
      <c r="Q60" t="s">
        <v>729</v>
      </c>
      <c r="R60" s="3" t="s">
        <v>971</v>
      </c>
      <c r="S60" t="s">
        <v>733</v>
      </c>
      <c r="T60" s="3" t="s">
        <v>972</v>
      </c>
      <c r="AE60" t="s">
        <v>737</v>
      </c>
      <c r="AF60" s="3" t="s">
        <v>862</v>
      </c>
      <c r="AG60" t="s">
        <v>733</v>
      </c>
      <c r="AH60" s="3" t="s">
        <v>862</v>
      </c>
      <c r="AI60" t="s">
        <v>740</v>
      </c>
      <c r="AJ60" s="3" t="s">
        <v>862</v>
      </c>
      <c r="AS60" s="3" t="s">
        <v>744</v>
      </c>
      <c r="AT60" s="3" t="s">
        <v>923</v>
      </c>
      <c r="AU60" t="s">
        <v>746</v>
      </c>
      <c r="AV60" s="3" t="s">
        <v>973</v>
      </c>
      <c r="BA60" t="s">
        <v>748</v>
      </c>
      <c r="BB60" s="3" t="s">
        <v>974</v>
      </c>
      <c r="BC60" t="s">
        <v>750</v>
      </c>
      <c r="BD60" s="3" t="s">
        <v>926</v>
      </c>
      <c r="BE60" t="s">
        <v>746</v>
      </c>
      <c r="BF60" t="s">
        <v>752</v>
      </c>
      <c r="BG60" t="s">
        <v>753</v>
      </c>
      <c r="BH60" s="3" t="s">
        <v>975</v>
      </c>
      <c r="BI60" t="s">
        <v>755</v>
      </c>
      <c r="BJ60" s="3" t="s">
        <v>976</v>
      </c>
      <c r="BM60" s="3" t="s">
        <v>757</v>
      </c>
      <c r="BN60" s="3" t="s">
        <v>977</v>
      </c>
      <c r="BO60" s="3" t="s">
        <v>759</v>
      </c>
      <c r="BP60" s="3" t="s">
        <v>978</v>
      </c>
      <c r="BS60" t="s">
        <v>499</v>
      </c>
      <c r="BT60" t="s">
        <v>499</v>
      </c>
      <c r="BZ60" s="3" t="s">
        <v>979</v>
      </c>
      <c r="CD60" t="s">
        <v>970</v>
      </c>
      <c r="CE60" t="s">
        <v>806</v>
      </c>
      <c r="CF60" s="1">
        <v>45071.384594907409</v>
      </c>
      <c r="CP60">
        <v>2</v>
      </c>
      <c r="CR60" s="3" t="s">
        <v>980</v>
      </c>
    </row>
    <row r="61" spans="1:97" ht="409.6" x14ac:dyDescent="0.4">
      <c r="A61">
        <v>474</v>
      </c>
      <c r="B61">
        <v>1</v>
      </c>
      <c r="C61">
        <v>74</v>
      </c>
      <c r="E61">
        <v>11</v>
      </c>
      <c r="F61">
        <v>1</v>
      </c>
      <c r="G61" s="1">
        <v>45071</v>
      </c>
      <c r="I61" s="3" t="s">
        <v>981</v>
      </c>
      <c r="L61">
        <v>2</v>
      </c>
      <c r="P61" t="s">
        <v>982</v>
      </c>
      <c r="Q61" t="s">
        <v>300</v>
      </c>
      <c r="R61" s="3" t="s">
        <v>983</v>
      </c>
      <c r="S61" t="s">
        <v>302</v>
      </c>
      <c r="T61" s="3" t="s">
        <v>984</v>
      </c>
      <c r="U61" t="s">
        <v>636</v>
      </c>
      <c r="V61" s="3" t="s">
        <v>985</v>
      </c>
      <c r="AE61" s="3" t="s">
        <v>986</v>
      </c>
      <c r="AF61" s="3" t="s">
        <v>987</v>
      </c>
      <c r="AG61" s="3" t="s">
        <v>988</v>
      </c>
      <c r="AH61" s="3" t="s">
        <v>989</v>
      </c>
      <c r="AS61" t="s">
        <v>642</v>
      </c>
      <c r="AT61" s="3" t="s">
        <v>990</v>
      </c>
      <c r="BA61" t="s">
        <v>644</v>
      </c>
      <c r="BB61" s="3" t="s">
        <v>645</v>
      </c>
      <c r="BC61" t="s">
        <v>646</v>
      </c>
      <c r="BD61" s="3" t="s">
        <v>647</v>
      </c>
      <c r="BG61" t="s">
        <v>648</v>
      </c>
      <c r="BH61" s="3" t="s">
        <v>965</v>
      </c>
      <c r="BI61" t="s">
        <v>205</v>
      </c>
      <c r="BJ61" s="3" t="s">
        <v>991</v>
      </c>
      <c r="BM61" t="s">
        <v>317</v>
      </c>
      <c r="BN61" s="3" t="s">
        <v>992</v>
      </c>
      <c r="BO61" t="s">
        <v>667</v>
      </c>
      <c r="BP61" s="3" t="s">
        <v>993</v>
      </c>
      <c r="BZ61" s="3" t="s">
        <v>994</v>
      </c>
      <c r="CD61" t="s">
        <v>982</v>
      </c>
      <c r="CE61" t="s">
        <v>325</v>
      </c>
      <c r="CF61" s="1">
        <v>45071.481944444444</v>
      </c>
      <c r="CP61">
        <v>2</v>
      </c>
      <c r="CQ61" s="3" t="s">
        <v>995</v>
      </c>
    </row>
    <row r="62" spans="1:97" ht="409.6" x14ac:dyDescent="0.4">
      <c r="A62">
        <v>475</v>
      </c>
      <c r="B62">
        <v>1</v>
      </c>
      <c r="C62">
        <v>194</v>
      </c>
      <c r="E62">
        <v>11</v>
      </c>
      <c r="F62">
        <v>2</v>
      </c>
      <c r="G62" s="1">
        <v>45072</v>
      </c>
      <c r="L62">
        <v>1</v>
      </c>
      <c r="P62" t="s">
        <v>996</v>
      </c>
      <c r="Q62" t="s">
        <v>300</v>
      </c>
      <c r="R62" s="3" t="s">
        <v>997</v>
      </c>
      <c r="S62" t="s">
        <v>302</v>
      </c>
      <c r="T62" s="3" t="s">
        <v>998</v>
      </c>
      <c r="U62" t="s">
        <v>636</v>
      </c>
      <c r="V62" s="3" t="s">
        <v>999</v>
      </c>
      <c r="W62" t="s">
        <v>134</v>
      </c>
      <c r="X62" s="3" t="s">
        <v>1000</v>
      </c>
      <c r="AE62" t="s">
        <v>1001</v>
      </c>
      <c r="AF62" s="3" t="s">
        <v>1002</v>
      </c>
      <c r="AG62" t="s">
        <v>382</v>
      </c>
      <c r="AH62" s="3" t="s">
        <v>1003</v>
      </c>
      <c r="AS62" t="s">
        <v>644</v>
      </c>
      <c r="AT62" s="3" t="s">
        <v>643</v>
      </c>
      <c r="AU62" t="s">
        <v>646</v>
      </c>
      <c r="AV62" s="3" t="s">
        <v>647</v>
      </c>
      <c r="BA62" t="s">
        <v>644</v>
      </c>
      <c r="BB62" s="3" t="s">
        <v>645</v>
      </c>
      <c r="BC62" t="s">
        <v>646</v>
      </c>
      <c r="BD62" s="3" t="s">
        <v>647</v>
      </c>
      <c r="BG62" t="s">
        <v>648</v>
      </c>
      <c r="BH62" s="3" t="s">
        <v>1004</v>
      </c>
      <c r="BI62" t="s">
        <v>205</v>
      </c>
      <c r="BJ62" s="3" t="s">
        <v>1005</v>
      </c>
      <c r="BM62" t="s">
        <v>317</v>
      </c>
      <c r="BN62" s="3" t="s">
        <v>1006</v>
      </c>
      <c r="BO62" t="s">
        <v>667</v>
      </c>
      <c r="BP62" s="3" t="s">
        <v>653</v>
      </c>
      <c r="CD62" t="s">
        <v>996</v>
      </c>
      <c r="CE62" t="s">
        <v>325</v>
      </c>
      <c r="CF62" s="1">
        <v>45071.755497685182</v>
      </c>
      <c r="CP62">
        <v>2</v>
      </c>
    </row>
    <row r="63" spans="1:97" ht="409.6" x14ac:dyDescent="0.4">
      <c r="A63">
        <v>476</v>
      </c>
      <c r="B63">
        <v>1</v>
      </c>
      <c r="C63">
        <v>153</v>
      </c>
      <c r="E63">
        <v>13</v>
      </c>
      <c r="F63">
        <v>1</v>
      </c>
      <c r="G63" s="1">
        <v>45076</v>
      </c>
      <c r="H63" t="s">
        <v>467</v>
      </c>
      <c r="L63">
        <v>1</v>
      </c>
      <c r="P63" t="s">
        <v>1007</v>
      </c>
      <c r="Q63" t="s">
        <v>124</v>
      </c>
      <c r="R63" s="3" t="s">
        <v>539</v>
      </c>
      <c r="S63" t="s">
        <v>425</v>
      </c>
      <c r="T63" s="3" t="s">
        <v>1008</v>
      </c>
      <c r="AE63" t="s">
        <v>576</v>
      </c>
      <c r="AF63" s="3" t="s">
        <v>616</v>
      </c>
      <c r="AS63" t="s">
        <v>430</v>
      </c>
      <c r="AT63" s="3" t="s">
        <v>543</v>
      </c>
      <c r="BA63" t="s">
        <v>491</v>
      </c>
      <c r="BB63" s="3" t="s">
        <v>610</v>
      </c>
      <c r="BC63" t="s">
        <v>430</v>
      </c>
      <c r="BD63" s="3" t="s">
        <v>773</v>
      </c>
      <c r="BG63" t="s">
        <v>448</v>
      </c>
      <c r="BH63" s="3" t="s">
        <v>1009</v>
      </c>
      <c r="BM63" t="s">
        <v>142</v>
      </c>
      <c r="BN63" s="3" t="s">
        <v>1010</v>
      </c>
      <c r="CD63" t="s">
        <v>1007</v>
      </c>
      <c r="CE63" t="s">
        <v>482</v>
      </c>
      <c r="CF63" s="1">
        <v>45076.611087962963</v>
      </c>
      <c r="CP63">
        <v>2</v>
      </c>
    </row>
    <row r="64" spans="1:97" ht="409.6" x14ac:dyDescent="0.4">
      <c r="A64">
        <v>477</v>
      </c>
      <c r="B64">
        <v>1</v>
      </c>
      <c r="C64">
        <v>197</v>
      </c>
      <c r="E64">
        <v>14</v>
      </c>
      <c r="F64">
        <v>1</v>
      </c>
      <c r="G64" s="1">
        <v>45077</v>
      </c>
      <c r="H64" t="s">
        <v>467</v>
      </c>
      <c r="L64">
        <v>3</v>
      </c>
      <c r="P64" t="s">
        <v>1011</v>
      </c>
      <c r="Q64" t="s">
        <v>1012</v>
      </c>
      <c r="R64" s="3" t="s">
        <v>1013</v>
      </c>
      <c r="S64" t="s">
        <v>425</v>
      </c>
      <c r="T64" s="3" t="s">
        <v>1014</v>
      </c>
      <c r="AE64" t="s">
        <v>1015</v>
      </c>
      <c r="AF64" s="3" t="s">
        <v>1016</v>
      </c>
      <c r="AG64" t="s">
        <v>427</v>
      </c>
      <c r="AH64" s="3" t="s">
        <v>1017</v>
      </c>
      <c r="AS64" t="s">
        <v>430</v>
      </c>
      <c r="AT64" s="3" t="s">
        <v>543</v>
      </c>
      <c r="BA64" t="s">
        <v>491</v>
      </c>
      <c r="BB64" s="3" t="s">
        <v>492</v>
      </c>
      <c r="BC64" t="s">
        <v>430</v>
      </c>
      <c r="BD64" s="3" t="s">
        <v>773</v>
      </c>
      <c r="BG64" t="s">
        <v>448</v>
      </c>
      <c r="BH64" s="3" t="s">
        <v>1018</v>
      </c>
      <c r="BM64" t="s">
        <v>142</v>
      </c>
      <c r="BN64" s="3" t="s">
        <v>1019</v>
      </c>
      <c r="CD64" t="s">
        <v>1011</v>
      </c>
      <c r="CE64" t="s">
        <v>482</v>
      </c>
      <c r="CF64" s="1">
        <v>45077.461643518516</v>
      </c>
      <c r="CP64">
        <v>2</v>
      </c>
    </row>
    <row r="65" spans="1:97" ht="409.6" x14ac:dyDescent="0.4">
      <c r="A65">
        <v>478</v>
      </c>
      <c r="B65">
        <v>1</v>
      </c>
      <c r="C65">
        <v>197</v>
      </c>
      <c r="E65">
        <v>14</v>
      </c>
      <c r="F65">
        <v>2</v>
      </c>
      <c r="G65" s="1">
        <v>45077</v>
      </c>
      <c r="H65" t="s">
        <v>467</v>
      </c>
      <c r="L65">
        <v>3</v>
      </c>
      <c r="P65" t="s">
        <v>1020</v>
      </c>
      <c r="Q65" t="s">
        <v>1012</v>
      </c>
      <c r="R65" s="3" t="s">
        <v>1021</v>
      </c>
      <c r="S65" t="s">
        <v>425</v>
      </c>
      <c r="T65" s="3" t="s">
        <v>1022</v>
      </c>
      <c r="AE65" t="s">
        <v>576</v>
      </c>
      <c r="AF65" s="3" t="s">
        <v>616</v>
      </c>
      <c r="AS65" t="s">
        <v>430</v>
      </c>
      <c r="AT65" s="3" t="s">
        <v>543</v>
      </c>
      <c r="BA65" t="s">
        <v>491</v>
      </c>
      <c r="BB65" s="3" t="s">
        <v>492</v>
      </c>
      <c r="BC65" t="s">
        <v>430</v>
      </c>
      <c r="BD65" s="3" t="s">
        <v>773</v>
      </c>
      <c r="BG65" t="s">
        <v>448</v>
      </c>
      <c r="BH65" s="3" t="s">
        <v>1023</v>
      </c>
      <c r="BM65" t="s">
        <v>142</v>
      </c>
      <c r="BN65" s="3" t="s">
        <v>1024</v>
      </c>
      <c r="CD65" t="s">
        <v>1020</v>
      </c>
      <c r="CE65" t="s">
        <v>482</v>
      </c>
      <c r="CF65" s="1">
        <v>45077.462511574071</v>
      </c>
      <c r="CP65">
        <v>2</v>
      </c>
    </row>
    <row r="66" spans="1:97" ht="409.6" x14ac:dyDescent="0.4">
      <c r="A66">
        <v>479</v>
      </c>
      <c r="B66">
        <v>1</v>
      </c>
      <c r="C66">
        <v>122</v>
      </c>
      <c r="E66">
        <v>14</v>
      </c>
      <c r="F66">
        <v>1</v>
      </c>
      <c r="G66" s="1">
        <v>45084</v>
      </c>
      <c r="I66" t="s">
        <v>499</v>
      </c>
      <c r="L66">
        <v>3</v>
      </c>
      <c r="P66" t="s">
        <v>1025</v>
      </c>
      <c r="BM66" t="s">
        <v>142</v>
      </c>
      <c r="BN66" s="3" t="s">
        <v>1026</v>
      </c>
      <c r="CD66" t="s">
        <v>1025</v>
      </c>
      <c r="CE66" t="s">
        <v>146</v>
      </c>
      <c r="CF66" s="1">
        <v>45084.691041666665</v>
      </c>
      <c r="CP66">
        <v>2</v>
      </c>
    </row>
    <row r="67" spans="1:97" ht="409.6" x14ac:dyDescent="0.4">
      <c r="A67">
        <v>480</v>
      </c>
      <c r="B67">
        <v>1</v>
      </c>
      <c r="C67">
        <v>122</v>
      </c>
      <c r="E67">
        <v>14</v>
      </c>
      <c r="F67">
        <v>2</v>
      </c>
      <c r="G67" s="1">
        <v>45084</v>
      </c>
      <c r="L67">
        <v>3</v>
      </c>
      <c r="P67" t="s">
        <v>1027</v>
      </c>
      <c r="Q67" t="s">
        <v>124</v>
      </c>
      <c r="R67" s="3" t="s">
        <v>1028</v>
      </c>
      <c r="S67" t="s">
        <v>126</v>
      </c>
      <c r="T67" s="3" t="s">
        <v>1029</v>
      </c>
      <c r="U67" t="s">
        <v>1030</v>
      </c>
      <c r="V67" s="3" t="s">
        <v>1031</v>
      </c>
      <c r="AE67" t="s">
        <v>134</v>
      </c>
      <c r="AF67" s="3" t="s">
        <v>1032</v>
      </c>
      <c r="AS67" t="s">
        <v>430</v>
      </c>
      <c r="AT67" s="3" t="s">
        <v>1033</v>
      </c>
      <c r="BA67" t="s">
        <v>432</v>
      </c>
      <c r="BB67" s="3" t="s">
        <v>1034</v>
      </c>
      <c r="BG67" t="s">
        <v>140</v>
      </c>
      <c r="BH67" s="3" t="s">
        <v>1035</v>
      </c>
      <c r="BM67" t="s">
        <v>142</v>
      </c>
      <c r="BN67" s="3" t="s">
        <v>1036</v>
      </c>
      <c r="BZ67" s="3" t="s">
        <v>1037</v>
      </c>
      <c r="CD67" t="s">
        <v>1027</v>
      </c>
      <c r="CE67" t="s">
        <v>146</v>
      </c>
      <c r="CF67" s="1">
        <v>45084.69159722222</v>
      </c>
      <c r="CP67">
        <v>2</v>
      </c>
    </row>
    <row r="68" spans="1:97" ht="409.6" x14ac:dyDescent="0.4">
      <c r="A68">
        <v>481</v>
      </c>
      <c r="B68">
        <v>1</v>
      </c>
      <c r="C68">
        <v>122</v>
      </c>
      <c r="E68">
        <v>14</v>
      </c>
      <c r="F68">
        <v>5</v>
      </c>
      <c r="G68" s="1">
        <v>45084</v>
      </c>
      <c r="L68">
        <v>2</v>
      </c>
      <c r="P68" t="s">
        <v>1025</v>
      </c>
      <c r="Q68" t="s">
        <v>124</v>
      </c>
      <c r="R68" s="3" t="s">
        <v>1038</v>
      </c>
      <c r="S68" t="s">
        <v>126</v>
      </c>
      <c r="T68" s="3" t="s">
        <v>1039</v>
      </c>
      <c r="U68" t="s">
        <v>1030</v>
      </c>
      <c r="V68" s="3" t="s">
        <v>1040</v>
      </c>
      <c r="AS68" t="s">
        <v>430</v>
      </c>
      <c r="AT68" s="3" t="s">
        <v>1041</v>
      </c>
      <c r="BA68" t="s">
        <v>432</v>
      </c>
      <c r="BB68" s="3" t="s">
        <v>1042</v>
      </c>
      <c r="BG68" t="s">
        <v>140</v>
      </c>
      <c r="BH68" s="3" t="s">
        <v>1042</v>
      </c>
      <c r="BM68" t="s">
        <v>142</v>
      </c>
      <c r="BN68" s="3" t="s">
        <v>1043</v>
      </c>
      <c r="BZ68" s="3" t="s">
        <v>1044</v>
      </c>
      <c r="CD68" t="s">
        <v>1025</v>
      </c>
      <c r="CE68" t="s">
        <v>146</v>
      </c>
      <c r="CF68" s="1">
        <v>45084.692129629628</v>
      </c>
      <c r="CP68">
        <v>2</v>
      </c>
    </row>
    <row r="69" spans="1:97" ht="409.6" x14ac:dyDescent="0.4">
      <c r="A69">
        <v>482</v>
      </c>
      <c r="B69">
        <v>1</v>
      </c>
      <c r="C69">
        <v>140</v>
      </c>
      <c r="E69">
        <v>20</v>
      </c>
      <c r="F69">
        <v>1</v>
      </c>
      <c r="G69" s="1">
        <v>45086</v>
      </c>
      <c r="H69">
        <v>1</v>
      </c>
      <c r="L69">
        <v>3</v>
      </c>
      <c r="O69" t="s">
        <v>1045</v>
      </c>
      <c r="P69" t="s">
        <v>1046</v>
      </c>
      <c r="Q69" t="s">
        <v>1047</v>
      </c>
      <c r="R69" s="3" t="s">
        <v>1048</v>
      </c>
      <c r="S69" t="s">
        <v>1049</v>
      </c>
      <c r="T69" s="3" t="s">
        <v>1050</v>
      </c>
      <c r="U69" t="s">
        <v>1051</v>
      </c>
      <c r="V69" s="3" t="s">
        <v>1052</v>
      </c>
      <c r="AE69" t="s">
        <v>1053</v>
      </c>
      <c r="AF69" s="3" t="s">
        <v>321</v>
      </c>
      <c r="AG69" t="s">
        <v>1054</v>
      </c>
      <c r="AH69" s="3" t="s">
        <v>1055</v>
      </c>
      <c r="AS69">
        <v>3.4</v>
      </c>
      <c r="AT69" t="s">
        <v>1056</v>
      </c>
      <c r="BA69" t="s">
        <v>1057</v>
      </c>
      <c r="BB69" s="3" t="s">
        <v>1058</v>
      </c>
      <c r="BG69" t="s">
        <v>1059</v>
      </c>
      <c r="BH69" s="3" t="s">
        <v>1060</v>
      </c>
      <c r="BI69" t="s">
        <v>1061</v>
      </c>
      <c r="BJ69" t="s">
        <v>1062</v>
      </c>
      <c r="BK69" t="s">
        <v>906</v>
      </c>
      <c r="BL69" s="3" t="s">
        <v>1063</v>
      </c>
      <c r="BM69" t="s">
        <v>1064</v>
      </c>
      <c r="BN69" t="s">
        <v>1065</v>
      </c>
      <c r="BO69" t="s">
        <v>1066</v>
      </c>
      <c r="BP69" t="s">
        <v>1067</v>
      </c>
      <c r="BQ69" t="s">
        <v>906</v>
      </c>
      <c r="BR69" s="3" t="s">
        <v>1068</v>
      </c>
      <c r="BS69" t="s">
        <v>1069</v>
      </c>
      <c r="BT69" s="3" t="s">
        <v>1070</v>
      </c>
      <c r="CC69" t="s">
        <v>1045</v>
      </c>
      <c r="CD69" t="s">
        <v>1046</v>
      </c>
      <c r="CE69" t="s">
        <v>570</v>
      </c>
      <c r="CF69" s="1">
        <v>45085.437638888892</v>
      </c>
      <c r="CP69">
        <v>2</v>
      </c>
    </row>
    <row r="70" spans="1:97" ht="409.6" x14ac:dyDescent="0.4">
      <c r="A70">
        <v>483</v>
      </c>
      <c r="B70">
        <v>1</v>
      </c>
      <c r="C70">
        <v>184</v>
      </c>
      <c r="E70">
        <v>20</v>
      </c>
      <c r="F70">
        <v>1</v>
      </c>
      <c r="G70" s="1">
        <v>45085</v>
      </c>
      <c r="H70" s="2">
        <v>45314</v>
      </c>
      <c r="L70">
        <v>3</v>
      </c>
      <c r="O70" t="s">
        <v>1072</v>
      </c>
      <c r="P70" t="s">
        <v>1073</v>
      </c>
      <c r="R70" s="3" t="s">
        <v>1074</v>
      </c>
      <c r="T70" s="3" t="s">
        <v>1075</v>
      </c>
      <c r="V70" s="3" t="s">
        <v>1076</v>
      </c>
      <c r="X70" s="3" t="s">
        <v>1077</v>
      </c>
      <c r="AF70" s="3" t="s">
        <v>1078</v>
      </c>
      <c r="AH70" t="s">
        <v>1079</v>
      </c>
      <c r="AT70" s="3" t="s">
        <v>1080</v>
      </c>
      <c r="BB70" s="3" t="s">
        <v>1081</v>
      </c>
      <c r="BD70" s="3" t="s">
        <v>1082</v>
      </c>
      <c r="BH70" s="3" t="s">
        <v>1083</v>
      </c>
      <c r="BJ70" s="3" t="s">
        <v>1084</v>
      </c>
      <c r="BN70" s="3" t="s">
        <v>1085</v>
      </c>
      <c r="BZ70" s="3" t="s">
        <v>1086</v>
      </c>
      <c r="CC70" t="s">
        <v>1072</v>
      </c>
      <c r="CD70" t="s">
        <v>1073</v>
      </c>
      <c r="CE70" t="s">
        <v>294</v>
      </c>
      <c r="CF70" s="1">
        <v>45085.516388888886</v>
      </c>
      <c r="CP70">
        <v>2</v>
      </c>
      <c r="CQ70" s="3" t="s">
        <v>1071</v>
      </c>
    </row>
    <row r="71" spans="1:97" ht="409.6" x14ac:dyDescent="0.4">
      <c r="A71">
        <v>484</v>
      </c>
      <c r="B71">
        <v>1</v>
      </c>
      <c r="C71">
        <v>168</v>
      </c>
      <c r="E71">
        <v>14</v>
      </c>
      <c r="F71">
        <v>1</v>
      </c>
      <c r="G71" s="1">
        <v>45085</v>
      </c>
      <c r="H71">
        <v>23</v>
      </c>
      <c r="I71" s="3" t="s">
        <v>1087</v>
      </c>
      <c r="L71">
        <v>3</v>
      </c>
      <c r="P71" t="s">
        <v>1088</v>
      </c>
      <c r="Q71" t="s">
        <v>300</v>
      </c>
      <c r="R71" s="3" t="s">
        <v>1089</v>
      </c>
      <c r="S71" t="s">
        <v>302</v>
      </c>
      <c r="T71" s="3" t="s">
        <v>1090</v>
      </c>
      <c r="U71" t="s">
        <v>636</v>
      </c>
      <c r="V71" s="3" t="s">
        <v>1091</v>
      </c>
      <c r="AE71" t="s">
        <v>1092</v>
      </c>
      <c r="AF71" s="3" t="s">
        <v>1093</v>
      </c>
      <c r="AS71" t="s">
        <v>642</v>
      </c>
      <c r="AT71" s="3" t="s">
        <v>643</v>
      </c>
      <c r="BA71" t="s">
        <v>644</v>
      </c>
      <c r="BB71" s="3" t="s">
        <v>647</v>
      </c>
      <c r="BC71" t="s">
        <v>646</v>
      </c>
      <c r="BG71" t="s">
        <v>648</v>
      </c>
      <c r="BH71" s="3" t="s">
        <v>649</v>
      </c>
      <c r="BI71" t="s">
        <v>205</v>
      </c>
      <c r="BJ71" s="3" t="s">
        <v>666</v>
      </c>
      <c r="BM71" t="s">
        <v>317</v>
      </c>
      <c r="BN71" s="3" t="s">
        <v>1094</v>
      </c>
      <c r="BO71" t="s">
        <v>667</v>
      </c>
      <c r="BP71" s="3" t="s">
        <v>1095</v>
      </c>
      <c r="CD71" t="s">
        <v>1088</v>
      </c>
      <c r="CE71" t="s">
        <v>325</v>
      </c>
      <c r="CF71" s="1">
        <v>45085.696018518516</v>
      </c>
      <c r="CP71">
        <v>2</v>
      </c>
      <c r="CQ71" s="3" t="s">
        <v>1096</v>
      </c>
    </row>
    <row r="72" spans="1:97" ht="409.6" x14ac:dyDescent="0.4">
      <c r="A72">
        <v>485</v>
      </c>
      <c r="B72">
        <v>1</v>
      </c>
      <c r="C72">
        <v>124</v>
      </c>
      <c r="E72">
        <v>14</v>
      </c>
      <c r="F72">
        <v>5</v>
      </c>
      <c r="G72" s="1">
        <v>45086</v>
      </c>
      <c r="I72" s="3" t="s">
        <v>1097</v>
      </c>
      <c r="L72">
        <v>2</v>
      </c>
      <c r="O72" t="s">
        <v>1098</v>
      </c>
      <c r="P72" t="s">
        <v>1099</v>
      </c>
      <c r="Q72" t="s">
        <v>300</v>
      </c>
      <c r="R72" s="3" t="s">
        <v>1100</v>
      </c>
      <c r="S72" t="s">
        <v>302</v>
      </c>
      <c r="T72" s="3" t="s">
        <v>998</v>
      </c>
      <c r="U72" t="s">
        <v>636</v>
      </c>
      <c r="V72" s="3" t="s">
        <v>999</v>
      </c>
      <c r="AE72" t="s">
        <v>1001</v>
      </c>
      <c r="AF72" s="3" t="s">
        <v>1101</v>
      </c>
      <c r="AG72" t="s">
        <v>382</v>
      </c>
      <c r="AH72" s="3" t="s">
        <v>1102</v>
      </c>
      <c r="AS72" t="s">
        <v>642</v>
      </c>
      <c r="AT72" s="3" t="s">
        <v>643</v>
      </c>
      <c r="BA72" t="s">
        <v>644</v>
      </c>
      <c r="BB72" s="3" t="s">
        <v>1103</v>
      </c>
      <c r="BC72" t="s">
        <v>646</v>
      </c>
      <c r="BD72" s="3" t="s">
        <v>647</v>
      </c>
      <c r="BG72" t="s">
        <v>648</v>
      </c>
      <c r="BH72" s="3" t="s">
        <v>1004</v>
      </c>
      <c r="BI72" t="s">
        <v>205</v>
      </c>
      <c r="BJ72" s="3" t="s">
        <v>1005</v>
      </c>
      <c r="BM72" t="s">
        <v>317</v>
      </c>
      <c r="BN72" s="3" t="s">
        <v>1104</v>
      </c>
      <c r="BO72" t="s">
        <v>667</v>
      </c>
      <c r="BP72" s="3" t="s">
        <v>653</v>
      </c>
      <c r="BZ72" s="3" t="s">
        <v>1105</v>
      </c>
      <c r="CC72" t="s">
        <v>1098</v>
      </c>
      <c r="CD72" t="s">
        <v>1099</v>
      </c>
      <c r="CE72" t="s">
        <v>325</v>
      </c>
      <c r="CF72" s="1">
        <v>45085.766157407408</v>
      </c>
      <c r="CP72">
        <v>2</v>
      </c>
    </row>
    <row r="73" spans="1:97" ht="409.6" x14ac:dyDescent="0.4">
      <c r="A73">
        <v>486</v>
      </c>
      <c r="B73">
        <v>1</v>
      </c>
      <c r="C73">
        <v>124</v>
      </c>
      <c r="E73">
        <v>14</v>
      </c>
      <c r="F73">
        <v>2</v>
      </c>
      <c r="G73" s="1">
        <v>45086</v>
      </c>
      <c r="I73" s="3" t="s">
        <v>1106</v>
      </c>
      <c r="L73">
        <v>3</v>
      </c>
      <c r="O73" t="s">
        <v>1098</v>
      </c>
      <c r="P73" t="s">
        <v>1099</v>
      </c>
      <c r="Q73" t="s">
        <v>300</v>
      </c>
      <c r="R73" s="3" t="s">
        <v>1107</v>
      </c>
      <c r="S73" t="s">
        <v>302</v>
      </c>
      <c r="T73" s="3" t="s">
        <v>1108</v>
      </c>
      <c r="U73" t="s">
        <v>636</v>
      </c>
      <c r="V73" s="3" t="s">
        <v>1109</v>
      </c>
      <c r="AE73" t="s">
        <v>1110</v>
      </c>
      <c r="AF73" t="s">
        <v>322</v>
      </c>
      <c r="AS73" t="s">
        <v>642</v>
      </c>
      <c r="AT73" s="3" t="s">
        <v>643</v>
      </c>
      <c r="BA73" t="s">
        <v>644</v>
      </c>
      <c r="BB73" s="3" t="s">
        <v>645</v>
      </c>
      <c r="BC73" t="s">
        <v>646</v>
      </c>
      <c r="BD73" s="3" t="s">
        <v>647</v>
      </c>
      <c r="BG73" t="s">
        <v>648</v>
      </c>
      <c r="BH73" s="3" t="s">
        <v>1111</v>
      </c>
      <c r="BI73" t="s">
        <v>205</v>
      </c>
      <c r="BJ73" s="3" t="s">
        <v>1112</v>
      </c>
      <c r="BM73" t="s">
        <v>317</v>
      </c>
      <c r="BN73" s="3" t="s">
        <v>1113</v>
      </c>
      <c r="BO73" t="s">
        <v>667</v>
      </c>
      <c r="BP73" s="3" t="s">
        <v>653</v>
      </c>
      <c r="BZ73" s="3" t="s">
        <v>1114</v>
      </c>
      <c r="CC73" t="s">
        <v>1098</v>
      </c>
      <c r="CD73" t="s">
        <v>1099</v>
      </c>
      <c r="CE73" t="s">
        <v>325</v>
      </c>
      <c r="CF73" s="1">
        <v>45085.775254629632</v>
      </c>
      <c r="CP73">
        <v>2</v>
      </c>
    </row>
    <row r="74" spans="1:97" ht="409.6" x14ac:dyDescent="0.4">
      <c r="A74">
        <v>487</v>
      </c>
      <c r="B74">
        <v>1</v>
      </c>
      <c r="C74">
        <v>137</v>
      </c>
      <c r="E74">
        <v>40</v>
      </c>
      <c r="F74">
        <v>1</v>
      </c>
      <c r="G74" s="1">
        <v>45089</v>
      </c>
      <c r="H74">
        <v>1</v>
      </c>
      <c r="L74">
        <v>1</v>
      </c>
      <c r="O74" t="s">
        <v>1115</v>
      </c>
      <c r="P74" t="s">
        <v>1116</v>
      </c>
      <c r="Q74" s="2">
        <v>45293</v>
      </c>
      <c r="R74" s="3" t="s">
        <v>1117</v>
      </c>
      <c r="T74" t="s">
        <v>1118</v>
      </c>
      <c r="V74" t="s">
        <v>1119</v>
      </c>
      <c r="W74" s="2">
        <v>45296</v>
      </c>
      <c r="X74" s="3" t="s">
        <v>1120</v>
      </c>
      <c r="AF74" s="3" t="s">
        <v>1121</v>
      </c>
      <c r="AH74" t="s">
        <v>1122</v>
      </c>
      <c r="AS74" t="s">
        <v>1123</v>
      </c>
      <c r="AT74" s="3" t="s">
        <v>1124</v>
      </c>
      <c r="BA74">
        <v>4.0999999999999996</v>
      </c>
      <c r="BB74" s="3" t="s">
        <v>1125</v>
      </c>
      <c r="BG74" t="s">
        <v>1126</v>
      </c>
      <c r="BH74" s="3" t="s">
        <v>1127</v>
      </c>
      <c r="BI74">
        <v>5.3</v>
      </c>
      <c r="BJ74" s="3" t="s">
        <v>1128</v>
      </c>
      <c r="BL74" s="3" t="s">
        <v>1129</v>
      </c>
      <c r="BM74" t="s">
        <v>1066</v>
      </c>
      <c r="BN74" s="3" t="s">
        <v>1130</v>
      </c>
      <c r="BO74" t="s">
        <v>88</v>
      </c>
      <c r="BP74" t="s">
        <v>1131</v>
      </c>
      <c r="BQ74" t="s">
        <v>88</v>
      </c>
      <c r="BR74" t="s">
        <v>1132</v>
      </c>
      <c r="CC74" t="s">
        <v>1115</v>
      </c>
      <c r="CD74" t="s">
        <v>1116</v>
      </c>
      <c r="CE74" t="s">
        <v>570</v>
      </c>
      <c r="CF74" s="1">
        <v>45088.850324074076</v>
      </c>
      <c r="CP74">
        <v>2</v>
      </c>
    </row>
    <row r="75" spans="1:97" ht="409.6" x14ac:dyDescent="0.4">
      <c r="A75">
        <v>488</v>
      </c>
      <c r="B75">
        <v>1</v>
      </c>
      <c r="C75">
        <v>226</v>
      </c>
      <c r="E75">
        <v>40</v>
      </c>
      <c r="F75">
        <v>2</v>
      </c>
      <c r="G75" s="1">
        <v>45093</v>
      </c>
      <c r="I75" s="3" t="s">
        <v>1133</v>
      </c>
      <c r="J75" t="s">
        <v>1135</v>
      </c>
      <c r="L75">
        <v>3</v>
      </c>
      <c r="O75" t="s">
        <v>1136</v>
      </c>
      <c r="P75" t="s">
        <v>1137</v>
      </c>
      <c r="Q75" t="s">
        <v>680</v>
      </c>
      <c r="R75" s="3" t="s">
        <v>1138</v>
      </c>
      <c r="S75" t="s">
        <v>887</v>
      </c>
      <c r="T75" s="3" t="s">
        <v>1139</v>
      </c>
      <c r="U75" t="s">
        <v>684</v>
      </c>
      <c r="V75" s="3" t="s">
        <v>1140</v>
      </c>
      <c r="AE75" t="s">
        <v>686</v>
      </c>
      <c r="AF75" t="s">
        <v>1141</v>
      </c>
      <c r="AG75" t="s">
        <v>1142</v>
      </c>
      <c r="AH75" t="s">
        <v>1141</v>
      </c>
      <c r="AI75" t="s">
        <v>890</v>
      </c>
      <c r="AJ75" t="s">
        <v>1141</v>
      </c>
      <c r="AS75" t="s">
        <v>1143</v>
      </c>
      <c r="AT75" s="3" t="s">
        <v>1144</v>
      </c>
      <c r="BA75" t="s">
        <v>1145</v>
      </c>
      <c r="BB75" s="3" t="s">
        <v>1146</v>
      </c>
      <c r="BG75" t="s">
        <v>896</v>
      </c>
      <c r="BH75" s="3" t="s">
        <v>1147</v>
      </c>
      <c r="BI75" t="s">
        <v>898</v>
      </c>
      <c r="BJ75" s="3" t="s">
        <v>1148</v>
      </c>
      <c r="BM75" t="s">
        <v>317</v>
      </c>
      <c r="BN75" s="3" t="s">
        <v>1149</v>
      </c>
      <c r="CC75" t="s">
        <v>1136</v>
      </c>
      <c r="CD75" t="s">
        <v>1137</v>
      </c>
      <c r="CE75" t="s">
        <v>294</v>
      </c>
      <c r="CF75" s="1">
        <v>45092.743993055556</v>
      </c>
      <c r="CP75">
        <v>2</v>
      </c>
      <c r="CQ75" t="s">
        <v>1134</v>
      </c>
      <c r="CR75" t="s">
        <v>1135</v>
      </c>
      <c r="CS75" t="s">
        <v>1135</v>
      </c>
    </row>
    <row r="76" spans="1:97" ht="409.6" x14ac:dyDescent="0.4">
      <c r="A76">
        <v>489</v>
      </c>
      <c r="B76">
        <v>1</v>
      </c>
      <c r="C76">
        <v>172</v>
      </c>
      <c r="E76">
        <v>7</v>
      </c>
      <c r="F76">
        <v>1</v>
      </c>
      <c r="G76" s="1">
        <v>45096</v>
      </c>
      <c r="L76">
        <v>3</v>
      </c>
      <c r="O76" t="s">
        <v>1150</v>
      </c>
      <c r="P76" t="s">
        <v>1151</v>
      </c>
      <c r="Q76" t="s">
        <v>124</v>
      </c>
      <c r="R76" s="3" t="s">
        <v>1152</v>
      </c>
      <c r="S76" t="s">
        <v>126</v>
      </c>
      <c r="T76" s="3" t="s">
        <v>1153</v>
      </c>
      <c r="U76" t="s">
        <v>1030</v>
      </c>
      <c r="V76" s="3" t="s">
        <v>1154</v>
      </c>
      <c r="AE76" t="s">
        <v>1155</v>
      </c>
      <c r="AF76" s="3" t="s">
        <v>1156</v>
      </c>
      <c r="AG76" t="s">
        <v>134</v>
      </c>
      <c r="AH76" s="3" t="s">
        <v>1157</v>
      </c>
      <c r="AS76" t="s">
        <v>430</v>
      </c>
      <c r="AT76" s="3" t="s">
        <v>1033</v>
      </c>
      <c r="BA76" t="s">
        <v>432</v>
      </c>
      <c r="BB76" s="3" t="s">
        <v>1034</v>
      </c>
      <c r="BG76" t="s">
        <v>140</v>
      </c>
      <c r="BH76" s="3" t="s">
        <v>1158</v>
      </c>
      <c r="BM76" t="s">
        <v>142</v>
      </c>
      <c r="BN76" s="3" t="s">
        <v>1159</v>
      </c>
      <c r="BZ76" s="3" t="s">
        <v>1160</v>
      </c>
      <c r="CC76" t="s">
        <v>1150</v>
      </c>
      <c r="CD76" t="s">
        <v>1151</v>
      </c>
      <c r="CE76" t="s">
        <v>146</v>
      </c>
      <c r="CF76" s="1">
        <v>45096.630335648151</v>
      </c>
      <c r="CP76">
        <v>2</v>
      </c>
    </row>
    <row r="77" spans="1:97" ht="409.6" x14ac:dyDescent="0.4">
      <c r="A77">
        <v>490</v>
      </c>
      <c r="B77">
        <v>1</v>
      </c>
      <c r="C77">
        <v>185</v>
      </c>
      <c r="E77">
        <v>40</v>
      </c>
      <c r="F77">
        <v>2</v>
      </c>
      <c r="G77" s="1">
        <v>45097</v>
      </c>
      <c r="L77">
        <v>3</v>
      </c>
      <c r="O77" t="s">
        <v>1161</v>
      </c>
      <c r="P77" t="s">
        <v>1162</v>
      </c>
      <c r="Q77" t="s">
        <v>1163</v>
      </c>
      <c r="R77" s="3" t="s">
        <v>1164</v>
      </c>
      <c r="S77" t="s">
        <v>1165</v>
      </c>
      <c r="T77" s="3" t="s">
        <v>1166</v>
      </c>
      <c r="CC77" t="s">
        <v>1161</v>
      </c>
      <c r="CD77" t="s">
        <v>1162</v>
      </c>
      <c r="CE77" t="s">
        <v>407</v>
      </c>
      <c r="CF77" s="1">
        <v>45096.874236111114</v>
      </c>
      <c r="CP77">
        <v>2</v>
      </c>
    </row>
    <row r="78" spans="1:97" ht="330.6" x14ac:dyDescent="0.4">
      <c r="A78">
        <v>491</v>
      </c>
      <c r="B78">
        <v>1</v>
      </c>
      <c r="C78">
        <v>185</v>
      </c>
      <c r="E78">
        <v>40</v>
      </c>
      <c r="F78">
        <v>1</v>
      </c>
      <c r="G78" s="1">
        <v>45097</v>
      </c>
      <c r="H78" s="2">
        <v>45314</v>
      </c>
      <c r="L78">
        <v>2</v>
      </c>
      <c r="Q78" t="s">
        <v>1167</v>
      </c>
      <c r="R78" s="3" t="s">
        <v>1168</v>
      </c>
      <c r="BZ78" s="3" t="s">
        <v>1169</v>
      </c>
      <c r="CE78" t="s">
        <v>407</v>
      </c>
      <c r="CF78" s="1">
        <v>45096.875069444446</v>
      </c>
      <c r="CP78">
        <v>2</v>
      </c>
    </row>
    <row r="79" spans="1:97" ht="409.6" x14ac:dyDescent="0.4">
      <c r="A79">
        <v>492</v>
      </c>
      <c r="B79">
        <v>1</v>
      </c>
      <c r="C79">
        <v>190</v>
      </c>
      <c r="E79">
        <v>40</v>
      </c>
      <c r="F79">
        <v>2</v>
      </c>
      <c r="G79" s="1">
        <v>45104</v>
      </c>
      <c r="L79">
        <v>3</v>
      </c>
      <c r="O79" t="s">
        <v>1170</v>
      </c>
      <c r="P79" t="s">
        <v>1171</v>
      </c>
      <c r="Q79" t="s">
        <v>943</v>
      </c>
      <c r="R79" s="3" t="s">
        <v>1172</v>
      </c>
      <c r="S79" t="s">
        <v>1165</v>
      </c>
      <c r="T79" s="3" t="s">
        <v>1173</v>
      </c>
      <c r="U79" t="s">
        <v>1174</v>
      </c>
      <c r="V79" s="3" t="s">
        <v>1175</v>
      </c>
      <c r="CC79" t="s">
        <v>1170</v>
      </c>
      <c r="CD79" t="s">
        <v>1171</v>
      </c>
      <c r="CE79" t="s">
        <v>407</v>
      </c>
      <c r="CF79" s="1">
        <v>45103.854467592595</v>
      </c>
      <c r="CP79">
        <v>2</v>
      </c>
    </row>
    <row r="80" spans="1:97" ht="409.6" x14ac:dyDescent="0.4">
      <c r="A80">
        <v>493</v>
      </c>
      <c r="B80">
        <v>1</v>
      </c>
      <c r="C80">
        <v>192</v>
      </c>
      <c r="E80">
        <v>22</v>
      </c>
      <c r="F80">
        <v>2</v>
      </c>
      <c r="G80" s="1">
        <v>45106</v>
      </c>
      <c r="H80" s="2">
        <v>45314</v>
      </c>
      <c r="L80">
        <v>3</v>
      </c>
      <c r="O80" t="s">
        <v>1176</v>
      </c>
      <c r="P80" t="s">
        <v>1177</v>
      </c>
      <c r="R80" s="3" t="s">
        <v>1178</v>
      </c>
      <c r="T80" s="3" t="s">
        <v>1179</v>
      </c>
      <c r="AF80" s="3" t="s">
        <v>1180</v>
      </c>
      <c r="BH80" s="3" t="s">
        <v>1181</v>
      </c>
      <c r="BN80" s="3" t="s">
        <v>342</v>
      </c>
      <c r="BP80" s="3" t="s">
        <v>1182</v>
      </c>
      <c r="CC80" t="s">
        <v>1176</v>
      </c>
      <c r="CD80" t="s">
        <v>1177</v>
      </c>
      <c r="CE80" t="s">
        <v>117</v>
      </c>
      <c r="CF80" s="1">
        <v>45106.007337962961</v>
      </c>
      <c r="CP80">
        <v>2</v>
      </c>
    </row>
    <row r="81" spans="1:97" ht="409.6" x14ac:dyDescent="0.4">
      <c r="A81">
        <v>494</v>
      </c>
      <c r="B81">
        <v>1</v>
      </c>
      <c r="C81">
        <v>125</v>
      </c>
      <c r="E81">
        <v>5</v>
      </c>
      <c r="F81">
        <v>5</v>
      </c>
      <c r="G81" s="1">
        <v>45106</v>
      </c>
      <c r="H81" s="2">
        <v>45314</v>
      </c>
      <c r="I81" s="3" t="s">
        <v>1183</v>
      </c>
      <c r="J81" s="3" t="s">
        <v>1184</v>
      </c>
      <c r="L81">
        <v>3</v>
      </c>
      <c r="P81" t="s">
        <v>1185</v>
      </c>
      <c r="Q81" s="3" t="s">
        <v>1186</v>
      </c>
      <c r="R81" s="3" t="s">
        <v>1187</v>
      </c>
      <c r="S81" s="3" t="s">
        <v>1188</v>
      </c>
      <c r="T81" s="3" t="s">
        <v>1189</v>
      </c>
      <c r="U81" s="3" t="s">
        <v>1190</v>
      </c>
      <c r="V81" s="3" t="s">
        <v>1191</v>
      </c>
      <c r="W81" s="3" t="s">
        <v>1192</v>
      </c>
      <c r="X81" s="3" t="s">
        <v>1193</v>
      </c>
      <c r="AE81" s="3" t="s">
        <v>1194</v>
      </c>
      <c r="AF81" s="3" t="s">
        <v>1195</v>
      </c>
      <c r="AG81" s="3" t="s">
        <v>1190</v>
      </c>
      <c r="AH81" s="3" t="s">
        <v>1196</v>
      </c>
      <c r="AS81" s="3" t="s">
        <v>742</v>
      </c>
      <c r="AT81" s="3" t="s">
        <v>1197</v>
      </c>
      <c r="AU81" t="s">
        <v>746</v>
      </c>
      <c r="AV81" s="3" t="s">
        <v>1198</v>
      </c>
      <c r="BA81" s="3" t="s">
        <v>1199</v>
      </c>
      <c r="BB81" s="3" t="s">
        <v>1200</v>
      </c>
      <c r="BC81" t="s">
        <v>750</v>
      </c>
      <c r="BD81" s="3" t="s">
        <v>926</v>
      </c>
      <c r="BE81" t="s">
        <v>746</v>
      </c>
      <c r="BF81" t="s">
        <v>752</v>
      </c>
      <c r="BG81" t="s">
        <v>753</v>
      </c>
      <c r="BH81" s="3" t="s">
        <v>1201</v>
      </c>
      <c r="BI81" t="s">
        <v>755</v>
      </c>
      <c r="BJ81" s="3" t="s">
        <v>1202</v>
      </c>
      <c r="BM81" s="3" t="s">
        <v>757</v>
      </c>
      <c r="BN81" s="3" t="s">
        <v>1203</v>
      </c>
      <c r="BO81" s="3" t="s">
        <v>759</v>
      </c>
      <c r="BP81" s="3" t="s">
        <v>1204</v>
      </c>
      <c r="BT81" t="s">
        <v>499</v>
      </c>
      <c r="BZ81" s="3" t="s">
        <v>1205</v>
      </c>
      <c r="CD81" t="s">
        <v>1185</v>
      </c>
      <c r="CE81" t="s">
        <v>806</v>
      </c>
      <c r="CF81" s="1">
        <v>45106.549421296295</v>
      </c>
      <c r="CP81">
        <v>2</v>
      </c>
      <c r="CQ81" s="3" t="s">
        <v>1206</v>
      </c>
      <c r="CR81" s="3" t="s">
        <v>1207</v>
      </c>
      <c r="CS81" s="3" t="s">
        <v>1208</v>
      </c>
    </row>
    <row r="82" spans="1:97" ht="409.6" x14ac:dyDescent="0.4">
      <c r="A82">
        <v>495</v>
      </c>
      <c r="B82">
        <v>1</v>
      </c>
      <c r="C82">
        <v>188</v>
      </c>
      <c r="E82">
        <v>21</v>
      </c>
      <c r="F82">
        <v>2</v>
      </c>
      <c r="G82" s="1">
        <v>45107</v>
      </c>
      <c r="H82" s="2">
        <v>45314</v>
      </c>
      <c r="L82">
        <v>3</v>
      </c>
      <c r="O82" t="s">
        <v>1209</v>
      </c>
      <c r="P82" t="s">
        <v>1210</v>
      </c>
      <c r="R82" s="3" t="s">
        <v>1211</v>
      </c>
      <c r="T82" s="3" t="s">
        <v>1212</v>
      </c>
      <c r="AF82" s="3" t="s">
        <v>1213</v>
      </c>
      <c r="BH82" s="3" t="s">
        <v>1214</v>
      </c>
      <c r="BN82" s="3" t="s">
        <v>1215</v>
      </c>
      <c r="BP82" s="3" t="s">
        <v>1216</v>
      </c>
      <c r="CC82" t="s">
        <v>1209</v>
      </c>
      <c r="CD82" t="s">
        <v>1210</v>
      </c>
      <c r="CE82" t="s">
        <v>117</v>
      </c>
      <c r="CF82" s="1">
        <v>45107.509351851855</v>
      </c>
      <c r="CP82">
        <v>2</v>
      </c>
    </row>
    <row r="83" spans="1:97" ht="409.6" x14ac:dyDescent="0.4">
      <c r="A83">
        <v>496</v>
      </c>
      <c r="B83">
        <v>1</v>
      </c>
      <c r="C83">
        <v>127</v>
      </c>
      <c r="E83">
        <v>12</v>
      </c>
      <c r="F83">
        <v>5</v>
      </c>
      <c r="G83" s="1">
        <v>45111</v>
      </c>
      <c r="H83" s="2">
        <v>45314</v>
      </c>
      <c r="I83" t="s">
        <v>1217</v>
      </c>
      <c r="L83">
        <v>1</v>
      </c>
      <c r="O83" t="s">
        <v>1218</v>
      </c>
      <c r="P83" t="s">
        <v>1219</v>
      </c>
      <c r="Q83" t="s">
        <v>729</v>
      </c>
      <c r="R83" s="3" t="s">
        <v>1220</v>
      </c>
      <c r="S83" t="s">
        <v>731</v>
      </c>
      <c r="T83" s="3" t="s">
        <v>1221</v>
      </c>
      <c r="U83" t="s">
        <v>733</v>
      </c>
      <c r="V83" s="3" t="s">
        <v>1221</v>
      </c>
      <c r="W83" t="s">
        <v>735</v>
      </c>
      <c r="X83" s="3" t="s">
        <v>1222</v>
      </c>
      <c r="AE83" t="s">
        <v>737</v>
      </c>
      <c r="AF83" s="3" t="s">
        <v>1223</v>
      </c>
      <c r="AG83" t="s">
        <v>733</v>
      </c>
      <c r="AH83" s="3" t="s">
        <v>1224</v>
      </c>
      <c r="AI83" t="s">
        <v>740</v>
      </c>
      <c r="AJ83" s="3" t="s">
        <v>1225</v>
      </c>
      <c r="AS83" t="s">
        <v>1226</v>
      </c>
      <c r="AT83" s="3" t="s">
        <v>1227</v>
      </c>
      <c r="AU83" t="s">
        <v>1228</v>
      </c>
      <c r="AV83" s="3" t="s">
        <v>1221</v>
      </c>
      <c r="AW83" t="s">
        <v>1229</v>
      </c>
      <c r="AY83" s="3" t="s">
        <v>1230</v>
      </c>
      <c r="BA83" t="s">
        <v>748</v>
      </c>
      <c r="BB83" s="3" t="s">
        <v>1221</v>
      </c>
      <c r="BC83" t="s">
        <v>750</v>
      </c>
      <c r="BD83" s="3" t="s">
        <v>1221</v>
      </c>
      <c r="BE83" t="s">
        <v>746</v>
      </c>
      <c r="BF83" s="3" t="s">
        <v>1231</v>
      </c>
      <c r="BG83" t="s">
        <v>1232</v>
      </c>
      <c r="BH83" t="s">
        <v>1233</v>
      </c>
      <c r="BI83" t="s">
        <v>1234</v>
      </c>
      <c r="BJ83" s="3" t="s">
        <v>1221</v>
      </c>
      <c r="BM83" t="s">
        <v>1235</v>
      </c>
      <c r="BN83" s="3" t="s">
        <v>1236</v>
      </c>
      <c r="CC83" t="s">
        <v>1218</v>
      </c>
      <c r="CD83" t="s">
        <v>1219</v>
      </c>
      <c r="CE83" t="s">
        <v>570</v>
      </c>
      <c r="CF83" s="1">
        <v>45110.883356481485</v>
      </c>
      <c r="CP83">
        <v>2</v>
      </c>
      <c r="CQ83" s="3" t="s">
        <v>1237</v>
      </c>
    </row>
    <row r="84" spans="1:97" ht="409.6" x14ac:dyDescent="0.4">
      <c r="A84">
        <v>497</v>
      </c>
      <c r="B84">
        <v>1</v>
      </c>
      <c r="C84">
        <v>127</v>
      </c>
      <c r="E84">
        <v>12</v>
      </c>
      <c r="F84">
        <v>2</v>
      </c>
      <c r="G84" s="1">
        <v>45111</v>
      </c>
      <c r="H84" s="2">
        <v>45314</v>
      </c>
      <c r="L84">
        <v>3</v>
      </c>
      <c r="O84" t="s">
        <v>1238</v>
      </c>
      <c r="P84" t="s">
        <v>1239</v>
      </c>
      <c r="Q84" t="s">
        <v>729</v>
      </c>
      <c r="R84" s="3" t="s">
        <v>1220</v>
      </c>
      <c r="S84" t="s">
        <v>731</v>
      </c>
      <c r="T84" s="3" t="s">
        <v>1240</v>
      </c>
      <c r="U84" t="s">
        <v>733</v>
      </c>
      <c r="V84" s="3" t="s">
        <v>1241</v>
      </c>
      <c r="W84" t="s">
        <v>1242</v>
      </c>
      <c r="X84" s="3" t="s">
        <v>1243</v>
      </c>
      <c r="AE84" t="s">
        <v>737</v>
      </c>
      <c r="AF84" s="3" t="s">
        <v>1221</v>
      </c>
      <c r="AG84" t="s">
        <v>733</v>
      </c>
      <c r="AH84" s="3" t="s">
        <v>1221</v>
      </c>
      <c r="AI84" t="s">
        <v>740</v>
      </c>
      <c r="AJ84" s="3" t="s">
        <v>1244</v>
      </c>
      <c r="AS84" t="s">
        <v>750</v>
      </c>
      <c r="AT84" s="3" t="s">
        <v>1245</v>
      </c>
      <c r="AU84" t="s">
        <v>750</v>
      </c>
      <c r="AV84" s="3" t="s">
        <v>1221</v>
      </c>
      <c r="AW84" t="s">
        <v>1229</v>
      </c>
      <c r="AY84" s="3" t="s">
        <v>1231</v>
      </c>
      <c r="BA84" t="s">
        <v>748</v>
      </c>
      <c r="BB84" s="3" t="s">
        <v>1246</v>
      </c>
      <c r="BC84" t="s">
        <v>750</v>
      </c>
      <c r="BD84" s="3" t="s">
        <v>1221</v>
      </c>
      <c r="BE84" t="s">
        <v>746</v>
      </c>
      <c r="BF84" s="3" t="s">
        <v>1231</v>
      </c>
      <c r="BG84" t="s">
        <v>1232</v>
      </c>
      <c r="BH84" s="3" t="s">
        <v>1247</v>
      </c>
      <c r="BI84" t="s">
        <v>1234</v>
      </c>
      <c r="BJ84" s="3" t="s">
        <v>1248</v>
      </c>
      <c r="BM84" t="s">
        <v>1235</v>
      </c>
      <c r="BN84" t="s">
        <v>1249</v>
      </c>
      <c r="BO84" t="s">
        <v>1250</v>
      </c>
      <c r="BP84" t="s">
        <v>1249</v>
      </c>
      <c r="CC84" t="s">
        <v>1238</v>
      </c>
      <c r="CD84" t="s">
        <v>1239</v>
      </c>
      <c r="CE84" t="s">
        <v>570</v>
      </c>
      <c r="CF84" s="1">
        <v>45110.885277777779</v>
      </c>
      <c r="CP84">
        <v>2</v>
      </c>
    </row>
    <row r="85" spans="1:97" ht="409.6" x14ac:dyDescent="0.4">
      <c r="A85">
        <v>498</v>
      </c>
      <c r="B85">
        <v>1</v>
      </c>
      <c r="C85">
        <v>180</v>
      </c>
      <c r="E85">
        <v>27</v>
      </c>
      <c r="F85">
        <v>1</v>
      </c>
      <c r="G85" s="1">
        <v>45111</v>
      </c>
      <c r="J85" t="s">
        <v>1135</v>
      </c>
      <c r="L85">
        <v>3</v>
      </c>
      <c r="O85" t="s">
        <v>1251</v>
      </c>
      <c r="P85" t="s">
        <v>1252</v>
      </c>
      <c r="Q85" t="s">
        <v>680</v>
      </c>
      <c r="R85" s="3" t="s">
        <v>1253</v>
      </c>
      <c r="S85" t="s">
        <v>887</v>
      </c>
      <c r="T85" s="3" t="s">
        <v>1254</v>
      </c>
      <c r="U85" t="s">
        <v>684</v>
      </c>
      <c r="V85" s="3" t="s">
        <v>1255</v>
      </c>
      <c r="AE85" t="s">
        <v>686</v>
      </c>
      <c r="AF85" t="s">
        <v>1256</v>
      </c>
      <c r="BA85" t="s">
        <v>1145</v>
      </c>
      <c r="BB85" s="3" t="s">
        <v>1257</v>
      </c>
      <c r="BG85" t="s">
        <v>896</v>
      </c>
      <c r="BH85" s="3" t="s">
        <v>1258</v>
      </c>
      <c r="BI85" t="s">
        <v>898</v>
      </c>
      <c r="BJ85" s="3" t="s">
        <v>1259</v>
      </c>
      <c r="BM85" t="s">
        <v>317</v>
      </c>
      <c r="BN85" s="3" t="s">
        <v>1260</v>
      </c>
      <c r="CC85" t="s">
        <v>1251</v>
      </c>
      <c r="CD85" t="s">
        <v>1252</v>
      </c>
      <c r="CE85" t="s">
        <v>294</v>
      </c>
      <c r="CF85" s="1">
        <v>45111.107349537036</v>
      </c>
      <c r="CP85">
        <v>2</v>
      </c>
      <c r="CR85" t="s">
        <v>1135</v>
      </c>
      <c r="CS85" t="s">
        <v>1135</v>
      </c>
    </row>
    <row r="86" spans="1:97" ht="409.6" x14ac:dyDescent="0.4">
      <c r="A86">
        <v>499</v>
      </c>
      <c r="B86">
        <v>1</v>
      </c>
      <c r="C86">
        <v>180</v>
      </c>
      <c r="E86">
        <v>27</v>
      </c>
      <c r="F86">
        <v>2</v>
      </c>
      <c r="G86" s="1">
        <v>45112</v>
      </c>
      <c r="H86" s="2">
        <v>45314</v>
      </c>
      <c r="I86" s="3" t="s">
        <v>1261</v>
      </c>
      <c r="J86" t="s">
        <v>1135</v>
      </c>
      <c r="L86">
        <v>3</v>
      </c>
      <c r="O86" t="s">
        <v>1262</v>
      </c>
      <c r="P86" t="s">
        <v>1263</v>
      </c>
      <c r="Q86" t="s">
        <v>680</v>
      </c>
      <c r="R86" s="3" t="s">
        <v>1264</v>
      </c>
      <c r="S86" t="s">
        <v>887</v>
      </c>
      <c r="T86" s="3" t="s">
        <v>1265</v>
      </c>
      <c r="U86" t="s">
        <v>684</v>
      </c>
      <c r="V86" s="3" t="s">
        <v>1140</v>
      </c>
      <c r="AE86" t="s">
        <v>1142</v>
      </c>
      <c r="AF86" s="3" t="s">
        <v>1266</v>
      </c>
      <c r="AG86" t="s">
        <v>890</v>
      </c>
      <c r="AH86" s="3" t="s">
        <v>1267</v>
      </c>
      <c r="AS86" t="s">
        <v>1143</v>
      </c>
      <c r="AT86" s="3" t="s">
        <v>1144</v>
      </c>
      <c r="BA86" t="s">
        <v>1145</v>
      </c>
      <c r="BB86" s="3" t="s">
        <v>1146</v>
      </c>
      <c r="BG86" t="s">
        <v>896</v>
      </c>
      <c r="BH86" s="3" t="s">
        <v>1147</v>
      </c>
      <c r="BI86" t="s">
        <v>898</v>
      </c>
      <c r="BJ86" s="3" t="s">
        <v>1268</v>
      </c>
      <c r="BM86" t="s">
        <v>317</v>
      </c>
      <c r="BN86" s="3" t="s">
        <v>1269</v>
      </c>
      <c r="CC86" t="s">
        <v>1262</v>
      </c>
      <c r="CD86" t="s">
        <v>1263</v>
      </c>
      <c r="CE86" t="s">
        <v>294</v>
      </c>
      <c r="CF86" s="1">
        <v>45111.108032407406</v>
      </c>
      <c r="CP86">
        <v>2</v>
      </c>
      <c r="CR86" t="s">
        <v>1135</v>
      </c>
      <c r="CS86" t="s">
        <v>1135</v>
      </c>
    </row>
    <row r="87" spans="1:97" ht="409.6" x14ac:dyDescent="0.4">
      <c r="A87">
        <v>501</v>
      </c>
      <c r="B87">
        <v>1</v>
      </c>
      <c r="C87">
        <v>286</v>
      </c>
      <c r="E87">
        <v>10</v>
      </c>
      <c r="F87">
        <v>2</v>
      </c>
      <c r="G87" s="1">
        <v>45155</v>
      </c>
      <c r="H87">
        <v>1</v>
      </c>
      <c r="I87" s="3" t="s">
        <v>1270</v>
      </c>
      <c r="J87" t="s">
        <v>1135</v>
      </c>
      <c r="L87">
        <v>3</v>
      </c>
      <c r="O87" t="s">
        <v>1271</v>
      </c>
      <c r="P87" t="s">
        <v>1272</v>
      </c>
      <c r="Q87" t="s">
        <v>680</v>
      </c>
      <c r="R87" s="3" t="s">
        <v>1273</v>
      </c>
      <c r="S87" t="s">
        <v>887</v>
      </c>
      <c r="T87" s="3" t="s">
        <v>1274</v>
      </c>
      <c r="U87" t="s">
        <v>684</v>
      </c>
      <c r="V87" s="3" t="s">
        <v>1275</v>
      </c>
      <c r="AE87" t="s">
        <v>686</v>
      </c>
      <c r="AF87" t="s">
        <v>1141</v>
      </c>
      <c r="BA87" t="s">
        <v>1145</v>
      </c>
      <c r="BB87" s="3" t="s">
        <v>1257</v>
      </c>
      <c r="BG87" t="s">
        <v>896</v>
      </c>
      <c r="BH87" s="3" t="s">
        <v>1276</v>
      </c>
      <c r="BI87" t="s">
        <v>898</v>
      </c>
      <c r="BJ87" s="3" t="s">
        <v>1277</v>
      </c>
      <c r="BM87" t="s">
        <v>317</v>
      </c>
      <c r="BN87" s="3" t="s">
        <v>1278</v>
      </c>
      <c r="CC87" t="s">
        <v>1271</v>
      </c>
      <c r="CD87" t="s">
        <v>1272</v>
      </c>
      <c r="CE87" t="s">
        <v>294</v>
      </c>
      <c r="CF87" s="1">
        <v>45155.522650462961</v>
      </c>
      <c r="CP87">
        <v>2</v>
      </c>
      <c r="CR87" t="s">
        <v>1135</v>
      </c>
      <c r="CS87" t="s">
        <v>1135</v>
      </c>
    </row>
    <row r="88" spans="1:97" ht="409.6" x14ac:dyDescent="0.4">
      <c r="A88">
        <v>502</v>
      </c>
      <c r="B88">
        <v>1</v>
      </c>
      <c r="C88">
        <v>94</v>
      </c>
      <c r="E88">
        <v>38</v>
      </c>
      <c r="F88">
        <v>3</v>
      </c>
      <c r="G88" s="1">
        <v>45162</v>
      </c>
      <c r="H88" s="2">
        <v>45314</v>
      </c>
      <c r="I88" s="3" t="s">
        <v>1279</v>
      </c>
      <c r="L88">
        <v>3</v>
      </c>
      <c r="P88" t="s">
        <v>1280</v>
      </c>
      <c r="Q88" s="3" t="s">
        <v>1186</v>
      </c>
      <c r="R88" s="3" t="s">
        <v>1281</v>
      </c>
      <c r="S88" s="3" t="s">
        <v>1188</v>
      </c>
      <c r="T88" s="3" t="s">
        <v>1282</v>
      </c>
      <c r="U88" s="3" t="s">
        <v>1190</v>
      </c>
      <c r="V88" s="3" t="s">
        <v>1283</v>
      </c>
      <c r="W88" s="3" t="s">
        <v>1192</v>
      </c>
      <c r="X88" s="3" t="s">
        <v>1284</v>
      </c>
      <c r="AE88" s="3" t="s">
        <v>1194</v>
      </c>
      <c r="AF88" s="3" t="s">
        <v>1285</v>
      </c>
      <c r="AG88" s="3" t="s">
        <v>1190</v>
      </c>
      <c r="AH88" s="3" t="s">
        <v>1286</v>
      </c>
      <c r="AI88" s="3" t="s">
        <v>1287</v>
      </c>
      <c r="AJ88" s="3" t="s">
        <v>1286</v>
      </c>
      <c r="AS88" s="3" t="s">
        <v>1288</v>
      </c>
      <c r="AT88" s="3" t="s">
        <v>1289</v>
      </c>
      <c r="AU88" s="3" t="s">
        <v>1290</v>
      </c>
      <c r="AV88" s="3" t="s">
        <v>1291</v>
      </c>
      <c r="BA88" s="3" t="s">
        <v>1292</v>
      </c>
      <c r="BB88" s="3" t="s">
        <v>1293</v>
      </c>
      <c r="BC88" s="3" t="s">
        <v>1294</v>
      </c>
      <c r="BD88" s="3" t="s">
        <v>1295</v>
      </c>
      <c r="BE88" s="3" t="s">
        <v>1296</v>
      </c>
      <c r="BF88" s="3" t="s">
        <v>1297</v>
      </c>
      <c r="BG88" s="3" t="s">
        <v>1298</v>
      </c>
      <c r="BH88" s="3" t="s">
        <v>1299</v>
      </c>
      <c r="BI88" s="3" t="s">
        <v>1300</v>
      </c>
      <c r="BJ88" s="3" t="s">
        <v>1301</v>
      </c>
      <c r="BM88" s="3" t="s">
        <v>1302</v>
      </c>
      <c r="BN88" s="3" t="s">
        <v>1303</v>
      </c>
      <c r="BO88" s="3" t="s">
        <v>1304</v>
      </c>
      <c r="BP88" s="3" t="s">
        <v>1305</v>
      </c>
      <c r="BT88" s="3" t="s">
        <v>1306</v>
      </c>
      <c r="BZ88" s="3" t="s">
        <v>1307</v>
      </c>
      <c r="CD88" t="s">
        <v>1280</v>
      </c>
      <c r="CE88" t="s">
        <v>806</v>
      </c>
      <c r="CF88" s="1">
        <v>45162.543275462966</v>
      </c>
      <c r="CP88">
        <v>2</v>
      </c>
    </row>
    <row r="89" spans="1:97" ht="409.6" x14ac:dyDescent="0.4">
      <c r="A89">
        <v>503</v>
      </c>
      <c r="B89">
        <v>1</v>
      </c>
      <c r="C89">
        <v>179</v>
      </c>
      <c r="E89">
        <v>19</v>
      </c>
      <c r="F89">
        <v>2</v>
      </c>
      <c r="G89" s="1">
        <v>45167</v>
      </c>
      <c r="H89" s="2">
        <v>45314</v>
      </c>
      <c r="L89">
        <v>1</v>
      </c>
      <c r="P89" t="s">
        <v>1308</v>
      </c>
      <c r="Q89" t="s">
        <v>729</v>
      </c>
      <c r="R89" s="3" t="s">
        <v>1309</v>
      </c>
      <c r="S89" t="s">
        <v>731</v>
      </c>
      <c r="T89" s="3" t="s">
        <v>1310</v>
      </c>
      <c r="U89" t="s">
        <v>733</v>
      </c>
      <c r="V89" s="3" t="s">
        <v>1311</v>
      </c>
      <c r="W89" t="s">
        <v>735</v>
      </c>
      <c r="X89" s="3" t="s">
        <v>1312</v>
      </c>
      <c r="AE89" t="s">
        <v>737</v>
      </c>
      <c r="AF89" s="3" t="s">
        <v>1313</v>
      </c>
      <c r="AG89" t="s">
        <v>733</v>
      </c>
      <c r="AH89" s="3" t="s">
        <v>1314</v>
      </c>
      <c r="AI89" t="s">
        <v>740</v>
      </c>
      <c r="AJ89" s="3" t="s">
        <v>1315</v>
      </c>
      <c r="AS89" t="s">
        <v>750</v>
      </c>
      <c r="AT89" s="3" t="s">
        <v>1316</v>
      </c>
      <c r="AU89" t="s">
        <v>1229</v>
      </c>
      <c r="AV89" s="3" t="s">
        <v>1231</v>
      </c>
      <c r="BA89" t="s">
        <v>748</v>
      </c>
      <c r="BB89" s="3" t="s">
        <v>1317</v>
      </c>
      <c r="BC89" t="s">
        <v>750</v>
      </c>
      <c r="BD89" s="3" t="s">
        <v>1221</v>
      </c>
      <c r="BE89" t="s">
        <v>746</v>
      </c>
      <c r="BF89" s="3" t="s">
        <v>1231</v>
      </c>
      <c r="BG89" t="s">
        <v>1318</v>
      </c>
      <c r="BH89" s="3" t="s">
        <v>1319</v>
      </c>
      <c r="BI89" t="s">
        <v>755</v>
      </c>
      <c r="BJ89" s="3" t="s">
        <v>1320</v>
      </c>
      <c r="BM89" t="s">
        <v>1235</v>
      </c>
      <c r="BN89" s="3" t="s">
        <v>1321</v>
      </c>
      <c r="BO89" t="s">
        <v>1250</v>
      </c>
      <c r="BP89" t="s">
        <v>1322</v>
      </c>
      <c r="CD89" t="s">
        <v>1308</v>
      </c>
      <c r="CE89" t="s">
        <v>570</v>
      </c>
      <c r="CF89" s="1">
        <v>45166.583229166667</v>
      </c>
      <c r="CP89">
        <v>2</v>
      </c>
    </row>
    <row r="90" spans="1:97" ht="409.6" x14ac:dyDescent="0.4">
      <c r="A90">
        <v>504</v>
      </c>
      <c r="B90">
        <v>1</v>
      </c>
      <c r="C90">
        <v>179</v>
      </c>
      <c r="E90">
        <v>19</v>
      </c>
      <c r="F90">
        <v>1</v>
      </c>
      <c r="G90" s="1">
        <v>45167</v>
      </c>
      <c r="H90" s="2">
        <v>45314</v>
      </c>
      <c r="I90" t="s">
        <v>1323</v>
      </c>
      <c r="L90">
        <v>3</v>
      </c>
      <c r="P90" t="s">
        <v>1308</v>
      </c>
      <c r="Q90" t="s">
        <v>729</v>
      </c>
      <c r="R90" s="3" t="s">
        <v>1324</v>
      </c>
      <c r="S90" t="s">
        <v>731</v>
      </c>
      <c r="T90" s="3" t="s">
        <v>1325</v>
      </c>
      <c r="U90" t="s">
        <v>733</v>
      </c>
      <c r="V90" s="3" t="s">
        <v>1326</v>
      </c>
      <c r="W90" t="s">
        <v>735</v>
      </c>
      <c r="X90" s="3" t="s">
        <v>1327</v>
      </c>
      <c r="AE90" t="s">
        <v>737</v>
      </c>
      <c r="AF90" s="3" t="s">
        <v>1328</v>
      </c>
      <c r="AG90" t="s">
        <v>733</v>
      </c>
      <c r="AH90" s="3" t="s">
        <v>1329</v>
      </c>
      <c r="AI90" t="s">
        <v>740</v>
      </c>
      <c r="AJ90" s="3" t="s">
        <v>1315</v>
      </c>
      <c r="AS90" t="s">
        <v>1226</v>
      </c>
      <c r="AT90" s="3" t="s">
        <v>1330</v>
      </c>
      <c r="AU90" t="s">
        <v>1228</v>
      </c>
      <c r="AV90" t="s">
        <v>1331</v>
      </c>
      <c r="AW90" t="s">
        <v>1229</v>
      </c>
      <c r="AY90" s="3" t="s">
        <v>1231</v>
      </c>
      <c r="BA90" t="s">
        <v>748</v>
      </c>
      <c r="BB90" s="3" t="s">
        <v>1332</v>
      </c>
      <c r="BC90" t="s">
        <v>750</v>
      </c>
      <c r="BD90" s="3" t="s">
        <v>1333</v>
      </c>
      <c r="BE90" t="s">
        <v>746</v>
      </c>
      <c r="BF90" s="3" t="s">
        <v>1231</v>
      </c>
      <c r="BG90" t="s">
        <v>1232</v>
      </c>
      <c r="BH90" s="3" t="s">
        <v>1334</v>
      </c>
      <c r="BI90" t="s">
        <v>140</v>
      </c>
      <c r="BJ90" s="3" t="s">
        <v>1335</v>
      </c>
      <c r="BM90" t="s">
        <v>1235</v>
      </c>
      <c r="BN90" s="3" t="s">
        <v>1336</v>
      </c>
      <c r="BO90" t="s">
        <v>1337</v>
      </c>
      <c r="BP90" s="3" t="s">
        <v>1338</v>
      </c>
      <c r="CD90" t="s">
        <v>1308</v>
      </c>
      <c r="CE90" t="s">
        <v>570</v>
      </c>
      <c r="CF90" s="1">
        <v>45166.583761574075</v>
      </c>
      <c r="CG90" t="s">
        <v>1339</v>
      </c>
      <c r="CP90">
        <v>2</v>
      </c>
    </row>
    <row r="91" spans="1:97" ht="409.6" x14ac:dyDescent="0.4">
      <c r="A91">
        <v>505</v>
      </c>
      <c r="B91">
        <v>1</v>
      </c>
      <c r="C91">
        <v>93</v>
      </c>
      <c r="E91">
        <v>39</v>
      </c>
      <c r="F91">
        <v>3</v>
      </c>
      <c r="G91" s="1">
        <v>45167</v>
      </c>
      <c r="I91" t="s">
        <v>1340</v>
      </c>
      <c r="J91" t="s">
        <v>499</v>
      </c>
      <c r="L91">
        <v>3</v>
      </c>
      <c r="P91" t="s">
        <v>1341</v>
      </c>
      <c r="Q91" t="s">
        <v>729</v>
      </c>
      <c r="R91" s="3" t="s">
        <v>1342</v>
      </c>
      <c r="S91" t="s">
        <v>731</v>
      </c>
      <c r="T91" s="3" t="s">
        <v>1343</v>
      </c>
      <c r="U91" t="s">
        <v>733</v>
      </c>
      <c r="V91" s="3" t="s">
        <v>1344</v>
      </c>
      <c r="W91" t="s">
        <v>735</v>
      </c>
      <c r="X91" s="3" t="s">
        <v>1345</v>
      </c>
      <c r="AE91" t="s">
        <v>737</v>
      </c>
      <c r="AF91" s="3" t="s">
        <v>1346</v>
      </c>
      <c r="AG91" t="s">
        <v>733</v>
      </c>
      <c r="AH91" s="3" t="s">
        <v>862</v>
      </c>
      <c r="AI91" t="s">
        <v>740</v>
      </c>
      <c r="AJ91" s="3" t="s">
        <v>862</v>
      </c>
      <c r="AS91" s="3" t="s">
        <v>742</v>
      </c>
      <c r="AT91" s="3" t="s">
        <v>1347</v>
      </c>
      <c r="AU91" s="3" t="s">
        <v>744</v>
      </c>
      <c r="AV91" s="3" t="s">
        <v>1348</v>
      </c>
      <c r="BA91" t="s">
        <v>748</v>
      </c>
      <c r="BB91" s="3" t="s">
        <v>1349</v>
      </c>
      <c r="BC91" t="s">
        <v>750</v>
      </c>
      <c r="BD91" s="3" t="s">
        <v>1350</v>
      </c>
      <c r="BE91" t="s">
        <v>746</v>
      </c>
      <c r="BF91" s="3" t="s">
        <v>1351</v>
      </c>
      <c r="BG91" t="s">
        <v>753</v>
      </c>
      <c r="BH91" s="3" t="s">
        <v>1352</v>
      </c>
      <c r="BI91" t="s">
        <v>755</v>
      </c>
      <c r="BJ91" s="3" t="s">
        <v>1353</v>
      </c>
      <c r="BM91" s="3" t="s">
        <v>757</v>
      </c>
      <c r="BN91" s="3" t="s">
        <v>1354</v>
      </c>
      <c r="BO91" s="3" t="s">
        <v>759</v>
      </c>
      <c r="BP91" s="3" t="s">
        <v>1355</v>
      </c>
      <c r="BT91" t="s">
        <v>499</v>
      </c>
      <c r="BZ91" s="3" t="s">
        <v>1356</v>
      </c>
      <c r="CD91" t="s">
        <v>1341</v>
      </c>
      <c r="CE91" t="s">
        <v>762</v>
      </c>
      <c r="CF91" s="1">
        <v>45166.735937500001</v>
      </c>
      <c r="CP91">
        <v>2</v>
      </c>
      <c r="CR91" t="s">
        <v>499</v>
      </c>
      <c r="CS91" t="s">
        <v>499</v>
      </c>
    </row>
    <row r="92" spans="1:97" ht="409.6" x14ac:dyDescent="0.4">
      <c r="A92">
        <v>507</v>
      </c>
      <c r="B92">
        <v>1</v>
      </c>
      <c r="C92">
        <v>100</v>
      </c>
      <c r="E92">
        <v>6</v>
      </c>
      <c r="F92">
        <v>3</v>
      </c>
      <c r="G92" s="1">
        <v>45176</v>
      </c>
      <c r="H92" s="2">
        <v>45314</v>
      </c>
      <c r="I92" s="3" t="s">
        <v>1357</v>
      </c>
      <c r="L92">
        <v>2</v>
      </c>
      <c r="P92" t="s">
        <v>1358</v>
      </c>
      <c r="Q92" t="s">
        <v>729</v>
      </c>
      <c r="R92" s="3" t="s">
        <v>1359</v>
      </c>
      <c r="S92" t="s">
        <v>731</v>
      </c>
      <c r="T92" s="3" t="s">
        <v>1360</v>
      </c>
      <c r="U92" t="s">
        <v>733</v>
      </c>
      <c r="V92" s="3" t="s">
        <v>1361</v>
      </c>
      <c r="W92" t="s">
        <v>735</v>
      </c>
      <c r="X92" s="3" t="s">
        <v>1362</v>
      </c>
      <c r="AE92" t="s">
        <v>737</v>
      </c>
      <c r="AF92" s="3" t="s">
        <v>1363</v>
      </c>
      <c r="AG92" t="s">
        <v>733</v>
      </c>
      <c r="AH92" s="3" t="s">
        <v>1364</v>
      </c>
      <c r="AI92" t="s">
        <v>740</v>
      </c>
      <c r="AJ92" s="3" t="s">
        <v>1365</v>
      </c>
      <c r="AS92" s="3" t="s">
        <v>742</v>
      </c>
      <c r="AT92" s="3" t="s">
        <v>1366</v>
      </c>
      <c r="AU92" s="3" t="s">
        <v>1367</v>
      </c>
      <c r="AV92" s="3" t="s">
        <v>1368</v>
      </c>
      <c r="BA92" t="s">
        <v>748</v>
      </c>
      <c r="BB92" s="3" t="s">
        <v>1369</v>
      </c>
      <c r="BC92" t="s">
        <v>750</v>
      </c>
      <c r="BD92" s="3" t="s">
        <v>1350</v>
      </c>
      <c r="BE92" t="s">
        <v>746</v>
      </c>
      <c r="BF92" s="3" t="s">
        <v>1370</v>
      </c>
      <c r="BG92" t="s">
        <v>753</v>
      </c>
      <c r="BH92" s="3" t="s">
        <v>1371</v>
      </c>
      <c r="BI92" t="s">
        <v>755</v>
      </c>
      <c r="BJ92" s="3" t="s">
        <v>1372</v>
      </c>
      <c r="BM92" s="3" t="s">
        <v>757</v>
      </c>
      <c r="BN92" s="3" t="s">
        <v>1373</v>
      </c>
      <c r="BO92" s="3" t="s">
        <v>759</v>
      </c>
      <c r="BP92" s="3" t="s">
        <v>1374</v>
      </c>
      <c r="BZ92" s="3" t="s">
        <v>1375</v>
      </c>
      <c r="CD92" t="s">
        <v>1358</v>
      </c>
      <c r="CE92" t="s">
        <v>806</v>
      </c>
      <c r="CF92" s="1">
        <v>45175.744097222225</v>
      </c>
      <c r="CP92">
        <v>2</v>
      </c>
    </row>
    <row r="93" spans="1:97" ht="409.6" x14ac:dyDescent="0.4">
      <c r="A93">
        <v>508</v>
      </c>
      <c r="B93">
        <v>1</v>
      </c>
      <c r="C93">
        <v>72</v>
      </c>
      <c r="E93">
        <v>16</v>
      </c>
      <c r="F93">
        <v>3</v>
      </c>
      <c r="G93" s="1">
        <v>45216</v>
      </c>
      <c r="J93" t="s">
        <v>499</v>
      </c>
      <c r="L93">
        <v>3</v>
      </c>
      <c r="P93" t="s">
        <v>1376</v>
      </c>
      <c r="Q93" t="s">
        <v>729</v>
      </c>
      <c r="R93" s="3" t="s">
        <v>1377</v>
      </c>
      <c r="S93" t="s">
        <v>731</v>
      </c>
      <c r="T93" s="3" t="s">
        <v>1378</v>
      </c>
      <c r="U93" t="s">
        <v>733</v>
      </c>
      <c r="V93" s="3" t="s">
        <v>1379</v>
      </c>
      <c r="W93" t="s">
        <v>735</v>
      </c>
      <c r="X93" s="3" t="s">
        <v>1380</v>
      </c>
      <c r="AE93" t="s">
        <v>737</v>
      </c>
      <c r="AF93" s="3" t="s">
        <v>1381</v>
      </c>
      <c r="AG93" t="s">
        <v>733</v>
      </c>
      <c r="AH93" s="3" t="s">
        <v>862</v>
      </c>
      <c r="AI93" t="s">
        <v>740</v>
      </c>
      <c r="AJ93" s="3" t="s">
        <v>862</v>
      </c>
      <c r="AS93" s="3" t="s">
        <v>742</v>
      </c>
      <c r="AT93" s="3" t="s">
        <v>1382</v>
      </c>
      <c r="AU93" s="3" t="s">
        <v>744</v>
      </c>
      <c r="AV93" s="3" t="s">
        <v>1383</v>
      </c>
      <c r="BA93" t="s">
        <v>748</v>
      </c>
      <c r="BB93" s="3" t="s">
        <v>1384</v>
      </c>
      <c r="BC93" t="s">
        <v>750</v>
      </c>
      <c r="BD93" s="3" t="s">
        <v>1221</v>
      </c>
      <c r="BE93" t="s">
        <v>746</v>
      </c>
      <c r="BF93" s="3" t="s">
        <v>1385</v>
      </c>
      <c r="BG93" t="s">
        <v>753</v>
      </c>
      <c r="BH93" s="3" t="s">
        <v>1386</v>
      </c>
      <c r="BI93" t="s">
        <v>755</v>
      </c>
      <c r="BJ93" s="3" t="s">
        <v>1387</v>
      </c>
      <c r="BM93" s="3" t="s">
        <v>757</v>
      </c>
      <c r="BN93" s="3" t="s">
        <v>1388</v>
      </c>
      <c r="BO93" s="3" t="s">
        <v>1389</v>
      </c>
      <c r="BP93" s="3" t="s">
        <v>1390</v>
      </c>
      <c r="BS93" t="s">
        <v>499</v>
      </c>
      <c r="BT93" t="s">
        <v>499</v>
      </c>
      <c r="BZ93" s="3" t="s">
        <v>1391</v>
      </c>
      <c r="CD93" t="s">
        <v>1376</v>
      </c>
      <c r="CE93" t="s">
        <v>762</v>
      </c>
      <c r="CF93" s="1">
        <v>45180.390914351854</v>
      </c>
      <c r="CP93">
        <v>2</v>
      </c>
      <c r="CQ93" s="3" t="s">
        <v>1392</v>
      </c>
      <c r="CR93" t="s">
        <v>499</v>
      </c>
      <c r="CS93" t="s">
        <v>499</v>
      </c>
    </row>
    <row r="94" spans="1:97" ht="409.6" x14ac:dyDescent="0.4">
      <c r="A94">
        <v>509</v>
      </c>
      <c r="B94">
        <v>1</v>
      </c>
      <c r="C94">
        <v>69</v>
      </c>
      <c r="E94">
        <v>16</v>
      </c>
      <c r="F94">
        <v>3</v>
      </c>
      <c r="G94" s="1">
        <v>45216</v>
      </c>
      <c r="J94" t="s">
        <v>499</v>
      </c>
      <c r="L94">
        <v>3</v>
      </c>
      <c r="P94" t="s">
        <v>1393</v>
      </c>
      <c r="Q94" t="s">
        <v>729</v>
      </c>
      <c r="R94" s="3" t="s">
        <v>1394</v>
      </c>
      <c r="S94" t="s">
        <v>731</v>
      </c>
      <c r="T94" s="3" t="s">
        <v>1395</v>
      </c>
      <c r="U94" t="s">
        <v>733</v>
      </c>
      <c r="V94" s="3" t="s">
        <v>1396</v>
      </c>
      <c r="W94" t="s">
        <v>735</v>
      </c>
      <c r="X94" s="3" t="s">
        <v>1397</v>
      </c>
      <c r="AE94" t="s">
        <v>737</v>
      </c>
      <c r="AF94" s="3" t="s">
        <v>1398</v>
      </c>
      <c r="AG94" t="s">
        <v>733</v>
      </c>
      <c r="AH94" s="3" t="s">
        <v>862</v>
      </c>
      <c r="AI94" t="s">
        <v>740</v>
      </c>
      <c r="AJ94" s="3" t="s">
        <v>862</v>
      </c>
      <c r="AS94" s="3" t="s">
        <v>742</v>
      </c>
      <c r="AT94" s="3" t="s">
        <v>1399</v>
      </c>
      <c r="AU94" s="3" t="s">
        <v>744</v>
      </c>
      <c r="AV94" s="3" t="s">
        <v>744</v>
      </c>
      <c r="BA94" t="s">
        <v>748</v>
      </c>
      <c r="BB94" s="3" t="s">
        <v>1400</v>
      </c>
      <c r="BC94" t="s">
        <v>750</v>
      </c>
      <c r="BD94" s="3" t="s">
        <v>1221</v>
      </c>
      <c r="BE94" t="s">
        <v>746</v>
      </c>
      <c r="BF94" s="3" t="s">
        <v>1401</v>
      </c>
      <c r="BG94" t="s">
        <v>753</v>
      </c>
      <c r="BH94" s="3" t="s">
        <v>1402</v>
      </c>
      <c r="BI94" t="s">
        <v>755</v>
      </c>
      <c r="BJ94" s="3" t="s">
        <v>1403</v>
      </c>
      <c r="BM94" s="3" t="s">
        <v>757</v>
      </c>
      <c r="BN94" s="3" t="s">
        <v>1404</v>
      </c>
      <c r="BO94" s="3" t="s">
        <v>1389</v>
      </c>
      <c r="BP94" s="3" t="s">
        <v>1405</v>
      </c>
      <c r="BS94" t="s">
        <v>766</v>
      </c>
      <c r="BT94" t="s">
        <v>766</v>
      </c>
      <c r="BZ94" s="3" t="s">
        <v>1406</v>
      </c>
      <c r="CD94" t="s">
        <v>1393</v>
      </c>
      <c r="CE94" t="s">
        <v>762</v>
      </c>
      <c r="CF94" s="1">
        <v>45180.39230324074</v>
      </c>
      <c r="CP94">
        <v>2</v>
      </c>
      <c r="CR94" t="s">
        <v>499</v>
      </c>
      <c r="CS94" t="s">
        <v>499</v>
      </c>
    </row>
    <row r="95" spans="1:97" ht="409.6" x14ac:dyDescent="0.4">
      <c r="A95">
        <v>510</v>
      </c>
      <c r="B95">
        <v>1</v>
      </c>
      <c r="C95">
        <v>98</v>
      </c>
      <c r="E95">
        <v>16</v>
      </c>
      <c r="F95">
        <v>3</v>
      </c>
      <c r="G95" s="1">
        <v>45217</v>
      </c>
      <c r="J95" t="s">
        <v>499</v>
      </c>
      <c r="L95">
        <v>3</v>
      </c>
      <c r="P95" t="s">
        <v>1407</v>
      </c>
      <c r="Q95" t="s">
        <v>729</v>
      </c>
      <c r="R95" s="3" t="s">
        <v>1394</v>
      </c>
      <c r="S95" t="s">
        <v>731</v>
      </c>
      <c r="T95" s="3" t="s">
        <v>1408</v>
      </c>
      <c r="U95" t="s">
        <v>733</v>
      </c>
      <c r="V95" s="3" t="s">
        <v>1409</v>
      </c>
      <c r="W95" t="s">
        <v>735</v>
      </c>
      <c r="X95" s="3" t="s">
        <v>1410</v>
      </c>
      <c r="AE95" t="s">
        <v>737</v>
      </c>
      <c r="AF95" s="3" t="s">
        <v>1398</v>
      </c>
      <c r="AG95" t="s">
        <v>733</v>
      </c>
      <c r="AH95" s="3" t="s">
        <v>862</v>
      </c>
      <c r="AI95" t="s">
        <v>740</v>
      </c>
      <c r="AJ95" s="3" t="s">
        <v>862</v>
      </c>
      <c r="AS95" s="3" t="s">
        <v>742</v>
      </c>
      <c r="AT95" s="3" t="s">
        <v>1399</v>
      </c>
      <c r="AU95" s="3" t="s">
        <v>744</v>
      </c>
      <c r="AV95" s="3" t="s">
        <v>1411</v>
      </c>
      <c r="BA95" t="s">
        <v>748</v>
      </c>
      <c r="BB95" s="3" t="s">
        <v>1412</v>
      </c>
      <c r="BC95" t="s">
        <v>750</v>
      </c>
      <c r="BD95" s="3" t="s">
        <v>1221</v>
      </c>
      <c r="BE95" t="s">
        <v>746</v>
      </c>
      <c r="BF95" s="3" t="s">
        <v>1413</v>
      </c>
      <c r="BG95" t="s">
        <v>753</v>
      </c>
      <c r="BH95" s="3" t="s">
        <v>1414</v>
      </c>
      <c r="BI95" t="s">
        <v>755</v>
      </c>
      <c r="BJ95" s="3" t="s">
        <v>1415</v>
      </c>
      <c r="BM95" s="3" t="s">
        <v>757</v>
      </c>
      <c r="BN95" s="3" t="s">
        <v>1388</v>
      </c>
      <c r="BO95" s="3" t="s">
        <v>1389</v>
      </c>
      <c r="BP95" s="3" t="s">
        <v>1416</v>
      </c>
      <c r="BS95" t="s">
        <v>499</v>
      </c>
      <c r="BT95" t="s">
        <v>499</v>
      </c>
      <c r="BZ95" s="3" t="s">
        <v>1391</v>
      </c>
      <c r="CD95" t="s">
        <v>1407</v>
      </c>
      <c r="CE95" t="s">
        <v>762</v>
      </c>
      <c r="CF95" s="1">
        <v>45180.394097222219</v>
      </c>
      <c r="CP95">
        <v>2</v>
      </c>
      <c r="CR95" t="s">
        <v>499</v>
      </c>
      <c r="CS95" t="s">
        <v>499</v>
      </c>
    </row>
    <row r="96" spans="1:97" ht="409.6" x14ac:dyDescent="0.4">
      <c r="A96">
        <v>511</v>
      </c>
      <c r="B96">
        <v>1</v>
      </c>
      <c r="C96">
        <v>76</v>
      </c>
      <c r="E96">
        <v>15</v>
      </c>
      <c r="F96">
        <v>3</v>
      </c>
      <c r="G96" s="1">
        <v>45217</v>
      </c>
      <c r="L96">
        <v>3</v>
      </c>
      <c r="P96" t="s">
        <v>1417</v>
      </c>
      <c r="Q96" t="s">
        <v>729</v>
      </c>
      <c r="R96" s="3" t="s">
        <v>321</v>
      </c>
      <c r="S96" t="s">
        <v>731</v>
      </c>
      <c r="T96" s="3" t="s">
        <v>1418</v>
      </c>
      <c r="U96" t="s">
        <v>733</v>
      </c>
      <c r="V96" s="3" t="s">
        <v>1419</v>
      </c>
      <c r="W96" t="s">
        <v>735</v>
      </c>
      <c r="X96" s="3" t="s">
        <v>1420</v>
      </c>
      <c r="AE96" t="s">
        <v>737</v>
      </c>
      <c r="AF96" s="3" t="s">
        <v>1421</v>
      </c>
      <c r="AG96" t="s">
        <v>733</v>
      </c>
      <c r="AH96" s="3" t="s">
        <v>862</v>
      </c>
      <c r="AI96" t="s">
        <v>740</v>
      </c>
      <c r="AJ96" s="3" t="s">
        <v>862</v>
      </c>
      <c r="AS96" s="3" t="s">
        <v>742</v>
      </c>
      <c r="AT96" s="3" t="s">
        <v>1399</v>
      </c>
      <c r="AU96" s="3" t="s">
        <v>744</v>
      </c>
      <c r="AV96" s="3" t="s">
        <v>1411</v>
      </c>
      <c r="BA96" t="s">
        <v>748</v>
      </c>
      <c r="BB96" s="3" t="s">
        <v>1422</v>
      </c>
      <c r="BC96" t="s">
        <v>750</v>
      </c>
      <c r="BD96" s="3" t="s">
        <v>1221</v>
      </c>
      <c r="BE96" t="s">
        <v>746</v>
      </c>
      <c r="BF96" s="3" t="s">
        <v>1413</v>
      </c>
      <c r="BG96" t="s">
        <v>753</v>
      </c>
      <c r="BH96" s="3" t="s">
        <v>1423</v>
      </c>
      <c r="BI96" t="s">
        <v>755</v>
      </c>
      <c r="BJ96" s="3" t="s">
        <v>1424</v>
      </c>
      <c r="BM96" s="3" t="s">
        <v>757</v>
      </c>
      <c r="BN96" s="3" t="s">
        <v>1388</v>
      </c>
      <c r="BO96" s="3" t="s">
        <v>1389</v>
      </c>
      <c r="BP96" s="3" t="s">
        <v>1425</v>
      </c>
      <c r="BS96" t="s">
        <v>499</v>
      </c>
      <c r="BT96" t="s">
        <v>499</v>
      </c>
      <c r="BZ96" s="3" t="s">
        <v>1391</v>
      </c>
      <c r="CD96" t="s">
        <v>1417</v>
      </c>
      <c r="CE96" t="s">
        <v>762</v>
      </c>
      <c r="CF96" s="1">
        <v>45180.394803240742</v>
      </c>
      <c r="CP96">
        <v>2</v>
      </c>
      <c r="CQ96" t="s">
        <v>1426</v>
      </c>
      <c r="CR96" t="s">
        <v>499</v>
      </c>
    </row>
    <row r="97" spans="1:97" ht="409.6" x14ac:dyDescent="0.4">
      <c r="A97">
        <v>512</v>
      </c>
      <c r="B97">
        <v>1</v>
      </c>
      <c r="C97">
        <v>130</v>
      </c>
      <c r="E97">
        <v>10</v>
      </c>
      <c r="F97">
        <v>5</v>
      </c>
      <c r="G97" s="1">
        <v>45183</v>
      </c>
      <c r="H97">
        <v>1</v>
      </c>
      <c r="I97" s="3" t="s">
        <v>1427</v>
      </c>
      <c r="J97" t="s">
        <v>677</v>
      </c>
      <c r="L97">
        <v>2</v>
      </c>
      <c r="O97" t="s">
        <v>1429</v>
      </c>
      <c r="P97" t="s">
        <v>1430</v>
      </c>
      <c r="Q97" t="s">
        <v>680</v>
      </c>
      <c r="R97" s="3" t="s">
        <v>1431</v>
      </c>
      <c r="S97" t="s">
        <v>887</v>
      </c>
      <c r="T97" s="3" t="s">
        <v>1432</v>
      </c>
      <c r="U97" t="s">
        <v>684</v>
      </c>
      <c r="V97" s="3" t="s">
        <v>1140</v>
      </c>
      <c r="AE97" t="s">
        <v>1142</v>
      </c>
      <c r="AF97" s="3" t="s">
        <v>1266</v>
      </c>
      <c r="AG97" t="s">
        <v>890</v>
      </c>
      <c r="AH97" s="3" t="s">
        <v>1433</v>
      </c>
      <c r="AS97" t="s">
        <v>1143</v>
      </c>
      <c r="AT97" s="3" t="s">
        <v>1144</v>
      </c>
      <c r="BA97" t="s">
        <v>1145</v>
      </c>
      <c r="BB97" s="3" t="s">
        <v>1257</v>
      </c>
      <c r="BG97" t="s">
        <v>896</v>
      </c>
      <c r="BH97" s="3" t="s">
        <v>1434</v>
      </c>
      <c r="BM97" t="s">
        <v>317</v>
      </c>
      <c r="BN97" s="3" t="s">
        <v>1435</v>
      </c>
      <c r="BZ97" t="s">
        <v>1428</v>
      </c>
      <c r="CC97" t="s">
        <v>1429</v>
      </c>
      <c r="CD97" t="s">
        <v>1430</v>
      </c>
      <c r="CE97" t="s">
        <v>294</v>
      </c>
      <c r="CF97" s="1">
        <v>45183.491469907407</v>
      </c>
      <c r="CP97">
        <v>2</v>
      </c>
      <c r="CR97" t="s">
        <v>677</v>
      </c>
      <c r="CS97" t="s">
        <v>677</v>
      </c>
    </row>
    <row r="98" spans="1:97" ht="409.6" x14ac:dyDescent="0.4">
      <c r="A98">
        <v>513</v>
      </c>
      <c r="B98">
        <v>1</v>
      </c>
      <c r="C98">
        <v>91</v>
      </c>
      <c r="E98">
        <v>14</v>
      </c>
      <c r="F98">
        <v>3</v>
      </c>
      <c r="G98" s="1">
        <v>45187</v>
      </c>
      <c r="H98" t="s">
        <v>467</v>
      </c>
      <c r="L98">
        <v>3</v>
      </c>
      <c r="P98" t="s">
        <v>1436</v>
      </c>
      <c r="Q98" t="s">
        <v>124</v>
      </c>
      <c r="R98" s="3" t="s">
        <v>1437</v>
      </c>
      <c r="S98" t="s">
        <v>606</v>
      </c>
      <c r="T98" s="3" t="s">
        <v>1438</v>
      </c>
      <c r="U98" t="s">
        <v>425</v>
      </c>
      <c r="V98" s="3" t="s">
        <v>1439</v>
      </c>
      <c r="AE98" t="s">
        <v>576</v>
      </c>
      <c r="AF98" s="3" t="s">
        <v>1440</v>
      </c>
      <c r="AS98" t="s">
        <v>430</v>
      </c>
      <c r="AT98" s="3" t="s">
        <v>543</v>
      </c>
      <c r="BA98" t="s">
        <v>491</v>
      </c>
      <c r="BB98" s="3" t="s">
        <v>1441</v>
      </c>
      <c r="BC98" t="s">
        <v>430</v>
      </c>
      <c r="BD98" s="3" t="s">
        <v>773</v>
      </c>
      <c r="BG98" t="s">
        <v>448</v>
      </c>
      <c r="BH98" s="3" t="s">
        <v>1442</v>
      </c>
      <c r="BM98" t="s">
        <v>142</v>
      </c>
      <c r="BN98" s="3" t="s">
        <v>1443</v>
      </c>
      <c r="BZ98" s="3" t="s">
        <v>1444</v>
      </c>
      <c r="CD98" t="s">
        <v>1436</v>
      </c>
      <c r="CE98" t="s">
        <v>482</v>
      </c>
      <c r="CF98" s="1">
        <v>45184.404062499998</v>
      </c>
      <c r="CP98">
        <v>2</v>
      </c>
    </row>
    <row r="99" spans="1:97" ht="409.6" x14ac:dyDescent="0.4">
      <c r="A99">
        <v>514</v>
      </c>
      <c r="B99">
        <v>1</v>
      </c>
      <c r="C99">
        <v>324</v>
      </c>
      <c r="E99">
        <v>14</v>
      </c>
      <c r="F99">
        <v>3</v>
      </c>
      <c r="G99" s="1">
        <v>45187</v>
      </c>
      <c r="H99" t="s">
        <v>467</v>
      </c>
      <c r="L99">
        <v>3</v>
      </c>
      <c r="P99" t="s">
        <v>1445</v>
      </c>
      <c r="Q99" t="s">
        <v>124</v>
      </c>
      <c r="R99" s="3" t="s">
        <v>1446</v>
      </c>
      <c r="S99" t="s">
        <v>606</v>
      </c>
      <c r="T99" s="3" t="s">
        <v>1447</v>
      </c>
      <c r="U99" t="s">
        <v>425</v>
      </c>
      <c r="V99" s="3" t="s">
        <v>1448</v>
      </c>
      <c r="AE99" t="s">
        <v>576</v>
      </c>
      <c r="AF99" s="3" t="s">
        <v>1449</v>
      </c>
      <c r="AS99" t="s">
        <v>430</v>
      </c>
      <c r="AT99" s="3" t="s">
        <v>543</v>
      </c>
      <c r="BA99" t="s">
        <v>491</v>
      </c>
      <c r="BB99" s="3" t="s">
        <v>610</v>
      </c>
      <c r="BC99" t="s">
        <v>430</v>
      </c>
      <c r="BD99" s="3" t="s">
        <v>773</v>
      </c>
      <c r="BG99" t="s">
        <v>448</v>
      </c>
      <c r="BH99" s="3" t="s">
        <v>1450</v>
      </c>
      <c r="BM99" t="s">
        <v>142</v>
      </c>
      <c r="BN99" s="3" t="s">
        <v>1451</v>
      </c>
      <c r="CD99" t="s">
        <v>1445</v>
      </c>
      <c r="CE99" t="s">
        <v>482</v>
      </c>
      <c r="CF99" s="1">
        <v>45184.550046296295</v>
      </c>
      <c r="CP99">
        <v>2</v>
      </c>
      <c r="CQ99" t="s">
        <v>1452</v>
      </c>
    </row>
    <row r="100" spans="1:97" ht="409.6" x14ac:dyDescent="0.4">
      <c r="A100">
        <v>515</v>
      </c>
      <c r="B100">
        <v>1</v>
      </c>
      <c r="C100">
        <v>77</v>
      </c>
      <c r="E100">
        <v>16</v>
      </c>
      <c r="F100">
        <v>3</v>
      </c>
      <c r="G100" s="1">
        <v>45187</v>
      </c>
      <c r="H100" s="2">
        <v>45314</v>
      </c>
      <c r="I100" s="3" t="s">
        <v>1453</v>
      </c>
      <c r="J100" t="e">
        <f>-해당없음</f>
        <v>#NAME?</v>
      </c>
      <c r="L100">
        <v>3</v>
      </c>
      <c r="P100" t="s">
        <v>1454</v>
      </c>
      <c r="Q100" t="s">
        <v>729</v>
      </c>
      <c r="R100" s="3" t="s">
        <v>1455</v>
      </c>
      <c r="S100" t="s">
        <v>731</v>
      </c>
      <c r="T100" s="3" t="s">
        <v>1456</v>
      </c>
      <c r="U100" t="s">
        <v>733</v>
      </c>
      <c r="V100" s="3" t="s">
        <v>1457</v>
      </c>
      <c r="W100" t="s">
        <v>735</v>
      </c>
      <c r="X100" s="3" t="s">
        <v>1458</v>
      </c>
      <c r="AE100" t="s">
        <v>737</v>
      </c>
      <c r="AF100" s="3" t="s">
        <v>1346</v>
      </c>
      <c r="AG100" t="s">
        <v>733</v>
      </c>
      <c r="AH100" s="3" t="s">
        <v>862</v>
      </c>
      <c r="AI100" t="s">
        <v>740</v>
      </c>
      <c r="AJ100" s="3" t="s">
        <v>862</v>
      </c>
      <c r="AS100" s="3" t="s">
        <v>742</v>
      </c>
      <c r="AT100" s="3" t="s">
        <v>1459</v>
      </c>
      <c r="AU100" s="3" t="s">
        <v>744</v>
      </c>
      <c r="AV100" s="3" t="s">
        <v>1460</v>
      </c>
      <c r="BA100" t="s">
        <v>748</v>
      </c>
      <c r="BB100" s="3" t="s">
        <v>1461</v>
      </c>
      <c r="BC100" t="s">
        <v>750</v>
      </c>
      <c r="BD100" s="3" t="s">
        <v>1462</v>
      </c>
      <c r="BE100" t="s">
        <v>746</v>
      </c>
      <c r="BF100" s="3" t="s">
        <v>1463</v>
      </c>
      <c r="BG100" t="s">
        <v>753</v>
      </c>
      <c r="BH100" s="3" t="s">
        <v>1464</v>
      </c>
      <c r="BI100" t="s">
        <v>755</v>
      </c>
      <c r="BJ100" s="3" t="s">
        <v>1465</v>
      </c>
      <c r="BM100" s="3" t="s">
        <v>757</v>
      </c>
      <c r="BN100" s="3" t="s">
        <v>1373</v>
      </c>
      <c r="BO100" s="3" t="s">
        <v>759</v>
      </c>
      <c r="BP100" s="3" t="s">
        <v>1466</v>
      </c>
      <c r="BS100" t="s">
        <v>92</v>
      </c>
      <c r="BT100" t="s">
        <v>499</v>
      </c>
      <c r="BZ100" s="3" t="s">
        <v>1467</v>
      </c>
      <c r="CD100" t="s">
        <v>1454</v>
      </c>
      <c r="CE100" t="s">
        <v>806</v>
      </c>
      <c r="CF100" s="1">
        <v>45184.61377314815</v>
      </c>
      <c r="CP100">
        <v>2</v>
      </c>
      <c r="CQ100" t="s">
        <v>499</v>
      </c>
      <c r="CR100" t="e">
        <f>-해당없음</f>
        <v>#NAME?</v>
      </c>
      <c r="CS100" t="e">
        <f>-해당없음</f>
        <v>#NAME?</v>
      </c>
    </row>
    <row r="101" spans="1:97" ht="409.6" x14ac:dyDescent="0.4">
      <c r="A101">
        <v>516</v>
      </c>
      <c r="B101">
        <v>1</v>
      </c>
      <c r="C101">
        <v>319</v>
      </c>
      <c r="E101">
        <v>16</v>
      </c>
      <c r="F101">
        <v>3</v>
      </c>
      <c r="G101" s="1">
        <v>45187</v>
      </c>
      <c r="H101" s="2">
        <v>45314</v>
      </c>
      <c r="I101" s="3" t="s">
        <v>1468</v>
      </c>
      <c r="J101" t="s">
        <v>499</v>
      </c>
      <c r="L101">
        <v>3</v>
      </c>
      <c r="P101" t="s">
        <v>1469</v>
      </c>
      <c r="Q101" t="s">
        <v>729</v>
      </c>
      <c r="R101" s="3" t="s">
        <v>1470</v>
      </c>
      <c r="S101" t="s">
        <v>731</v>
      </c>
      <c r="T101" s="3" t="s">
        <v>1471</v>
      </c>
      <c r="U101" t="s">
        <v>733</v>
      </c>
      <c r="V101" s="3" t="s">
        <v>1472</v>
      </c>
      <c r="W101" t="s">
        <v>735</v>
      </c>
      <c r="X101" s="3" t="s">
        <v>1473</v>
      </c>
      <c r="AE101" t="s">
        <v>737</v>
      </c>
      <c r="AF101" s="3" t="s">
        <v>1346</v>
      </c>
      <c r="AG101" t="s">
        <v>733</v>
      </c>
      <c r="AH101" s="3" t="s">
        <v>1346</v>
      </c>
      <c r="AI101" t="s">
        <v>740</v>
      </c>
      <c r="AJ101" s="3" t="s">
        <v>1346</v>
      </c>
      <c r="AS101" s="3" t="s">
        <v>742</v>
      </c>
      <c r="AT101" s="3" t="s">
        <v>1366</v>
      </c>
      <c r="AU101" s="3" t="s">
        <v>744</v>
      </c>
      <c r="AV101" s="3" t="s">
        <v>1460</v>
      </c>
      <c r="BA101" t="s">
        <v>748</v>
      </c>
      <c r="BB101" s="3" t="s">
        <v>1461</v>
      </c>
      <c r="BC101" t="s">
        <v>750</v>
      </c>
      <c r="BD101" s="3" t="s">
        <v>1350</v>
      </c>
      <c r="BE101" t="s">
        <v>746</v>
      </c>
      <c r="BF101" s="3" t="s">
        <v>1474</v>
      </c>
      <c r="BG101" t="s">
        <v>753</v>
      </c>
      <c r="BH101" s="3" t="s">
        <v>1464</v>
      </c>
      <c r="BI101" t="s">
        <v>755</v>
      </c>
      <c r="BJ101" s="3" t="s">
        <v>1465</v>
      </c>
      <c r="BM101" s="3" t="s">
        <v>757</v>
      </c>
      <c r="BN101" s="3" t="s">
        <v>1373</v>
      </c>
      <c r="BO101" s="3" t="s">
        <v>759</v>
      </c>
      <c r="BP101" s="3" t="s">
        <v>1466</v>
      </c>
      <c r="BS101" t="s">
        <v>92</v>
      </c>
      <c r="BT101" t="s">
        <v>499</v>
      </c>
      <c r="BZ101" s="3" t="s">
        <v>1475</v>
      </c>
      <c r="CD101" t="s">
        <v>1469</v>
      </c>
      <c r="CE101" t="s">
        <v>806</v>
      </c>
      <c r="CF101" s="1">
        <v>45184.614236111112</v>
      </c>
      <c r="CP101">
        <v>2</v>
      </c>
      <c r="CQ101" t="s">
        <v>499</v>
      </c>
      <c r="CR101" t="s">
        <v>499</v>
      </c>
      <c r="CS101" t="s">
        <v>499</v>
      </c>
    </row>
    <row r="102" spans="1:97" ht="409.6" x14ac:dyDescent="0.4">
      <c r="A102">
        <v>517</v>
      </c>
      <c r="B102">
        <v>1</v>
      </c>
      <c r="C102">
        <v>68</v>
      </c>
      <c r="E102">
        <v>1</v>
      </c>
      <c r="F102">
        <v>3</v>
      </c>
      <c r="G102" s="1">
        <v>45189</v>
      </c>
      <c r="H102" s="2">
        <v>45314</v>
      </c>
      <c r="L102">
        <v>3</v>
      </c>
      <c r="P102" t="s">
        <v>1476</v>
      </c>
      <c r="Q102" t="s">
        <v>729</v>
      </c>
      <c r="R102" s="3" t="s">
        <v>1477</v>
      </c>
      <c r="S102" t="s">
        <v>731</v>
      </c>
      <c r="T102" s="3" t="s">
        <v>1478</v>
      </c>
      <c r="U102" t="s">
        <v>733</v>
      </c>
      <c r="V102" s="3" t="s">
        <v>1479</v>
      </c>
      <c r="W102" t="s">
        <v>735</v>
      </c>
      <c r="X102" s="3" t="s">
        <v>1480</v>
      </c>
      <c r="AE102" s="3" t="s">
        <v>1194</v>
      </c>
      <c r="AF102" s="3" t="s">
        <v>1346</v>
      </c>
      <c r="AG102" t="s">
        <v>733</v>
      </c>
      <c r="AH102" s="3" t="s">
        <v>862</v>
      </c>
      <c r="AI102" t="s">
        <v>740</v>
      </c>
      <c r="AJ102" s="3" t="s">
        <v>862</v>
      </c>
      <c r="AS102" s="3" t="s">
        <v>742</v>
      </c>
      <c r="AT102" s="3" t="s">
        <v>1366</v>
      </c>
      <c r="AU102" s="3" t="s">
        <v>1367</v>
      </c>
      <c r="AV102" s="3" t="s">
        <v>1460</v>
      </c>
      <c r="BA102" t="s">
        <v>748</v>
      </c>
      <c r="BB102" s="3" t="s">
        <v>1481</v>
      </c>
      <c r="BC102" t="s">
        <v>750</v>
      </c>
      <c r="BD102" s="3" t="s">
        <v>1482</v>
      </c>
      <c r="BE102" t="s">
        <v>746</v>
      </c>
      <c r="BF102" s="3" t="s">
        <v>1483</v>
      </c>
      <c r="BG102" t="s">
        <v>753</v>
      </c>
      <c r="BH102" s="3" t="s">
        <v>757</v>
      </c>
      <c r="BI102" t="s">
        <v>755</v>
      </c>
      <c r="BJ102" s="3" t="s">
        <v>1372</v>
      </c>
      <c r="BM102" s="3" t="s">
        <v>757</v>
      </c>
      <c r="BN102" s="3" t="s">
        <v>1373</v>
      </c>
      <c r="BO102" s="3" t="s">
        <v>757</v>
      </c>
      <c r="BP102" s="3" t="s">
        <v>1374</v>
      </c>
      <c r="BS102" t="s">
        <v>92</v>
      </c>
      <c r="BT102" t="s">
        <v>766</v>
      </c>
      <c r="BZ102" s="3" t="s">
        <v>1484</v>
      </c>
      <c r="CD102" t="s">
        <v>1476</v>
      </c>
      <c r="CE102" t="s">
        <v>806</v>
      </c>
      <c r="CF102" s="1">
        <v>45184.614675925928</v>
      </c>
      <c r="CP102">
        <v>2</v>
      </c>
    </row>
    <row r="103" spans="1:97" ht="409.6" x14ac:dyDescent="0.4">
      <c r="A103">
        <v>518</v>
      </c>
      <c r="B103">
        <v>1</v>
      </c>
      <c r="C103">
        <v>68</v>
      </c>
      <c r="E103">
        <v>1</v>
      </c>
      <c r="F103">
        <v>1</v>
      </c>
      <c r="G103" s="1">
        <v>45189</v>
      </c>
      <c r="H103" s="2">
        <v>45314</v>
      </c>
      <c r="I103" t="s">
        <v>1485</v>
      </c>
      <c r="L103">
        <v>3</v>
      </c>
      <c r="Q103" t="s">
        <v>729</v>
      </c>
      <c r="R103" s="3" t="s">
        <v>1486</v>
      </c>
      <c r="S103" t="s">
        <v>731</v>
      </c>
      <c r="T103" s="3" t="s">
        <v>1487</v>
      </c>
      <c r="U103" t="s">
        <v>733</v>
      </c>
      <c r="V103" s="3" t="s">
        <v>1488</v>
      </c>
      <c r="W103" t="s">
        <v>735</v>
      </c>
      <c r="X103" s="3" t="s">
        <v>1480</v>
      </c>
      <c r="AE103" t="s">
        <v>737</v>
      </c>
      <c r="AF103" s="3" t="s">
        <v>1346</v>
      </c>
      <c r="AG103" t="s">
        <v>733</v>
      </c>
      <c r="AH103" s="3" t="s">
        <v>862</v>
      </c>
      <c r="AI103" t="s">
        <v>740</v>
      </c>
      <c r="AJ103" s="3" t="s">
        <v>862</v>
      </c>
      <c r="AS103" s="3" t="s">
        <v>742</v>
      </c>
      <c r="AT103" s="3" t="s">
        <v>1366</v>
      </c>
      <c r="AU103" s="3" t="s">
        <v>1367</v>
      </c>
      <c r="AV103" s="3" t="s">
        <v>1460</v>
      </c>
      <c r="BA103" t="s">
        <v>748</v>
      </c>
      <c r="BB103" s="3" t="s">
        <v>1489</v>
      </c>
      <c r="BC103" t="s">
        <v>750</v>
      </c>
      <c r="BD103" s="3" t="s">
        <v>1490</v>
      </c>
      <c r="BE103" t="s">
        <v>746</v>
      </c>
      <c r="BF103" s="3" t="s">
        <v>1491</v>
      </c>
      <c r="BG103" t="s">
        <v>753</v>
      </c>
      <c r="BH103" s="3" t="s">
        <v>1492</v>
      </c>
      <c r="BI103" t="s">
        <v>755</v>
      </c>
      <c r="BJ103" s="3" t="s">
        <v>1372</v>
      </c>
      <c r="BM103" s="3" t="s">
        <v>757</v>
      </c>
      <c r="BN103" s="3" t="s">
        <v>1373</v>
      </c>
      <c r="BO103" s="3" t="s">
        <v>759</v>
      </c>
      <c r="BP103" s="3" t="s">
        <v>1374</v>
      </c>
      <c r="BS103" t="s">
        <v>92</v>
      </c>
      <c r="BT103" t="s">
        <v>499</v>
      </c>
      <c r="BZ103" s="3" t="s">
        <v>1484</v>
      </c>
      <c r="CE103" t="s">
        <v>806</v>
      </c>
      <c r="CF103" s="1">
        <v>45184.61546296296</v>
      </c>
      <c r="CP103">
        <v>2</v>
      </c>
    </row>
    <row r="104" spans="1:97" ht="409.6" x14ac:dyDescent="0.4">
      <c r="A104">
        <v>519</v>
      </c>
      <c r="B104">
        <v>1</v>
      </c>
      <c r="C104">
        <v>67</v>
      </c>
      <c r="E104">
        <v>1</v>
      </c>
      <c r="F104">
        <v>3</v>
      </c>
      <c r="G104" s="1">
        <v>45190</v>
      </c>
      <c r="H104" s="2">
        <v>45314</v>
      </c>
      <c r="L104">
        <v>3</v>
      </c>
      <c r="P104" t="s">
        <v>1493</v>
      </c>
      <c r="Q104" t="s">
        <v>729</v>
      </c>
      <c r="R104" s="3" t="s">
        <v>1494</v>
      </c>
      <c r="S104" t="s">
        <v>731</v>
      </c>
      <c r="T104" s="3" t="s">
        <v>1495</v>
      </c>
      <c r="U104" t="s">
        <v>733</v>
      </c>
      <c r="V104" s="3" t="s">
        <v>1496</v>
      </c>
      <c r="W104" t="s">
        <v>735</v>
      </c>
      <c r="X104" s="3" t="s">
        <v>1497</v>
      </c>
      <c r="AE104" t="s">
        <v>737</v>
      </c>
      <c r="AF104" s="3" t="s">
        <v>1346</v>
      </c>
      <c r="AG104" t="s">
        <v>733</v>
      </c>
      <c r="AH104" s="3" t="s">
        <v>862</v>
      </c>
      <c r="AI104" t="s">
        <v>740</v>
      </c>
      <c r="AJ104" s="3" t="s">
        <v>862</v>
      </c>
      <c r="AS104" s="3" t="s">
        <v>742</v>
      </c>
      <c r="AT104" s="3" t="s">
        <v>1366</v>
      </c>
      <c r="AU104" s="3" t="s">
        <v>1367</v>
      </c>
      <c r="AV104" s="3" t="s">
        <v>1460</v>
      </c>
      <c r="BA104" t="s">
        <v>748</v>
      </c>
      <c r="BB104" s="3" t="s">
        <v>1369</v>
      </c>
      <c r="BC104" t="s">
        <v>750</v>
      </c>
      <c r="BD104" s="3" t="s">
        <v>1350</v>
      </c>
      <c r="BE104" t="s">
        <v>746</v>
      </c>
      <c r="BF104" s="3" t="s">
        <v>1498</v>
      </c>
      <c r="BG104" t="s">
        <v>753</v>
      </c>
      <c r="BH104" s="3" t="s">
        <v>1371</v>
      </c>
      <c r="BI104" t="s">
        <v>755</v>
      </c>
      <c r="BJ104" s="3" t="s">
        <v>1372</v>
      </c>
      <c r="BM104" s="3" t="s">
        <v>757</v>
      </c>
      <c r="BN104" s="3" t="s">
        <v>1499</v>
      </c>
      <c r="BO104" s="3" t="s">
        <v>759</v>
      </c>
      <c r="BP104" s="3" t="s">
        <v>1374</v>
      </c>
      <c r="BS104" t="s">
        <v>92</v>
      </c>
      <c r="BT104" t="s">
        <v>499</v>
      </c>
      <c r="BZ104" s="3" t="s">
        <v>1500</v>
      </c>
      <c r="CD104" t="s">
        <v>1493</v>
      </c>
      <c r="CE104" t="s">
        <v>806</v>
      </c>
      <c r="CF104" s="1">
        <v>45184.616423611114</v>
      </c>
      <c r="CP104">
        <v>2</v>
      </c>
    </row>
    <row r="105" spans="1:97" ht="409.6" x14ac:dyDescent="0.4">
      <c r="A105">
        <v>520</v>
      </c>
      <c r="B105">
        <v>1</v>
      </c>
      <c r="C105">
        <v>315</v>
      </c>
      <c r="E105">
        <v>1</v>
      </c>
      <c r="F105">
        <v>3</v>
      </c>
      <c r="G105" s="1">
        <v>45190</v>
      </c>
      <c r="H105" s="2">
        <v>45314</v>
      </c>
      <c r="L105">
        <v>3</v>
      </c>
      <c r="P105" t="s">
        <v>1501</v>
      </c>
      <c r="Q105" t="s">
        <v>729</v>
      </c>
      <c r="R105" s="3" t="s">
        <v>1494</v>
      </c>
      <c r="S105" t="s">
        <v>731</v>
      </c>
      <c r="T105" s="3" t="s">
        <v>1502</v>
      </c>
      <c r="U105" t="s">
        <v>733</v>
      </c>
      <c r="V105" s="3" t="s">
        <v>1503</v>
      </c>
      <c r="W105" t="s">
        <v>735</v>
      </c>
      <c r="X105" s="3" t="s">
        <v>1504</v>
      </c>
      <c r="AE105" t="s">
        <v>737</v>
      </c>
      <c r="AF105" s="3" t="s">
        <v>1346</v>
      </c>
      <c r="AG105" t="s">
        <v>733</v>
      </c>
      <c r="AH105" s="3" t="s">
        <v>862</v>
      </c>
      <c r="AI105" t="s">
        <v>740</v>
      </c>
      <c r="AJ105" s="3" t="s">
        <v>862</v>
      </c>
      <c r="AS105" s="3" t="s">
        <v>1505</v>
      </c>
      <c r="AT105" s="3" t="s">
        <v>1366</v>
      </c>
      <c r="AU105" s="3" t="s">
        <v>1367</v>
      </c>
      <c r="AV105" s="3" t="s">
        <v>1460</v>
      </c>
      <c r="BA105" t="s">
        <v>748</v>
      </c>
      <c r="BB105" s="3" t="s">
        <v>1369</v>
      </c>
      <c r="BC105" t="s">
        <v>750</v>
      </c>
      <c r="BD105" s="3" t="s">
        <v>1350</v>
      </c>
      <c r="BE105" t="s">
        <v>746</v>
      </c>
      <c r="BF105" s="3" t="s">
        <v>1498</v>
      </c>
      <c r="BG105" t="s">
        <v>753</v>
      </c>
      <c r="BH105" s="3" t="s">
        <v>1371</v>
      </c>
      <c r="BI105" t="s">
        <v>755</v>
      </c>
      <c r="BJ105" s="3" t="s">
        <v>1506</v>
      </c>
      <c r="BM105" s="3" t="s">
        <v>757</v>
      </c>
      <c r="BN105" s="3" t="s">
        <v>1373</v>
      </c>
      <c r="BO105" s="3" t="s">
        <v>759</v>
      </c>
      <c r="BP105" s="3" t="s">
        <v>1374</v>
      </c>
      <c r="BS105" t="s">
        <v>92</v>
      </c>
      <c r="BT105" t="s">
        <v>499</v>
      </c>
      <c r="BZ105" s="3" t="s">
        <v>1507</v>
      </c>
      <c r="CD105" t="s">
        <v>1501</v>
      </c>
      <c r="CE105" t="s">
        <v>806</v>
      </c>
      <c r="CF105" s="1">
        <v>45184.616782407407</v>
      </c>
      <c r="CP105">
        <v>2</v>
      </c>
    </row>
    <row r="106" spans="1:97" ht="409.6" x14ac:dyDescent="0.4">
      <c r="A106">
        <v>521</v>
      </c>
      <c r="B106">
        <v>1</v>
      </c>
      <c r="C106">
        <v>97</v>
      </c>
      <c r="E106">
        <v>2</v>
      </c>
      <c r="F106">
        <v>3</v>
      </c>
      <c r="G106" s="1">
        <v>45191</v>
      </c>
      <c r="H106" s="2">
        <v>45314</v>
      </c>
      <c r="L106">
        <v>3</v>
      </c>
      <c r="P106" t="s">
        <v>1508</v>
      </c>
      <c r="Q106" t="s">
        <v>729</v>
      </c>
      <c r="R106" s="3" t="s">
        <v>1509</v>
      </c>
      <c r="S106" t="s">
        <v>731</v>
      </c>
      <c r="T106" s="3" t="s">
        <v>1502</v>
      </c>
      <c r="U106" t="s">
        <v>733</v>
      </c>
      <c r="V106" s="3" t="s">
        <v>1510</v>
      </c>
      <c r="W106" t="s">
        <v>735</v>
      </c>
      <c r="X106" s="3" t="s">
        <v>1504</v>
      </c>
      <c r="AE106" t="s">
        <v>737</v>
      </c>
      <c r="AF106" s="3" t="s">
        <v>1346</v>
      </c>
      <c r="AG106" t="s">
        <v>733</v>
      </c>
      <c r="AH106" s="3" t="s">
        <v>862</v>
      </c>
      <c r="AI106" t="s">
        <v>740</v>
      </c>
      <c r="AJ106" s="3" t="s">
        <v>862</v>
      </c>
      <c r="AS106" s="3" t="s">
        <v>742</v>
      </c>
      <c r="AT106" s="3" t="s">
        <v>1366</v>
      </c>
      <c r="AU106" s="3" t="s">
        <v>1367</v>
      </c>
      <c r="AV106" s="3" t="s">
        <v>1460</v>
      </c>
      <c r="BA106" t="s">
        <v>748</v>
      </c>
      <c r="BB106" s="3" t="s">
        <v>1369</v>
      </c>
      <c r="BC106" t="s">
        <v>750</v>
      </c>
      <c r="BD106" s="3" t="s">
        <v>1350</v>
      </c>
      <c r="BE106" t="s">
        <v>746</v>
      </c>
      <c r="BF106" s="3" t="s">
        <v>1511</v>
      </c>
      <c r="BG106" t="s">
        <v>753</v>
      </c>
      <c r="BH106" s="3" t="s">
        <v>1371</v>
      </c>
      <c r="BI106" t="s">
        <v>755</v>
      </c>
      <c r="BJ106" s="3" t="s">
        <v>1372</v>
      </c>
      <c r="BM106" s="3" t="s">
        <v>757</v>
      </c>
      <c r="BN106" s="3" t="s">
        <v>1373</v>
      </c>
      <c r="BO106" s="3" t="s">
        <v>759</v>
      </c>
      <c r="BP106" s="3" t="s">
        <v>1374</v>
      </c>
      <c r="BS106" t="s">
        <v>92</v>
      </c>
      <c r="BT106" t="s">
        <v>499</v>
      </c>
      <c r="BZ106" s="3" t="s">
        <v>1512</v>
      </c>
      <c r="CD106" t="s">
        <v>1508</v>
      </c>
      <c r="CE106" t="s">
        <v>806</v>
      </c>
      <c r="CF106" s="1">
        <v>45184.617222222223</v>
      </c>
      <c r="CP106">
        <v>2</v>
      </c>
    </row>
    <row r="107" spans="1:97" ht="409.6" x14ac:dyDescent="0.4">
      <c r="A107">
        <v>522</v>
      </c>
      <c r="B107">
        <v>1</v>
      </c>
      <c r="C107">
        <v>71</v>
      </c>
      <c r="E107">
        <v>13</v>
      </c>
      <c r="F107">
        <v>3</v>
      </c>
      <c r="G107" s="1">
        <v>45188</v>
      </c>
      <c r="H107" t="s">
        <v>467</v>
      </c>
      <c r="L107">
        <v>1</v>
      </c>
      <c r="P107" t="s">
        <v>1513</v>
      </c>
      <c r="Q107" t="s">
        <v>124</v>
      </c>
      <c r="R107" s="3" t="s">
        <v>539</v>
      </c>
      <c r="S107" t="s">
        <v>606</v>
      </c>
      <c r="T107" s="3" t="s">
        <v>1514</v>
      </c>
      <c r="U107" t="s">
        <v>425</v>
      </c>
      <c r="V107" s="3" t="s">
        <v>1515</v>
      </c>
      <c r="AE107" t="s">
        <v>576</v>
      </c>
      <c r="AF107" s="3" t="s">
        <v>1440</v>
      </c>
      <c r="AS107" t="s">
        <v>491</v>
      </c>
      <c r="AT107" s="3" t="s">
        <v>1516</v>
      </c>
      <c r="AU107" t="s">
        <v>430</v>
      </c>
      <c r="AV107" s="3" t="s">
        <v>543</v>
      </c>
      <c r="BA107" t="s">
        <v>1517</v>
      </c>
      <c r="BB107" s="3" t="s">
        <v>1441</v>
      </c>
      <c r="BC107" t="s">
        <v>430</v>
      </c>
      <c r="BD107" s="3" t="s">
        <v>773</v>
      </c>
      <c r="BG107" t="s">
        <v>448</v>
      </c>
      <c r="BH107" s="3" t="s">
        <v>1518</v>
      </c>
      <c r="BM107" t="s">
        <v>142</v>
      </c>
      <c r="BN107" s="3" t="s">
        <v>1519</v>
      </c>
      <c r="BZ107" t="s">
        <v>1520</v>
      </c>
      <c r="CD107" t="s">
        <v>1513</v>
      </c>
      <c r="CE107" t="s">
        <v>482</v>
      </c>
      <c r="CF107" s="1">
        <v>45184.62060185185</v>
      </c>
      <c r="CP107">
        <v>2</v>
      </c>
    </row>
    <row r="108" spans="1:97" ht="409.6" x14ac:dyDescent="0.4">
      <c r="A108">
        <v>523</v>
      </c>
      <c r="B108">
        <v>1</v>
      </c>
      <c r="C108">
        <v>99</v>
      </c>
      <c r="E108">
        <v>3</v>
      </c>
      <c r="F108">
        <v>3</v>
      </c>
      <c r="G108" s="1">
        <v>45194</v>
      </c>
      <c r="J108" t="s">
        <v>499</v>
      </c>
      <c r="L108">
        <v>3</v>
      </c>
      <c r="P108" t="s">
        <v>1521</v>
      </c>
      <c r="Q108" t="s">
        <v>729</v>
      </c>
      <c r="R108" s="3" t="s">
        <v>1377</v>
      </c>
      <c r="S108" t="s">
        <v>731</v>
      </c>
      <c r="T108" s="3" t="s">
        <v>1522</v>
      </c>
      <c r="U108" t="s">
        <v>733</v>
      </c>
      <c r="V108" s="3" t="s">
        <v>1523</v>
      </c>
      <c r="W108" t="s">
        <v>735</v>
      </c>
      <c r="X108" s="3" t="s">
        <v>1524</v>
      </c>
      <c r="AE108" t="s">
        <v>737</v>
      </c>
      <c r="AF108" s="3" t="s">
        <v>1525</v>
      </c>
      <c r="AG108" t="s">
        <v>733</v>
      </c>
      <c r="AH108" s="3" t="s">
        <v>1526</v>
      </c>
      <c r="AI108" t="s">
        <v>740</v>
      </c>
      <c r="AJ108" s="3" t="s">
        <v>1527</v>
      </c>
      <c r="AS108" s="3" t="s">
        <v>742</v>
      </c>
      <c r="AT108" s="3" t="s">
        <v>1528</v>
      </c>
      <c r="AU108" s="3" t="s">
        <v>744</v>
      </c>
      <c r="AV108" s="3" t="s">
        <v>1529</v>
      </c>
      <c r="BA108" t="s">
        <v>748</v>
      </c>
      <c r="BB108" s="3" t="s">
        <v>1530</v>
      </c>
      <c r="BC108" t="s">
        <v>750</v>
      </c>
      <c r="BD108" s="3" t="s">
        <v>1221</v>
      </c>
      <c r="BE108" t="s">
        <v>746</v>
      </c>
      <c r="BF108" s="3" t="s">
        <v>1531</v>
      </c>
      <c r="BG108" t="s">
        <v>753</v>
      </c>
      <c r="BH108" s="3" t="s">
        <v>1532</v>
      </c>
      <c r="BI108" t="s">
        <v>755</v>
      </c>
      <c r="BJ108" s="3" t="s">
        <v>1533</v>
      </c>
      <c r="BM108" s="3" t="s">
        <v>757</v>
      </c>
      <c r="BN108" s="3" t="s">
        <v>1534</v>
      </c>
      <c r="BO108" s="3" t="s">
        <v>1389</v>
      </c>
      <c r="BP108" s="3" t="s">
        <v>1389</v>
      </c>
      <c r="BS108" t="s">
        <v>92</v>
      </c>
      <c r="BT108" t="s">
        <v>499</v>
      </c>
      <c r="BZ108" s="3" t="s">
        <v>1535</v>
      </c>
      <c r="CD108" t="s">
        <v>1521</v>
      </c>
      <c r="CE108" t="s">
        <v>762</v>
      </c>
      <c r="CF108" s="1">
        <v>45188.391550925924</v>
      </c>
      <c r="CP108">
        <v>2</v>
      </c>
      <c r="CR108" t="s">
        <v>499</v>
      </c>
      <c r="CS108" t="s">
        <v>499</v>
      </c>
    </row>
    <row r="109" spans="1:97" ht="409.6" x14ac:dyDescent="0.4">
      <c r="A109">
        <v>524</v>
      </c>
      <c r="B109">
        <v>1</v>
      </c>
      <c r="C109">
        <v>326</v>
      </c>
      <c r="E109">
        <v>3</v>
      </c>
      <c r="F109">
        <v>3</v>
      </c>
      <c r="G109" s="1">
        <v>45194</v>
      </c>
      <c r="J109" t="s">
        <v>499</v>
      </c>
      <c r="L109">
        <v>1</v>
      </c>
      <c r="P109" t="s">
        <v>1536</v>
      </c>
      <c r="Q109" t="s">
        <v>729</v>
      </c>
      <c r="R109" s="3" t="s">
        <v>1377</v>
      </c>
      <c r="S109" t="s">
        <v>731</v>
      </c>
      <c r="T109" s="3" t="s">
        <v>1537</v>
      </c>
      <c r="U109" t="s">
        <v>733</v>
      </c>
      <c r="V109" s="3" t="s">
        <v>1538</v>
      </c>
      <c r="W109" t="s">
        <v>735</v>
      </c>
      <c r="X109" s="3" t="s">
        <v>1524</v>
      </c>
      <c r="AE109" t="s">
        <v>737</v>
      </c>
      <c r="AF109" s="3" t="s">
        <v>1539</v>
      </c>
      <c r="AG109" t="s">
        <v>733</v>
      </c>
      <c r="AH109" s="3" t="s">
        <v>1540</v>
      </c>
      <c r="AI109" t="s">
        <v>740</v>
      </c>
      <c r="AJ109" s="3" t="s">
        <v>1540</v>
      </c>
      <c r="AS109" s="3" t="s">
        <v>742</v>
      </c>
      <c r="AT109" s="3" t="s">
        <v>1528</v>
      </c>
      <c r="AU109" s="3" t="s">
        <v>744</v>
      </c>
      <c r="AV109" s="3" t="s">
        <v>1529</v>
      </c>
      <c r="BA109" t="s">
        <v>748</v>
      </c>
      <c r="BB109" s="3" t="s">
        <v>1530</v>
      </c>
      <c r="BC109" t="s">
        <v>750</v>
      </c>
      <c r="BD109" s="3" t="s">
        <v>1221</v>
      </c>
      <c r="BE109" t="s">
        <v>746</v>
      </c>
      <c r="BF109" s="3" t="s">
        <v>1531</v>
      </c>
      <c r="BG109" t="s">
        <v>753</v>
      </c>
      <c r="BH109" s="3" t="s">
        <v>1532</v>
      </c>
      <c r="BI109" t="s">
        <v>755</v>
      </c>
      <c r="BJ109" s="3" t="s">
        <v>1533</v>
      </c>
      <c r="BM109" s="3" t="s">
        <v>757</v>
      </c>
      <c r="BN109" s="3" t="s">
        <v>1388</v>
      </c>
      <c r="BO109" s="3" t="s">
        <v>1389</v>
      </c>
      <c r="BP109" s="3" t="s">
        <v>1541</v>
      </c>
      <c r="BS109" t="s">
        <v>92</v>
      </c>
      <c r="BT109" t="s">
        <v>766</v>
      </c>
      <c r="BZ109" s="3" t="s">
        <v>1542</v>
      </c>
      <c r="CD109" t="s">
        <v>1536</v>
      </c>
      <c r="CE109" t="s">
        <v>762</v>
      </c>
      <c r="CF109" s="1">
        <v>45188.391956018517</v>
      </c>
      <c r="CP109">
        <v>2</v>
      </c>
      <c r="CR109" t="s">
        <v>499</v>
      </c>
      <c r="CS109" t="s">
        <v>499</v>
      </c>
    </row>
    <row r="110" spans="1:97" ht="409.6" x14ac:dyDescent="0.4">
      <c r="A110">
        <v>525</v>
      </c>
      <c r="B110">
        <v>1</v>
      </c>
      <c r="C110">
        <v>75</v>
      </c>
      <c r="E110">
        <v>11</v>
      </c>
      <c r="F110">
        <v>3</v>
      </c>
      <c r="G110" s="1">
        <v>45194</v>
      </c>
      <c r="I110" s="3" t="s">
        <v>1543</v>
      </c>
      <c r="L110">
        <v>3</v>
      </c>
      <c r="O110" t="s">
        <v>1544</v>
      </c>
      <c r="P110" t="s">
        <v>1545</v>
      </c>
      <c r="Q110" t="s">
        <v>300</v>
      </c>
      <c r="R110" s="3" t="s">
        <v>1546</v>
      </c>
      <c r="S110" t="s">
        <v>302</v>
      </c>
      <c r="T110" s="3" t="s">
        <v>1547</v>
      </c>
      <c r="U110" t="s">
        <v>636</v>
      </c>
      <c r="V110" s="3" t="s">
        <v>1548</v>
      </c>
      <c r="AE110" t="s">
        <v>1001</v>
      </c>
      <c r="AF110" s="3" t="s">
        <v>1549</v>
      </c>
      <c r="AG110" t="s">
        <v>382</v>
      </c>
      <c r="AH110" s="3" t="s">
        <v>1550</v>
      </c>
      <c r="AS110" t="s">
        <v>642</v>
      </c>
      <c r="AT110" s="3" t="s">
        <v>1551</v>
      </c>
      <c r="BA110" t="s">
        <v>644</v>
      </c>
      <c r="BB110" s="3" t="s">
        <v>1551</v>
      </c>
      <c r="BC110" t="s">
        <v>646</v>
      </c>
      <c r="BD110" s="3" t="s">
        <v>1552</v>
      </c>
      <c r="BG110" t="s">
        <v>648</v>
      </c>
      <c r="BH110" s="3" t="s">
        <v>1004</v>
      </c>
      <c r="BI110" t="s">
        <v>205</v>
      </c>
      <c r="BJ110" s="3" t="s">
        <v>1553</v>
      </c>
      <c r="BM110" t="s">
        <v>317</v>
      </c>
      <c r="BN110" s="3" t="s">
        <v>1554</v>
      </c>
      <c r="BO110" t="s">
        <v>667</v>
      </c>
      <c r="BP110" s="3" t="s">
        <v>653</v>
      </c>
      <c r="BZ110" t="s">
        <v>1555</v>
      </c>
      <c r="CC110" t="s">
        <v>1544</v>
      </c>
      <c r="CD110" t="s">
        <v>1545</v>
      </c>
      <c r="CE110" t="s">
        <v>325</v>
      </c>
      <c r="CF110" s="1">
        <v>45191.571342592593</v>
      </c>
      <c r="CP110">
        <v>2</v>
      </c>
      <c r="CQ110" t="s">
        <v>1556</v>
      </c>
    </row>
    <row r="111" spans="1:97" ht="409.6" x14ac:dyDescent="0.4">
      <c r="A111">
        <v>526</v>
      </c>
      <c r="B111">
        <v>1</v>
      </c>
      <c r="C111">
        <v>74</v>
      </c>
      <c r="E111">
        <v>11</v>
      </c>
      <c r="F111">
        <v>3</v>
      </c>
      <c r="G111" s="1">
        <v>45195</v>
      </c>
      <c r="I111" s="3" t="s">
        <v>1557</v>
      </c>
      <c r="L111">
        <v>3</v>
      </c>
      <c r="P111" t="s">
        <v>1558</v>
      </c>
      <c r="Q111" t="s">
        <v>884</v>
      </c>
      <c r="R111" s="3" t="s">
        <v>1559</v>
      </c>
      <c r="S111" t="s">
        <v>300</v>
      </c>
      <c r="T111" s="3" t="s">
        <v>1560</v>
      </c>
      <c r="U111" t="s">
        <v>302</v>
      </c>
      <c r="V111" s="3" t="s">
        <v>1561</v>
      </c>
      <c r="W111" t="s">
        <v>636</v>
      </c>
      <c r="X111" s="3" t="s">
        <v>1562</v>
      </c>
      <c r="AE111" t="s">
        <v>1563</v>
      </c>
      <c r="AF111" s="3" t="s">
        <v>1564</v>
      </c>
      <c r="AG111" t="s">
        <v>382</v>
      </c>
      <c r="AH111" s="3" t="s">
        <v>1565</v>
      </c>
      <c r="AS111" t="s">
        <v>642</v>
      </c>
      <c r="AT111" s="3" t="s">
        <v>1566</v>
      </c>
      <c r="BA111" t="s">
        <v>644</v>
      </c>
      <c r="BB111" s="3" t="s">
        <v>1567</v>
      </c>
      <c r="BC111" t="s">
        <v>646</v>
      </c>
      <c r="BD111" s="3" t="s">
        <v>1552</v>
      </c>
      <c r="BG111" t="s">
        <v>648</v>
      </c>
      <c r="BH111" s="3" t="s">
        <v>1568</v>
      </c>
      <c r="BI111" t="s">
        <v>205</v>
      </c>
      <c r="BJ111" s="3" t="s">
        <v>1553</v>
      </c>
      <c r="BM111" t="s">
        <v>317</v>
      </c>
      <c r="BN111" s="3" t="s">
        <v>1569</v>
      </c>
      <c r="BO111" t="s">
        <v>667</v>
      </c>
      <c r="BP111" s="3" t="s">
        <v>1570</v>
      </c>
      <c r="BZ111" s="3" t="s">
        <v>1571</v>
      </c>
      <c r="CD111" t="s">
        <v>1558</v>
      </c>
      <c r="CE111" t="s">
        <v>325</v>
      </c>
      <c r="CF111" s="1">
        <v>45191.574849537035</v>
      </c>
      <c r="CP111">
        <v>2</v>
      </c>
      <c r="CQ111" s="3" t="s">
        <v>1572</v>
      </c>
    </row>
    <row r="112" spans="1:97" ht="409.6" x14ac:dyDescent="0.4">
      <c r="A112">
        <v>527</v>
      </c>
      <c r="B112">
        <v>1</v>
      </c>
      <c r="C112">
        <v>317</v>
      </c>
      <c r="E112">
        <v>11</v>
      </c>
      <c r="F112">
        <v>3</v>
      </c>
      <c r="G112" s="1">
        <v>45195</v>
      </c>
      <c r="I112" s="3" t="s">
        <v>1573</v>
      </c>
      <c r="L112">
        <v>1</v>
      </c>
      <c r="P112" t="s">
        <v>1574</v>
      </c>
      <c r="Q112" t="s">
        <v>300</v>
      </c>
      <c r="R112" s="3" t="s">
        <v>1575</v>
      </c>
      <c r="S112" t="s">
        <v>302</v>
      </c>
      <c r="T112" s="3" t="s">
        <v>1576</v>
      </c>
      <c r="U112" t="s">
        <v>636</v>
      </c>
      <c r="V112" s="3" t="s">
        <v>1577</v>
      </c>
      <c r="AF112" s="3" t="s">
        <v>1578</v>
      </c>
      <c r="AS112" t="s">
        <v>642</v>
      </c>
      <c r="AT112" s="3" t="s">
        <v>1566</v>
      </c>
      <c r="BA112" t="s">
        <v>644</v>
      </c>
      <c r="BB112" s="3" t="s">
        <v>1567</v>
      </c>
      <c r="BC112" t="s">
        <v>646</v>
      </c>
      <c r="BD112" s="3" t="s">
        <v>1552</v>
      </c>
      <c r="BG112" t="s">
        <v>648</v>
      </c>
      <c r="BH112" s="3" t="s">
        <v>1579</v>
      </c>
      <c r="BI112" t="s">
        <v>205</v>
      </c>
      <c r="BJ112" s="3" t="s">
        <v>1553</v>
      </c>
      <c r="BM112" t="s">
        <v>317</v>
      </c>
      <c r="BN112" s="3" t="s">
        <v>1580</v>
      </c>
      <c r="BO112" t="s">
        <v>667</v>
      </c>
      <c r="BP112" s="3" t="s">
        <v>1581</v>
      </c>
      <c r="BZ112" t="s">
        <v>499</v>
      </c>
      <c r="CD112" t="s">
        <v>1574</v>
      </c>
      <c r="CE112" t="s">
        <v>325</v>
      </c>
      <c r="CF112" s="1">
        <v>45191.576863425929</v>
      </c>
      <c r="CP112">
        <v>2</v>
      </c>
      <c r="CS112" t="s">
        <v>1582</v>
      </c>
    </row>
    <row r="113" spans="1:97" ht="409.6" x14ac:dyDescent="0.4">
      <c r="A113">
        <v>528</v>
      </c>
      <c r="B113">
        <v>1</v>
      </c>
      <c r="C113">
        <v>81</v>
      </c>
      <c r="E113">
        <v>3</v>
      </c>
      <c r="F113">
        <v>3</v>
      </c>
      <c r="G113" s="1">
        <v>45195</v>
      </c>
      <c r="H113" s="2">
        <v>45314</v>
      </c>
      <c r="I113" s="3" t="s">
        <v>1583</v>
      </c>
      <c r="J113" t="s">
        <v>499</v>
      </c>
      <c r="L113">
        <v>3</v>
      </c>
      <c r="P113" t="s">
        <v>1584</v>
      </c>
      <c r="Q113" t="s">
        <v>729</v>
      </c>
      <c r="R113" s="3" t="s">
        <v>1585</v>
      </c>
      <c r="S113" t="s">
        <v>731</v>
      </c>
      <c r="T113" s="3" t="s">
        <v>1586</v>
      </c>
      <c r="U113" t="s">
        <v>733</v>
      </c>
      <c r="V113" s="3" t="s">
        <v>1587</v>
      </c>
      <c r="W113" t="s">
        <v>735</v>
      </c>
      <c r="X113" s="3" t="s">
        <v>1588</v>
      </c>
      <c r="AE113" t="s">
        <v>737</v>
      </c>
      <c r="AF113" s="3" t="s">
        <v>1346</v>
      </c>
      <c r="AG113" t="s">
        <v>733</v>
      </c>
      <c r="AH113" s="3" t="s">
        <v>862</v>
      </c>
      <c r="AI113" t="s">
        <v>740</v>
      </c>
      <c r="AJ113" s="3" t="s">
        <v>862</v>
      </c>
      <c r="AS113" s="3" t="s">
        <v>742</v>
      </c>
      <c r="AT113" s="3" t="s">
        <v>1459</v>
      </c>
      <c r="AU113" s="3" t="s">
        <v>744</v>
      </c>
      <c r="AV113" s="3" t="s">
        <v>1460</v>
      </c>
      <c r="BA113" t="s">
        <v>748</v>
      </c>
      <c r="BB113" s="3" t="s">
        <v>1589</v>
      </c>
      <c r="BC113" t="s">
        <v>750</v>
      </c>
      <c r="BD113" s="3" t="s">
        <v>1462</v>
      </c>
      <c r="BE113" t="s">
        <v>746</v>
      </c>
      <c r="BF113" s="3" t="s">
        <v>1590</v>
      </c>
      <c r="BG113" t="s">
        <v>753</v>
      </c>
      <c r="BH113" s="3" t="s">
        <v>1591</v>
      </c>
      <c r="BI113" t="s">
        <v>755</v>
      </c>
      <c r="BJ113" s="3" t="s">
        <v>1465</v>
      </c>
      <c r="BM113" s="3" t="s">
        <v>757</v>
      </c>
      <c r="BN113" s="3" t="s">
        <v>1373</v>
      </c>
      <c r="BO113" s="3" t="s">
        <v>759</v>
      </c>
      <c r="BP113" s="3" t="s">
        <v>1592</v>
      </c>
      <c r="BS113" t="s">
        <v>92</v>
      </c>
      <c r="BT113" t="s">
        <v>766</v>
      </c>
      <c r="BZ113" s="3" t="s">
        <v>1593</v>
      </c>
      <c r="CD113" t="s">
        <v>1584</v>
      </c>
      <c r="CE113" t="s">
        <v>806</v>
      </c>
      <c r="CF113" s="1">
        <v>45194.749849537038</v>
      </c>
      <c r="CP113">
        <v>2</v>
      </c>
      <c r="CQ113" t="s">
        <v>499</v>
      </c>
      <c r="CR113" t="s">
        <v>499</v>
      </c>
      <c r="CS113" t="s">
        <v>499</v>
      </c>
    </row>
    <row r="114" spans="1:97" ht="409.6" x14ac:dyDescent="0.4">
      <c r="A114">
        <v>529</v>
      </c>
      <c r="B114">
        <v>1</v>
      </c>
      <c r="C114">
        <v>322</v>
      </c>
      <c r="E114">
        <v>3</v>
      </c>
      <c r="F114">
        <v>3</v>
      </c>
      <c r="G114" s="1">
        <v>45195</v>
      </c>
      <c r="H114" s="2">
        <v>45314</v>
      </c>
      <c r="I114" s="3" t="s">
        <v>1594</v>
      </c>
      <c r="J114" t="s">
        <v>499</v>
      </c>
      <c r="L114">
        <v>2</v>
      </c>
      <c r="P114" t="s">
        <v>1584</v>
      </c>
      <c r="Q114" t="s">
        <v>729</v>
      </c>
      <c r="R114" s="3" t="s">
        <v>1595</v>
      </c>
      <c r="S114" t="s">
        <v>731</v>
      </c>
      <c r="T114" s="3" t="s">
        <v>1596</v>
      </c>
      <c r="U114" t="s">
        <v>733</v>
      </c>
      <c r="V114" s="3" t="s">
        <v>1597</v>
      </c>
      <c r="W114" t="s">
        <v>735</v>
      </c>
      <c r="X114" s="3" t="s">
        <v>1598</v>
      </c>
      <c r="AE114" t="s">
        <v>737</v>
      </c>
      <c r="AF114" s="3" t="s">
        <v>862</v>
      </c>
      <c r="AG114" t="s">
        <v>733</v>
      </c>
      <c r="AH114" s="3" t="s">
        <v>862</v>
      </c>
      <c r="AI114" t="s">
        <v>740</v>
      </c>
      <c r="AJ114" s="3" t="s">
        <v>862</v>
      </c>
      <c r="AS114" s="3" t="s">
        <v>742</v>
      </c>
      <c r="AT114" s="3" t="s">
        <v>1459</v>
      </c>
      <c r="AU114" s="3" t="s">
        <v>744</v>
      </c>
      <c r="AV114" s="3" t="s">
        <v>1460</v>
      </c>
      <c r="BA114" t="s">
        <v>748</v>
      </c>
      <c r="BB114" s="3" t="s">
        <v>1589</v>
      </c>
      <c r="BC114" t="s">
        <v>750</v>
      </c>
      <c r="BD114" s="3" t="s">
        <v>1462</v>
      </c>
      <c r="BE114" t="s">
        <v>746</v>
      </c>
      <c r="BF114" s="3" t="s">
        <v>1590</v>
      </c>
      <c r="BG114" t="s">
        <v>753</v>
      </c>
      <c r="BH114" s="3" t="s">
        <v>1591</v>
      </c>
      <c r="BI114" t="s">
        <v>755</v>
      </c>
      <c r="BJ114" s="3" t="s">
        <v>1465</v>
      </c>
      <c r="BM114" s="3" t="s">
        <v>757</v>
      </c>
      <c r="BN114" s="3" t="s">
        <v>1373</v>
      </c>
      <c r="BO114" s="3" t="s">
        <v>759</v>
      </c>
      <c r="BP114" s="3" t="s">
        <v>1592</v>
      </c>
      <c r="BS114" t="s">
        <v>92</v>
      </c>
      <c r="BT114" t="s">
        <v>766</v>
      </c>
      <c r="BZ114" s="3" t="s">
        <v>1484</v>
      </c>
      <c r="CD114" t="s">
        <v>1584</v>
      </c>
      <c r="CE114" t="s">
        <v>806</v>
      </c>
      <c r="CF114" s="1">
        <v>45194.750300925924</v>
      </c>
      <c r="CP114">
        <v>2</v>
      </c>
      <c r="CQ114" t="s">
        <v>499</v>
      </c>
      <c r="CR114" t="s">
        <v>499</v>
      </c>
      <c r="CS114" t="s">
        <v>499</v>
      </c>
    </row>
    <row r="115" spans="1:97" ht="409.6" x14ac:dyDescent="0.4">
      <c r="A115">
        <v>530</v>
      </c>
      <c r="B115">
        <v>1</v>
      </c>
      <c r="C115">
        <v>80</v>
      </c>
      <c r="E115">
        <v>14</v>
      </c>
      <c r="F115">
        <v>3</v>
      </c>
      <c r="G115" s="1">
        <v>45210</v>
      </c>
      <c r="I115" s="3" t="s">
        <v>1599</v>
      </c>
      <c r="L115">
        <v>3</v>
      </c>
      <c r="O115" t="s">
        <v>1600</v>
      </c>
      <c r="P115" t="s">
        <v>1601</v>
      </c>
      <c r="Q115" t="s">
        <v>300</v>
      </c>
      <c r="R115" s="3" t="s">
        <v>1602</v>
      </c>
      <c r="S115" t="s">
        <v>302</v>
      </c>
      <c r="T115" s="3" t="s">
        <v>1603</v>
      </c>
      <c r="U115" t="s">
        <v>636</v>
      </c>
      <c r="V115" s="3" t="s">
        <v>1604</v>
      </c>
      <c r="W115" t="s">
        <v>1605</v>
      </c>
      <c r="X115" s="3" t="s">
        <v>1606</v>
      </c>
      <c r="AE115" t="s">
        <v>1001</v>
      </c>
      <c r="AF115" s="3" t="s">
        <v>1607</v>
      </c>
      <c r="AG115" t="s">
        <v>382</v>
      </c>
      <c r="AH115" s="3" t="s">
        <v>1608</v>
      </c>
      <c r="AS115" t="s">
        <v>642</v>
      </c>
      <c r="AT115" s="3" t="s">
        <v>1566</v>
      </c>
      <c r="BA115" t="s">
        <v>644</v>
      </c>
      <c r="BB115" s="3" t="s">
        <v>1609</v>
      </c>
      <c r="BC115" t="s">
        <v>646</v>
      </c>
      <c r="BD115" s="3" t="s">
        <v>1610</v>
      </c>
      <c r="BG115" t="s">
        <v>648</v>
      </c>
      <c r="BH115" s="3" t="s">
        <v>1611</v>
      </c>
      <c r="BI115" t="s">
        <v>205</v>
      </c>
      <c r="BJ115" s="3" t="s">
        <v>1612</v>
      </c>
      <c r="BM115" t="s">
        <v>317</v>
      </c>
      <c r="BN115" s="3" t="s">
        <v>1569</v>
      </c>
      <c r="BO115" t="s">
        <v>667</v>
      </c>
      <c r="BP115" s="3" t="s">
        <v>1613</v>
      </c>
      <c r="BZ115" s="3" t="s">
        <v>1614</v>
      </c>
      <c r="CC115" t="s">
        <v>1600</v>
      </c>
      <c r="CD115" t="s">
        <v>1601</v>
      </c>
      <c r="CE115" t="s">
        <v>1615</v>
      </c>
      <c r="CF115" s="1">
        <v>45209.609479166669</v>
      </c>
      <c r="CP115">
        <v>2</v>
      </c>
    </row>
    <row r="116" spans="1:97" ht="409.6" x14ac:dyDescent="0.4">
      <c r="A116">
        <v>531</v>
      </c>
      <c r="B116">
        <v>1</v>
      </c>
      <c r="C116">
        <v>90</v>
      </c>
      <c r="E116">
        <v>14</v>
      </c>
      <c r="F116">
        <v>3</v>
      </c>
      <c r="G116" s="1">
        <v>45211</v>
      </c>
      <c r="I116" s="3" t="s">
        <v>1616</v>
      </c>
      <c r="L116">
        <v>2</v>
      </c>
      <c r="P116" t="s">
        <v>1617</v>
      </c>
      <c r="Q116" t="s">
        <v>300</v>
      </c>
      <c r="R116" s="3" t="s">
        <v>1618</v>
      </c>
      <c r="S116" t="s">
        <v>302</v>
      </c>
      <c r="T116" s="3" t="s">
        <v>1619</v>
      </c>
      <c r="U116" t="s">
        <v>636</v>
      </c>
      <c r="V116" s="3" t="s">
        <v>1620</v>
      </c>
      <c r="W116" t="s">
        <v>1605</v>
      </c>
      <c r="X116" s="3" t="s">
        <v>1621</v>
      </c>
      <c r="AE116" t="s">
        <v>1001</v>
      </c>
      <c r="AF116" s="3" t="s">
        <v>1622</v>
      </c>
      <c r="AG116" t="s">
        <v>382</v>
      </c>
      <c r="AH116" s="3" t="s">
        <v>1623</v>
      </c>
      <c r="AS116" t="s">
        <v>642</v>
      </c>
      <c r="AT116" s="3" t="s">
        <v>1566</v>
      </c>
      <c r="BA116" t="s">
        <v>644</v>
      </c>
      <c r="BB116" s="3" t="s">
        <v>1609</v>
      </c>
      <c r="BC116" t="s">
        <v>646</v>
      </c>
      <c r="BD116" s="3" t="s">
        <v>1624</v>
      </c>
      <c r="BG116" t="s">
        <v>648</v>
      </c>
      <c r="BH116" s="3" t="s">
        <v>1611</v>
      </c>
      <c r="BI116" t="s">
        <v>205</v>
      </c>
      <c r="BJ116" s="3" t="s">
        <v>1612</v>
      </c>
      <c r="BM116" t="s">
        <v>317</v>
      </c>
      <c r="BN116" s="3" t="s">
        <v>1625</v>
      </c>
      <c r="BO116" t="s">
        <v>667</v>
      </c>
      <c r="BP116" s="3" t="s">
        <v>1626</v>
      </c>
      <c r="BZ116" s="3" t="s">
        <v>1627</v>
      </c>
      <c r="CD116" t="s">
        <v>1617</v>
      </c>
      <c r="CE116" t="s">
        <v>1615</v>
      </c>
      <c r="CF116" s="1">
        <v>45209.610115740739</v>
      </c>
      <c r="CP116">
        <v>2</v>
      </c>
    </row>
    <row r="117" spans="1:97" ht="409.6" x14ac:dyDescent="0.4">
      <c r="A117">
        <v>532</v>
      </c>
      <c r="B117">
        <v>1</v>
      </c>
      <c r="C117">
        <v>92</v>
      </c>
      <c r="E117">
        <v>14</v>
      </c>
      <c r="F117">
        <v>3</v>
      </c>
      <c r="G117" s="1">
        <v>45210</v>
      </c>
      <c r="H117" t="s">
        <v>467</v>
      </c>
      <c r="I117" s="3" t="s">
        <v>1629</v>
      </c>
      <c r="L117">
        <v>3</v>
      </c>
      <c r="P117" t="s">
        <v>1630</v>
      </c>
      <c r="Q117" t="s">
        <v>124</v>
      </c>
      <c r="R117" s="3" t="s">
        <v>1631</v>
      </c>
      <c r="S117" t="s">
        <v>606</v>
      </c>
      <c r="T117" s="3" t="s">
        <v>1514</v>
      </c>
      <c r="U117" t="s">
        <v>245</v>
      </c>
      <c r="V117" s="3" t="s">
        <v>1632</v>
      </c>
      <c r="W117" t="s">
        <v>425</v>
      </c>
      <c r="X117" s="3" t="s">
        <v>1633</v>
      </c>
      <c r="AE117" t="s">
        <v>576</v>
      </c>
      <c r="AF117" s="3" t="s">
        <v>1634</v>
      </c>
      <c r="AS117" t="s">
        <v>491</v>
      </c>
      <c r="AT117" s="3" t="s">
        <v>1516</v>
      </c>
      <c r="AU117" t="s">
        <v>430</v>
      </c>
      <c r="AV117" s="3" t="s">
        <v>543</v>
      </c>
      <c r="BA117" t="s">
        <v>1517</v>
      </c>
      <c r="BB117" s="3" t="s">
        <v>1441</v>
      </c>
      <c r="BC117" t="s">
        <v>430</v>
      </c>
      <c r="BD117" s="3" t="s">
        <v>773</v>
      </c>
      <c r="BG117" t="s">
        <v>448</v>
      </c>
      <c r="BH117" s="3" t="s">
        <v>1635</v>
      </c>
      <c r="BM117" t="s">
        <v>142</v>
      </c>
      <c r="BN117" s="3" t="s">
        <v>1636</v>
      </c>
      <c r="BZ117" s="3" t="s">
        <v>1637</v>
      </c>
      <c r="CD117" t="s">
        <v>1630</v>
      </c>
      <c r="CE117" t="s">
        <v>482</v>
      </c>
      <c r="CF117" s="1">
        <v>45209.703043981484</v>
      </c>
      <c r="CP117">
        <v>2</v>
      </c>
    </row>
    <row r="118" spans="1:97" ht="409.6" x14ac:dyDescent="0.4">
      <c r="A118">
        <v>533</v>
      </c>
      <c r="B118">
        <v>1</v>
      </c>
      <c r="C118">
        <v>85</v>
      </c>
      <c r="E118">
        <v>13</v>
      </c>
      <c r="F118">
        <v>3</v>
      </c>
      <c r="G118" s="1">
        <v>45211</v>
      </c>
      <c r="H118" t="s">
        <v>467</v>
      </c>
      <c r="L118">
        <v>3</v>
      </c>
      <c r="P118" t="s">
        <v>1638</v>
      </c>
      <c r="Q118" t="s">
        <v>124</v>
      </c>
      <c r="R118" s="3" t="s">
        <v>1639</v>
      </c>
      <c r="S118" t="s">
        <v>606</v>
      </c>
      <c r="T118" s="3" t="s">
        <v>1640</v>
      </c>
      <c r="U118" t="s">
        <v>425</v>
      </c>
      <c r="V118" s="3" t="s">
        <v>1312</v>
      </c>
      <c r="AE118" t="s">
        <v>576</v>
      </c>
      <c r="AF118" s="3" t="s">
        <v>1440</v>
      </c>
      <c r="AS118" t="s">
        <v>491</v>
      </c>
      <c r="AT118" s="3" t="s">
        <v>1516</v>
      </c>
      <c r="AU118" t="s">
        <v>430</v>
      </c>
      <c r="AV118" s="3" t="s">
        <v>543</v>
      </c>
      <c r="BA118" t="s">
        <v>1517</v>
      </c>
      <c r="BB118" s="3" t="s">
        <v>1441</v>
      </c>
      <c r="BC118" t="s">
        <v>430</v>
      </c>
      <c r="BD118" s="3" t="s">
        <v>773</v>
      </c>
      <c r="BG118" t="s">
        <v>448</v>
      </c>
      <c r="BH118" s="3" t="s">
        <v>1641</v>
      </c>
      <c r="BM118" t="s">
        <v>142</v>
      </c>
      <c r="BN118" s="3" t="s">
        <v>1642</v>
      </c>
      <c r="CD118" t="s">
        <v>1638</v>
      </c>
      <c r="CE118" t="s">
        <v>482</v>
      </c>
      <c r="CF118" s="1">
        <v>45209.713356481479</v>
      </c>
      <c r="CP118">
        <v>2</v>
      </c>
    </row>
    <row r="119" spans="1:97" ht="409.6" x14ac:dyDescent="0.4">
      <c r="A119">
        <v>534</v>
      </c>
      <c r="B119">
        <v>1</v>
      </c>
      <c r="C119">
        <v>89</v>
      </c>
      <c r="E119">
        <v>21</v>
      </c>
      <c r="F119">
        <v>1</v>
      </c>
      <c r="G119" s="1">
        <v>45216</v>
      </c>
      <c r="H119" s="2">
        <v>45314</v>
      </c>
      <c r="I119" s="3" t="s">
        <v>1643</v>
      </c>
      <c r="J119" t="s">
        <v>1644</v>
      </c>
      <c r="L119">
        <v>3</v>
      </c>
      <c r="O119" t="s">
        <v>1645</v>
      </c>
      <c r="P119" t="s">
        <v>1646</v>
      </c>
      <c r="Q119" t="s">
        <v>680</v>
      </c>
      <c r="R119" s="3" t="s">
        <v>1647</v>
      </c>
      <c r="S119" t="s">
        <v>887</v>
      </c>
      <c r="T119" s="3" t="s">
        <v>1648</v>
      </c>
      <c r="U119" t="s">
        <v>684</v>
      </c>
      <c r="V119" s="3" t="s">
        <v>1649</v>
      </c>
      <c r="AE119" t="s">
        <v>686</v>
      </c>
      <c r="AF119" s="3" t="s">
        <v>1650</v>
      </c>
      <c r="AG119" t="s">
        <v>1142</v>
      </c>
      <c r="AH119" s="3" t="s">
        <v>1651</v>
      </c>
      <c r="AI119" t="s">
        <v>890</v>
      </c>
      <c r="AJ119" s="3" t="s">
        <v>1652</v>
      </c>
      <c r="AS119" t="s">
        <v>1143</v>
      </c>
      <c r="AT119" s="3" t="s">
        <v>1653</v>
      </c>
      <c r="BA119" t="s">
        <v>1145</v>
      </c>
      <c r="BB119" s="3" t="s">
        <v>1654</v>
      </c>
      <c r="BG119" t="s">
        <v>896</v>
      </c>
      <c r="BH119" s="3" t="s">
        <v>1655</v>
      </c>
      <c r="BI119" t="s">
        <v>898</v>
      </c>
      <c r="BJ119" s="3" t="s">
        <v>1656</v>
      </c>
      <c r="BM119" t="s">
        <v>317</v>
      </c>
      <c r="BN119" s="3" t="s">
        <v>1657</v>
      </c>
      <c r="BZ119" s="3" t="s">
        <v>1658</v>
      </c>
      <c r="CC119" t="s">
        <v>1645</v>
      </c>
      <c r="CD119" t="s">
        <v>1646</v>
      </c>
      <c r="CE119" t="s">
        <v>294</v>
      </c>
      <c r="CF119" s="1">
        <v>45216.414861111109</v>
      </c>
      <c r="CP119">
        <v>2</v>
      </c>
      <c r="CQ119" s="3" t="s">
        <v>1659</v>
      </c>
      <c r="CR119" t="s">
        <v>1644</v>
      </c>
      <c r="CS119" t="s">
        <v>1644</v>
      </c>
    </row>
    <row r="120" spans="1:97" ht="409.6" x14ac:dyDescent="0.4">
      <c r="A120">
        <v>535</v>
      </c>
      <c r="B120">
        <v>1</v>
      </c>
      <c r="C120">
        <v>89</v>
      </c>
      <c r="E120">
        <v>21</v>
      </c>
      <c r="F120">
        <v>3</v>
      </c>
      <c r="G120" s="1">
        <v>45216</v>
      </c>
      <c r="I120" s="3" t="s">
        <v>1660</v>
      </c>
      <c r="J120" t="s">
        <v>1644</v>
      </c>
      <c r="L120">
        <v>3</v>
      </c>
      <c r="O120" t="s">
        <v>1645</v>
      </c>
      <c r="P120" t="s">
        <v>1646</v>
      </c>
      <c r="Q120" t="s">
        <v>680</v>
      </c>
      <c r="R120" s="3" t="s">
        <v>1661</v>
      </c>
      <c r="S120" t="s">
        <v>887</v>
      </c>
      <c r="T120" s="3" t="s">
        <v>1662</v>
      </c>
      <c r="U120" t="s">
        <v>684</v>
      </c>
      <c r="V120" s="3" t="s">
        <v>1663</v>
      </c>
      <c r="W120" t="s">
        <v>1664</v>
      </c>
      <c r="X120" s="3" t="s">
        <v>1665</v>
      </c>
      <c r="AE120" t="s">
        <v>686</v>
      </c>
      <c r="AF120" s="3" t="s">
        <v>1666</v>
      </c>
      <c r="AG120" t="s">
        <v>1142</v>
      </c>
      <c r="AH120" s="3" t="s">
        <v>1667</v>
      </c>
      <c r="AI120" t="s">
        <v>890</v>
      </c>
      <c r="AJ120" s="3" t="s">
        <v>1668</v>
      </c>
      <c r="AS120" t="s">
        <v>1143</v>
      </c>
      <c r="AT120" s="3" t="s">
        <v>1653</v>
      </c>
      <c r="BA120" s="3" t="s">
        <v>1669</v>
      </c>
      <c r="BB120" s="3" t="s">
        <v>1654</v>
      </c>
      <c r="BG120" s="3" t="s">
        <v>1670</v>
      </c>
      <c r="BH120" s="3" t="s">
        <v>1655</v>
      </c>
      <c r="BI120" s="3" t="s">
        <v>1671</v>
      </c>
      <c r="BJ120" s="3" t="s">
        <v>1672</v>
      </c>
      <c r="BM120" t="s">
        <v>317</v>
      </c>
      <c r="BN120" s="3" t="s">
        <v>1673</v>
      </c>
      <c r="BZ120" s="3" t="s">
        <v>1674</v>
      </c>
      <c r="CC120" t="s">
        <v>1645</v>
      </c>
      <c r="CD120" t="s">
        <v>1646</v>
      </c>
      <c r="CE120" t="s">
        <v>294</v>
      </c>
      <c r="CF120" s="1">
        <v>45216.415416666663</v>
      </c>
      <c r="CP120">
        <v>2</v>
      </c>
      <c r="CQ120" s="3" t="s">
        <v>1675</v>
      </c>
      <c r="CR120" t="s">
        <v>1644</v>
      </c>
      <c r="CS120" t="s">
        <v>1644</v>
      </c>
    </row>
    <row r="121" spans="1:97" ht="409.6" x14ac:dyDescent="0.4">
      <c r="A121">
        <v>536</v>
      </c>
      <c r="B121">
        <v>1</v>
      </c>
      <c r="C121">
        <v>70</v>
      </c>
      <c r="E121">
        <v>7</v>
      </c>
      <c r="F121">
        <v>3</v>
      </c>
      <c r="G121" s="1">
        <v>45222</v>
      </c>
      <c r="L121">
        <v>3</v>
      </c>
      <c r="P121" t="s">
        <v>1676</v>
      </c>
      <c r="Q121" t="s">
        <v>300</v>
      </c>
      <c r="R121" s="3" t="s">
        <v>1677</v>
      </c>
      <c r="S121" t="s">
        <v>302</v>
      </c>
      <c r="T121" s="3" t="s">
        <v>1678</v>
      </c>
      <c r="U121" t="s">
        <v>636</v>
      </c>
      <c r="V121" s="3" t="s">
        <v>1679</v>
      </c>
      <c r="W121" t="s">
        <v>1605</v>
      </c>
      <c r="X121" s="3" t="s">
        <v>1680</v>
      </c>
      <c r="AS121" t="s">
        <v>1681</v>
      </c>
      <c r="AT121" s="3" t="s">
        <v>1682</v>
      </c>
      <c r="BA121" t="s">
        <v>1683</v>
      </c>
      <c r="BB121" s="3" t="s">
        <v>1684</v>
      </c>
      <c r="BG121" t="s">
        <v>1685</v>
      </c>
      <c r="BH121" s="3" t="s">
        <v>1686</v>
      </c>
      <c r="BI121" t="s">
        <v>205</v>
      </c>
      <c r="BJ121" s="3" t="s">
        <v>1687</v>
      </c>
      <c r="BM121" t="s">
        <v>317</v>
      </c>
      <c r="BN121" s="3" t="s">
        <v>1688</v>
      </c>
      <c r="BO121" t="s">
        <v>1689</v>
      </c>
      <c r="BP121" s="3" t="s">
        <v>1690</v>
      </c>
      <c r="CD121" t="s">
        <v>1676</v>
      </c>
      <c r="CE121" t="s">
        <v>146</v>
      </c>
      <c r="CF121" s="1">
        <v>45222.668275462966</v>
      </c>
      <c r="CP121">
        <v>2</v>
      </c>
      <c r="CQ121" t="s">
        <v>499</v>
      </c>
    </row>
    <row r="122" spans="1:97" ht="409.6" x14ac:dyDescent="0.4">
      <c r="A122">
        <v>537</v>
      </c>
      <c r="B122">
        <v>1</v>
      </c>
      <c r="C122">
        <v>82</v>
      </c>
      <c r="E122">
        <v>12</v>
      </c>
      <c r="F122">
        <v>3</v>
      </c>
      <c r="G122" s="1">
        <v>45223</v>
      </c>
      <c r="I122" s="3" t="s">
        <v>1691</v>
      </c>
      <c r="J122" t="s">
        <v>1135</v>
      </c>
      <c r="L122">
        <v>2</v>
      </c>
      <c r="O122" t="s">
        <v>1693</v>
      </c>
      <c r="P122" t="s">
        <v>1694</v>
      </c>
      <c r="Q122" t="s">
        <v>680</v>
      </c>
      <c r="R122" s="3" t="s">
        <v>1695</v>
      </c>
      <c r="S122" t="s">
        <v>887</v>
      </c>
      <c r="T122" s="3" t="s">
        <v>1696</v>
      </c>
      <c r="U122" t="s">
        <v>684</v>
      </c>
      <c r="V122" s="3" t="s">
        <v>1140</v>
      </c>
      <c r="W122" t="s">
        <v>1664</v>
      </c>
      <c r="X122" s="3" t="s">
        <v>1697</v>
      </c>
      <c r="AE122" t="s">
        <v>686</v>
      </c>
      <c r="AF122" s="3" t="s">
        <v>1698</v>
      </c>
      <c r="AG122" t="s">
        <v>1142</v>
      </c>
      <c r="AH122" s="3" t="s">
        <v>1266</v>
      </c>
      <c r="AI122" t="s">
        <v>890</v>
      </c>
      <c r="AJ122" s="3" t="s">
        <v>1699</v>
      </c>
      <c r="AS122" t="s">
        <v>1143</v>
      </c>
      <c r="AT122" s="3" t="s">
        <v>1144</v>
      </c>
      <c r="BA122" t="s">
        <v>1145</v>
      </c>
      <c r="BB122" s="3" t="s">
        <v>1700</v>
      </c>
      <c r="BG122" t="s">
        <v>896</v>
      </c>
      <c r="BH122" s="3" t="s">
        <v>1147</v>
      </c>
      <c r="BI122" t="s">
        <v>898</v>
      </c>
      <c r="BJ122" s="3" t="s">
        <v>1701</v>
      </c>
      <c r="BM122" t="s">
        <v>317</v>
      </c>
      <c r="BN122" s="3" t="s">
        <v>1702</v>
      </c>
      <c r="BZ122" t="s">
        <v>1692</v>
      </c>
      <c r="CC122" t="s">
        <v>1693</v>
      </c>
      <c r="CD122" t="s">
        <v>1694</v>
      </c>
      <c r="CE122" t="s">
        <v>294</v>
      </c>
      <c r="CF122" s="1">
        <v>45222.750462962962</v>
      </c>
      <c r="CP122">
        <v>2</v>
      </c>
      <c r="CQ122" s="3" t="s">
        <v>1703</v>
      </c>
      <c r="CR122" t="s">
        <v>1135</v>
      </c>
      <c r="CS122" t="s">
        <v>1135</v>
      </c>
    </row>
    <row r="123" spans="1:97" ht="409.6" x14ac:dyDescent="0.4">
      <c r="A123">
        <v>538</v>
      </c>
      <c r="B123">
        <v>1</v>
      </c>
      <c r="C123">
        <v>78</v>
      </c>
      <c r="E123">
        <v>14</v>
      </c>
      <c r="F123">
        <v>3</v>
      </c>
      <c r="G123" s="1">
        <v>45223</v>
      </c>
      <c r="H123" t="s">
        <v>467</v>
      </c>
      <c r="L123">
        <v>3</v>
      </c>
      <c r="P123" t="s">
        <v>1704</v>
      </c>
      <c r="Q123" t="s">
        <v>124</v>
      </c>
      <c r="R123" s="3" t="s">
        <v>321</v>
      </c>
      <c r="S123" t="s">
        <v>606</v>
      </c>
      <c r="T123" s="3" t="s">
        <v>1705</v>
      </c>
      <c r="U123" t="s">
        <v>245</v>
      </c>
      <c r="V123" s="3" t="s">
        <v>1632</v>
      </c>
      <c r="W123" t="s">
        <v>425</v>
      </c>
      <c r="X123" s="3" t="s">
        <v>1706</v>
      </c>
      <c r="AE123" t="s">
        <v>576</v>
      </c>
      <c r="AF123" s="3" t="s">
        <v>1707</v>
      </c>
      <c r="AS123" t="s">
        <v>491</v>
      </c>
      <c r="AT123" s="3" t="s">
        <v>1516</v>
      </c>
      <c r="AU123" t="s">
        <v>430</v>
      </c>
      <c r="AV123" s="3" t="s">
        <v>543</v>
      </c>
      <c r="BA123" t="s">
        <v>1517</v>
      </c>
      <c r="BB123" s="3" t="s">
        <v>1441</v>
      </c>
      <c r="BC123" t="s">
        <v>430</v>
      </c>
      <c r="BD123" s="3" t="s">
        <v>773</v>
      </c>
      <c r="BG123" t="s">
        <v>448</v>
      </c>
      <c r="BH123" s="3" t="s">
        <v>1708</v>
      </c>
      <c r="BM123" t="s">
        <v>142</v>
      </c>
      <c r="BN123" s="3" t="s">
        <v>1709</v>
      </c>
      <c r="BZ123" s="3" t="s">
        <v>1710</v>
      </c>
      <c r="CD123" t="s">
        <v>1704</v>
      </c>
      <c r="CE123" t="s">
        <v>482</v>
      </c>
      <c r="CF123" s="1">
        <v>45223.484409722223</v>
      </c>
      <c r="CP123">
        <v>2</v>
      </c>
    </row>
    <row r="124" spans="1:97" ht="409.6" x14ac:dyDescent="0.4">
      <c r="A124">
        <v>539</v>
      </c>
      <c r="B124">
        <v>1</v>
      </c>
      <c r="C124">
        <v>320</v>
      </c>
      <c r="E124">
        <v>14</v>
      </c>
      <c r="F124">
        <v>3</v>
      </c>
      <c r="G124" s="1">
        <v>45223</v>
      </c>
      <c r="H124" t="s">
        <v>467</v>
      </c>
      <c r="L124">
        <v>1</v>
      </c>
      <c r="P124" t="s">
        <v>1712</v>
      </c>
      <c r="Q124" t="s">
        <v>124</v>
      </c>
      <c r="R124" s="3" t="s">
        <v>1713</v>
      </c>
      <c r="S124" t="s">
        <v>606</v>
      </c>
      <c r="T124" s="3" t="s">
        <v>1514</v>
      </c>
      <c r="U124" t="s">
        <v>245</v>
      </c>
      <c r="V124" s="3" t="s">
        <v>1714</v>
      </c>
      <c r="W124" t="s">
        <v>425</v>
      </c>
      <c r="X124" s="3" t="s">
        <v>1715</v>
      </c>
      <c r="AE124" t="s">
        <v>576</v>
      </c>
      <c r="AF124" t="s">
        <v>1716</v>
      </c>
      <c r="AS124" t="s">
        <v>491</v>
      </c>
      <c r="AT124" s="3" t="s">
        <v>1516</v>
      </c>
      <c r="AU124" t="s">
        <v>430</v>
      </c>
      <c r="AV124" s="3" t="s">
        <v>543</v>
      </c>
      <c r="BA124" t="s">
        <v>1517</v>
      </c>
      <c r="BB124" s="3" t="s">
        <v>1441</v>
      </c>
      <c r="BC124" t="s">
        <v>430</v>
      </c>
      <c r="BD124" s="3" t="s">
        <v>773</v>
      </c>
      <c r="BG124" t="s">
        <v>448</v>
      </c>
      <c r="BH124" s="3" t="s">
        <v>1717</v>
      </c>
      <c r="BM124" t="s">
        <v>142</v>
      </c>
      <c r="BN124" s="3" t="s">
        <v>1718</v>
      </c>
      <c r="BT124" s="3" t="s">
        <v>321</v>
      </c>
      <c r="CD124" t="s">
        <v>1712</v>
      </c>
      <c r="CE124" t="s">
        <v>482</v>
      </c>
      <c r="CF124" s="1">
        <v>45223.485115740739</v>
      </c>
      <c r="CP124">
        <v>2</v>
      </c>
      <c r="CQ124" s="3" t="s">
        <v>1711</v>
      </c>
    </row>
    <row r="125" spans="1:97" ht="409.6" x14ac:dyDescent="0.4">
      <c r="A125">
        <v>540</v>
      </c>
      <c r="B125">
        <v>1</v>
      </c>
      <c r="C125">
        <v>184</v>
      </c>
      <c r="E125">
        <v>20</v>
      </c>
      <c r="F125">
        <v>2</v>
      </c>
      <c r="G125" s="1">
        <v>45225</v>
      </c>
      <c r="H125" s="2">
        <v>45314</v>
      </c>
      <c r="L125">
        <v>1</v>
      </c>
      <c r="O125" t="s">
        <v>1719</v>
      </c>
      <c r="P125" t="s">
        <v>1720</v>
      </c>
      <c r="R125" s="3" t="s">
        <v>1721</v>
      </c>
      <c r="T125" s="3" t="s">
        <v>1722</v>
      </c>
      <c r="V125" s="3" t="s">
        <v>1723</v>
      </c>
      <c r="X125" s="3" t="s">
        <v>1724</v>
      </c>
      <c r="AF125" s="3" t="s">
        <v>1725</v>
      </c>
      <c r="BH125" s="3" t="s">
        <v>1726</v>
      </c>
      <c r="BN125" s="3" t="s">
        <v>1727</v>
      </c>
      <c r="CC125" t="s">
        <v>1719</v>
      </c>
      <c r="CD125" t="s">
        <v>1720</v>
      </c>
      <c r="CE125" t="s">
        <v>117</v>
      </c>
      <c r="CF125" s="1">
        <v>45224.835706018515</v>
      </c>
      <c r="CP125">
        <v>2</v>
      </c>
    </row>
    <row r="126" spans="1:97" ht="409.6" x14ac:dyDescent="0.4">
      <c r="A126">
        <v>543</v>
      </c>
      <c r="B126">
        <v>1</v>
      </c>
      <c r="C126">
        <v>84</v>
      </c>
      <c r="E126">
        <v>12</v>
      </c>
      <c r="F126">
        <v>3</v>
      </c>
      <c r="G126" s="1">
        <v>45229</v>
      </c>
      <c r="H126" s="2">
        <v>45314</v>
      </c>
      <c r="I126" s="3" t="s">
        <v>1728</v>
      </c>
      <c r="J126" t="s">
        <v>1135</v>
      </c>
      <c r="L126">
        <v>3</v>
      </c>
      <c r="O126" t="s">
        <v>1729</v>
      </c>
      <c r="P126" t="s">
        <v>1730</v>
      </c>
      <c r="Q126" t="s">
        <v>680</v>
      </c>
      <c r="R126" s="3" t="s">
        <v>1731</v>
      </c>
      <c r="S126" t="s">
        <v>887</v>
      </c>
      <c r="T126" s="3" t="s">
        <v>1732</v>
      </c>
      <c r="U126" t="s">
        <v>1733</v>
      </c>
      <c r="V126" s="3" t="s">
        <v>1734</v>
      </c>
      <c r="W126" t="s">
        <v>1664</v>
      </c>
      <c r="X126" s="3" t="s">
        <v>1735</v>
      </c>
      <c r="AE126" t="s">
        <v>686</v>
      </c>
      <c r="AF126" s="3" t="s">
        <v>1698</v>
      </c>
      <c r="AG126" t="s">
        <v>890</v>
      </c>
      <c r="AH126" s="3" t="s">
        <v>1736</v>
      </c>
      <c r="AS126" t="s">
        <v>1143</v>
      </c>
      <c r="AT126" s="3" t="s">
        <v>1737</v>
      </c>
      <c r="BA126" t="s">
        <v>1145</v>
      </c>
      <c r="BB126" s="3" t="s">
        <v>1738</v>
      </c>
      <c r="BG126" t="s">
        <v>896</v>
      </c>
      <c r="BH126" s="3" t="s">
        <v>1147</v>
      </c>
      <c r="BI126" t="s">
        <v>898</v>
      </c>
      <c r="BJ126" s="3" t="s">
        <v>1739</v>
      </c>
      <c r="BM126" t="s">
        <v>317</v>
      </c>
      <c r="BN126" s="3" t="s">
        <v>1740</v>
      </c>
      <c r="BZ126" s="3" t="s">
        <v>1741</v>
      </c>
      <c r="CC126" t="s">
        <v>1729</v>
      </c>
      <c r="CD126" t="s">
        <v>1730</v>
      </c>
      <c r="CE126" t="s">
        <v>294</v>
      </c>
      <c r="CF126" s="1">
        <v>45225.740289351852</v>
      </c>
      <c r="CP126">
        <v>2</v>
      </c>
      <c r="CQ126" s="3" t="s">
        <v>1742</v>
      </c>
      <c r="CR126" t="s">
        <v>1135</v>
      </c>
      <c r="CS126" t="s">
        <v>1135</v>
      </c>
    </row>
    <row r="127" spans="1:97" ht="313.2" x14ac:dyDescent="0.4">
      <c r="A127">
        <v>544</v>
      </c>
      <c r="B127">
        <v>1</v>
      </c>
      <c r="C127">
        <v>96</v>
      </c>
      <c r="E127">
        <v>12</v>
      </c>
      <c r="F127">
        <v>3</v>
      </c>
      <c r="G127" s="1">
        <v>45226</v>
      </c>
      <c r="H127" s="2">
        <v>45314</v>
      </c>
      <c r="L127">
        <v>3</v>
      </c>
      <c r="O127" t="s">
        <v>1743</v>
      </c>
      <c r="P127" t="s">
        <v>1744</v>
      </c>
      <c r="Q127" s="3" t="s">
        <v>1745</v>
      </c>
      <c r="R127" s="3" t="s">
        <v>1746</v>
      </c>
      <c r="S127" s="3" t="s">
        <v>1747</v>
      </c>
      <c r="T127" s="3" t="s">
        <v>1748</v>
      </c>
      <c r="U127" t="s">
        <v>1749</v>
      </c>
      <c r="V127" s="3" t="s">
        <v>1750</v>
      </c>
      <c r="X127" t="s">
        <v>1751</v>
      </c>
      <c r="BG127" t="s">
        <v>1752</v>
      </c>
      <c r="BH127" s="3" t="s">
        <v>1753</v>
      </c>
      <c r="BZ127" s="3" t="s">
        <v>1754</v>
      </c>
      <c r="CC127" t="s">
        <v>1743</v>
      </c>
      <c r="CD127" t="s">
        <v>1744</v>
      </c>
      <c r="CE127" t="s">
        <v>407</v>
      </c>
      <c r="CF127" s="1">
        <v>45225.768020833333</v>
      </c>
      <c r="CP127">
        <v>2</v>
      </c>
    </row>
    <row r="128" spans="1:97" ht="409.6" x14ac:dyDescent="0.4">
      <c r="A128">
        <v>545</v>
      </c>
      <c r="B128">
        <v>1</v>
      </c>
      <c r="C128">
        <v>101</v>
      </c>
      <c r="E128">
        <v>17</v>
      </c>
      <c r="F128">
        <v>3</v>
      </c>
      <c r="G128" s="1">
        <v>45229</v>
      </c>
      <c r="H128">
        <v>1</v>
      </c>
      <c r="L128">
        <v>3</v>
      </c>
      <c r="P128" t="s">
        <v>1755</v>
      </c>
      <c r="Q128" t="s">
        <v>729</v>
      </c>
      <c r="R128" s="3" t="s">
        <v>1394</v>
      </c>
      <c r="S128" t="s">
        <v>731</v>
      </c>
      <c r="T128" s="3" t="s">
        <v>1756</v>
      </c>
      <c r="U128" t="s">
        <v>733</v>
      </c>
      <c r="V128" s="3" t="s">
        <v>1757</v>
      </c>
      <c r="W128" t="s">
        <v>735</v>
      </c>
      <c r="X128" s="3" t="s">
        <v>1758</v>
      </c>
      <c r="AE128" t="s">
        <v>737</v>
      </c>
      <c r="AF128" s="3" t="s">
        <v>1759</v>
      </c>
      <c r="AG128" t="s">
        <v>733</v>
      </c>
      <c r="AH128" s="3" t="s">
        <v>1759</v>
      </c>
      <c r="AI128" t="s">
        <v>740</v>
      </c>
      <c r="AJ128" s="3" t="s">
        <v>1759</v>
      </c>
      <c r="AS128" s="3" t="s">
        <v>742</v>
      </c>
      <c r="AT128" s="3" t="s">
        <v>1227</v>
      </c>
      <c r="AU128" s="3" t="s">
        <v>744</v>
      </c>
      <c r="AV128" s="3" t="s">
        <v>1760</v>
      </c>
      <c r="AW128" t="s">
        <v>1761</v>
      </c>
      <c r="AY128" s="3" t="s">
        <v>1231</v>
      </c>
      <c r="BA128" t="s">
        <v>748</v>
      </c>
      <c r="BB128" s="3" t="s">
        <v>1762</v>
      </c>
      <c r="BC128" t="s">
        <v>750</v>
      </c>
      <c r="BD128" s="3" t="s">
        <v>1221</v>
      </c>
      <c r="BE128" t="s">
        <v>746</v>
      </c>
      <c r="BF128" s="3" t="s">
        <v>1231</v>
      </c>
      <c r="BG128" t="s">
        <v>753</v>
      </c>
      <c r="BH128" s="3" t="s">
        <v>1763</v>
      </c>
      <c r="BI128" t="s">
        <v>1764</v>
      </c>
      <c r="BJ128" s="3" t="s">
        <v>1765</v>
      </c>
      <c r="BK128" t="s">
        <v>1764</v>
      </c>
      <c r="BL128" s="3" t="s">
        <v>1766</v>
      </c>
      <c r="BM128" s="3" t="s">
        <v>757</v>
      </c>
      <c r="BN128" s="3" t="s">
        <v>1767</v>
      </c>
      <c r="BO128" s="3" t="s">
        <v>1389</v>
      </c>
      <c r="BP128" s="3" t="s">
        <v>1768</v>
      </c>
      <c r="BS128" t="s">
        <v>499</v>
      </c>
      <c r="BT128" t="s">
        <v>499</v>
      </c>
      <c r="BZ128" t="e">
        <f>- 해당 없음</f>
        <v>#NAME?</v>
      </c>
      <c r="CD128" t="s">
        <v>1755</v>
      </c>
      <c r="CE128" t="s">
        <v>570</v>
      </c>
      <c r="CF128" s="1">
        <v>45228.890543981484</v>
      </c>
      <c r="CP128">
        <v>2</v>
      </c>
      <c r="CR128" t="s">
        <v>499</v>
      </c>
    </row>
    <row r="129" spans="1:98" ht="409.6" x14ac:dyDescent="0.4">
      <c r="A129">
        <v>546</v>
      </c>
      <c r="B129">
        <v>1</v>
      </c>
      <c r="C129">
        <v>101</v>
      </c>
      <c r="E129">
        <v>17</v>
      </c>
      <c r="F129">
        <v>1</v>
      </c>
      <c r="G129" s="1">
        <v>45229</v>
      </c>
      <c r="H129">
        <v>1</v>
      </c>
      <c r="I129" t="s">
        <v>1769</v>
      </c>
      <c r="J129" t="s">
        <v>499</v>
      </c>
      <c r="L129">
        <v>3</v>
      </c>
      <c r="P129" t="s">
        <v>1755</v>
      </c>
      <c r="Q129" t="s">
        <v>729</v>
      </c>
      <c r="R129" s="3" t="s">
        <v>1770</v>
      </c>
      <c r="S129" t="s">
        <v>731</v>
      </c>
      <c r="T129" s="3" t="s">
        <v>1771</v>
      </c>
      <c r="U129" t="s">
        <v>733</v>
      </c>
      <c r="V129" s="3" t="s">
        <v>1772</v>
      </c>
      <c r="W129" t="s">
        <v>735</v>
      </c>
      <c r="X129" s="3" t="s">
        <v>1773</v>
      </c>
      <c r="AE129" t="s">
        <v>499</v>
      </c>
      <c r="AF129" t="s">
        <v>499</v>
      </c>
      <c r="AS129" s="3" t="s">
        <v>742</v>
      </c>
      <c r="AT129" s="3" t="s">
        <v>1227</v>
      </c>
      <c r="AU129" s="3" t="s">
        <v>744</v>
      </c>
      <c r="AV129" s="3" t="s">
        <v>1774</v>
      </c>
      <c r="AW129" t="s">
        <v>1761</v>
      </c>
      <c r="AY129" s="3" t="s">
        <v>1231</v>
      </c>
      <c r="BA129" t="s">
        <v>748</v>
      </c>
      <c r="BB129" s="3" t="s">
        <v>1775</v>
      </c>
      <c r="BC129" t="s">
        <v>750</v>
      </c>
      <c r="BD129" s="3" t="s">
        <v>1221</v>
      </c>
      <c r="BE129" t="s">
        <v>746</v>
      </c>
      <c r="BF129" s="3" t="s">
        <v>1231</v>
      </c>
      <c r="BG129" t="s">
        <v>753</v>
      </c>
      <c r="BH129" s="3" t="s">
        <v>1776</v>
      </c>
      <c r="BI129" t="s">
        <v>755</v>
      </c>
      <c r="BJ129" s="3" t="s">
        <v>1777</v>
      </c>
      <c r="BM129" s="3" t="s">
        <v>757</v>
      </c>
      <c r="BN129" s="3" t="s">
        <v>1767</v>
      </c>
      <c r="BO129" s="3" t="s">
        <v>1389</v>
      </c>
      <c r="BP129" s="3" t="s">
        <v>1778</v>
      </c>
      <c r="BS129" t="s">
        <v>499</v>
      </c>
      <c r="BT129" t="s">
        <v>499</v>
      </c>
      <c r="BZ129" s="3" t="s">
        <v>1779</v>
      </c>
      <c r="CD129" t="s">
        <v>1755</v>
      </c>
      <c r="CE129" t="s">
        <v>570</v>
      </c>
      <c r="CF129" s="1">
        <v>45228.891122685185</v>
      </c>
      <c r="CP129">
        <v>2</v>
      </c>
      <c r="CQ129" t="s">
        <v>499</v>
      </c>
      <c r="CR129" t="s">
        <v>499</v>
      </c>
    </row>
    <row r="130" spans="1:98" ht="409.6" x14ac:dyDescent="0.4">
      <c r="A130">
        <v>547</v>
      </c>
      <c r="B130">
        <v>1</v>
      </c>
      <c r="C130">
        <v>73</v>
      </c>
      <c r="E130">
        <v>21</v>
      </c>
      <c r="F130">
        <v>3</v>
      </c>
      <c r="G130" s="1">
        <v>45237</v>
      </c>
      <c r="H130" s="2">
        <v>45314</v>
      </c>
      <c r="L130">
        <v>3</v>
      </c>
      <c r="O130" t="s">
        <v>1780</v>
      </c>
      <c r="P130" t="s">
        <v>1781</v>
      </c>
      <c r="Q130" t="s">
        <v>1782</v>
      </c>
      <c r="R130" s="3" t="s">
        <v>1783</v>
      </c>
      <c r="S130" t="s">
        <v>1165</v>
      </c>
      <c r="T130" s="3" t="s">
        <v>1784</v>
      </c>
      <c r="U130" t="s">
        <v>1174</v>
      </c>
      <c r="V130" s="3" t="s">
        <v>1785</v>
      </c>
      <c r="CC130" t="s">
        <v>1780</v>
      </c>
      <c r="CD130" t="s">
        <v>1781</v>
      </c>
      <c r="CE130" t="s">
        <v>407</v>
      </c>
      <c r="CF130" s="1">
        <v>45236.879594907405</v>
      </c>
      <c r="CP130">
        <v>2</v>
      </c>
    </row>
    <row r="131" spans="1:98" ht="365.4" x14ac:dyDescent="0.4">
      <c r="A131">
        <v>548</v>
      </c>
      <c r="B131">
        <v>1</v>
      </c>
      <c r="C131">
        <v>316</v>
      </c>
      <c r="E131">
        <v>21</v>
      </c>
      <c r="F131">
        <v>3</v>
      </c>
      <c r="G131" s="1">
        <v>45237</v>
      </c>
      <c r="H131" s="2">
        <v>45314</v>
      </c>
      <c r="L131">
        <v>3</v>
      </c>
      <c r="O131" t="s">
        <v>1780</v>
      </c>
      <c r="P131" t="s">
        <v>1786</v>
      </c>
      <c r="Q131" t="s">
        <v>943</v>
      </c>
      <c r="R131" s="3" t="s">
        <v>1787</v>
      </c>
      <c r="S131" t="s">
        <v>1788</v>
      </c>
      <c r="T131" s="3" t="s">
        <v>1789</v>
      </c>
      <c r="BZ131" t="s">
        <v>1790</v>
      </c>
      <c r="CC131" t="s">
        <v>1780</v>
      </c>
      <c r="CD131" t="s">
        <v>1786</v>
      </c>
      <c r="CE131" t="s">
        <v>407</v>
      </c>
      <c r="CF131" s="1">
        <v>45236.880069444444</v>
      </c>
      <c r="CP131">
        <v>2</v>
      </c>
    </row>
    <row r="132" spans="1:98" ht="409.6" x14ac:dyDescent="0.4">
      <c r="A132">
        <v>549</v>
      </c>
      <c r="B132">
        <v>1</v>
      </c>
      <c r="C132">
        <v>79</v>
      </c>
      <c r="E132">
        <v>10</v>
      </c>
      <c r="F132">
        <v>3</v>
      </c>
      <c r="G132" s="1">
        <v>45239</v>
      </c>
      <c r="H132" s="2">
        <v>45314</v>
      </c>
      <c r="L132">
        <v>1</v>
      </c>
      <c r="O132" t="s">
        <v>1791</v>
      </c>
      <c r="P132" t="s">
        <v>1792</v>
      </c>
      <c r="R132" s="3" t="s">
        <v>1793</v>
      </c>
      <c r="AF132" s="3" t="s">
        <v>1794</v>
      </c>
      <c r="AT132" s="3" t="s">
        <v>1795</v>
      </c>
      <c r="AV132" s="3" t="s">
        <v>1796</v>
      </c>
      <c r="AY132" s="3" t="s">
        <v>1797</v>
      </c>
      <c r="BB132" s="3" t="s">
        <v>1798</v>
      </c>
      <c r="BD132" s="3" t="s">
        <v>1799</v>
      </c>
      <c r="BH132" s="3" t="s">
        <v>1800</v>
      </c>
      <c r="BN132" s="3" t="s">
        <v>1801</v>
      </c>
      <c r="CC132" t="s">
        <v>1791</v>
      </c>
      <c r="CD132" t="s">
        <v>1792</v>
      </c>
      <c r="CE132" t="s">
        <v>117</v>
      </c>
      <c r="CF132" s="1">
        <v>45238.919224537036</v>
      </c>
      <c r="CP132">
        <v>2</v>
      </c>
    </row>
    <row r="133" spans="1:98" ht="409.6" x14ac:dyDescent="0.4">
      <c r="A133">
        <v>550</v>
      </c>
      <c r="B133">
        <v>1</v>
      </c>
      <c r="C133">
        <v>83</v>
      </c>
      <c r="E133">
        <v>19</v>
      </c>
      <c r="F133">
        <v>3</v>
      </c>
      <c r="G133" s="1">
        <v>45244</v>
      </c>
      <c r="H133" s="2">
        <v>45314</v>
      </c>
      <c r="L133">
        <v>2</v>
      </c>
      <c r="O133" t="s">
        <v>1802</v>
      </c>
      <c r="P133" t="s">
        <v>1803</v>
      </c>
      <c r="R133" s="3" t="s">
        <v>1804</v>
      </c>
      <c r="T133" s="3" t="s">
        <v>1805</v>
      </c>
      <c r="AF133" s="3" t="s">
        <v>1806</v>
      </c>
      <c r="BH133" s="3" t="s">
        <v>1807</v>
      </c>
      <c r="BN133" s="3" t="s">
        <v>1808</v>
      </c>
      <c r="BZ133" s="3" t="s">
        <v>1809</v>
      </c>
      <c r="CC133" t="s">
        <v>1802</v>
      </c>
      <c r="CD133" t="s">
        <v>1803</v>
      </c>
      <c r="CE133" t="s">
        <v>117</v>
      </c>
      <c r="CF133" s="1">
        <v>45244.213761574072</v>
      </c>
      <c r="CP133">
        <v>2</v>
      </c>
    </row>
    <row r="134" spans="1:98" ht="409.6" x14ac:dyDescent="0.4">
      <c r="A134">
        <v>551</v>
      </c>
      <c r="B134">
        <v>1</v>
      </c>
      <c r="C134">
        <v>87</v>
      </c>
      <c r="E134">
        <v>22</v>
      </c>
      <c r="F134">
        <v>3</v>
      </c>
      <c r="G134" s="1">
        <v>45247</v>
      </c>
      <c r="H134" s="2">
        <v>45314</v>
      </c>
      <c r="L134">
        <v>3</v>
      </c>
      <c r="O134" t="s">
        <v>1810</v>
      </c>
      <c r="P134" t="s">
        <v>1811</v>
      </c>
      <c r="Q134" s="3" t="s">
        <v>502</v>
      </c>
      <c r="R134" s="3" t="s">
        <v>1812</v>
      </c>
      <c r="S134" s="3" t="s">
        <v>504</v>
      </c>
      <c r="T134" s="3" t="s">
        <v>1813</v>
      </c>
      <c r="U134" s="3" t="s">
        <v>1814</v>
      </c>
      <c r="V134" s="3" t="s">
        <v>1815</v>
      </c>
      <c r="W134" s="3" t="s">
        <v>508</v>
      </c>
      <c r="X134" s="3" t="s">
        <v>1816</v>
      </c>
      <c r="AE134" s="3" t="s">
        <v>1817</v>
      </c>
      <c r="AF134" s="3" t="s">
        <v>1818</v>
      </c>
      <c r="AG134" s="3" t="s">
        <v>514</v>
      </c>
      <c r="AH134" s="3" t="s">
        <v>1819</v>
      </c>
      <c r="BM134" s="3" t="s">
        <v>602</v>
      </c>
      <c r="BN134" s="3" t="s">
        <v>1820</v>
      </c>
      <c r="CC134" t="s">
        <v>1810</v>
      </c>
      <c r="CD134" t="s">
        <v>1811</v>
      </c>
      <c r="CE134" t="s">
        <v>117</v>
      </c>
      <c r="CF134" s="1">
        <v>45245.649560185186</v>
      </c>
      <c r="CP134">
        <v>2</v>
      </c>
    </row>
    <row r="135" spans="1:98" ht="409.6" x14ac:dyDescent="0.4">
      <c r="A135">
        <v>552</v>
      </c>
      <c r="B135">
        <v>1</v>
      </c>
      <c r="C135">
        <v>95</v>
      </c>
      <c r="E135">
        <v>41</v>
      </c>
      <c r="F135">
        <v>3</v>
      </c>
      <c r="G135" s="1">
        <v>45252</v>
      </c>
      <c r="H135" s="2">
        <v>45314</v>
      </c>
      <c r="I135" s="3" t="s">
        <v>1821</v>
      </c>
      <c r="J135" t="s">
        <v>499</v>
      </c>
      <c r="L135">
        <v>3</v>
      </c>
      <c r="P135" t="s">
        <v>1822</v>
      </c>
      <c r="R135" s="3" t="s">
        <v>1394</v>
      </c>
      <c r="T135" s="3" t="s">
        <v>1823</v>
      </c>
      <c r="V135" s="3" t="s">
        <v>1824</v>
      </c>
      <c r="X135" s="3" t="s">
        <v>1825</v>
      </c>
      <c r="Z135" s="3" t="s">
        <v>321</v>
      </c>
      <c r="AB135" s="3" t="s">
        <v>321</v>
      </c>
      <c r="AD135" s="3" t="s">
        <v>1826</v>
      </c>
      <c r="AF135" s="3" t="s">
        <v>1827</v>
      </c>
      <c r="AH135" s="3" t="s">
        <v>1828</v>
      </c>
      <c r="AJ135" s="3" t="s">
        <v>1315</v>
      </c>
      <c r="AN135" s="3" t="s">
        <v>321</v>
      </c>
      <c r="AP135" s="3" t="s">
        <v>321</v>
      </c>
      <c r="AR135" s="3" t="s">
        <v>321</v>
      </c>
      <c r="AT135" s="3" t="s">
        <v>1227</v>
      </c>
      <c r="AV135" s="3" t="s">
        <v>1829</v>
      </c>
      <c r="AX135" s="3" t="s">
        <v>321</v>
      </c>
      <c r="AY135" s="3" t="s">
        <v>1317</v>
      </c>
      <c r="BB135" s="3" t="s">
        <v>1221</v>
      </c>
      <c r="BD135" s="3" t="s">
        <v>1231</v>
      </c>
      <c r="BF135" s="3" t="s">
        <v>1231</v>
      </c>
      <c r="BH135" s="3" t="s">
        <v>321</v>
      </c>
      <c r="BJ135" s="3" t="s">
        <v>1248</v>
      </c>
      <c r="BL135" s="3" t="s">
        <v>1830</v>
      </c>
      <c r="BN135" s="3" t="s">
        <v>1831</v>
      </c>
      <c r="BP135" s="3" t="s">
        <v>1832</v>
      </c>
      <c r="BR135" s="3" t="s">
        <v>1833</v>
      </c>
      <c r="CD135" t="s">
        <v>1822</v>
      </c>
      <c r="CE135" t="s">
        <v>570</v>
      </c>
      <c r="CF135" s="1">
        <v>45247.395497685182</v>
      </c>
      <c r="CP135">
        <v>2</v>
      </c>
      <c r="CR135" t="s">
        <v>499</v>
      </c>
      <c r="CS135" t="s">
        <v>499</v>
      </c>
    </row>
    <row r="136" spans="1:98" ht="409.6" x14ac:dyDescent="0.4">
      <c r="A136">
        <v>556</v>
      </c>
      <c r="B136">
        <v>1</v>
      </c>
      <c r="C136">
        <v>101</v>
      </c>
      <c r="E136">
        <v>17</v>
      </c>
      <c r="F136" t="s">
        <v>1834</v>
      </c>
      <c r="G136" s="1">
        <v>45377</v>
      </c>
      <c r="I136" s="3" t="s">
        <v>1835</v>
      </c>
      <c r="L136">
        <v>3</v>
      </c>
      <c r="P136" t="s">
        <v>1836</v>
      </c>
      <c r="R136" s="3" t="s">
        <v>1837</v>
      </c>
      <c r="T136" s="3" t="s">
        <v>1838</v>
      </c>
      <c r="V136" s="3" t="s">
        <v>1839</v>
      </c>
      <c r="X136" s="3" t="s">
        <v>1840</v>
      </c>
      <c r="Z136" s="3" t="s">
        <v>321</v>
      </c>
      <c r="AB136" s="3" t="s">
        <v>321</v>
      </c>
      <c r="AD136" s="3" t="s">
        <v>1826</v>
      </c>
      <c r="AF136" s="3" t="s">
        <v>1841</v>
      </c>
      <c r="AN136" s="3" t="s">
        <v>321</v>
      </c>
      <c r="AP136" s="3" t="s">
        <v>321</v>
      </c>
      <c r="AR136" s="3" t="s">
        <v>321</v>
      </c>
      <c r="AT136" s="3" t="s">
        <v>1842</v>
      </c>
      <c r="AX136" s="3" t="s">
        <v>321</v>
      </c>
      <c r="BB136" s="3" t="s">
        <v>1843</v>
      </c>
      <c r="BH136" s="3" t="s">
        <v>1686</v>
      </c>
      <c r="BJ136" s="3" t="s">
        <v>1687</v>
      </c>
      <c r="BN136" s="3" t="s">
        <v>1844</v>
      </c>
      <c r="BP136" s="3" t="s">
        <v>1845</v>
      </c>
      <c r="BR136" s="3" t="s">
        <v>1846</v>
      </c>
      <c r="BT136" s="3" t="s">
        <v>321</v>
      </c>
      <c r="CD136" t="s">
        <v>1836</v>
      </c>
      <c r="CE136" t="s">
        <v>570</v>
      </c>
      <c r="CF136" s="1">
        <v>45382.635277777779</v>
      </c>
      <c r="CP136">
        <v>2</v>
      </c>
      <c r="CR136" t="s">
        <v>499</v>
      </c>
    </row>
    <row r="137" spans="1:98" ht="409.6" x14ac:dyDescent="0.4">
      <c r="A137">
        <v>558</v>
      </c>
      <c r="B137">
        <v>1</v>
      </c>
      <c r="C137">
        <v>149</v>
      </c>
      <c r="E137">
        <v>37</v>
      </c>
      <c r="F137" t="s">
        <v>1847</v>
      </c>
      <c r="G137" s="1">
        <v>45433</v>
      </c>
      <c r="I137" s="3" t="s">
        <v>1848</v>
      </c>
      <c r="L137">
        <v>1</v>
      </c>
      <c r="O137" t="s">
        <v>1849</v>
      </c>
      <c r="P137" t="s">
        <v>1850</v>
      </c>
      <c r="R137" s="3" t="s">
        <v>1851</v>
      </c>
      <c r="T137" s="3" t="s">
        <v>1852</v>
      </c>
      <c r="V137" s="3" t="s">
        <v>1853</v>
      </c>
      <c r="X137" s="3" t="s">
        <v>1854</v>
      </c>
      <c r="Z137" s="3" t="s">
        <v>1855</v>
      </c>
      <c r="AB137" s="3" t="s">
        <v>1856</v>
      </c>
      <c r="AD137" s="3" t="s">
        <v>1857</v>
      </c>
      <c r="AF137" s="3" t="s">
        <v>1858</v>
      </c>
      <c r="AH137" s="3" t="s">
        <v>1859</v>
      </c>
      <c r="AJ137" s="3" t="s">
        <v>1860</v>
      </c>
      <c r="AL137" s="3" t="s">
        <v>1854</v>
      </c>
      <c r="AN137" s="3" t="s">
        <v>1855</v>
      </c>
      <c r="AP137" s="3" t="s">
        <v>1856</v>
      </c>
      <c r="AR137" s="3" t="s">
        <v>1857</v>
      </c>
      <c r="AT137" s="3" t="s">
        <v>1861</v>
      </c>
      <c r="AV137" s="3" t="s">
        <v>1862</v>
      </c>
      <c r="AX137" s="3" t="s">
        <v>1863</v>
      </c>
      <c r="AY137" s="3" t="s">
        <v>1864</v>
      </c>
      <c r="BB137" s="3" t="s">
        <v>1865</v>
      </c>
      <c r="BD137" s="3" t="s">
        <v>1866</v>
      </c>
      <c r="BF137" s="3" t="s">
        <v>1864</v>
      </c>
      <c r="BH137" s="3" t="s">
        <v>1867</v>
      </c>
      <c r="BJ137" s="3" t="s">
        <v>1868</v>
      </c>
      <c r="BL137" s="3" t="s">
        <v>1869</v>
      </c>
      <c r="BN137" s="3" t="s">
        <v>1870</v>
      </c>
      <c r="BP137" s="3" t="s">
        <v>1871</v>
      </c>
      <c r="BR137" s="3" t="s">
        <v>1872</v>
      </c>
      <c r="BT137" s="3" t="s">
        <v>1873</v>
      </c>
      <c r="BV137" s="3" t="s">
        <v>1873</v>
      </c>
      <c r="CC137" t="s">
        <v>1849</v>
      </c>
      <c r="CD137" t="s">
        <v>1850</v>
      </c>
      <c r="CE137" t="s">
        <v>146</v>
      </c>
      <c r="CF137" s="1">
        <v>45481.589826388888</v>
      </c>
      <c r="CP137">
        <v>2</v>
      </c>
      <c r="CQ137" s="3" t="s">
        <v>1874</v>
      </c>
      <c r="CT137">
        <v>1</v>
      </c>
    </row>
    <row r="138" spans="1:98" ht="409.6" x14ac:dyDescent="0.4">
      <c r="A138">
        <v>559</v>
      </c>
      <c r="B138">
        <v>1</v>
      </c>
      <c r="C138">
        <v>174</v>
      </c>
      <c r="E138">
        <v>37</v>
      </c>
      <c r="F138" t="s">
        <v>1847</v>
      </c>
      <c r="G138" s="1">
        <v>45434</v>
      </c>
      <c r="I138" s="3" t="s">
        <v>1848</v>
      </c>
      <c r="L138">
        <v>3</v>
      </c>
      <c r="P138" t="s">
        <v>221</v>
      </c>
      <c r="R138" s="3" t="s">
        <v>1875</v>
      </c>
      <c r="T138" s="3" t="s">
        <v>1876</v>
      </c>
      <c r="V138" s="3" t="s">
        <v>1877</v>
      </c>
      <c r="X138" s="3" t="s">
        <v>1878</v>
      </c>
      <c r="Z138" s="3" t="s">
        <v>1879</v>
      </c>
      <c r="AB138" s="3" t="s">
        <v>1880</v>
      </c>
      <c r="AD138" s="3" t="s">
        <v>1881</v>
      </c>
      <c r="AF138" s="3" t="s">
        <v>1858</v>
      </c>
      <c r="AH138" s="3" t="s">
        <v>1859</v>
      </c>
      <c r="AJ138" s="3" t="s">
        <v>1860</v>
      </c>
      <c r="AL138" s="3" t="s">
        <v>1878</v>
      </c>
      <c r="AN138" s="3" t="s">
        <v>1879</v>
      </c>
      <c r="AP138" s="3" t="s">
        <v>1880</v>
      </c>
      <c r="AR138" s="3" t="s">
        <v>1881</v>
      </c>
      <c r="AT138" s="3" t="s">
        <v>1882</v>
      </c>
      <c r="AV138" s="3" t="s">
        <v>1883</v>
      </c>
      <c r="AX138" s="3" t="s">
        <v>1884</v>
      </c>
      <c r="AY138" s="3" t="s">
        <v>1885</v>
      </c>
      <c r="BB138" s="3" t="s">
        <v>1886</v>
      </c>
      <c r="BD138" s="3" t="s">
        <v>1887</v>
      </c>
      <c r="BF138" s="3" t="s">
        <v>1885</v>
      </c>
      <c r="BH138" s="3" t="s">
        <v>1888</v>
      </c>
      <c r="BJ138" s="3" t="s">
        <v>1889</v>
      </c>
      <c r="BL138" s="3" t="s">
        <v>1869</v>
      </c>
      <c r="BN138" s="3" t="s">
        <v>1890</v>
      </c>
      <c r="BP138" s="3" t="s">
        <v>1871</v>
      </c>
      <c r="BR138" s="3" t="s">
        <v>1891</v>
      </c>
      <c r="BT138" s="3" t="s">
        <v>1873</v>
      </c>
      <c r="BV138" s="3" t="s">
        <v>1873</v>
      </c>
      <c r="CD138" t="s">
        <v>221</v>
      </c>
      <c r="CE138" t="s">
        <v>1892</v>
      </c>
      <c r="CF138" s="1">
        <v>45481.617280092592</v>
      </c>
      <c r="CP138">
        <v>2</v>
      </c>
      <c r="CQ138" s="3" t="s">
        <v>1893</v>
      </c>
      <c r="CT138">
        <v>1</v>
      </c>
    </row>
    <row r="139" spans="1:98" ht="409.6" x14ac:dyDescent="0.4">
      <c r="A139">
        <v>560</v>
      </c>
      <c r="B139">
        <v>1</v>
      </c>
      <c r="C139">
        <v>172</v>
      </c>
      <c r="E139">
        <v>7</v>
      </c>
      <c r="F139">
        <v>1</v>
      </c>
      <c r="G139" s="1">
        <v>45435</v>
      </c>
      <c r="L139">
        <v>3</v>
      </c>
      <c r="O139" t="s">
        <v>1150</v>
      </c>
      <c r="P139" t="s">
        <v>1151</v>
      </c>
      <c r="R139" s="3" t="s">
        <v>1894</v>
      </c>
      <c r="T139" s="3" t="s">
        <v>1895</v>
      </c>
      <c r="V139" s="3" t="s">
        <v>1896</v>
      </c>
      <c r="X139" s="3" t="s">
        <v>1897</v>
      </c>
      <c r="Z139" s="3" t="s">
        <v>1898</v>
      </c>
      <c r="AB139" s="3" t="s">
        <v>1899</v>
      </c>
      <c r="AD139" s="3" t="s">
        <v>1900</v>
      </c>
      <c r="AF139" s="3" t="s">
        <v>1858</v>
      </c>
      <c r="AH139" s="3" t="s">
        <v>1901</v>
      </c>
      <c r="AJ139" s="3" t="s">
        <v>1902</v>
      </c>
      <c r="AL139" s="3" t="s">
        <v>1897</v>
      </c>
      <c r="AN139" s="3" t="s">
        <v>1898</v>
      </c>
      <c r="AP139" s="3" t="s">
        <v>1899</v>
      </c>
      <c r="AR139" s="3" t="s">
        <v>1900</v>
      </c>
      <c r="AT139" s="3" t="s">
        <v>1903</v>
      </c>
      <c r="AV139" s="3" t="s">
        <v>1862</v>
      </c>
      <c r="AX139" s="3" t="s">
        <v>1904</v>
      </c>
      <c r="AY139" s="3" t="s">
        <v>1905</v>
      </c>
      <c r="BB139" s="3" t="s">
        <v>1906</v>
      </c>
      <c r="BD139" s="3" t="s">
        <v>1887</v>
      </c>
      <c r="BF139" s="3" t="s">
        <v>1905</v>
      </c>
      <c r="BH139" s="3" t="s">
        <v>1907</v>
      </c>
      <c r="BJ139" s="3" t="s">
        <v>1908</v>
      </c>
      <c r="BL139" s="3" t="s">
        <v>1909</v>
      </c>
      <c r="BN139" s="3" t="s">
        <v>1910</v>
      </c>
      <c r="BP139" s="3" t="s">
        <v>1871</v>
      </c>
      <c r="BR139" s="3" t="s">
        <v>1911</v>
      </c>
      <c r="BT139" s="3" t="s">
        <v>1873</v>
      </c>
      <c r="BV139" s="3" t="s">
        <v>1873</v>
      </c>
      <c r="CC139" t="s">
        <v>1150</v>
      </c>
      <c r="CD139" t="s">
        <v>1151</v>
      </c>
      <c r="CE139" t="s">
        <v>1892</v>
      </c>
      <c r="CF139" s="1">
        <v>45481.620775462965</v>
      </c>
      <c r="CP139">
        <v>2</v>
      </c>
      <c r="CT139">
        <v>1</v>
      </c>
    </row>
    <row r="140" spans="1:98" ht="409.6" x14ac:dyDescent="0.4">
      <c r="A140">
        <v>561</v>
      </c>
      <c r="B140">
        <v>1</v>
      </c>
      <c r="C140">
        <v>143</v>
      </c>
      <c r="E140">
        <v>11</v>
      </c>
      <c r="F140">
        <v>1</v>
      </c>
      <c r="G140" s="1">
        <v>45443</v>
      </c>
      <c r="L140">
        <v>3</v>
      </c>
      <c r="P140" t="s">
        <v>547</v>
      </c>
      <c r="R140" s="3" t="s">
        <v>1912</v>
      </c>
      <c r="T140" s="3" t="s">
        <v>1913</v>
      </c>
      <c r="V140" s="3" t="s">
        <v>1914</v>
      </c>
      <c r="X140" s="3" t="s">
        <v>1854</v>
      </c>
      <c r="Z140" s="3" t="s">
        <v>1915</v>
      </c>
      <c r="AB140" s="3" t="s">
        <v>1916</v>
      </c>
      <c r="AD140" s="3" t="s">
        <v>1917</v>
      </c>
      <c r="AF140" s="3" t="s">
        <v>1858</v>
      </c>
      <c r="AH140" s="3" t="s">
        <v>1859</v>
      </c>
      <c r="AJ140" s="3" t="s">
        <v>1860</v>
      </c>
      <c r="AL140" s="3" t="s">
        <v>1854</v>
      </c>
      <c r="AN140" s="3" t="s">
        <v>1915</v>
      </c>
      <c r="AP140" s="3" t="s">
        <v>1916</v>
      </c>
      <c r="AR140" s="3" t="s">
        <v>1917</v>
      </c>
      <c r="AT140" s="3" t="s">
        <v>1918</v>
      </c>
      <c r="AV140" s="3" t="s">
        <v>1919</v>
      </c>
      <c r="AX140" s="3" t="s">
        <v>1920</v>
      </c>
      <c r="AY140" s="3" t="s">
        <v>1921</v>
      </c>
      <c r="BB140" s="3" t="s">
        <v>1922</v>
      </c>
      <c r="BD140" s="3" t="s">
        <v>1887</v>
      </c>
      <c r="BF140" s="3" t="s">
        <v>1921</v>
      </c>
      <c r="BH140" s="3" t="s">
        <v>1923</v>
      </c>
      <c r="BJ140" s="3" t="s">
        <v>1924</v>
      </c>
      <c r="BL140" s="3" t="s">
        <v>1925</v>
      </c>
      <c r="BN140" s="3" t="s">
        <v>1926</v>
      </c>
      <c r="BP140" s="3" t="s">
        <v>1871</v>
      </c>
      <c r="BR140" s="3" t="s">
        <v>1927</v>
      </c>
      <c r="BT140" s="3" t="s">
        <v>1873</v>
      </c>
      <c r="BV140" s="3" t="s">
        <v>1873</v>
      </c>
      <c r="CD140" t="s">
        <v>547</v>
      </c>
      <c r="CE140" t="s">
        <v>1892</v>
      </c>
      <c r="CF140" s="1">
        <v>45481.623912037037</v>
      </c>
      <c r="CP140">
        <v>2</v>
      </c>
      <c r="CT140">
        <v>2</v>
      </c>
    </row>
    <row r="141" spans="1:98" ht="409.6" x14ac:dyDescent="0.4">
      <c r="A141">
        <v>562</v>
      </c>
      <c r="B141">
        <v>1</v>
      </c>
      <c r="C141">
        <v>70</v>
      </c>
      <c r="E141">
        <v>7</v>
      </c>
      <c r="F141">
        <v>3</v>
      </c>
      <c r="G141" s="1">
        <v>45446</v>
      </c>
      <c r="I141" s="3" t="s">
        <v>1928</v>
      </c>
      <c r="L141">
        <v>3</v>
      </c>
      <c r="P141" t="s">
        <v>1676</v>
      </c>
      <c r="R141" s="3" t="s">
        <v>1929</v>
      </c>
      <c r="T141" s="3" t="s">
        <v>1930</v>
      </c>
      <c r="V141" s="3" t="s">
        <v>1931</v>
      </c>
      <c r="X141" s="3" t="s">
        <v>1854</v>
      </c>
      <c r="Z141" s="3" t="s">
        <v>1932</v>
      </c>
      <c r="AB141" s="3" t="s">
        <v>1933</v>
      </c>
      <c r="AD141" s="3" t="s">
        <v>1934</v>
      </c>
      <c r="AF141" s="3" t="s">
        <v>1858</v>
      </c>
      <c r="AH141" s="3" t="s">
        <v>1859</v>
      </c>
      <c r="AJ141" s="3" t="s">
        <v>1860</v>
      </c>
      <c r="AL141" s="3" t="s">
        <v>1854</v>
      </c>
      <c r="AN141" s="3" t="s">
        <v>1932</v>
      </c>
      <c r="AP141" s="3" t="s">
        <v>1933</v>
      </c>
      <c r="AR141" s="3" t="s">
        <v>1934</v>
      </c>
      <c r="AT141" s="3" t="s">
        <v>1935</v>
      </c>
      <c r="AV141" s="3" t="s">
        <v>1935</v>
      </c>
      <c r="AX141" s="3" t="s">
        <v>1936</v>
      </c>
      <c r="AY141" s="3" t="s">
        <v>1937</v>
      </c>
      <c r="BB141" s="3" t="s">
        <v>1938</v>
      </c>
      <c r="BD141" s="3" t="s">
        <v>1887</v>
      </c>
      <c r="BF141" s="3" t="s">
        <v>1937</v>
      </c>
      <c r="BH141" s="3" t="s">
        <v>1939</v>
      </c>
      <c r="BJ141" s="3" t="s">
        <v>1940</v>
      </c>
      <c r="BL141" s="3" t="s">
        <v>1941</v>
      </c>
      <c r="BN141" s="3" t="s">
        <v>1942</v>
      </c>
      <c r="BP141" s="3" t="s">
        <v>1871</v>
      </c>
      <c r="BR141" s="3" t="s">
        <v>1943</v>
      </c>
      <c r="BT141" s="3" t="s">
        <v>1873</v>
      </c>
      <c r="BV141" s="3" t="s">
        <v>1873</v>
      </c>
      <c r="CD141" t="s">
        <v>1676</v>
      </c>
      <c r="CE141" t="s">
        <v>1892</v>
      </c>
      <c r="CF141" s="1">
        <v>45481.627766203703</v>
      </c>
      <c r="CP141">
        <v>2</v>
      </c>
      <c r="CT141">
        <v>2</v>
      </c>
    </row>
    <row r="142" spans="1:98" ht="409.6" x14ac:dyDescent="0.4">
      <c r="A142">
        <v>563</v>
      </c>
      <c r="B142">
        <v>1</v>
      </c>
      <c r="C142">
        <v>173</v>
      </c>
      <c r="E142">
        <v>7</v>
      </c>
      <c r="F142" t="s">
        <v>1847</v>
      </c>
      <c r="G142" s="1">
        <v>45447</v>
      </c>
      <c r="L142">
        <v>3</v>
      </c>
      <c r="O142" t="s">
        <v>1944</v>
      </c>
      <c r="P142" t="s">
        <v>150</v>
      </c>
      <c r="R142" s="3" t="s">
        <v>1945</v>
      </c>
      <c r="T142" s="3" t="s">
        <v>1946</v>
      </c>
      <c r="V142" s="3" t="s">
        <v>1947</v>
      </c>
      <c r="X142" s="3" t="s">
        <v>1948</v>
      </c>
      <c r="Z142" s="3" t="s">
        <v>1949</v>
      </c>
      <c r="AB142" s="3" t="s">
        <v>1950</v>
      </c>
      <c r="AD142" s="3" t="s">
        <v>1934</v>
      </c>
      <c r="AF142" s="3" t="s">
        <v>1858</v>
      </c>
      <c r="AH142" s="3" t="s">
        <v>1951</v>
      </c>
      <c r="AJ142" s="3" t="s">
        <v>1952</v>
      </c>
      <c r="AL142" s="3" t="s">
        <v>1948</v>
      </c>
      <c r="AN142" s="3" t="s">
        <v>1949</v>
      </c>
      <c r="AP142" s="3" t="s">
        <v>1950</v>
      </c>
      <c r="AR142" s="3" t="s">
        <v>1934</v>
      </c>
      <c r="AT142" s="3" t="s">
        <v>1953</v>
      </c>
      <c r="AV142" s="3" t="s">
        <v>1862</v>
      </c>
      <c r="AX142" s="3" t="s">
        <v>1954</v>
      </c>
      <c r="AY142" s="3" t="s">
        <v>1955</v>
      </c>
      <c r="BB142" s="3" t="s">
        <v>1956</v>
      </c>
      <c r="BD142" s="3" t="s">
        <v>1887</v>
      </c>
      <c r="BF142" s="3" t="s">
        <v>1955</v>
      </c>
      <c r="BH142" s="3" t="s">
        <v>1957</v>
      </c>
      <c r="BJ142" s="3" t="s">
        <v>1958</v>
      </c>
      <c r="BL142" s="3" t="s">
        <v>1959</v>
      </c>
      <c r="BN142" s="3" t="s">
        <v>1960</v>
      </c>
      <c r="BP142" s="3" t="s">
        <v>1871</v>
      </c>
      <c r="BR142" s="3" t="s">
        <v>1961</v>
      </c>
      <c r="BT142" s="3" t="s">
        <v>1873</v>
      </c>
      <c r="BV142" s="3" t="s">
        <v>1873</v>
      </c>
      <c r="CC142" t="s">
        <v>1944</v>
      </c>
      <c r="CD142" t="s">
        <v>150</v>
      </c>
      <c r="CE142" t="s">
        <v>1892</v>
      </c>
      <c r="CF142" s="1">
        <v>45481.631377314814</v>
      </c>
      <c r="CP142">
        <v>2</v>
      </c>
      <c r="CT142">
        <v>1</v>
      </c>
    </row>
    <row r="143" spans="1:98" ht="409.6" x14ac:dyDescent="0.4">
      <c r="A143">
        <v>564</v>
      </c>
      <c r="B143">
        <v>1</v>
      </c>
      <c r="C143">
        <v>139</v>
      </c>
      <c r="E143">
        <v>7</v>
      </c>
      <c r="F143">
        <v>1</v>
      </c>
      <c r="G143" s="1">
        <v>45448</v>
      </c>
      <c r="L143">
        <v>3</v>
      </c>
      <c r="O143" t="s">
        <v>167</v>
      </c>
      <c r="P143" t="s">
        <v>168</v>
      </c>
      <c r="R143" s="3" t="s">
        <v>1962</v>
      </c>
      <c r="T143" s="3" t="s">
        <v>1963</v>
      </c>
      <c r="V143" s="3" t="s">
        <v>1964</v>
      </c>
      <c r="X143" s="3" t="s">
        <v>1965</v>
      </c>
      <c r="Z143" s="3" t="s">
        <v>1966</v>
      </c>
      <c r="AB143" s="3" t="s">
        <v>1967</v>
      </c>
      <c r="AD143" s="3" t="s">
        <v>1968</v>
      </c>
      <c r="AF143" s="3" t="s">
        <v>1858</v>
      </c>
      <c r="AH143" s="3" t="s">
        <v>1859</v>
      </c>
      <c r="AJ143" s="3" t="s">
        <v>1860</v>
      </c>
      <c r="AL143" s="3" t="s">
        <v>1965</v>
      </c>
      <c r="AN143" s="3" t="s">
        <v>1966</v>
      </c>
      <c r="AP143" s="3" t="s">
        <v>1967</v>
      </c>
      <c r="AR143" s="3" t="s">
        <v>1968</v>
      </c>
      <c r="AT143" s="3" t="s">
        <v>1969</v>
      </c>
      <c r="AV143" s="3" t="s">
        <v>1970</v>
      </c>
      <c r="AX143" s="3" t="s">
        <v>1971</v>
      </c>
      <c r="AY143" s="3" t="s">
        <v>1972</v>
      </c>
      <c r="BB143" s="3" t="s">
        <v>1973</v>
      </c>
      <c r="BD143" s="3" t="s">
        <v>1866</v>
      </c>
      <c r="BF143" s="3" t="s">
        <v>1972</v>
      </c>
      <c r="BH143" s="3" t="s">
        <v>1974</v>
      </c>
      <c r="BJ143" s="3" t="s">
        <v>1975</v>
      </c>
      <c r="BL143" s="3" t="s">
        <v>1976</v>
      </c>
      <c r="BN143" s="3" t="s">
        <v>1977</v>
      </c>
      <c r="BP143" s="3" t="s">
        <v>1871</v>
      </c>
      <c r="BR143" s="3" t="s">
        <v>1978</v>
      </c>
      <c r="BT143" s="3" t="s">
        <v>1873</v>
      </c>
      <c r="BV143" s="3" t="s">
        <v>1873</v>
      </c>
      <c r="CC143" t="s">
        <v>167</v>
      </c>
      <c r="CD143" t="s">
        <v>168</v>
      </c>
      <c r="CE143" t="s">
        <v>1892</v>
      </c>
      <c r="CF143" s="1">
        <v>45481.643368055556</v>
      </c>
      <c r="CP143">
        <v>2</v>
      </c>
      <c r="CT143">
        <v>2</v>
      </c>
    </row>
    <row r="144" spans="1:98" ht="409.6" x14ac:dyDescent="0.4">
      <c r="A144">
        <v>565</v>
      </c>
      <c r="B144">
        <v>1</v>
      </c>
      <c r="C144">
        <v>195</v>
      </c>
      <c r="E144">
        <v>24</v>
      </c>
      <c r="F144">
        <v>1</v>
      </c>
      <c r="G144" s="1">
        <v>45454</v>
      </c>
      <c r="I144" s="3" t="s">
        <v>1979</v>
      </c>
      <c r="L144">
        <v>3</v>
      </c>
      <c r="O144" t="s">
        <v>1980</v>
      </c>
      <c r="P144" t="s">
        <v>1981</v>
      </c>
      <c r="R144" s="3" t="s">
        <v>1982</v>
      </c>
      <c r="T144" s="3" t="s">
        <v>1983</v>
      </c>
      <c r="V144" s="3" t="s">
        <v>1984</v>
      </c>
      <c r="X144" s="3" t="s">
        <v>1985</v>
      </c>
      <c r="Z144" s="3" t="s">
        <v>1986</v>
      </c>
      <c r="AB144" s="3" t="s">
        <v>1987</v>
      </c>
      <c r="AD144" s="3" t="s">
        <v>1968</v>
      </c>
      <c r="AF144" s="3" t="s">
        <v>1858</v>
      </c>
      <c r="AH144" s="3" t="s">
        <v>1988</v>
      </c>
      <c r="AJ144" s="3" t="s">
        <v>1989</v>
      </c>
      <c r="AL144" s="3" t="s">
        <v>1985</v>
      </c>
      <c r="AN144" s="3" t="s">
        <v>1986</v>
      </c>
      <c r="AP144" s="3" t="s">
        <v>1987</v>
      </c>
      <c r="AR144" s="3" t="s">
        <v>1968</v>
      </c>
      <c r="AT144" s="3" t="s">
        <v>1990</v>
      </c>
      <c r="AV144" s="3" t="s">
        <v>1991</v>
      </c>
      <c r="AX144" s="3" t="s">
        <v>1992</v>
      </c>
      <c r="AY144" s="3" t="s">
        <v>1993</v>
      </c>
      <c r="BB144" s="3" t="s">
        <v>1994</v>
      </c>
      <c r="BD144" s="3" t="s">
        <v>1866</v>
      </c>
      <c r="BF144" s="3" t="s">
        <v>1993</v>
      </c>
      <c r="BH144" s="3" t="s">
        <v>1995</v>
      </c>
      <c r="BJ144" s="3" t="s">
        <v>1996</v>
      </c>
      <c r="BL144" s="3" t="s">
        <v>1997</v>
      </c>
      <c r="BN144" s="3" t="s">
        <v>1998</v>
      </c>
      <c r="BP144" s="3" t="s">
        <v>1999</v>
      </c>
      <c r="BR144" s="3" t="s">
        <v>2000</v>
      </c>
      <c r="BT144" s="3" t="s">
        <v>1873</v>
      </c>
      <c r="BV144" s="3" t="s">
        <v>1873</v>
      </c>
      <c r="CC144" t="s">
        <v>1980</v>
      </c>
      <c r="CD144" t="s">
        <v>1981</v>
      </c>
      <c r="CE144" t="s">
        <v>1892</v>
      </c>
      <c r="CF144" s="1">
        <v>45481.647372685184</v>
      </c>
      <c r="CP144">
        <v>2</v>
      </c>
      <c r="CT144">
        <v>1</v>
      </c>
    </row>
    <row r="145" spans="1:98" ht="409.6" x14ac:dyDescent="0.4">
      <c r="A145">
        <v>566</v>
      </c>
      <c r="B145">
        <v>1</v>
      </c>
      <c r="C145">
        <v>183</v>
      </c>
      <c r="E145">
        <v>24</v>
      </c>
      <c r="F145" t="s">
        <v>1847</v>
      </c>
      <c r="G145" s="1">
        <v>45455</v>
      </c>
      <c r="L145">
        <v>3</v>
      </c>
      <c r="P145" t="s">
        <v>441</v>
      </c>
      <c r="R145" s="3" t="s">
        <v>2001</v>
      </c>
      <c r="T145" s="3" t="s">
        <v>2002</v>
      </c>
      <c r="V145" s="3" t="s">
        <v>2003</v>
      </c>
      <c r="X145" s="3" t="s">
        <v>2004</v>
      </c>
      <c r="Z145" s="3" t="s">
        <v>2005</v>
      </c>
      <c r="AB145" s="3" t="s">
        <v>2006</v>
      </c>
      <c r="AD145" s="3" t="s">
        <v>1968</v>
      </c>
      <c r="AF145" s="3" t="s">
        <v>1858</v>
      </c>
      <c r="AH145" s="3" t="s">
        <v>2007</v>
      </c>
      <c r="AJ145" s="3" t="s">
        <v>2008</v>
      </c>
      <c r="AL145" s="3" t="s">
        <v>2004</v>
      </c>
      <c r="AN145" s="3" t="s">
        <v>2005</v>
      </c>
      <c r="AP145" s="3" t="s">
        <v>2006</v>
      </c>
      <c r="AR145" s="3" t="s">
        <v>1968</v>
      </c>
      <c r="AT145" s="3" t="s">
        <v>2009</v>
      </c>
      <c r="AV145" s="3" t="s">
        <v>2010</v>
      </c>
      <c r="AX145" s="3" t="s">
        <v>2011</v>
      </c>
      <c r="AY145" s="3" t="s">
        <v>2012</v>
      </c>
      <c r="BB145" s="3" t="s">
        <v>2013</v>
      </c>
      <c r="BD145" s="3" t="s">
        <v>1887</v>
      </c>
      <c r="BF145" s="3" t="s">
        <v>2012</v>
      </c>
      <c r="BH145" s="3" t="s">
        <v>2014</v>
      </c>
      <c r="BJ145" s="3" t="s">
        <v>2015</v>
      </c>
      <c r="BL145" s="3" t="s">
        <v>2016</v>
      </c>
      <c r="BN145" s="3" t="s">
        <v>2017</v>
      </c>
      <c r="BP145" s="3" t="s">
        <v>1871</v>
      </c>
      <c r="BR145" s="3" t="s">
        <v>2018</v>
      </c>
      <c r="BT145" s="3" t="s">
        <v>1873</v>
      </c>
      <c r="BV145" s="3" t="s">
        <v>1873</v>
      </c>
      <c r="CD145" t="s">
        <v>441</v>
      </c>
      <c r="CE145" t="s">
        <v>1892</v>
      </c>
      <c r="CF145" s="1">
        <v>45481.65047453704</v>
      </c>
      <c r="CP145">
        <v>2</v>
      </c>
      <c r="CT145">
        <v>1</v>
      </c>
    </row>
    <row r="146" spans="1:98" ht="409.6" x14ac:dyDescent="0.4">
      <c r="A146">
        <v>567</v>
      </c>
      <c r="B146">
        <v>1</v>
      </c>
      <c r="C146">
        <v>181</v>
      </c>
      <c r="E146">
        <v>14</v>
      </c>
      <c r="F146">
        <v>2</v>
      </c>
      <c r="G146" s="1">
        <v>45405</v>
      </c>
      <c r="H146" s="2">
        <v>45315</v>
      </c>
      <c r="I146" s="3" t="s">
        <v>2019</v>
      </c>
      <c r="L146">
        <v>3</v>
      </c>
      <c r="O146" t="s">
        <v>538</v>
      </c>
      <c r="P146" t="s">
        <v>2020</v>
      </c>
      <c r="R146" s="3" t="s">
        <v>2021</v>
      </c>
      <c r="T146" s="3" t="s">
        <v>2022</v>
      </c>
      <c r="V146" s="3" t="s">
        <v>2023</v>
      </c>
      <c r="X146" s="3" t="s">
        <v>321</v>
      </c>
      <c r="Z146" s="3" t="s">
        <v>321</v>
      </c>
      <c r="AB146" s="3" t="s">
        <v>321</v>
      </c>
      <c r="AD146" s="3" t="s">
        <v>321</v>
      </c>
      <c r="AF146" t="s">
        <v>2024</v>
      </c>
      <c r="AH146" s="3" t="s">
        <v>2025</v>
      </c>
      <c r="AJ146" s="3" t="s">
        <v>2026</v>
      </c>
      <c r="AL146" s="3" t="s">
        <v>2027</v>
      </c>
      <c r="AN146" s="3" t="s">
        <v>2028</v>
      </c>
      <c r="AP146" s="3" t="s">
        <v>321</v>
      </c>
      <c r="AR146" s="3" t="s">
        <v>321</v>
      </c>
      <c r="AT146" s="3" t="s">
        <v>2029</v>
      </c>
      <c r="AV146" s="3" t="s">
        <v>321</v>
      </c>
      <c r="AX146" s="3" t="s">
        <v>321</v>
      </c>
      <c r="AY146" s="3" t="s">
        <v>321</v>
      </c>
      <c r="BB146" s="3" t="s">
        <v>2030</v>
      </c>
      <c r="BD146" s="3" t="s">
        <v>321</v>
      </c>
      <c r="BF146" s="3" t="s">
        <v>321</v>
      </c>
      <c r="BH146" s="3" t="s">
        <v>321</v>
      </c>
      <c r="BJ146" s="3" t="s">
        <v>321</v>
      </c>
      <c r="BL146" s="3" t="s">
        <v>321</v>
      </c>
      <c r="BN146" s="3" t="s">
        <v>2031</v>
      </c>
      <c r="BP146" s="3" t="s">
        <v>321</v>
      </c>
      <c r="BR146" s="3" t="s">
        <v>2032</v>
      </c>
      <c r="BT146" s="3" t="s">
        <v>321</v>
      </c>
      <c r="BV146" s="3" t="s">
        <v>321</v>
      </c>
      <c r="BZ146" s="3" t="s">
        <v>2033</v>
      </c>
      <c r="CC146" t="s">
        <v>538</v>
      </c>
      <c r="CD146" t="s">
        <v>2020</v>
      </c>
      <c r="CE146" t="s">
        <v>2034</v>
      </c>
      <c r="CF146" s="1">
        <v>45485.691423611112</v>
      </c>
      <c r="CP146">
        <v>2</v>
      </c>
      <c r="CT146">
        <v>1</v>
      </c>
    </row>
    <row r="147" spans="1:98" ht="409.6" x14ac:dyDescent="0.4">
      <c r="A147">
        <v>568</v>
      </c>
      <c r="B147">
        <v>1</v>
      </c>
      <c r="C147">
        <v>81</v>
      </c>
      <c r="E147">
        <v>3</v>
      </c>
      <c r="F147">
        <v>3</v>
      </c>
      <c r="G147" s="1">
        <v>45401</v>
      </c>
      <c r="H147" s="2">
        <v>45315</v>
      </c>
      <c r="I147" s="3" t="s">
        <v>2036</v>
      </c>
      <c r="L147">
        <v>1</v>
      </c>
      <c r="O147" t="s">
        <v>2037</v>
      </c>
      <c r="P147" t="s">
        <v>2038</v>
      </c>
      <c r="R147" s="3" t="s">
        <v>2039</v>
      </c>
      <c r="T147" s="3" t="s">
        <v>2040</v>
      </c>
      <c r="V147" s="3" t="s">
        <v>2041</v>
      </c>
      <c r="X147" s="3" t="s">
        <v>2042</v>
      </c>
      <c r="Z147" s="3" t="s">
        <v>2043</v>
      </c>
      <c r="AB147" s="3" t="s">
        <v>2044</v>
      </c>
      <c r="AD147" s="3" t="s">
        <v>2045</v>
      </c>
      <c r="AF147" s="3" t="s">
        <v>2046</v>
      </c>
      <c r="AH147" s="3" t="s">
        <v>2047</v>
      </c>
      <c r="AJ147" s="3" t="s">
        <v>2048</v>
      </c>
      <c r="AL147" s="3" t="s">
        <v>2042</v>
      </c>
      <c r="AN147" s="3" t="s">
        <v>2043</v>
      </c>
      <c r="AP147" s="3" t="s">
        <v>2044</v>
      </c>
      <c r="AR147" s="3" t="s">
        <v>2045</v>
      </c>
      <c r="AT147" s="3" t="s">
        <v>2049</v>
      </c>
      <c r="AV147" s="3" t="s">
        <v>2050</v>
      </c>
      <c r="AX147" s="3" t="s">
        <v>2051</v>
      </c>
      <c r="AY147" s="3" t="s">
        <v>2052</v>
      </c>
      <c r="BB147" s="3" t="s">
        <v>2053</v>
      </c>
      <c r="BD147" s="3" t="s">
        <v>2054</v>
      </c>
      <c r="BF147" s="3" t="s">
        <v>2055</v>
      </c>
      <c r="BH147" s="3" t="s">
        <v>2056</v>
      </c>
      <c r="BJ147" s="3" t="s">
        <v>2057</v>
      </c>
      <c r="BL147" s="3" t="s">
        <v>2058</v>
      </c>
      <c r="BN147" s="3" t="s">
        <v>2059</v>
      </c>
      <c r="BP147" s="3" t="s">
        <v>2060</v>
      </c>
      <c r="BR147" s="3" t="s">
        <v>2061</v>
      </c>
      <c r="BT147" s="3" t="s">
        <v>1873</v>
      </c>
      <c r="BV147" s="3" t="s">
        <v>1873</v>
      </c>
      <c r="BZ147" s="3" t="s">
        <v>2062</v>
      </c>
      <c r="CC147" t="s">
        <v>2037</v>
      </c>
      <c r="CD147" t="s">
        <v>2038</v>
      </c>
      <c r="CE147" t="s">
        <v>2063</v>
      </c>
      <c r="CF147" s="1">
        <v>45489.493101851855</v>
      </c>
      <c r="CP147">
        <v>2</v>
      </c>
      <c r="CT147">
        <v>2</v>
      </c>
    </row>
    <row r="148" spans="1:98" ht="409.6" x14ac:dyDescent="0.4">
      <c r="A148">
        <v>569</v>
      </c>
      <c r="B148">
        <v>1</v>
      </c>
      <c r="C148">
        <v>322</v>
      </c>
      <c r="E148">
        <v>3</v>
      </c>
      <c r="G148" s="1">
        <v>45401</v>
      </c>
      <c r="H148" s="2">
        <v>45315</v>
      </c>
      <c r="I148" s="3" t="s">
        <v>2036</v>
      </c>
      <c r="L148">
        <v>3</v>
      </c>
      <c r="O148" t="s">
        <v>2037</v>
      </c>
      <c r="P148" t="s">
        <v>2064</v>
      </c>
      <c r="R148" s="3" t="s">
        <v>2039</v>
      </c>
      <c r="T148" s="3" t="s">
        <v>2040</v>
      </c>
      <c r="V148" s="3" t="s">
        <v>2041</v>
      </c>
      <c r="X148" s="3" t="s">
        <v>2065</v>
      </c>
      <c r="Z148" s="3" t="s">
        <v>2066</v>
      </c>
      <c r="AB148" s="3" t="s">
        <v>2067</v>
      </c>
      <c r="AD148" s="3" t="s">
        <v>2068</v>
      </c>
      <c r="AF148" s="3" t="s">
        <v>2046</v>
      </c>
      <c r="AH148" s="3" t="s">
        <v>2047</v>
      </c>
      <c r="AJ148" s="3" t="s">
        <v>2048</v>
      </c>
      <c r="AL148" s="3" t="s">
        <v>2042</v>
      </c>
      <c r="AN148" s="3" t="s">
        <v>2069</v>
      </c>
      <c r="AP148" s="3" t="s">
        <v>2044</v>
      </c>
      <c r="AR148" s="3" t="s">
        <v>2045</v>
      </c>
      <c r="AT148" s="3" t="s">
        <v>2049</v>
      </c>
      <c r="AV148" s="3" t="s">
        <v>2050</v>
      </c>
      <c r="AX148" s="3" t="s">
        <v>2051</v>
      </c>
      <c r="AY148" s="3" t="s">
        <v>2052</v>
      </c>
      <c r="BB148" s="3" t="s">
        <v>2070</v>
      </c>
      <c r="BD148" s="3" t="s">
        <v>2054</v>
      </c>
      <c r="BF148" s="3" t="s">
        <v>2055</v>
      </c>
      <c r="BH148" s="3" t="s">
        <v>2056</v>
      </c>
      <c r="BJ148" s="3" t="s">
        <v>2071</v>
      </c>
      <c r="BL148" s="3" t="s">
        <v>2058</v>
      </c>
      <c r="BN148" s="3" t="s">
        <v>2072</v>
      </c>
      <c r="BP148" s="3" t="s">
        <v>2060</v>
      </c>
      <c r="BR148" s="3" t="s">
        <v>2073</v>
      </c>
      <c r="BT148" s="3" t="s">
        <v>1873</v>
      </c>
      <c r="BV148" s="3" t="s">
        <v>1873</v>
      </c>
      <c r="CC148" t="s">
        <v>2037</v>
      </c>
      <c r="CD148" t="s">
        <v>2064</v>
      </c>
      <c r="CE148" t="s">
        <v>2063</v>
      </c>
      <c r="CF148" s="1">
        <v>45489.55369212963</v>
      </c>
      <c r="CP148">
        <v>2</v>
      </c>
      <c r="CT148">
        <v>2</v>
      </c>
    </row>
    <row r="149" spans="1:98" ht="409.6" x14ac:dyDescent="0.4">
      <c r="A149">
        <v>570</v>
      </c>
      <c r="B149">
        <v>1</v>
      </c>
      <c r="C149">
        <v>94</v>
      </c>
      <c r="E149">
        <v>43</v>
      </c>
      <c r="F149">
        <v>3</v>
      </c>
      <c r="G149" s="1">
        <v>45428</v>
      </c>
      <c r="H149" s="2">
        <v>45315</v>
      </c>
      <c r="L149">
        <v>3</v>
      </c>
      <c r="O149" t="s">
        <v>2074</v>
      </c>
      <c r="P149" t="s">
        <v>1280</v>
      </c>
      <c r="R149" s="3" t="s">
        <v>2039</v>
      </c>
      <c r="T149" s="3" t="s">
        <v>2075</v>
      </c>
      <c r="V149" s="3" t="s">
        <v>2076</v>
      </c>
      <c r="X149" s="3" t="s">
        <v>2042</v>
      </c>
      <c r="Z149" s="3" t="s">
        <v>2043</v>
      </c>
      <c r="AB149" s="3" t="s">
        <v>2044</v>
      </c>
      <c r="AD149" s="3" t="s">
        <v>2045</v>
      </c>
      <c r="AF149" s="3" t="s">
        <v>2046</v>
      </c>
      <c r="AH149" s="3" t="s">
        <v>2047</v>
      </c>
      <c r="AJ149" s="3" t="s">
        <v>2048</v>
      </c>
      <c r="AL149" s="3" t="s">
        <v>2042</v>
      </c>
      <c r="AN149" s="3" t="s">
        <v>2043</v>
      </c>
      <c r="AP149" s="3" t="s">
        <v>2044</v>
      </c>
      <c r="AR149" s="3" t="s">
        <v>2045</v>
      </c>
      <c r="AT149" s="3" t="s">
        <v>2049</v>
      </c>
      <c r="AV149" s="3" t="s">
        <v>2050</v>
      </c>
      <c r="AX149" s="3" t="s">
        <v>2051</v>
      </c>
      <c r="AY149" s="3" t="s">
        <v>2052</v>
      </c>
      <c r="BB149" s="3" t="s">
        <v>2070</v>
      </c>
      <c r="BD149" s="3" t="s">
        <v>2077</v>
      </c>
      <c r="BF149" s="3" t="s">
        <v>2055</v>
      </c>
      <c r="BH149" s="3" t="s">
        <v>2056</v>
      </c>
      <c r="BJ149" s="3" t="s">
        <v>2071</v>
      </c>
      <c r="BL149" s="3" t="s">
        <v>2058</v>
      </c>
      <c r="BN149" s="3" t="s">
        <v>2078</v>
      </c>
      <c r="BP149" s="3" t="s">
        <v>2060</v>
      </c>
      <c r="BR149" s="3" t="s">
        <v>2073</v>
      </c>
      <c r="BT149" s="3" t="s">
        <v>1873</v>
      </c>
      <c r="BV149" s="3" t="s">
        <v>1873</v>
      </c>
      <c r="BZ149" s="3" t="s">
        <v>2079</v>
      </c>
      <c r="CC149" t="s">
        <v>2074</v>
      </c>
      <c r="CD149" t="s">
        <v>1280</v>
      </c>
      <c r="CE149" t="s">
        <v>2063</v>
      </c>
      <c r="CF149" s="1">
        <v>45489.564212962963</v>
      </c>
      <c r="CP149">
        <v>2</v>
      </c>
      <c r="CT149">
        <v>1</v>
      </c>
    </row>
    <row r="150" spans="1:98" ht="409.6" x14ac:dyDescent="0.4">
      <c r="A150">
        <v>571</v>
      </c>
      <c r="B150">
        <v>1</v>
      </c>
      <c r="C150">
        <v>331</v>
      </c>
      <c r="E150">
        <v>43</v>
      </c>
      <c r="G150" s="1">
        <v>45428</v>
      </c>
      <c r="H150" s="2">
        <v>45315</v>
      </c>
      <c r="I150" s="3" t="s">
        <v>2080</v>
      </c>
      <c r="L150">
        <v>3</v>
      </c>
      <c r="O150" t="s">
        <v>2074</v>
      </c>
      <c r="P150" t="s">
        <v>2082</v>
      </c>
      <c r="R150" s="3" t="s">
        <v>2039</v>
      </c>
      <c r="T150" s="3" t="s">
        <v>2083</v>
      </c>
      <c r="V150" s="3" t="s">
        <v>2084</v>
      </c>
      <c r="X150" s="3" t="s">
        <v>2085</v>
      </c>
      <c r="Z150" s="3" t="s">
        <v>2086</v>
      </c>
      <c r="AB150" s="3" t="s">
        <v>2087</v>
      </c>
      <c r="AD150" s="3" t="s">
        <v>2088</v>
      </c>
      <c r="AF150" s="3" t="s">
        <v>2089</v>
      </c>
      <c r="AH150" s="3" t="s">
        <v>2090</v>
      </c>
      <c r="AJ150" s="3" t="s">
        <v>2067</v>
      </c>
      <c r="AL150" s="3" t="s">
        <v>2085</v>
      </c>
      <c r="AN150" s="3" t="s">
        <v>2086</v>
      </c>
      <c r="AP150" s="3" t="s">
        <v>2087</v>
      </c>
      <c r="AR150" s="3" t="s">
        <v>2088</v>
      </c>
      <c r="AT150" s="3" t="s">
        <v>2091</v>
      </c>
      <c r="AV150" s="3" t="s">
        <v>2092</v>
      </c>
      <c r="AX150" s="3" t="s">
        <v>2093</v>
      </c>
      <c r="AY150" s="3" t="s">
        <v>2094</v>
      </c>
      <c r="BB150" s="3" t="s">
        <v>2070</v>
      </c>
      <c r="BD150" s="3" t="s">
        <v>2095</v>
      </c>
      <c r="BF150" s="3" t="s">
        <v>2055</v>
      </c>
      <c r="BH150" s="3" t="s">
        <v>2096</v>
      </c>
      <c r="BJ150" s="3" t="s">
        <v>2097</v>
      </c>
      <c r="BL150" s="3" t="s">
        <v>2098</v>
      </c>
      <c r="BN150" s="3" t="s">
        <v>2099</v>
      </c>
      <c r="BP150" s="3" t="s">
        <v>2060</v>
      </c>
      <c r="BR150" s="3" t="s">
        <v>2100</v>
      </c>
      <c r="BT150" s="3" t="s">
        <v>1873</v>
      </c>
      <c r="BV150" s="3" t="s">
        <v>1873</v>
      </c>
      <c r="BZ150" s="3" t="s">
        <v>2079</v>
      </c>
      <c r="CC150" t="s">
        <v>2074</v>
      </c>
      <c r="CD150" t="s">
        <v>2082</v>
      </c>
      <c r="CE150" t="s">
        <v>2063</v>
      </c>
      <c r="CF150" s="1">
        <v>45489.573692129627</v>
      </c>
      <c r="CP150">
        <v>2</v>
      </c>
      <c r="CQ150" s="3" t="s">
        <v>2081</v>
      </c>
      <c r="CT150">
        <v>2</v>
      </c>
    </row>
    <row r="151" spans="1:98" ht="409.6" x14ac:dyDescent="0.4">
      <c r="A151">
        <v>572</v>
      </c>
      <c r="B151">
        <v>1</v>
      </c>
      <c r="C151">
        <v>125</v>
      </c>
      <c r="E151">
        <v>5</v>
      </c>
      <c r="F151">
        <v>5</v>
      </c>
      <c r="G151" s="1">
        <v>45447</v>
      </c>
      <c r="H151" s="2">
        <v>45315</v>
      </c>
      <c r="L151">
        <v>3</v>
      </c>
      <c r="O151" t="s">
        <v>2101</v>
      </c>
      <c r="P151" t="s">
        <v>2102</v>
      </c>
      <c r="R151" s="3" t="s">
        <v>2039</v>
      </c>
      <c r="T151" s="3" t="s">
        <v>2103</v>
      </c>
      <c r="V151" s="3" t="s">
        <v>2104</v>
      </c>
      <c r="X151" s="3" t="s">
        <v>2105</v>
      </c>
      <c r="Z151" s="3" t="s">
        <v>2106</v>
      </c>
      <c r="AB151" s="3" t="s">
        <v>2107</v>
      </c>
      <c r="AD151" s="3" t="s">
        <v>2108</v>
      </c>
      <c r="AF151" s="3" t="s">
        <v>2109</v>
      </c>
      <c r="AH151" s="3" t="s">
        <v>2110</v>
      </c>
      <c r="AJ151" s="3" t="s">
        <v>2111</v>
      </c>
      <c r="AL151" s="3" t="s">
        <v>2105</v>
      </c>
      <c r="AN151" s="3" t="s">
        <v>2106</v>
      </c>
      <c r="AP151" s="3" t="s">
        <v>2107</v>
      </c>
      <c r="AR151" s="3" t="s">
        <v>2108</v>
      </c>
      <c r="AT151" s="3" t="s">
        <v>2112</v>
      </c>
      <c r="AV151" s="3" t="s">
        <v>2113</v>
      </c>
      <c r="AX151" s="3" t="s">
        <v>2114</v>
      </c>
      <c r="AY151" s="3" t="s">
        <v>2115</v>
      </c>
      <c r="BB151" s="3" t="s">
        <v>2116</v>
      </c>
      <c r="BD151" s="3" t="s">
        <v>2054</v>
      </c>
      <c r="BF151" s="3" t="s">
        <v>2055</v>
      </c>
      <c r="BH151" s="3" t="s">
        <v>2117</v>
      </c>
      <c r="BJ151" s="3" t="s">
        <v>2118</v>
      </c>
      <c r="BL151" s="3" t="s">
        <v>2119</v>
      </c>
      <c r="BN151" s="3" t="s">
        <v>2120</v>
      </c>
      <c r="BP151" s="3" t="s">
        <v>2060</v>
      </c>
      <c r="BR151" s="3" t="s">
        <v>2121</v>
      </c>
      <c r="BT151" s="3" t="s">
        <v>1873</v>
      </c>
      <c r="BV151" s="3" t="s">
        <v>1873</v>
      </c>
      <c r="BZ151" s="3" t="s">
        <v>2122</v>
      </c>
      <c r="CC151" t="s">
        <v>2101</v>
      </c>
      <c r="CD151" t="s">
        <v>2102</v>
      </c>
      <c r="CE151" t="s">
        <v>2063</v>
      </c>
      <c r="CF151" s="1">
        <v>45489.584641203706</v>
      </c>
      <c r="CP151">
        <v>2</v>
      </c>
      <c r="CT151">
        <v>2</v>
      </c>
    </row>
    <row r="152" spans="1:98" ht="409.6" x14ac:dyDescent="0.4">
      <c r="A152">
        <v>573</v>
      </c>
      <c r="B152">
        <v>1</v>
      </c>
      <c r="C152">
        <v>284</v>
      </c>
      <c r="E152">
        <v>43</v>
      </c>
      <c r="F152">
        <v>5</v>
      </c>
      <c r="G152" s="1">
        <v>45448</v>
      </c>
      <c r="H152" s="2">
        <v>45315</v>
      </c>
      <c r="I152" s="3" t="s">
        <v>2123</v>
      </c>
      <c r="L152">
        <v>3</v>
      </c>
      <c r="P152" t="s">
        <v>2124</v>
      </c>
      <c r="R152" s="3" t="s">
        <v>2039</v>
      </c>
      <c r="T152" s="3" t="s">
        <v>2125</v>
      </c>
      <c r="V152" s="3" t="s">
        <v>2126</v>
      </c>
      <c r="X152" s="3" t="s">
        <v>2105</v>
      </c>
      <c r="Z152" s="3" t="s">
        <v>2106</v>
      </c>
      <c r="AB152" s="3" t="s">
        <v>2107</v>
      </c>
      <c r="AD152" s="3" t="s">
        <v>2108</v>
      </c>
      <c r="AF152" s="3" t="s">
        <v>2109</v>
      </c>
      <c r="AH152" s="3" t="s">
        <v>2110</v>
      </c>
      <c r="AJ152" s="3" t="s">
        <v>2111</v>
      </c>
      <c r="AL152" s="3" t="s">
        <v>2105</v>
      </c>
      <c r="AN152" s="3" t="s">
        <v>2106</v>
      </c>
      <c r="AP152" s="3" t="s">
        <v>2107</v>
      </c>
      <c r="AR152" s="3" t="s">
        <v>2108</v>
      </c>
      <c r="AT152" s="3" t="s">
        <v>2112</v>
      </c>
      <c r="AV152" s="3" t="s">
        <v>2113</v>
      </c>
      <c r="AX152" s="3" t="s">
        <v>2114</v>
      </c>
      <c r="AY152" s="3" t="s">
        <v>2127</v>
      </c>
      <c r="BB152" s="3" t="s">
        <v>2128</v>
      </c>
      <c r="BD152" s="3" t="s">
        <v>2054</v>
      </c>
      <c r="BF152" s="3" t="s">
        <v>2055</v>
      </c>
      <c r="BH152" s="3" t="s">
        <v>2129</v>
      </c>
      <c r="BJ152" s="3" t="s">
        <v>2130</v>
      </c>
      <c r="BL152" s="3" t="s">
        <v>2119</v>
      </c>
      <c r="BN152" s="3" t="s">
        <v>2131</v>
      </c>
      <c r="BP152" s="3" t="s">
        <v>2132</v>
      </c>
      <c r="BR152" s="3" t="s">
        <v>2121</v>
      </c>
      <c r="BT152" s="3" t="s">
        <v>1873</v>
      </c>
      <c r="BV152" s="3" t="s">
        <v>1873</v>
      </c>
      <c r="BZ152" s="3" t="s">
        <v>2133</v>
      </c>
      <c r="CD152" t="s">
        <v>2124</v>
      </c>
      <c r="CE152" t="s">
        <v>2063</v>
      </c>
      <c r="CF152" s="1">
        <v>45489.592141203706</v>
      </c>
      <c r="CP152">
        <v>2</v>
      </c>
      <c r="CT152">
        <v>2</v>
      </c>
    </row>
    <row r="153" spans="1:98" ht="409.6" x14ac:dyDescent="0.4">
      <c r="A153">
        <v>574</v>
      </c>
      <c r="B153">
        <v>1</v>
      </c>
      <c r="C153">
        <v>77</v>
      </c>
      <c r="E153">
        <v>16</v>
      </c>
      <c r="F153">
        <v>3</v>
      </c>
      <c r="G153" s="1">
        <v>45460</v>
      </c>
      <c r="H153" s="2">
        <v>45315</v>
      </c>
      <c r="L153">
        <v>3</v>
      </c>
      <c r="O153" t="s">
        <v>2134</v>
      </c>
      <c r="P153" t="s">
        <v>1454</v>
      </c>
      <c r="R153" s="3" t="s">
        <v>2039</v>
      </c>
      <c r="T153" s="3" t="s">
        <v>2135</v>
      </c>
      <c r="V153" s="3" t="s">
        <v>2136</v>
      </c>
      <c r="X153" s="3" t="s">
        <v>2105</v>
      </c>
      <c r="Z153" s="3" t="s">
        <v>2106</v>
      </c>
      <c r="AB153" s="3" t="s">
        <v>2107</v>
      </c>
      <c r="AD153" s="3" t="s">
        <v>2108</v>
      </c>
      <c r="AF153" s="3" t="s">
        <v>2109</v>
      </c>
      <c r="AH153" s="3" t="s">
        <v>2110</v>
      </c>
      <c r="AJ153" s="3" t="s">
        <v>2111</v>
      </c>
      <c r="AL153" s="3" t="s">
        <v>2105</v>
      </c>
      <c r="AN153" s="3" t="s">
        <v>2106</v>
      </c>
      <c r="AP153" s="3" t="s">
        <v>2107</v>
      </c>
      <c r="AR153" s="3" t="s">
        <v>2108</v>
      </c>
      <c r="AT153" s="3" t="s">
        <v>2112</v>
      </c>
      <c r="AV153" s="3" t="s">
        <v>2137</v>
      </c>
      <c r="AX153" s="3" t="s">
        <v>2114</v>
      </c>
      <c r="AY153" s="3" t="s">
        <v>2127</v>
      </c>
      <c r="BB153" s="3" t="s">
        <v>2138</v>
      </c>
      <c r="BD153" s="3" t="s">
        <v>2139</v>
      </c>
      <c r="BF153" s="3" t="s">
        <v>2055</v>
      </c>
      <c r="BH153" s="3" t="s">
        <v>2140</v>
      </c>
      <c r="BJ153" s="3" t="s">
        <v>2118</v>
      </c>
      <c r="BL153" s="3" t="s">
        <v>2119</v>
      </c>
      <c r="BN153" s="3" t="s">
        <v>2141</v>
      </c>
      <c r="BP153" s="3" t="s">
        <v>2142</v>
      </c>
      <c r="BR153" s="3" t="s">
        <v>2100</v>
      </c>
      <c r="BT153" s="3" t="s">
        <v>1873</v>
      </c>
      <c r="BV153" s="3" t="s">
        <v>1873</v>
      </c>
      <c r="BZ153" s="3" t="s">
        <v>2143</v>
      </c>
      <c r="CC153" t="s">
        <v>2134</v>
      </c>
      <c r="CD153" t="s">
        <v>1454</v>
      </c>
      <c r="CE153" t="s">
        <v>2063</v>
      </c>
      <c r="CF153" s="1">
        <v>45489.599050925928</v>
      </c>
      <c r="CP153">
        <v>2</v>
      </c>
      <c r="CT153">
        <v>2</v>
      </c>
    </row>
    <row r="154" spans="1:98" ht="409.6" x14ac:dyDescent="0.4">
      <c r="A154">
        <v>575</v>
      </c>
      <c r="B154">
        <v>1</v>
      </c>
      <c r="C154">
        <v>319</v>
      </c>
      <c r="E154">
        <v>16</v>
      </c>
      <c r="G154" s="1">
        <v>45460</v>
      </c>
      <c r="H154" s="2">
        <v>45315</v>
      </c>
      <c r="L154">
        <v>3</v>
      </c>
      <c r="O154" t="s">
        <v>2134</v>
      </c>
      <c r="P154" t="s">
        <v>2144</v>
      </c>
      <c r="R154" s="3" t="s">
        <v>2039</v>
      </c>
      <c r="T154" s="3" t="s">
        <v>2145</v>
      </c>
      <c r="V154" s="3" t="s">
        <v>2146</v>
      </c>
      <c r="X154" s="3" t="s">
        <v>2105</v>
      </c>
      <c r="Z154" s="3" t="s">
        <v>2106</v>
      </c>
      <c r="AB154" s="3" t="s">
        <v>2107</v>
      </c>
      <c r="AD154" s="3" t="s">
        <v>2108</v>
      </c>
      <c r="AF154" s="3" t="s">
        <v>2109</v>
      </c>
      <c r="AH154" s="3" t="s">
        <v>2110</v>
      </c>
      <c r="AJ154" s="3" t="s">
        <v>2111</v>
      </c>
      <c r="AL154" s="3" t="s">
        <v>2105</v>
      </c>
      <c r="AN154" s="3" t="s">
        <v>2106</v>
      </c>
      <c r="AP154" s="3" t="s">
        <v>2107</v>
      </c>
      <c r="AR154" s="3" t="s">
        <v>2108</v>
      </c>
      <c r="AT154" s="3" t="s">
        <v>2112</v>
      </c>
      <c r="AV154" s="3" t="s">
        <v>2137</v>
      </c>
      <c r="AX154" s="3" t="s">
        <v>2114</v>
      </c>
      <c r="AY154" s="3" t="s">
        <v>2127</v>
      </c>
      <c r="BB154" s="3" t="s">
        <v>2138</v>
      </c>
      <c r="BD154" s="3" t="s">
        <v>2139</v>
      </c>
      <c r="BF154" s="3" t="s">
        <v>2055</v>
      </c>
      <c r="BH154" s="3" t="s">
        <v>2140</v>
      </c>
      <c r="BJ154" s="3" t="s">
        <v>2118</v>
      </c>
      <c r="BL154" s="3" t="s">
        <v>2119</v>
      </c>
      <c r="BN154" s="3" t="s">
        <v>2147</v>
      </c>
      <c r="BP154" s="3" t="s">
        <v>2142</v>
      </c>
      <c r="BR154" s="3" t="s">
        <v>2100</v>
      </c>
      <c r="BT154" s="3" t="s">
        <v>1873</v>
      </c>
      <c r="BV154" s="3" t="s">
        <v>1873</v>
      </c>
      <c r="BZ154" s="3" t="s">
        <v>2143</v>
      </c>
      <c r="CC154" t="s">
        <v>2134</v>
      </c>
      <c r="CD154" t="s">
        <v>2144</v>
      </c>
      <c r="CE154" t="s">
        <v>2063</v>
      </c>
      <c r="CF154" s="1">
        <v>45489.603854166664</v>
      </c>
      <c r="CP154">
        <v>2</v>
      </c>
      <c r="CT154">
        <v>2</v>
      </c>
    </row>
    <row r="155" spans="1:98" ht="409.6" x14ac:dyDescent="0.4">
      <c r="A155">
        <v>576</v>
      </c>
      <c r="B155">
        <v>1</v>
      </c>
      <c r="C155">
        <v>93</v>
      </c>
      <c r="E155">
        <v>43</v>
      </c>
      <c r="F155" t="s">
        <v>1834</v>
      </c>
      <c r="G155" s="1">
        <v>45429</v>
      </c>
      <c r="L155">
        <v>3</v>
      </c>
      <c r="P155" t="s">
        <v>2148</v>
      </c>
      <c r="R155" s="3" t="s">
        <v>2039</v>
      </c>
      <c r="T155" s="3" t="s">
        <v>2149</v>
      </c>
      <c r="V155" s="3" t="s">
        <v>2150</v>
      </c>
      <c r="X155" s="3" t="s">
        <v>2151</v>
      </c>
      <c r="Z155" s="3" t="s">
        <v>2152</v>
      </c>
      <c r="AB155" s="3" t="s">
        <v>2048</v>
      </c>
      <c r="AD155" s="3" t="s">
        <v>2153</v>
      </c>
      <c r="AF155" s="3" t="s">
        <v>2046</v>
      </c>
      <c r="AH155" s="3" t="s">
        <v>2154</v>
      </c>
      <c r="AJ155" s="3" t="s">
        <v>2048</v>
      </c>
      <c r="AL155" s="3" t="s">
        <v>2155</v>
      </c>
      <c r="AN155" s="3" t="s">
        <v>2156</v>
      </c>
      <c r="AP155" s="3" t="s">
        <v>2157</v>
      </c>
      <c r="AR155" s="3" t="s">
        <v>2045</v>
      </c>
      <c r="AT155" s="3" t="s">
        <v>2158</v>
      </c>
      <c r="AV155" s="3" t="s">
        <v>2159</v>
      </c>
      <c r="AX155" s="3" t="s">
        <v>2160</v>
      </c>
      <c r="AY155" s="3" t="s">
        <v>2161</v>
      </c>
      <c r="BB155" s="3" t="s">
        <v>2162</v>
      </c>
      <c r="BD155" s="3" t="s">
        <v>2163</v>
      </c>
      <c r="BF155" s="3" t="s">
        <v>2164</v>
      </c>
      <c r="BH155" s="3" t="s">
        <v>2165</v>
      </c>
      <c r="BJ155" s="3" t="s">
        <v>2071</v>
      </c>
      <c r="BL155" s="3" t="s">
        <v>2058</v>
      </c>
      <c r="BN155" s="3" t="s">
        <v>2166</v>
      </c>
      <c r="BP155" s="3" t="s">
        <v>2167</v>
      </c>
      <c r="BR155" s="3" t="s">
        <v>2168</v>
      </c>
      <c r="BZ155" s="3" t="s">
        <v>2169</v>
      </c>
      <c r="CD155" t="s">
        <v>2148</v>
      </c>
      <c r="CE155" t="s">
        <v>2063</v>
      </c>
      <c r="CF155" s="1">
        <v>45490.44604166667</v>
      </c>
      <c r="CP155">
        <v>2</v>
      </c>
      <c r="CT155">
        <v>2</v>
      </c>
    </row>
    <row r="156" spans="1:98" ht="409.6" x14ac:dyDescent="0.4">
      <c r="A156">
        <v>577</v>
      </c>
      <c r="B156">
        <v>1</v>
      </c>
      <c r="C156">
        <v>333</v>
      </c>
      <c r="E156">
        <v>43</v>
      </c>
      <c r="G156" s="1">
        <v>45429</v>
      </c>
      <c r="H156" s="2">
        <v>45315</v>
      </c>
      <c r="L156">
        <v>3</v>
      </c>
      <c r="P156" t="s">
        <v>2170</v>
      </c>
      <c r="R156" s="3" t="s">
        <v>2171</v>
      </c>
      <c r="T156" s="3" t="s">
        <v>2172</v>
      </c>
      <c r="V156" s="3" t="s">
        <v>2173</v>
      </c>
      <c r="X156" s="3" t="s">
        <v>2174</v>
      </c>
      <c r="Z156" s="3" t="s">
        <v>2175</v>
      </c>
      <c r="AB156" s="3" t="s">
        <v>2176</v>
      </c>
      <c r="AD156" s="3" t="s">
        <v>2177</v>
      </c>
      <c r="AF156" s="3" t="s">
        <v>2089</v>
      </c>
      <c r="AH156" s="3" t="s">
        <v>2178</v>
      </c>
      <c r="AJ156" s="3" t="s">
        <v>2179</v>
      </c>
      <c r="AL156" s="3" t="s">
        <v>2174</v>
      </c>
      <c r="AN156" s="3" t="s">
        <v>2175</v>
      </c>
      <c r="AP156" s="3" t="s">
        <v>2176</v>
      </c>
      <c r="AR156" s="3" t="s">
        <v>2177</v>
      </c>
      <c r="AT156" s="3" t="s">
        <v>2180</v>
      </c>
      <c r="AV156" s="3" t="s">
        <v>2181</v>
      </c>
      <c r="AX156" s="3" t="s">
        <v>2182</v>
      </c>
      <c r="AY156" s="3" t="s">
        <v>2183</v>
      </c>
      <c r="BB156" s="3" t="s">
        <v>2162</v>
      </c>
      <c r="BD156" s="3" t="s">
        <v>2184</v>
      </c>
      <c r="BF156" s="3" t="s">
        <v>2185</v>
      </c>
      <c r="BH156" s="3" t="s">
        <v>2165</v>
      </c>
      <c r="BJ156" s="3" t="s">
        <v>2186</v>
      </c>
      <c r="BL156" s="3" t="s">
        <v>2187</v>
      </c>
      <c r="BN156" s="3" t="s">
        <v>2188</v>
      </c>
      <c r="BP156" s="3" t="s">
        <v>2189</v>
      </c>
      <c r="BR156" s="3" t="s">
        <v>2190</v>
      </c>
      <c r="BZ156" s="3" t="s">
        <v>2169</v>
      </c>
      <c r="CD156" t="s">
        <v>2170</v>
      </c>
      <c r="CE156" t="s">
        <v>2063</v>
      </c>
      <c r="CF156" s="1">
        <v>45490.474259259259</v>
      </c>
      <c r="CP156">
        <v>2</v>
      </c>
      <c r="CT156">
        <v>2</v>
      </c>
    </row>
    <row r="157" spans="1:98" ht="409.6" x14ac:dyDescent="0.4">
      <c r="A157">
        <v>578</v>
      </c>
      <c r="B157">
        <v>1</v>
      </c>
      <c r="C157">
        <v>67</v>
      </c>
      <c r="E157">
        <v>1</v>
      </c>
      <c r="F157">
        <v>3</v>
      </c>
      <c r="G157" s="1">
        <v>45468</v>
      </c>
      <c r="H157" s="2">
        <v>45315</v>
      </c>
      <c r="I157" s="3" t="s">
        <v>2191</v>
      </c>
      <c r="L157">
        <v>3</v>
      </c>
      <c r="O157" t="s">
        <v>2192</v>
      </c>
      <c r="P157" t="s">
        <v>2193</v>
      </c>
      <c r="R157" s="3" t="s">
        <v>2039</v>
      </c>
      <c r="T157" s="3" t="s">
        <v>2194</v>
      </c>
      <c r="V157" s="3" t="s">
        <v>2195</v>
      </c>
      <c r="X157" s="3" t="s">
        <v>2042</v>
      </c>
      <c r="Z157" s="3" t="s">
        <v>2043</v>
      </c>
      <c r="AB157" s="3" t="s">
        <v>2044</v>
      </c>
      <c r="AD157" s="3" t="s">
        <v>2045</v>
      </c>
      <c r="AF157" s="3" t="s">
        <v>2046</v>
      </c>
      <c r="AH157" s="3" t="s">
        <v>2047</v>
      </c>
      <c r="AJ157" s="3" t="s">
        <v>2048</v>
      </c>
      <c r="AL157" s="3" t="s">
        <v>2042</v>
      </c>
      <c r="AN157" s="3" t="s">
        <v>2043</v>
      </c>
      <c r="AP157" s="3" t="s">
        <v>2044</v>
      </c>
      <c r="AR157" s="3" t="s">
        <v>2045</v>
      </c>
      <c r="AT157" s="3" t="s">
        <v>2091</v>
      </c>
      <c r="AV157" s="3" t="s">
        <v>2196</v>
      </c>
      <c r="AX157" s="3" t="s">
        <v>2093</v>
      </c>
      <c r="AY157" s="3" t="s">
        <v>2197</v>
      </c>
      <c r="BB157" s="3" t="s">
        <v>2053</v>
      </c>
      <c r="BD157" s="3" t="s">
        <v>2198</v>
      </c>
      <c r="BF157" s="3" t="s">
        <v>2055</v>
      </c>
      <c r="BH157" s="3" t="s">
        <v>2165</v>
      </c>
      <c r="BJ157" s="3" t="s">
        <v>2071</v>
      </c>
      <c r="BL157" s="3" t="s">
        <v>2058</v>
      </c>
      <c r="BN157" s="3" t="s">
        <v>2199</v>
      </c>
      <c r="BP157" s="3" t="s">
        <v>2200</v>
      </c>
      <c r="BR157" s="3" t="s">
        <v>2061</v>
      </c>
      <c r="BT157" s="3" t="s">
        <v>1873</v>
      </c>
      <c r="BV157" s="3" t="s">
        <v>1873</v>
      </c>
      <c r="BZ157" s="3" t="s">
        <v>2169</v>
      </c>
      <c r="CC157" t="s">
        <v>2192</v>
      </c>
      <c r="CD157" t="s">
        <v>2193</v>
      </c>
      <c r="CE157" t="s">
        <v>762</v>
      </c>
      <c r="CF157" s="1">
        <v>45490.491365740738</v>
      </c>
      <c r="CP157">
        <v>2</v>
      </c>
      <c r="CT157">
        <v>1</v>
      </c>
    </row>
    <row r="158" spans="1:98" ht="409.6" x14ac:dyDescent="0.4">
      <c r="A158">
        <v>579</v>
      </c>
      <c r="B158">
        <v>1</v>
      </c>
      <c r="C158">
        <v>315</v>
      </c>
      <c r="E158">
        <v>1</v>
      </c>
      <c r="G158" s="1">
        <v>45468</v>
      </c>
      <c r="H158" s="2">
        <v>45315</v>
      </c>
      <c r="I158" s="3" t="s">
        <v>2191</v>
      </c>
      <c r="L158">
        <v>3</v>
      </c>
      <c r="O158" t="s">
        <v>2192</v>
      </c>
      <c r="P158" t="s">
        <v>1501</v>
      </c>
      <c r="R158" s="3" t="s">
        <v>2039</v>
      </c>
      <c r="T158" s="3" t="s">
        <v>2040</v>
      </c>
      <c r="V158" s="3" t="s">
        <v>2201</v>
      </c>
      <c r="X158" s="3" t="s">
        <v>2042</v>
      </c>
      <c r="Z158" s="3" t="s">
        <v>2043</v>
      </c>
      <c r="AB158" s="3" t="s">
        <v>2044</v>
      </c>
      <c r="AD158" s="3" t="s">
        <v>2045</v>
      </c>
      <c r="AF158" s="3" t="s">
        <v>2046</v>
      </c>
      <c r="AH158" s="3" t="s">
        <v>2047</v>
      </c>
      <c r="AJ158" s="3" t="s">
        <v>2048</v>
      </c>
      <c r="AL158" s="3" t="s">
        <v>2042</v>
      </c>
      <c r="AN158" s="3" t="s">
        <v>2043</v>
      </c>
      <c r="AP158" s="3" t="s">
        <v>2044</v>
      </c>
      <c r="AR158" s="3" t="s">
        <v>2045</v>
      </c>
      <c r="AT158" s="3" t="s">
        <v>2091</v>
      </c>
      <c r="AV158" s="3" t="s">
        <v>2196</v>
      </c>
      <c r="AX158" s="3" t="s">
        <v>2093</v>
      </c>
      <c r="AY158" s="3" t="s">
        <v>2197</v>
      </c>
      <c r="BB158" s="3" t="s">
        <v>2053</v>
      </c>
      <c r="BD158" s="3" t="s">
        <v>2198</v>
      </c>
      <c r="BF158" s="3" t="s">
        <v>2055</v>
      </c>
      <c r="BH158" s="3" t="s">
        <v>2165</v>
      </c>
      <c r="BJ158" s="3" t="s">
        <v>2071</v>
      </c>
      <c r="BL158" s="3" t="s">
        <v>2058</v>
      </c>
      <c r="BN158" s="3" t="s">
        <v>2202</v>
      </c>
      <c r="BP158" s="3" t="s">
        <v>2200</v>
      </c>
      <c r="BR158" s="3" t="s">
        <v>2121</v>
      </c>
      <c r="BT158" s="3" t="s">
        <v>1873</v>
      </c>
      <c r="BV158" s="3" t="s">
        <v>1873</v>
      </c>
      <c r="BZ158" s="3" t="s">
        <v>2169</v>
      </c>
      <c r="CC158" t="s">
        <v>2192</v>
      </c>
      <c r="CD158" t="s">
        <v>1501</v>
      </c>
      <c r="CE158" t="s">
        <v>762</v>
      </c>
      <c r="CF158" s="1">
        <v>45490.525254629632</v>
      </c>
      <c r="CP158">
        <v>2</v>
      </c>
      <c r="CT158">
        <v>2</v>
      </c>
    </row>
    <row r="159" spans="1:98" ht="409.6" x14ac:dyDescent="0.4">
      <c r="A159">
        <v>580</v>
      </c>
      <c r="B159">
        <v>1</v>
      </c>
      <c r="C159">
        <v>330</v>
      </c>
      <c r="E159">
        <v>3</v>
      </c>
      <c r="G159" s="1">
        <v>45407</v>
      </c>
      <c r="H159" s="2">
        <v>45315</v>
      </c>
      <c r="I159" s="3" t="s">
        <v>2203</v>
      </c>
      <c r="L159">
        <v>3</v>
      </c>
      <c r="O159" t="s">
        <v>1545</v>
      </c>
      <c r="P159" t="s">
        <v>2205</v>
      </c>
      <c r="R159" s="3" t="s">
        <v>2039</v>
      </c>
      <c r="T159" s="3" t="s">
        <v>2206</v>
      </c>
      <c r="V159" s="3" t="s">
        <v>2207</v>
      </c>
      <c r="X159" s="3" t="s">
        <v>2085</v>
      </c>
      <c r="Z159" s="3" t="s">
        <v>2086</v>
      </c>
      <c r="AB159" s="3" t="s">
        <v>2087</v>
      </c>
      <c r="AD159" s="3" t="s">
        <v>2088</v>
      </c>
      <c r="AF159" s="3" t="s">
        <v>2089</v>
      </c>
      <c r="AH159" s="3" t="s">
        <v>2090</v>
      </c>
      <c r="AJ159" s="3" t="s">
        <v>2067</v>
      </c>
      <c r="AL159" s="3" t="s">
        <v>2085</v>
      </c>
      <c r="AN159" s="3" t="s">
        <v>2086</v>
      </c>
      <c r="AP159" s="3" t="s">
        <v>2087</v>
      </c>
      <c r="AR159" s="3" t="s">
        <v>2088</v>
      </c>
      <c r="AT159" s="3" t="s">
        <v>2091</v>
      </c>
      <c r="AV159" s="3" t="s">
        <v>2196</v>
      </c>
      <c r="AX159" s="3" t="s">
        <v>2093</v>
      </c>
      <c r="AY159" s="3" t="s">
        <v>2197</v>
      </c>
      <c r="BB159" s="3" t="s">
        <v>2053</v>
      </c>
      <c r="BD159" s="3" t="s">
        <v>2198</v>
      </c>
      <c r="BF159" s="3" t="s">
        <v>2055</v>
      </c>
      <c r="BH159" s="3" t="s">
        <v>2165</v>
      </c>
      <c r="BJ159" s="3" t="s">
        <v>2208</v>
      </c>
      <c r="BL159" s="3" t="s">
        <v>2187</v>
      </c>
      <c r="BN159" s="3" t="s">
        <v>2209</v>
      </c>
      <c r="BP159" s="3" t="s">
        <v>2200</v>
      </c>
      <c r="BR159" s="3" t="s">
        <v>2210</v>
      </c>
      <c r="BT159" s="3" t="s">
        <v>321</v>
      </c>
      <c r="BV159" s="3" t="s">
        <v>321</v>
      </c>
      <c r="BZ159" s="3" t="s">
        <v>2211</v>
      </c>
      <c r="CC159" t="s">
        <v>1545</v>
      </c>
      <c r="CD159" t="s">
        <v>2205</v>
      </c>
      <c r="CE159" t="s">
        <v>762</v>
      </c>
      <c r="CF159" s="1">
        <v>45490.533101851855</v>
      </c>
      <c r="CP159">
        <v>2</v>
      </c>
      <c r="CQ159" t="s">
        <v>2204</v>
      </c>
      <c r="CT159">
        <v>2</v>
      </c>
    </row>
    <row r="160" spans="1:98" ht="409.6" x14ac:dyDescent="0.4">
      <c r="A160">
        <v>581</v>
      </c>
      <c r="B160">
        <v>1</v>
      </c>
      <c r="C160">
        <v>68</v>
      </c>
      <c r="E160">
        <v>1</v>
      </c>
      <c r="F160" t="s">
        <v>1834</v>
      </c>
      <c r="G160" s="1">
        <v>45467</v>
      </c>
      <c r="H160" s="2">
        <v>45315</v>
      </c>
      <c r="L160">
        <v>3</v>
      </c>
      <c r="O160" t="s">
        <v>2212</v>
      </c>
      <c r="P160" t="s">
        <v>1476</v>
      </c>
      <c r="R160" s="3" t="s">
        <v>2039</v>
      </c>
      <c r="T160" s="3" t="s">
        <v>2213</v>
      </c>
      <c r="V160" s="3" t="s">
        <v>2214</v>
      </c>
      <c r="X160" s="3" t="s">
        <v>2042</v>
      </c>
      <c r="Z160" s="3" t="s">
        <v>2043</v>
      </c>
      <c r="AB160" s="3" t="s">
        <v>2044</v>
      </c>
      <c r="AD160" s="3" t="s">
        <v>2045</v>
      </c>
      <c r="AF160" s="3" t="s">
        <v>2046</v>
      </c>
      <c r="AH160" s="3" t="s">
        <v>2047</v>
      </c>
      <c r="AJ160" s="3" t="s">
        <v>2048</v>
      </c>
      <c r="AL160" s="3" t="s">
        <v>2042</v>
      </c>
      <c r="AN160" s="3" t="s">
        <v>2043</v>
      </c>
      <c r="AP160" s="3" t="s">
        <v>2044</v>
      </c>
      <c r="AR160" s="3" t="s">
        <v>2045</v>
      </c>
      <c r="AT160" s="3" t="s">
        <v>2215</v>
      </c>
      <c r="AV160" s="3" t="s">
        <v>2216</v>
      </c>
      <c r="AX160" s="3" t="s">
        <v>2217</v>
      </c>
      <c r="AY160" s="3" t="s">
        <v>2218</v>
      </c>
      <c r="BB160" s="3" t="s">
        <v>2053</v>
      </c>
      <c r="BD160" s="3" t="s">
        <v>2219</v>
      </c>
      <c r="BF160" s="3" t="s">
        <v>2055</v>
      </c>
      <c r="BH160" s="3" t="s">
        <v>2165</v>
      </c>
      <c r="BJ160" s="3" t="s">
        <v>2071</v>
      </c>
      <c r="BL160" s="3" t="s">
        <v>2058</v>
      </c>
      <c r="BN160" s="3" t="s">
        <v>2220</v>
      </c>
      <c r="BP160" s="3" t="s">
        <v>2200</v>
      </c>
      <c r="BR160" s="3" t="s">
        <v>2061</v>
      </c>
      <c r="BT160" s="3" t="s">
        <v>1873</v>
      </c>
      <c r="BV160" s="3" t="s">
        <v>1873</v>
      </c>
      <c r="BZ160" s="3" t="s">
        <v>2221</v>
      </c>
      <c r="CC160" t="s">
        <v>2212</v>
      </c>
      <c r="CD160" t="s">
        <v>1476</v>
      </c>
      <c r="CE160" t="s">
        <v>762</v>
      </c>
      <c r="CF160" s="1">
        <v>45490.539050925923</v>
      </c>
      <c r="CP160">
        <v>2</v>
      </c>
      <c r="CT160">
        <v>1</v>
      </c>
    </row>
    <row r="161" spans="1:98" ht="348" x14ac:dyDescent="0.4">
      <c r="A161">
        <v>582</v>
      </c>
      <c r="B161">
        <v>1</v>
      </c>
      <c r="C161">
        <v>171</v>
      </c>
      <c r="E161">
        <v>26</v>
      </c>
      <c r="F161">
        <v>1</v>
      </c>
      <c r="G161" s="1">
        <v>45384</v>
      </c>
      <c r="I161" s="3" t="s">
        <v>2222</v>
      </c>
      <c r="L161">
        <v>3</v>
      </c>
      <c r="O161" t="s">
        <v>2223</v>
      </c>
      <c r="P161" t="s">
        <v>299</v>
      </c>
      <c r="R161" s="3" t="s">
        <v>1873</v>
      </c>
      <c r="T161" s="3" t="s">
        <v>2224</v>
      </c>
      <c r="V161" s="3" t="s">
        <v>2225</v>
      </c>
      <c r="X161" s="3" t="s">
        <v>1873</v>
      </c>
      <c r="Z161" s="3" t="s">
        <v>2226</v>
      </c>
      <c r="AB161" s="3" t="s">
        <v>2227</v>
      </c>
      <c r="AD161" s="3" t="s">
        <v>1873</v>
      </c>
      <c r="AF161" s="3" t="s">
        <v>1873</v>
      </c>
      <c r="AH161" s="3" t="s">
        <v>1873</v>
      </c>
      <c r="AJ161" s="3" t="s">
        <v>1873</v>
      </c>
      <c r="AL161" s="3" t="s">
        <v>1873</v>
      </c>
      <c r="AN161" s="3" t="s">
        <v>1873</v>
      </c>
      <c r="AP161" s="3" t="s">
        <v>1873</v>
      </c>
      <c r="AR161" s="3" t="s">
        <v>1873</v>
      </c>
      <c r="AT161" s="3" t="s">
        <v>1873</v>
      </c>
      <c r="AV161" s="3" t="s">
        <v>1873</v>
      </c>
      <c r="AX161" s="3" t="s">
        <v>2228</v>
      </c>
      <c r="AY161" s="3" t="s">
        <v>1873</v>
      </c>
      <c r="BB161" s="3" t="s">
        <v>1873</v>
      </c>
      <c r="BD161" s="3" t="s">
        <v>1873</v>
      </c>
      <c r="BF161" s="3" t="s">
        <v>1873</v>
      </c>
      <c r="BH161" s="3" t="s">
        <v>1873</v>
      </c>
      <c r="BJ161" s="3" t="s">
        <v>1873</v>
      </c>
      <c r="BL161" s="3" t="s">
        <v>1873</v>
      </c>
      <c r="BN161" s="3" t="s">
        <v>2229</v>
      </c>
      <c r="BP161" s="3" t="s">
        <v>1873</v>
      </c>
      <c r="BR161" t="s">
        <v>2230</v>
      </c>
      <c r="BT161" s="3" t="s">
        <v>1873</v>
      </c>
      <c r="BV161" s="3" t="s">
        <v>1873</v>
      </c>
      <c r="BZ161" s="3" t="s">
        <v>2231</v>
      </c>
      <c r="CC161" t="s">
        <v>2223</v>
      </c>
      <c r="CD161" t="s">
        <v>299</v>
      </c>
      <c r="CE161" t="s">
        <v>325</v>
      </c>
      <c r="CF161" s="1">
        <v>45490.551087962966</v>
      </c>
      <c r="CP161">
        <v>2</v>
      </c>
      <c r="CT161">
        <v>2</v>
      </c>
    </row>
    <row r="162" spans="1:98" ht="409.6" x14ac:dyDescent="0.4">
      <c r="A162">
        <v>583</v>
      </c>
      <c r="B162">
        <v>1</v>
      </c>
      <c r="C162">
        <v>72</v>
      </c>
      <c r="E162">
        <v>16</v>
      </c>
      <c r="F162">
        <v>3</v>
      </c>
      <c r="G162" s="1">
        <v>45462</v>
      </c>
      <c r="H162" s="2">
        <v>45315</v>
      </c>
      <c r="I162" s="3" t="s">
        <v>2232</v>
      </c>
      <c r="L162">
        <v>3</v>
      </c>
      <c r="O162" t="s">
        <v>2233</v>
      </c>
      <c r="P162" t="s">
        <v>1376</v>
      </c>
      <c r="R162" s="3" t="s">
        <v>2039</v>
      </c>
      <c r="T162" s="3" t="s">
        <v>2234</v>
      </c>
      <c r="V162" s="3" t="s">
        <v>2235</v>
      </c>
      <c r="X162" s="3" t="s">
        <v>2042</v>
      </c>
      <c r="Z162" s="3" t="s">
        <v>2236</v>
      </c>
      <c r="AB162" s="3" t="s">
        <v>2237</v>
      </c>
      <c r="AD162" s="3" t="s">
        <v>2045</v>
      </c>
      <c r="AF162" s="3" t="s">
        <v>2238</v>
      </c>
      <c r="AH162" s="3" t="s">
        <v>2239</v>
      </c>
      <c r="AJ162" s="3" t="s">
        <v>2048</v>
      </c>
      <c r="AL162" s="3" t="s">
        <v>2042</v>
      </c>
      <c r="AN162" s="3" t="s">
        <v>2236</v>
      </c>
      <c r="AP162" s="3" t="s">
        <v>2237</v>
      </c>
      <c r="AR162" s="3" t="s">
        <v>2045</v>
      </c>
      <c r="AT162" s="3" t="s">
        <v>2240</v>
      </c>
      <c r="AV162" s="3" t="s">
        <v>2241</v>
      </c>
      <c r="AX162" s="3" t="s">
        <v>2242</v>
      </c>
      <c r="AY162" s="3" t="s">
        <v>2243</v>
      </c>
      <c r="BB162" s="3" t="s">
        <v>2053</v>
      </c>
      <c r="BD162" s="3" t="s">
        <v>2054</v>
      </c>
      <c r="BF162" s="3" t="s">
        <v>2055</v>
      </c>
      <c r="BH162" s="3" t="s">
        <v>2056</v>
      </c>
      <c r="BJ162" s="3" t="s">
        <v>2071</v>
      </c>
      <c r="BL162" s="3" t="s">
        <v>2058</v>
      </c>
      <c r="BN162" s="3" t="s">
        <v>2244</v>
      </c>
      <c r="BP162" s="3" t="s">
        <v>2060</v>
      </c>
      <c r="BR162" s="3" t="s">
        <v>2061</v>
      </c>
      <c r="BT162" s="3" t="s">
        <v>1873</v>
      </c>
      <c r="BV162" s="3" t="s">
        <v>1873</v>
      </c>
      <c r="BZ162" s="3" t="s">
        <v>2245</v>
      </c>
      <c r="CC162" t="s">
        <v>2233</v>
      </c>
      <c r="CD162" t="s">
        <v>1376</v>
      </c>
      <c r="CE162" t="s">
        <v>762</v>
      </c>
      <c r="CF162" s="1">
        <v>45490.555787037039</v>
      </c>
      <c r="CP162">
        <v>2</v>
      </c>
      <c r="CT162">
        <v>2</v>
      </c>
    </row>
    <row r="163" spans="1:98" ht="409.6" x14ac:dyDescent="0.4">
      <c r="A163">
        <v>584</v>
      </c>
      <c r="B163">
        <v>1</v>
      </c>
      <c r="C163">
        <v>126</v>
      </c>
      <c r="E163">
        <v>6</v>
      </c>
      <c r="F163" t="s">
        <v>2246</v>
      </c>
      <c r="G163" s="1">
        <v>45439</v>
      </c>
      <c r="H163" s="2">
        <v>45315</v>
      </c>
      <c r="L163">
        <v>3</v>
      </c>
      <c r="O163" t="s">
        <v>727</v>
      </c>
      <c r="P163" t="s">
        <v>2247</v>
      </c>
      <c r="R163" s="3" t="s">
        <v>2039</v>
      </c>
      <c r="T163" s="3" t="s">
        <v>2248</v>
      </c>
      <c r="V163" s="3" t="s">
        <v>2249</v>
      </c>
      <c r="X163" s="3" t="s">
        <v>2250</v>
      </c>
      <c r="Z163" s="3" t="s">
        <v>2251</v>
      </c>
      <c r="AB163" s="3" t="s">
        <v>2252</v>
      </c>
      <c r="AD163" s="3" t="s">
        <v>2253</v>
      </c>
      <c r="AF163" s="3" t="s">
        <v>2254</v>
      </c>
      <c r="AH163" s="3" t="s">
        <v>2255</v>
      </c>
      <c r="AJ163" s="3" t="s">
        <v>2256</v>
      </c>
      <c r="AL163" s="3" t="s">
        <v>2250</v>
      </c>
      <c r="AN163" s="3" t="s">
        <v>2251</v>
      </c>
      <c r="AP163" s="3" t="s">
        <v>2252</v>
      </c>
      <c r="AR163" s="3" t="s">
        <v>2253</v>
      </c>
      <c r="AT163" s="3" t="s">
        <v>2215</v>
      </c>
      <c r="AV163" s="3" t="s">
        <v>2216</v>
      </c>
      <c r="AX163" s="3" t="s">
        <v>2217</v>
      </c>
      <c r="AY163" s="3" t="s">
        <v>2218</v>
      </c>
      <c r="BB163" s="3" t="s">
        <v>2257</v>
      </c>
      <c r="BD163" s="3" t="s">
        <v>2054</v>
      </c>
      <c r="BF163" s="3" t="s">
        <v>2258</v>
      </c>
      <c r="BH163" s="3" t="s">
        <v>2165</v>
      </c>
      <c r="BJ163" s="3" t="s">
        <v>2259</v>
      </c>
      <c r="BL163" s="3" t="s">
        <v>2058</v>
      </c>
      <c r="BN163" s="3" t="s">
        <v>2260</v>
      </c>
      <c r="BP163" s="3" t="s">
        <v>2132</v>
      </c>
      <c r="BR163" s="3" t="s">
        <v>2261</v>
      </c>
      <c r="BT163" s="3" t="s">
        <v>1873</v>
      </c>
      <c r="BV163" s="3" t="s">
        <v>1873</v>
      </c>
      <c r="BZ163" s="3" t="s">
        <v>2245</v>
      </c>
      <c r="CC163" t="s">
        <v>727</v>
      </c>
      <c r="CD163" t="s">
        <v>2247</v>
      </c>
      <c r="CE163" t="s">
        <v>762</v>
      </c>
      <c r="CF163" s="1">
        <v>45490.561342592591</v>
      </c>
      <c r="CP163">
        <v>2</v>
      </c>
      <c r="CT163">
        <v>1</v>
      </c>
    </row>
    <row r="164" spans="1:98" ht="409.6" x14ac:dyDescent="0.4">
      <c r="A164">
        <v>585</v>
      </c>
      <c r="B164">
        <v>1</v>
      </c>
      <c r="C164">
        <v>98</v>
      </c>
      <c r="E164">
        <v>16</v>
      </c>
      <c r="F164">
        <v>3</v>
      </c>
      <c r="G164" s="1">
        <v>45461</v>
      </c>
      <c r="H164" s="2">
        <v>45315</v>
      </c>
      <c r="I164" s="3" t="s">
        <v>2262</v>
      </c>
      <c r="L164">
        <v>3</v>
      </c>
      <c r="P164" t="s">
        <v>1407</v>
      </c>
      <c r="R164" s="3" t="s">
        <v>2039</v>
      </c>
      <c r="T164" s="3" t="s">
        <v>2263</v>
      </c>
      <c r="V164" s="3" t="s">
        <v>2264</v>
      </c>
      <c r="X164" s="3" t="s">
        <v>2042</v>
      </c>
      <c r="Z164" s="3" t="s">
        <v>2265</v>
      </c>
      <c r="AB164" s="3" t="s">
        <v>2266</v>
      </c>
      <c r="AD164" s="3" t="s">
        <v>2045</v>
      </c>
      <c r="AF164" s="3" t="s">
        <v>2046</v>
      </c>
      <c r="AH164" s="3" t="s">
        <v>2239</v>
      </c>
      <c r="AJ164" s="3" t="s">
        <v>2048</v>
      </c>
      <c r="AL164" s="3" t="s">
        <v>2042</v>
      </c>
      <c r="AN164" s="3" t="s">
        <v>2265</v>
      </c>
      <c r="AP164" s="3" t="s">
        <v>2266</v>
      </c>
      <c r="AR164" s="3" t="s">
        <v>2045</v>
      </c>
      <c r="AT164" s="3" t="s">
        <v>2240</v>
      </c>
      <c r="AV164" s="3" t="s">
        <v>2241</v>
      </c>
      <c r="AX164" s="3" t="s">
        <v>2242</v>
      </c>
      <c r="AY164" s="3" t="s">
        <v>2243</v>
      </c>
      <c r="BB164" s="3" t="s">
        <v>2267</v>
      </c>
      <c r="BD164" s="3" t="s">
        <v>2054</v>
      </c>
      <c r="BF164" s="3" t="s">
        <v>2055</v>
      </c>
      <c r="BH164" s="3" t="s">
        <v>2056</v>
      </c>
      <c r="BJ164" s="3" t="s">
        <v>2071</v>
      </c>
      <c r="BL164" s="3" t="s">
        <v>2058</v>
      </c>
      <c r="BN164" s="3" t="s">
        <v>2268</v>
      </c>
      <c r="BP164" s="3" t="s">
        <v>2060</v>
      </c>
      <c r="BR164" s="3" t="s">
        <v>2061</v>
      </c>
      <c r="BT164" s="3" t="s">
        <v>1873</v>
      </c>
      <c r="BV164" s="3" t="s">
        <v>1873</v>
      </c>
      <c r="BZ164" s="3" t="s">
        <v>2245</v>
      </c>
      <c r="CD164" t="s">
        <v>1407</v>
      </c>
      <c r="CE164" t="s">
        <v>762</v>
      </c>
      <c r="CF164" s="1">
        <v>45490.566608796296</v>
      </c>
      <c r="CP164">
        <v>2</v>
      </c>
      <c r="CT164">
        <v>2</v>
      </c>
    </row>
    <row r="165" spans="1:98" ht="409.6" x14ac:dyDescent="0.4">
      <c r="A165">
        <v>586</v>
      </c>
      <c r="B165">
        <v>1</v>
      </c>
      <c r="C165">
        <v>121</v>
      </c>
      <c r="E165">
        <v>4</v>
      </c>
      <c r="F165">
        <v>5</v>
      </c>
      <c r="G165" s="1">
        <v>45453</v>
      </c>
      <c r="H165" s="2">
        <v>45315</v>
      </c>
      <c r="I165" s="3" t="s">
        <v>2269</v>
      </c>
      <c r="L165">
        <v>3</v>
      </c>
      <c r="O165" t="s">
        <v>2270</v>
      </c>
      <c r="P165" t="s">
        <v>970</v>
      </c>
      <c r="R165" s="3" t="s">
        <v>2039</v>
      </c>
      <c r="T165" s="3" t="s">
        <v>2271</v>
      </c>
      <c r="V165" s="3" t="s">
        <v>2272</v>
      </c>
      <c r="X165" s="3" t="s">
        <v>2105</v>
      </c>
      <c r="Z165" s="3" t="s">
        <v>2273</v>
      </c>
      <c r="AB165" s="3" t="s">
        <v>2107</v>
      </c>
      <c r="AD165" s="3" t="s">
        <v>2108</v>
      </c>
      <c r="AF165" s="3" t="s">
        <v>2109</v>
      </c>
      <c r="AH165" s="3" t="s">
        <v>2110</v>
      </c>
      <c r="AJ165" s="3" t="s">
        <v>2111</v>
      </c>
      <c r="AL165" s="3" t="s">
        <v>2105</v>
      </c>
      <c r="AN165" s="3" t="s">
        <v>2273</v>
      </c>
      <c r="AP165" s="3" t="s">
        <v>2107</v>
      </c>
      <c r="AR165" s="3" t="s">
        <v>2108</v>
      </c>
      <c r="AT165" s="3" t="s">
        <v>2112</v>
      </c>
      <c r="AV165" s="3" t="s">
        <v>2113</v>
      </c>
      <c r="AX165" s="3" t="s">
        <v>2114</v>
      </c>
      <c r="AY165" s="3" t="s">
        <v>2115</v>
      </c>
      <c r="BB165" s="3" t="s">
        <v>2274</v>
      </c>
      <c r="BD165" s="3" t="s">
        <v>2054</v>
      </c>
      <c r="BF165" s="3" t="s">
        <v>2055</v>
      </c>
      <c r="BH165" s="3" t="s">
        <v>2275</v>
      </c>
      <c r="BJ165" s="3" t="s">
        <v>2118</v>
      </c>
      <c r="BL165" s="3" t="s">
        <v>2119</v>
      </c>
      <c r="BN165" s="3" t="s">
        <v>2276</v>
      </c>
      <c r="BP165" s="3" t="s">
        <v>2060</v>
      </c>
      <c r="BR165" s="3" t="s">
        <v>2210</v>
      </c>
      <c r="BT165" s="3" t="s">
        <v>1873</v>
      </c>
      <c r="BV165" s="3" t="s">
        <v>1873</v>
      </c>
      <c r="BZ165" s="3" t="s">
        <v>2277</v>
      </c>
      <c r="CC165" t="s">
        <v>2270</v>
      </c>
      <c r="CD165" t="s">
        <v>970</v>
      </c>
      <c r="CE165" t="s">
        <v>2278</v>
      </c>
      <c r="CF165" s="1">
        <v>45490.573599537034</v>
      </c>
      <c r="CP165">
        <v>2</v>
      </c>
      <c r="CT165">
        <v>2</v>
      </c>
    </row>
    <row r="166" spans="1:98" ht="409.6" x14ac:dyDescent="0.4">
      <c r="A166">
        <v>587</v>
      </c>
      <c r="B166">
        <v>1</v>
      </c>
      <c r="C166">
        <v>97</v>
      </c>
      <c r="E166">
        <v>2</v>
      </c>
      <c r="F166">
        <v>3</v>
      </c>
      <c r="G166" s="1">
        <v>45469</v>
      </c>
      <c r="H166" s="2">
        <v>45315</v>
      </c>
      <c r="I166" s="3" t="s">
        <v>2191</v>
      </c>
      <c r="L166">
        <v>3</v>
      </c>
      <c r="O166" t="s">
        <v>2279</v>
      </c>
      <c r="P166" t="s">
        <v>2280</v>
      </c>
      <c r="R166" s="3" t="s">
        <v>2039</v>
      </c>
      <c r="T166" s="3" t="s">
        <v>2040</v>
      </c>
      <c r="V166" s="3" t="s">
        <v>2281</v>
      </c>
      <c r="X166" s="3" t="s">
        <v>2042</v>
      </c>
      <c r="Z166" s="3" t="s">
        <v>2282</v>
      </c>
      <c r="AB166" s="3" t="s">
        <v>2044</v>
      </c>
      <c r="AD166" s="3" t="s">
        <v>2045</v>
      </c>
      <c r="AF166" s="3" t="s">
        <v>2046</v>
      </c>
      <c r="AH166" s="3" t="s">
        <v>2047</v>
      </c>
      <c r="AJ166" s="3" t="s">
        <v>2048</v>
      </c>
      <c r="AL166" s="3" t="s">
        <v>2042</v>
      </c>
      <c r="AN166" s="3" t="s">
        <v>2282</v>
      </c>
      <c r="AP166" s="3" t="s">
        <v>2044</v>
      </c>
      <c r="AR166" s="3" t="s">
        <v>2045</v>
      </c>
      <c r="AT166" s="3" t="s">
        <v>2091</v>
      </c>
      <c r="AV166" s="3" t="s">
        <v>2196</v>
      </c>
      <c r="AX166" s="3" t="s">
        <v>2093</v>
      </c>
      <c r="AY166" s="3" t="s">
        <v>2197</v>
      </c>
      <c r="BB166" s="3" t="s">
        <v>2053</v>
      </c>
      <c r="BD166" s="3" t="s">
        <v>2198</v>
      </c>
      <c r="BF166" s="3" t="s">
        <v>2055</v>
      </c>
      <c r="BH166" s="3" t="s">
        <v>2165</v>
      </c>
      <c r="BJ166" s="3" t="s">
        <v>2071</v>
      </c>
      <c r="BL166" s="3" t="s">
        <v>2058</v>
      </c>
      <c r="BN166" s="3" t="s">
        <v>2283</v>
      </c>
      <c r="BP166" s="3" t="s">
        <v>2200</v>
      </c>
      <c r="BR166" s="3" t="s">
        <v>2061</v>
      </c>
      <c r="BT166" s="3" t="s">
        <v>1873</v>
      </c>
      <c r="BV166" s="3" t="s">
        <v>1873</v>
      </c>
      <c r="BZ166" s="3" t="s">
        <v>2169</v>
      </c>
      <c r="CC166" t="s">
        <v>2279</v>
      </c>
      <c r="CD166" t="s">
        <v>2280</v>
      </c>
      <c r="CE166" t="s">
        <v>2278</v>
      </c>
      <c r="CF166" s="1">
        <v>45490.579108796293</v>
      </c>
      <c r="CP166">
        <v>2</v>
      </c>
      <c r="CT166">
        <v>2</v>
      </c>
    </row>
    <row r="167" spans="1:98" ht="409.6" x14ac:dyDescent="0.4">
      <c r="A167">
        <v>588</v>
      </c>
      <c r="B167">
        <v>1</v>
      </c>
      <c r="C167">
        <v>100</v>
      </c>
      <c r="E167">
        <v>6</v>
      </c>
      <c r="F167">
        <v>3</v>
      </c>
      <c r="G167" s="1">
        <v>45440</v>
      </c>
      <c r="H167" s="2">
        <v>45315</v>
      </c>
      <c r="I167" s="3" t="s">
        <v>2191</v>
      </c>
      <c r="L167">
        <v>3</v>
      </c>
      <c r="O167" t="s">
        <v>2284</v>
      </c>
      <c r="P167" t="s">
        <v>1358</v>
      </c>
      <c r="R167" s="3" t="s">
        <v>2039</v>
      </c>
      <c r="T167" s="3" t="s">
        <v>2040</v>
      </c>
      <c r="V167" s="3" t="s">
        <v>2285</v>
      </c>
      <c r="X167" s="3" t="s">
        <v>2286</v>
      </c>
      <c r="Z167" s="3" t="s">
        <v>2287</v>
      </c>
      <c r="AB167" s="3" t="s">
        <v>2256</v>
      </c>
      <c r="AD167" s="3" t="s">
        <v>2288</v>
      </c>
      <c r="AF167" s="3" t="s">
        <v>2046</v>
      </c>
      <c r="AH167" s="3" t="s">
        <v>2047</v>
      </c>
      <c r="AJ167" s="3" t="s">
        <v>2048</v>
      </c>
      <c r="AL167" s="3" t="s">
        <v>2042</v>
      </c>
      <c r="AN167" s="3" t="s">
        <v>2043</v>
      </c>
      <c r="AP167" s="3" t="s">
        <v>2044</v>
      </c>
      <c r="AR167" s="3" t="s">
        <v>2045</v>
      </c>
      <c r="AT167" s="3" t="s">
        <v>2091</v>
      </c>
      <c r="AV167" s="3" t="s">
        <v>2196</v>
      </c>
      <c r="AX167" s="3" t="s">
        <v>2093</v>
      </c>
      <c r="AY167" s="3" t="s">
        <v>2197</v>
      </c>
      <c r="BB167" s="3" t="s">
        <v>2053</v>
      </c>
      <c r="BD167" s="3" t="s">
        <v>2198</v>
      </c>
      <c r="BF167" s="3" t="s">
        <v>2055</v>
      </c>
      <c r="BH167" s="3" t="s">
        <v>2096</v>
      </c>
      <c r="BJ167" s="3" t="s">
        <v>2289</v>
      </c>
      <c r="BL167" s="3" t="s">
        <v>2098</v>
      </c>
      <c r="BN167" s="3" t="s">
        <v>2290</v>
      </c>
      <c r="BP167" s="3" t="s">
        <v>2200</v>
      </c>
      <c r="BR167" s="3" t="s">
        <v>2061</v>
      </c>
      <c r="BT167" s="3" t="s">
        <v>1873</v>
      </c>
      <c r="BV167" s="3" t="s">
        <v>1873</v>
      </c>
      <c r="BZ167" s="3" t="s">
        <v>2169</v>
      </c>
      <c r="CC167" t="s">
        <v>2284</v>
      </c>
      <c r="CD167" t="s">
        <v>1358</v>
      </c>
      <c r="CE167" t="s">
        <v>2278</v>
      </c>
      <c r="CF167" s="1">
        <v>45490.580011574071</v>
      </c>
      <c r="CP167">
        <v>2</v>
      </c>
      <c r="CT167">
        <v>2</v>
      </c>
    </row>
    <row r="168" spans="1:98" ht="365.4" x14ac:dyDescent="0.4">
      <c r="A168">
        <v>589</v>
      </c>
      <c r="B168">
        <v>1</v>
      </c>
      <c r="C168">
        <v>161</v>
      </c>
      <c r="E168">
        <v>26</v>
      </c>
      <c r="F168">
        <v>1</v>
      </c>
      <c r="G168" s="1">
        <v>45385</v>
      </c>
      <c r="L168">
        <v>3</v>
      </c>
      <c r="O168" t="s">
        <v>2291</v>
      </c>
      <c r="P168" t="s">
        <v>348</v>
      </c>
      <c r="R168" s="3" t="s">
        <v>1873</v>
      </c>
      <c r="T168" s="3" t="s">
        <v>2292</v>
      </c>
      <c r="V168" s="3" t="s">
        <v>2293</v>
      </c>
      <c r="X168" s="3" t="s">
        <v>1873</v>
      </c>
      <c r="Z168" s="3" t="s">
        <v>1873</v>
      </c>
      <c r="AB168" s="3" t="s">
        <v>1873</v>
      </c>
      <c r="AD168" s="3" t="s">
        <v>1873</v>
      </c>
      <c r="AF168" s="3" t="s">
        <v>1873</v>
      </c>
      <c r="AH168" s="3" t="s">
        <v>1873</v>
      </c>
      <c r="AJ168" s="3" t="s">
        <v>1873</v>
      </c>
      <c r="AL168" s="3" t="s">
        <v>1873</v>
      </c>
      <c r="AN168" s="3" t="s">
        <v>1873</v>
      </c>
      <c r="AP168" s="3" t="s">
        <v>1873</v>
      </c>
      <c r="AR168" s="3" t="s">
        <v>1873</v>
      </c>
      <c r="AT168" s="3" t="s">
        <v>1873</v>
      </c>
      <c r="AV168" s="3" t="s">
        <v>1873</v>
      </c>
      <c r="AX168" s="3" t="s">
        <v>1873</v>
      </c>
      <c r="AY168" s="3" t="s">
        <v>1873</v>
      </c>
      <c r="BB168" s="3" t="s">
        <v>2294</v>
      </c>
      <c r="BD168" s="3" t="s">
        <v>1873</v>
      </c>
      <c r="BF168" s="3" t="s">
        <v>1873</v>
      </c>
      <c r="BH168" s="3" t="s">
        <v>2295</v>
      </c>
      <c r="BJ168" s="3" t="s">
        <v>1873</v>
      </c>
      <c r="BL168" s="3" t="s">
        <v>2296</v>
      </c>
      <c r="BN168" s="3" t="s">
        <v>2297</v>
      </c>
      <c r="BP168" s="3" t="s">
        <v>1873</v>
      </c>
      <c r="BR168" s="3" t="s">
        <v>2298</v>
      </c>
      <c r="BT168" s="3" t="s">
        <v>1873</v>
      </c>
      <c r="BV168" s="3" t="s">
        <v>1873</v>
      </c>
      <c r="BZ168" s="3" t="s">
        <v>2299</v>
      </c>
      <c r="CC168" t="s">
        <v>2291</v>
      </c>
      <c r="CD168" t="s">
        <v>348</v>
      </c>
      <c r="CE168" t="s">
        <v>325</v>
      </c>
      <c r="CF168" s="1">
        <v>45490.652696759258</v>
      </c>
      <c r="CP168">
        <v>2</v>
      </c>
      <c r="CT168">
        <v>1</v>
      </c>
    </row>
    <row r="169" spans="1:98" ht="409.6" x14ac:dyDescent="0.4">
      <c r="A169">
        <v>590</v>
      </c>
      <c r="B169">
        <v>1</v>
      </c>
      <c r="C169">
        <v>154</v>
      </c>
      <c r="E169">
        <v>26</v>
      </c>
      <c r="F169">
        <v>1</v>
      </c>
      <c r="G169" s="1">
        <v>45386</v>
      </c>
      <c r="I169" s="3" t="s">
        <v>2300</v>
      </c>
      <c r="L169">
        <v>3</v>
      </c>
      <c r="O169" t="s">
        <v>2301</v>
      </c>
      <c r="P169" t="s">
        <v>2302</v>
      </c>
      <c r="R169" s="3" t="s">
        <v>2303</v>
      </c>
      <c r="T169" s="3" t="s">
        <v>2304</v>
      </c>
      <c r="V169" s="3" t="s">
        <v>2305</v>
      </c>
      <c r="X169" s="3" t="s">
        <v>2306</v>
      </c>
      <c r="Z169" s="3" t="s">
        <v>2307</v>
      </c>
      <c r="AB169" s="3" t="s">
        <v>2308</v>
      </c>
      <c r="AD169" s="3" t="s">
        <v>2309</v>
      </c>
      <c r="AF169" s="3" t="s">
        <v>2310</v>
      </c>
      <c r="AH169" s="3" t="s">
        <v>2311</v>
      </c>
      <c r="AJ169" s="3" t="s">
        <v>2312</v>
      </c>
      <c r="AL169" s="3" t="s">
        <v>2306</v>
      </c>
      <c r="AN169" s="3" t="s">
        <v>2307</v>
      </c>
      <c r="AP169" s="3" t="s">
        <v>2308</v>
      </c>
      <c r="AR169" s="3" t="s">
        <v>2309</v>
      </c>
      <c r="AT169" s="3" t="s">
        <v>2313</v>
      </c>
      <c r="AV169" s="3" t="s">
        <v>2313</v>
      </c>
      <c r="AX169" s="3" t="s">
        <v>2314</v>
      </c>
      <c r="AY169" s="3" t="s">
        <v>2315</v>
      </c>
      <c r="BB169" s="3" t="s">
        <v>2316</v>
      </c>
      <c r="BD169" s="3" t="s">
        <v>2317</v>
      </c>
      <c r="BF169" s="3" t="s">
        <v>2315</v>
      </c>
      <c r="BH169" s="3" t="s">
        <v>2318</v>
      </c>
      <c r="BJ169" s="3" t="s">
        <v>2319</v>
      </c>
      <c r="BL169" s="3" t="s">
        <v>2320</v>
      </c>
      <c r="BN169" s="3" t="s">
        <v>2321</v>
      </c>
      <c r="BP169" s="3" t="s">
        <v>2322</v>
      </c>
      <c r="BR169" s="3" t="s">
        <v>2323</v>
      </c>
      <c r="BT169" s="3" t="s">
        <v>1873</v>
      </c>
      <c r="BV169" s="3" t="s">
        <v>1873</v>
      </c>
      <c r="BZ169" s="3" t="s">
        <v>2324</v>
      </c>
      <c r="CC169" t="s">
        <v>2301</v>
      </c>
      <c r="CD169" t="s">
        <v>2302</v>
      </c>
      <c r="CE169" t="s">
        <v>325</v>
      </c>
      <c r="CF169" s="1">
        <v>45490.696828703702</v>
      </c>
      <c r="CP169">
        <v>2</v>
      </c>
      <c r="CQ169" s="3" t="s">
        <v>2325</v>
      </c>
      <c r="CT169">
        <v>1</v>
      </c>
    </row>
    <row r="170" spans="1:98" ht="409.6" x14ac:dyDescent="0.4">
      <c r="A170">
        <v>591</v>
      </c>
      <c r="B170">
        <v>1</v>
      </c>
      <c r="C170">
        <v>155</v>
      </c>
      <c r="E170">
        <v>12</v>
      </c>
      <c r="F170">
        <v>1</v>
      </c>
      <c r="G170" s="1">
        <v>45405</v>
      </c>
      <c r="H170" s="2">
        <v>45315</v>
      </c>
      <c r="L170">
        <v>3</v>
      </c>
      <c r="O170" t="s">
        <v>2326</v>
      </c>
      <c r="P170" t="s">
        <v>2327</v>
      </c>
      <c r="R170" s="3" t="s">
        <v>1873</v>
      </c>
      <c r="T170" s="3" t="s">
        <v>2328</v>
      </c>
      <c r="V170" s="3" t="s">
        <v>2329</v>
      </c>
      <c r="X170" s="3" t="s">
        <v>1873</v>
      </c>
      <c r="Z170" s="3" t="s">
        <v>1873</v>
      </c>
      <c r="AB170" s="3" t="s">
        <v>1873</v>
      </c>
      <c r="AD170" s="3" t="s">
        <v>1873</v>
      </c>
      <c r="AF170" s="3" t="s">
        <v>1873</v>
      </c>
      <c r="AH170" s="3" t="s">
        <v>1873</v>
      </c>
      <c r="AJ170" s="3" t="s">
        <v>1873</v>
      </c>
      <c r="AL170" s="3" t="s">
        <v>1873</v>
      </c>
      <c r="AN170" s="3" t="s">
        <v>1873</v>
      </c>
      <c r="AP170" s="3" t="s">
        <v>1873</v>
      </c>
      <c r="AR170" s="3" t="s">
        <v>1873</v>
      </c>
      <c r="AT170" s="3" t="s">
        <v>1873</v>
      </c>
      <c r="AV170" s="3" t="s">
        <v>2330</v>
      </c>
      <c r="AX170" s="3" t="s">
        <v>1873</v>
      </c>
      <c r="AY170" s="3" t="s">
        <v>1873</v>
      </c>
      <c r="BB170" s="3" t="s">
        <v>1873</v>
      </c>
      <c r="BD170" s="3" t="s">
        <v>1873</v>
      </c>
      <c r="BF170" s="3" t="s">
        <v>1873</v>
      </c>
      <c r="BH170" s="3" t="s">
        <v>1873</v>
      </c>
      <c r="BJ170" s="3" t="s">
        <v>1873</v>
      </c>
      <c r="BL170" s="3" t="s">
        <v>2331</v>
      </c>
      <c r="BN170" s="3" t="s">
        <v>2332</v>
      </c>
      <c r="BP170" s="3" t="s">
        <v>1873</v>
      </c>
      <c r="BR170" s="3" t="s">
        <v>1873</v>
      </c>
      <c r="BT170" s="3" t="s">
        <v>1873</v>
      </c>
      <c r="BV170" s="3" t="s">
        <v>1873</v>
      </c>
      <c r="BZ170" t="s">
        <v>2333</v>
      </c>
      <c r="CC170" t="s">
        <v>2326</v>
      </c>
      <c r="CD170" t="s">
        <v>2327</v>
      </c>
      <c r="CE170" t="s">
        <v>294</v>
      </c>
      <c r="CF170" s="1">
        <v>45491.454988425925</v>
      </c>
      <c r="CP170">
        <v>2</v>
      </c>
      <c r="CT170">
        <v>1</v>
      </c>
    </row>
    <row r="171" spans="1:98" ht="365.4" x14ac:dyDescent="0.4">
      <c r="A171">
        <v>593</v>
      </c>
      <c r="B171">
        <v>1</v>
      </c>
      <c r="C171">
        <v>228</v>
      </c>
      <c r="E171">
        <v>8</v>
      </c>
      <c r="F171">
        <v>1</v>
      </c>
      <c r="G171" s="1">
        <v>45398</v>
      </c>
      <c r="I171" s="3" t="s">
        <v>2334</v>
      </c>
      <c r="L171">
        <v>3</v>
      </c>
      <c r="O171" t="s">
        <v>2335</v>
      </c>
      <c r="P171" t="s">
        <v>2336</v>
      </c>
      <c r="R171" s="3" t="s">
        <v>321</v>
      </c>
      <c r="T171" s="3" t="s">
        <v>2337</v>
      </c>
      <c r="V171" s="3" t="s">
        <v>2338</v>
      </c>
      <c r="X171" s="3" t="s">
        <v>321</v>
      </c>
      <c r="Z171" s="3" t="s">
        <v>321</v>
      </c>
      <c r="AB171" s="3" t="s">
        <v>321</v>
      </c>
      <c r="AD171" s="3" t="s">
        <v>321</v>
      </c>
      <c r="AF171" s="3" t="s">
        <v>321</v>
      </c>
      <c r="AH171" s="3" t="s">
        <v>321</v>
      </c>
      <c r="AJ171" s="3" t="s">
        <v>321</v>
      </c>
      <c r="AL171" s="3" t="s">
        <v>321</v>
      </c>
      <c r="AN171" s="3" t="s">
        <v>321</v>
      </c>
      <c r="AP171" s="3" t="s">
        <v>321</v>
      </c>
      <c r="AR171" s="3" t="s">
        <v>321</v>
      </c>
      <c r="AT171" s="3" t="s">
        <v>321</v>
      </c>
      <c r="AV171" s="3" t="s">
        <v>321</v>
      </c>
      <c r="AX171" s="3" t="s">
        <v>321</v>
      </c>
      <c r="AY171" s="3" t="s">
        <v>321</v>
      </c>
      <c r="BB171" s="3" t="s">
        <v>321</v>
      </c>
      <c r="BD171" s="3" t="s">
        <v>321</v>
      </c>
      <c r="BF171" s="3" t="s">
        <v>321</v>
      </c>
      <c r="BH171" s="3" t="s">
        <v>2339</v>
      </c>
      <c r="BJ171" s="3" t="s">
        <v>2340</v>
      </c>
      <c r="BL171" s="3" t="s">
        <v>321</v>
      </c>
      <c r="BN171" s="3" t="s">
        <v>321</v>
      </c>
      <c r="BP171" s="3" t="s">
        <v>321</v>
      </c>
      <c r="BR171" s="3" t="s">
        <v>2341</v>
      </c>
      <c r="BT171" s="3" t="s">
        <v>321</v>
      </c>
      <c r="BV171" s="3" t="s">
        <v>321</v>
      </c>
      <c r="BZ171" s="3" t="s">
        <v>2342</v>
      </c>
      <c r="CC171" t="s">
        <v>2335</v>
      </c>
      <c r="CD171" t="s">
        <v>2336</v>
      </c>
      <c r="CE171" t="s">
        <v>325</v>
      </c>
      <c r="CF171" s="1">
        <v>45491.565370370372</v>
      </c>
      <c r="CP171">
        <v>2</v>
      </c>
      <c r="CQ171" t="s">
        <v>2343</v>
      </c>
      <c r="CT171">
        <v>2</v>
      </c>
    </row>
    <row r="172" spans="1:98" ht="409.6" x14ac:dyDescent="0.4">
      <c r="A172">
        <v>594</v>
      </c>
      <c r="B172">
        <v>1</v>
      </c>
      <c r="C172">
        <v>198</v>
      </c>
      <c r="E172">
        <v>8</v>
      </c>
      <c r="F172" t="s">
        <v>1847</v>
      </c>
      <c r="G172" s="1">
        <v>45399</v>
      </c>
      <c r="I172" s="3" t="s">
        <v>2344</v>
      </c>
      <c r="L172">
        <v>3</v>
      </c>
      <c r="O172" t="s">
        <v>669</v>
      </c>
      <c r="P172" t="s">
        <v>658</v>
      </c>
      <c r="R172" s="3" t="s">
        <v>321</v>
      </c>
      <c r="T172" s="3" t="s">
        <v>2345</v>
      </c>
      <c r="V172" s="3" t="s">
        <v>2346</v>
      </c>
      <c r="X172" s="3" t="s">
        <v>321</v>
      </c>
      <c r="Z172" s="3" t="s">
        <v>321</v>
      </c>
      <c r="AB172" s="3" t="s">
        <v>321</v>
      </c>
      <c r="AD172" s="3" t="s">
        <v>321</v>
      </c>
      <c r="AF172" s="3" t="s">
        <v>321</v>
      </c>
      <c r="AH172" s="3" t="s">
        <v>321</v>
      </c>
      <c r="AJ172" s="3" t="s">
        <v>321</v>
      </c>
      <c r="AL172" s="3" t="s">
        <v>321</v>
      </c>
      <c r="AN172" s="3" t="s">
        <v>321</v>
      </c>
      <c r="AP172" s="3" t="s">
        <v>321</v>
      </c>
      <c r="AR172" s="3" t="s">
        <v>321</v>
      </c>
      <c r="AT172" s="3" t="s">
        <v>321</v>
      </c>
      <c r="AV172" s="3" t="s">
        <v>321</v>
      </c>
      <c r="AX172" s="3" t="s">
        <v>321</v>
      </c>
      <c r="AY172" s="3" t="s">
        <v>321</v>
      </c>
      <c r="BB172" s="3" t="s">
        <v>321</v>
      </c>
      <c r="BD172" s="3" t="s">
        <v>321</v>
      </c>
      <c r="BF172" s="3" t="s">
        <v>321</v>
      </c>
      <c r="BH172" s="3" t="s">
        <v>321</v>
      </c>
      <c r="BJ172" s="3" t="s">
        <v>321</v>
      </c>
      <c r="BL172" s="3" t="s">
        <v>321</v>
      </c>
      <c r="BN172" s="3" t="s">
        <v>2347</v>
      </c>
      <c r="BP172" s="3" t="s">
        <v>321</v>
      </c>
      <c r="BR172" s="3" t="s">
        <v>321</v>
      </c>
      <c r="BT172" s="3" t="s">
        <v>321</v>
      </c>
      <c r="BV172" s="3" t="s">
        <v>321</v>
      </c>
      <c r="BZ172" s="3" t="s">
        <v>2348</v>
      </c>
      <c r="CC172" t="s">
        <v>669</v>
      </c>
      <c r="CD172" t="s">
        <v>658</v>
      </c>
      <c r="CE172" t="s">
        <v>325</v>
      </c>
      <c r="CF172" s="1">
        <v>45491.57167824074</v>
      </c>
      <c r="CP172">
        <v>2</v>
      </c>
      <c r="CQ172" t="s">
        <v>2349</v>
      </c>
      <c r="CT172">
        <v>1</v>
      </c>
    </row>
    <row r="173" spans="1:98" ht="409.6" x14ac:dyDescent="0.4">
      <c r="A173">
        <v>595</v>
      </c>
      <c r="B173">
        <v>1</v>
      </c>
      <c r="C173">
        <v>164</v>
      </c>
      <c r="E173">
        <v>9</v>
      </c>
      <c r="F173">
        <v>1</v>
      </c>
      <c r="G173" s="1">
        <v>45400</v>
      </c>
      <c r="I173" s="3" t="s">
        <v>2350</v>
      </c>
      <c r="L173">
        <v>3</v>
      </c>
      <c r="O173" t="s">
        <v>2351</v>
      </c>
      <c r="P173" t="s">
        <v>874</v>
      </c>
      <c r="R173" s="3" t="s">
        <v>321</v>
      </c>
      <c r="T173" s="3" t="s">
        <v>2352</v>
      </c>
      <c r="V173" s="3" t="s">
        <v>321</v>
      </c>
      <c r="X173" s="3" t="s">
        <v>2353</v>
      </c>
      <c r="Z173" s="3" t="s">
        <v>2354</v>
      </c>
      <c r="AB173" s="3" t="s">
        <v>321</v>
      </c>
      <c r="AD173" s="3" t="s">
        <v>321</v>
      </c>
      <c r="AF173" s="3" t="s">
        <v>321</v>
      </c>
      <c r="AH173" s="3" t="s">
        <v>321</v>
      </c>
      <c r="AJ173" s="3" t="s">
        <v>321</v>
      </c>
      <c r="AL173" s="3" t="s">
        <v>2353</v>
      </c>
      <c r="AN173" s="3" t="s">
        <v>2354</v>
      </c>
      <c r="AP173" s="3" t="s">
        <v>321</v>
      </c>
      <c r="AR173" s="3" t="s">
        <v>321</v>
      </c>
      <c r="AT173" s="3" t="s">
        <v>321</v>
      </c>
      <c r="AV173" s="3" t="s">
        <v>321</v>
      </c>
      <c r="AX173" s="3" t="s">
        <v>321</v>
      </c>
      <c r="AY173" s="3" t="s">
        <v>321</v>
      </c>
      <c r="BB173" s="3" t="s">
        <v>321</v>
      </c>
      <c r="BD173" s="3" t="s">
        <v>321</v>
      </c>
      <c r="BF173" s="3" t="s">
        <v>321</v>
      </c>
      <c r="BH173" s="3" t="s">
        <v>321</v>
      </c>
      <c r="BJ173" s="3" t="s">
        <v>321</v>
      </c>
      <c r="BL173" s="3" t="s">
        <v>321</v>
      </c>
      <c r="BN173" s="3" t="s">
        <v>2355</v>
      </c>
      <c r="BP173" s="3" t="s">
        <v>321</v>
      </c>
      <c r="BR173" s="3" t="s">
        <v>321</v>
      </c>
      <c r="BT173" s="3" t="s">
        <v>321</v>
      </c>
      <c r="BV173" s="3" t="s">
        <v>321</v>
      </c>
      <c r="BZ173" s="3" t="s">
        <v>2356</v>
      </c>
      <c r="CC173" t="s">
        <v>2351</v>
      </c>
      <c r="CD173" t="s">
        <v>874</v>
      </c>
      <c r="CE173" t="s">
        <v>325</v>
      </c>
      <c r="CF173" s="1">
        <v>45491.635844907411</v>
      </c>
      <c r="CP173">
        <v>2</v>
      </c>
      <c r="CQ173" s="3" t="s">
        <v>2357</v>
      </c>
      <c r="CT173">
        <v>1</v>
      </c>
    </row>
    <row r="174" spans="1:98" ht="409.6" x14ac:dyDescent="0.4">
      <c r="A174">
        <v>596</v>
      </c>
      <c r="B174">
        <v>1</v>
      </c>
      <c r="C174">
        <v>199</v>
      </c>
      <c r="E174">
        <v>9</v>
      </c>
      <c r="F174">
        <v>1</v>
      </c>
      <c r="G174" s="1">
        <v>45401</v>
      </c>
      <c r="L174">
        <v>1</v>
      </c>
      <c r="O174" t="s">
        <v>904</v>
      </c>
      <c r="P174" t="s">
        <v>905</v>
      </c>
      <c r="R174" s="3" t="s">
        <v>321</v>
      </c>
      <c r="T174" s="3" t="s">
        <v>321</v>
      </c>
      <c r="V174" s="3" t="s">
        <v>321</v>
      </c>
      <c r="X174" s="3" t="s">
        <v>321</v>
      </c>
      <c r="Z174" s="3" t="s">
        <v>321</v>
      </c>
      <c r="AB174" s="3" t="s">
        <v>321</v>
      </c>
      <c r="AD174" s="3" t="s">
        <v>2358</v>
      </c>
      <c r="AF174" s="3" t="s">
        <v>321</v>
      </c>
      <c r="AH174" s="3" t="s">
        <v>321</v>
      </c>
      <c r="AJ174" s="3" t="s">
        <v>321</v>
      </c>
      <c r="AL174" s="3" t="s">
        <v>2359</v>
      </c>
      <c r="AN174" s="3" t="s">
        <v>2360</v>
      </c>
      <c r="AP174" s="3" t="s">
        <v>321</v>
      </c>
      <c r="AR174" s="3" t="s">
        <v>321</v>
      </c>
      <c r="AT174" s="3" t="s">
        <v>321</v>
      </c>
      <c r="AV174" s="3" t="s">
        <v>321</v>
      </c>
      <c r="AX174" s="3" t="s">
        <v>321</v>
      </c>
      <c r="AY174" s="3" t="s">
        <v>321</v>
      </c>
      <c r="BB174" s="3" t="s">
        <v>321</v>
      </c>
      <c r="BD174" s="3" t="s">
        <v>321</v>
      </c>
      <c r="BF174" s="3" t="s">
        <v>321</v>
      </c>
      <c r="BH174" s="3" t="s">
        <v>321</v>
      </c>
      <c r="BJ174" s="3" t="s">
        <v>321</v>
      </c>
      <c r="BL174" s="3" t="s">
        <v>321</v>
      </c>
      <c r="BN174" s="3" t="s">
        <v>321</v>
      </c>
      <c r="BP174" s="3" t="s">
        <v>321</v>
      </c>
      <c r="BR174" s="3" t="s">
        <v>2361</v>
      </c>
      <c r="BT174" s="3" t="s">
        <v>321</v>
      </c>
      <c r="BV174" s="3" t="s">
        <v>321</v>
      </c>
      <c r="BZ174" t="s">
        <v>2362</v>
      </c>
      <c r="CC174" t="s">
        <v>904</v>
      </c>
      <c r="CD174" t="s">
        <v>905</v>
      </c>
      <c r="CE174" t="s">
        <v>325</v>
      </c>
      <c r="CF174" s="1">
        <v>45491.638865740744</v>
      </c>
      <c r="CP174">
        <v>2</v>
      </c>
      <c r="CQ174" t="s">
        <v>2343</v>
      </c>
      <c r="CT174">
        <v>2</v>
      </c>
    </row>
    <row r="175" spans="1:98" ht="261" x14ac:dyDescent="0.4">
      <c r="A175">
        <v>597</v>
      </c>
      <c r="B175">
        <v>1</v>
      </c>
      <c r="C175">
        <v>153</v>
      </c>
      <c r="E175">
        <v>13</v>
      </c>
      <c r="F175">
        <v>1</v>
      </c>
      <c r="G175" s="1">
        <v>45384</v>
      </c>
      <c r="H175" t="s">
        <v>2363</v>
      </c>
      <c r="L175">
        <v>3</v>
      </c>
      <c r="O175" t="s">
        <v>2364</v>
      </c>
      <c r="P175" t="s">
        <v>1007</v>
      </c>
      <c r="R175" s="3" t="s">
        <v>321</v>
      </c>
      <c r="T175" s="3" t="s">
        <v>321</v>
      </c>
      <c r="V175" s="3" t="s">
        <v>2365</v>
      </c>
      <c r="X175" s="3" t="s">
        <v>321</v>
      </c>
      <c r="Z175" s="3" t="s">
        <v>2366</v>
      </c>
      <c r="AB175" s="3" t="s">
        <v>321</v>
      </c>
      <c r="AD175" s="3" t="s">
        <v>321</v>
      </c>
      <c r="AF175" s="3" t="s">
        <v>321</v>
      </c>
      <c r="AH175" s="3" t="s">
        <v>321</v>
      </c>
      <c r="AJ175" s="3" t="s">
        <v>2367</v>
      </c>
      <c r="AL175" s="3" t="s">
        <v>321</v>
      </c>
      <c r="AN175" s="3" t="s">
        <v>2366</v>
      </c>
      <c r="AP175" s="3" t="s">
        <v>321</v>
      </c>
      <c r="AR175" s="3" t="s">
        <v>321</v>
      </c>
      <c r="AT175" s="3" t="s">
        <v>321</v>
      </c>
      <c r="AV175" s="3" t="s">
        <v>321</v>
      </c>
      <c r="AX175" s="3" t="s">
        <v>321</v>
      </c>
      <c r="AY175" s="3" t="s">
        <v>321</v>
      </c>
      <c r="BB175" s="3" t="s">
        <v>321</v>
      </c>
      <c r="BD175" s="3" t="s">
        <v>321</v>
      </c>
      <c r="BF175" s="3" t="s">
        <v>321</v>
      </c>
      <c r="BH175" s="3" t="s">
        <v>321</v>
      </c>
      <c r="BJ175" s="3" t="s">
        <v>2368</v>
      </c>
      <c r="BL175" s="3" t="s">
        <v>321</v>
      </c>
      <c r="BN175" s="3" t="s">
        <v>2369</v>
      </c>
      <c r="BP175" s="3" t="s">
        <v>321</v>
      </c>
      <c r="BR175" s="3" t="s">
        <v>321</v>
      </c>
      <c r="BT175" s="3" t="s">
        <v>321</v>
      </c>
      <c r="BV175" s="3" t="s">
        <v>321</v>
      </c>
      <c r="CC175" t="s">
        <v>2364</v>
      </c>
      <c r="CD175" t="s">
        <v>1007</v>
      </c>
      <c r="CE175" t="s">
        <v>482</v>
      </c>
      <c r="CF175" s="1">
        <v>45491.651701388888</v>
      </c>
      <c r="CP175">
        <v>2</v>
      </c>
      <c r="CQ175" s="3" t="s">
        <v>2370</v>
      </c>
      <c r="CT175">
        <v>1</v>
      </c>
    </row>
    <row r="176" spans="1:98" ht="400.2" x14ac:dyDescent="0.4">
      <c r="A176">
        <v>598</v>
      </c>
      <c r="B176">
        <v>1</v>
      </c>
      <c r="C176">
        <v>163</v>
      </c>
      <c r="E176">
        <v>13</v>
      </c>
      <c r="F176" t="s">
        <v>1847</v>
      </c>
      <c r="G176" s="1">
        <v>45385</v>
      </c>
      <c r="H176" t="s">
        <v>2363</v>
      </c>
      <c r="I176" t="s">
        <v>2371</v>
      </c>
      <c r="L176">
        <v>3</v>
      </c>
      <c r="O176" t="s">
        <v>2372</v>
      </c>
      <c r="P176" t="s">
        <v>769</v>
      </c>
      <c r="R176" s="3" t="s">
        <v>321</v>
      </c>
      <c r="T176" s="3" t="s">
        <v>2373</v>
      </c>
      <c r="V176" s="3" t="s">
        <v>321</v>
      </c>
      <c r="X176" s="3" t="s">
        <v>2374</v>
      </c>
      <c r="Z176" s="3" t="s">
        <v>321</v>
      </c>
      <c r="AB176" s="3" t="s">
        <v>321</v>
      </c>
      <c r="AD176" s="3" t="s">
        <v>321</v>
      </c>
      <c r="AF176" s="3" t="s">
        <v>321</v>
      </c>
      <c r="AH176" s="3" t="s">
        <v>321</v>
      </c>
      <c r="AJ176" s="3" t="s">
        <v>2375</v>
      </c>
      <c r="AL176" s="3" t="s">
        <v>321</v>
      </c>
      <c r="AN176" s="3" t="s">
        <v>321</v>
      </c>
      <c r="AP176" s="3" t="s">
        <v>321</v>
      </c>
      <c r="AR176" s="3" t="s">
        <v>321</v>
      </c>
      <c r="AT176" s="3" t="s">
        <v>2376</v>
      </c>
      <c r="AV176" s="3" t="s">
        <v>321</v>
      </c>
      <c r="AX176" s="3" t="s">
        <v>321</v>
      </c>
      <c r="AY176" s="3" t="s">
        <v>321</v>
      </c>
      <c r="BB176" s="3" t="s">
        <v>2377</v>
      </c>
      <c r="BD176" s="3" t="s">
        <v>321</v>
      </c>
      <c r="BF176" s="3" t="s">
        <v>321</v>
      </c>
      <c r="BH176" s="3" t="s">
        <v>2378</v>
      </c>
      <c r="BJ176" s="3" t="s">
        <v>321</v>
      </c>
      <c r="BL176" s="3" t="s">
        <v>321</v>
      </c>
      <c r="BN176" s="3" t="s">
        <v>2379</v>
      </c>
      <c r="BP176" s="3" t="s">
        <v>321</v>
      </c>
      <c r="BR176" s="3" t="s">
        <v>2380</v>
      </c>
      <c r="BT176" s="3" t="s">
        <v>321</v>
      </c>
      <c r="BV176" s="3" t="s">
        <v>321</v>
      </c>
      <c r="BZ176" t="s">
        <v>2381</v>
      </c>
      <c r="CC176" t="s">
        <v>2372</v>
      </c>
      <c r="CD176" t="s">
        <v>769</v>
      </c>
      <c r="CE176" t="s">
        <v>482</v>
      </c>
      <c r="CF176" s="1">
        <v>45491.656909722224</v>
      </c>
      <c r="CP176">
        <v>2</v>
      </c>
      <c r="CT176">
        <v>1</v>
      </c>
    </row>
    <row r="177" spans="1:98" ht="208.8" x14ac:dyDescent="0.4">
      <c r="A177">
        <v>599</v>
      </c>
      <c r="B177">
        <v>1</v>
      </c>
      <c r="C177">
        <v>136</v>
      </c>
      <c r="E177">
        <v>13</v>
      </c>
      <c r="F177">
        <v>1</v>
      </c>
      <c r="G177" s="1">
        <v>45386</v>
      </c>
      <c r="H177" t="s">
        <v>2363</v>
      </c>
      <c r="L177">
        <v>3</v>
      </c>
      <c r="O177" t="s">
        <v>2382</v>
      </c>
      <c r="P177" t="s">
        <v>2383</v>
      </c>
      <c r="R177" s="3" t="s">
        <v>321</v>
      </c>
      <c r="T177" s="3" t="s">
        <v>2384</v>
      </c>
      <c r="V177" s="3" t="s">
        <v>2385</v>
      </c>
      <c r="X177" s="3" t="s">
        <v>321</v>
      </c>
      <c r="Z177" s="3" t="s">
        <v>2386</v>
      </c>
      <c r="AB177" s="3" t="s">
        <v>321</v>
      </c>
      <c r="AD177" s="3" t="s">
        <v>321</v>
      </c>
      <c r="AF177" s="3" t="s">
        <v>321</v>
      </c>
      <c r="AH177" s="3" t="s">
        <v>2387</v>
      </c>
      <c r="AJ177" s="3" t="s">
        <v>321</v>
      </c>
      <c r="AL177" s="3" t="s">
        <v>321</v>
      </c>
      <c r="AN177" s="3" t="s">
        <v>2386</v>
      </c>
      <c r="AP177" s="3" t="s">
        <v>321</v>
      </c>
      <c r="AR177" s="3" t="s">
        <v>321</v>
      </c>
      <c r="AT177" s="3" t="s">
        <v>321</v>
      </c>
      <c r="AV177" s="3" t="s">
        <v>321</v>
      </c>
      <c r="AX177" s="3" t="s">
        <v>321</v>
      </c>
      <c r="AY177" s="3" t="s">
        <v>321</v>
      </c>
      <c r="BB177" s="3" t="s">
        <v>321</v>
      </c>
      <c r="BD177" s="3" t="s">
        <v>2388</v>
      </c>
      <c r="BF177" s="3" t="s">
        <v>321</v>
      </c>
      <c r="BH177" s="3" t="s">
        <v>321</v>
      </c>
      <c r="BJ177" s="3" t="s">
        <v>2389</v>
      </c>
      <c r="BL177" s="3" t="s">
        <v>321</v>
      </c>
      <c r="BN177" s="3" t="s">
        <v>2390</v>
      </c>
      <c r="BP177" s="3" t="s">
        <v>321</v>
      </c>
      <c r="BR177" s="3" t="s">
        <v>321</v>
      </c>
      <c r="BT177" s="3" t="s">
        <v>321</v>
      </c>
      <c r="BV177" s="3" t="s">
        <v>321</v>
      </c>
      <c r="CC177" t="s">
        <v>2382</v>
      </c>
      <c r="CD177" t="s">
        <v>2383</v>
      </c>
      <c r="CE177" t="s">
        <v>482</v>
      </c>
      <c r="CF177" s="1">
        <v>45491.675520833334</v>
      </c>
      <c r="CP177">
        <v>2</v>
      </c>
      <c r="CT177">
        <v>2</v>
      </c>
    </row>
    <row r="178" spans="1:98" ht="278.39999999999998" x14ac:dyDescent="0.4">
      <c r="A178">
        <v>600</v>
      </c>
      <c r="B178">
        <v>1</v>
      </c>
      <c r="C178">
        <v>91</v>
      </c>
      <c r="E178">
        <v>14</v>
      </c>
      <c r="F178">
        <v>3</v>
      </c>
      <c r="G178" s="1">
        <v>45421</v>
      </c>
      <c r="H178" t="s">
        <v>2363</v>
      </c>
      <c r="I178" t="s">
        <v>2391</v>
      </c>
      <c r="L178">
        <v>3</v>
      </c>
      <c r="O178" t="s">
        <v>2392</v>
      </c>
      <c r="P178" t="s">
        <v>2393</v>
      </c>
      <c r="R178" s="3" t="s">
        <v>321</v>
      </c>
      <c r="T178" s="3" t="s">
        <v>2394</v>
      </c>
      <c r="V178" s="3" t="s">
        <v>321</v>
      </c>
      <c r="X178" s="3" t="s">
        <v>321</v>
      </c>
      <c r="Z178" s="3" t="s">
        <v>321</v>
      </c>
      <c r="AB178" s="3" t="s">
        <v>321</v>
      </c>
      <c r="AD178" s="3" t="s">
        <v>321</v>
      </c>
      <c r="AF178" s="3" t="s">
        <v>321</v>
      </c>
      <c r="AH178" s="3" t="s">
        <v>2395</v>
      </c>
      <c r="AJ178" s="3" t="s">
        <v>2396</v>
      </c>
      <c r="AL178" s="3" t="s">
        <v>321</v>
      </c>
      <c r="AN178" s="3" t="s">
        <v>321</v>
      </c>
      <c r="AP178" s="3" t="s">
        <v>321</v>
      </c>
      <c r="AR178" s="3" t="s">
        <v>321</v>
      </c>
      <c r="AT178" s="3" t="s">
        <v>321</v>
      </c>
      <c r="AV178" s="3" t="s">
        <v>321</v>
      </c>
      <c r="AX178" s="3" t="s">
        <v>321</v>
      </c>
      <c r="AY178" s="3" t="s">
        <v>321</v>
      </c>
      <c r="BB178" s="3" t="s">
        <v>2397</v>
      </c>
      <c r="BD178" s="3" t="s">
        <v>321</v>
      </c>
      <c r="BF178" s="3" t="s">
        <v>321</v>
      </c>
      <c r="BH178" s="3" t="s">
        <v>321</v>
      </c>
      <c r="BJ178" s="3" t="s">
        <v>321</v>
      </c>
      <c r="BL178" s="3" t="s">
        <v>321</v>
      </c>
      <c r="BN178" s="3" t="s">
        <v>2398</v>
      </c>
      <c r="BP178" s="3" t="s">
        <v>321</v>
      </c>
      <c r="BR178" s="3" t="s">
        <v>321</v>
      </c>
      <c r="BT178" s="3" t="s">
        <v>321</v>
      </c>
      <c r="BV178" s="3" t="s">
        <v>321</v>
      </c>
      <c r="CC178" t="s">
        <v>2392</v>
      </c>
      <c r="CD178" t="s">
        <v>2393</v>
      </c>
      <c r="CE178" t="s">
        <v>482</v>
      </c>
      <c r="CF178" s="1">
        <v>45491.703275462962</v>
      </c>
      <c r="CP178">
        <v>2</v>
      </c>
      <c r="CT178">
        <v>2</v>
      </c>
    </row>
    <row r="179" spans="1:98" ht="261" x14ac:dyDescent="0.4">
      <c r="A179">
        <v>601</v>
      </c>
      <c r="B179">
        <v>1</v>
      </c>
      <c r="C179">
        <v>324</v>
      </c>
      <c r="E179">
        <v>14</v>
      </c>
      <c r="G179" s="1">
        <v>45421</v>
      </c>
      <c r="H179" t="s">
        <v>2363</v>
      </c>
      <c r="I179" t="s">
        <v>2391</v>
      </c>
      <c r="L179">
        <v>3</v>
      </c>
      <c r="O179" t="s">
        <v>2392</v>
      </c>
      <c r="P179" t="s">
        <v>1445</v>
      </c>
      <c r="R179" s="3" t="s">
        <v>321</v>
      </c>
      <c r="T179" s="3" t="s">
        <v>2399</v>
      </c>
      <c r="V179" s="3" t="s">
        <v>321</v>
      </c>
      <c r="X179" s="3" t="s">
        <v>321</v>
      </c>
      <c r="Z179" s="3" t="s">
        <v>321</v>
      </c>
      <c r="AB179" s="3" t="s">
        <v>321</v>
      </c>
      <c r="AD179" s="3" t="s">
        <v>321</v>
      </c>
      <c r="AF179" s="3" t="s">
        <v>321</v>
      </c>
      <c r="AH179" s="3" t="s">
        <v>321</v>
      </c>
      <c r="AJ179" s="3" t="s">
        <v>321</v>
      </c>
      <c r="AL179" s="3" t="s">
        <v>321</v>
      </c>
      <c r="AN179" s="3" t="s">
        <v>321</v>
      </c>
      <c r="AP179" s="3" t="s">
        <v>321</v>
      </c>
      <c r="AR179" s="3" t="s">
        <v>321</v>
      </c>
      <c r="AT179" s="3" t="s">
        <v>321</v>
      </c>
      <c r="AV179" s="3" t="s">
        <v>321</v>
      </c>
      <c r="AX179" s="3" t="s">
        <v>321</v>
      </c>
      <c r="AY179" s="3" t="s">
        <v>321</v>
      </c>
      <c r="BB179" s="3" t="s">
        <v>2400</v>
      </c>
      <c r="BD179" s="3" t="s">
        <v>321</v>
      </c>
      <c r="BF179" s="3" t="s">
        <v>321</v>
      </c>
      <c r="BH179" s="3" t="s">
        <v>321</v>
      </c>
      <c r="BJ179" s="3" t="s">
        <v>321</v>
      </c>
      <c r="BL179" s="3" t="s">
        <v>321</v>
      </c>
      <c r="BN179" s="3" t="s">
        <v>2401</v>
      </c>
      <c r="BP179" s="3" t="s">
        <v>321</v>
      </c>
      <c r="BR179" s="3" t="s">
        <v>321</v>
      </c>
      <c r="BT179" s="3" t="s">
        <v>321</v>
      </c>
      <c r="BV179" s="3" t="s">
        <v>321</v>
      </c>
      <c r="CC179" t="s">
        <v>2392</v>
      </c>
      <c r="CD179" t="s">
        <v>1445</v>
      </c>
      <c r="CE179" t="s">
        <v>482</v>
      </c>
      <c r="CF179" s="1">
        <v>45491.708599537036</v>
      </c>
      <c r="CP179">
        <v>2</v>
      </c>
      <c r="CT179">
        <v>2</v>
      </c>
    </row>
    <row r="180" spans="1:98" ht="382.8" x14ac:dyDescent="0.4">
      <c r="A180">
        <v>602</v>
      </c>
      <c r="B180">
        <v>1</v>
      </c>
      <c r="C180">
        <v>92</v>
      </c>
      <c r="E180">
        <v>14</v>
      </c>
      <c r="F180">
        <v>3</v>
      </c>
      <c r="G180" s="1">
        <v>45422</v>
      </c>
      <c r="H180" t="s">
        <v>2363</v>
      </c>
      <c r="L180">
        <v>3</v>
      </c>
      <c r="O180" t="s">
        <v>2402</v>
      </c>
      <c r="P180" t="s">
        <v>2403</v>
      </c>
      <c r="R180" s="3" t="s">
        <v>2404</v>
      </c>
      <c r="T180" s="3" t="s">
        <v>2405</v>
      </c>
      <c r="V180" s="3" t="s">
        <v>321</v>
      </c>
      <c r="X180" s="3" t="s">
        <v>321</v>
      </c>
      <c r="Z180" s="3" t="s">
        <v>321</v>
      </c>
      <c r="AB180" s="3" t="s">
        <v>321</v>
      </c>
      <c r="AD180" s="3" t="s">
        <v>321</v>
      </c>
      <c r="AF180" s="3" t="s">
        <v>321</v>
      </c>
      <c r="AH180" s="3" t="s">
        <v>321</v>
      </c>
      <c r="AJ180" s="3" t="s">
        <v>321</v>
      </c>
      <c r="AL180" s="3" t="s">
        <v>321</v>
      </c>
      <c r="AN180" s="3" t="s">
        <v>2406</v>
      </c>
      <c r="AP180" s="3" t="s">
        <v>321</v>
      </c>
      <c r="AR180" s="3" t="s">
        <v>321</v>
      </c>
      <c r="AT180" s="3" t="s">
        <v>321</v>
      </c>
      <c r="AV180" s="3" t="s">
        <v>321</v>
      </c>
      <c r="AX180" s="3" t="s">
        <v>321</v>
      </c>
      <c r="AY180" s="3" t="s">
        <v>321</v>
      </c>
      <c r="BB180" s="3" t="s">
        <v>2407</v>
      </c>
      <c r="BD180" s="3" t="s">
        <v>321</v>
      </c>
      <c r="BF180" s="3" t="s">
        <v>321</v>
      </c>
      <c r="BH180" s="3" t="s">
        <v>2408</v>
      </c>
      <c r="BJ180" s="3" t="s">
        <v>321</v>
      </c>
      <c r="BL180" s="3" t="s">
        <v>321</v>
      </c>
      <c r="BN180" s="3" t="s">
        <v>2409</v>
      </c>
      <c r="BP180" s="3" t="s">
        <v>321</v>
      </c>
      <c r="BR180" s="3" t="s">
        <v>2410</v>
      </c>
      <c r="BT180" s="3" t="s">
        <v>321</v>
      </c>
      <c r="BV180" s="3" t="s">
        <v>321</v>
      </c>
      <c r="CC180" t="s">
        <v>2402</v>
      </c>
      <c r="CD180" t="s">
        <v>2403</v>
      </c>
      <c r="CE180" t="s">
        <v>482</v>
      </c>
      <c r="CF180" s="1">
        <v>45491.711087962962</v>
      </c>
      <c r="CP180">
        <v>2</v>
      </c>
      <c r="CT180">
        <v>2</v>
      </c>
    </row>
    <row r="181" spans="1:98" ht="382.8" x14ac:dyDescent="0.4">
      <c r="A181">
        <v>603</v>
      </c>
      <c r="B181">
        <v>1</v>
      </c>
      <c r="C181">
        <v>177</v>
      </c>
      <c r="E181">
        <v>11</v>
      </c>
      <c r="F181" t="s">
        <v>1847</v>
      </c>
      <c r="G181" s="1">
        <v>45426</v>
      </c>
      <c r="H181" t="s">
        <v>2363</v>
      </c>
      <c r="L181">
        <v>3</v>
      </c>
      <c r="O181" t="s">
        <v>2411</v>
      </c>
      <c r="P181" t="s">
        <v>605</v>
      </c>
      <c r="R181" s="3" t="s">
        <v>321</v>
      </c>
      <c r="T181" s="3" t="s">
        <v>2412</v>
      </c>
      <c r="V181" s="3" t="s">
        <v>2413</v>
      </c>
      <c r="X181" s="3" t="s">
        <v>321</v>
      </c>
      <c r="Z181" s="3" t="s">
        <v>2414</v>
      </c>
      <c r="AB181" s="3" t="s">
        <v>321</v>
      </c>
      <c r="AD181" s="3" t="s">
        <v>321</v>
      </c>
      <c r="AF181" s="3" t="s">
        <v>321</v>
      </c>
      <c r="AH181" s="3" t="s">
        <v>321</v>
      </c>
      <c r="AJ181" s="3" t="s">
        <v>321</v>
      </c>
      <c r="AL181" s="3" t="s">
        <v>321</v>
      </c>
      <c r="AN181" s="3" t="s">
        <v>2414</v>
      </c>
      <c r="AP181" s="3" t="s">
        <v>321</v>
      </c>
      <c r="AR181" s="3" t="s">
        <v>321</v>
      </c>
      <c r="AT181" s="3" t="s">
        <v>321</v>
      </c>
      <c r="AV181" s="3" t="s">
        <v>321</v>
      </c>
      <c r="AX181" s="3" t="s">
        <v>321</v>
      </c>
      <c r="AY181" s="3" t="s">
        <v>321</v>
      </c>
      <c r="BB181" s="3" t="s">
        <v>321</v>
      </c>
      <c r="BD181" s="3" t="s">
        <v>321</v>
      </c>
      <c r="BF181" s="3" t="s">
        <v>321</v>
      </c>
      <c r="BH181" s="3" t="s">
        <v>2415</v>
      </c>
      <c r="BJ181" s="3" t="s">
        <v>321</v>
      </c>
      <c r="BL181" s="3" t="s">
        <v>321</v>
      </c>
      <c r="BN181" s="3" t="s">
        <v>2416</v>
      </c>
      <c r="BP181" s="3" t="s">
        <v>321</v>
      </c>
      <c r="BR181" s="3" t="s">
        <v>2417</v>
      </c>
      <c r="BT181" s="3" t="s">
        <v>321</v>
      </c>
      <c r="BV181" s="3" t="s">
        <v>321</v>
      </c>
      <c r="CC181" t="s">
        <v>2411</v>
      </c>
      <c r="CD181" t="s">
        <v>605</v>
      </c>
      <c r="CE181" t="s">
        <v>482</v>
      </c>
      <c r="CF181" s="1">
        <v>45491.74622685185</v>
      </c>
      <c r="CP181">
        <v>2</v>
      </c>
      <c r="CT181">
        <v>1</v>
      </c>
    </row>
    <row r="182" spans="1:98" ht="409.6" x14ac:dyDescent="0.4">
      <c r="A182">
        <v>604</v>
      </c>
      <c r="B182">
        <v>1</v>
      </c>
      <c r="C182">
        <v>175</v>
      </c>
      <c r="E182">
        <v>11</v>
      </c>
      <c r="F182">
        <v>2</v>
      </c>
      <c r="G182" s="1">
        <v>45434</v>
      </c>
      <c r="I182" s="3" t="s">
        <v>2418</v>
      </c>
      <c r="L182">
        <v>3</v>
      </c>
      <c r="O182" t="s">
        <v>2419</v>
      </c>
      <c r="P182" t="s">
        <v>934</v>
      </c>
      <c r="R182" s="3" t="s">
        <v>321</v>
      </c>
      <c r="T182" s="3" t="s">
        <v>2420</v>
      </c>
      <c r="V182" s="3" t="s">
        <v>2421</v>
      </c>
      <c r="X182" s="3" t="s">
        <v>2422</v>
      </c>
      <c r="Z182" s="3" t="s">
        <v>321</v>
      </c>
      <c r="AB182" s="3" t="s">
        <v>321</v>
      </c>
      <c r="AD182" s="3" t="s">
        <v>321</v>
      </c>
      <c r="AF182" s="3" t="s">
        <v>2423</v>
      </c>
      <c r="AH182" s="3" t="s">
        <v>321</v>
      </c>
      <c r="AJ182" s="3" t="s">
        <v>321</v>
      </c>
      <c r="AL182" s="3" t="s">
        <v>321</v>
      </c>
      <c r="AN182" s="3" t="s">
        <v>321</v>
      </c>
      <c r="AP182" s="3" t="s">
        <v>2424</v>
      </c>
      <c r="AR182" s="3" t="s">
        <v>321</v>
      </c>
      <c r="AT182" s="3" t="s">
        <v>2425</v>
      </c>
      <c r="AV182" s="3" t="s">
        <v>321</v>
      </c>
      <c r="AX182" s="3" t="s">
        <v>321</v>
      </c>
      <c r="AY182" s="3" t="s">
        <v>321</v>
      </c>
      <c r="BB182" s="3" t="s">
        <v>2425</v>
      </c>
      <c r="BD182" s="3" t="s">
        <v>321</v>
      </c>
      <c r="BF182" s="3" t="s">
        <v>321</v>
      </c>
      <c r="BH182" s="3" t="s">
        <v>321</v>
      </c>
      <c r="BJ182" s="3" t="s">
        <v>321</v>
      </c>
      <c r="BL182" s="3" t="s">
        <v>2426</v>
      </c>
      <c r="BN182" s="3" t="s">
        <v>2427</v>
      </c>
      <c r="BP182" s="3" t="s">
        <v>321</v>
      </c>
      <c r="BR182" s="3" t="s">
        <v>2428</v>
      </c>
      <c r="BT182" s="3" t="s">
        <v>321</v>
      </c>
      <c r="BV182" s="3" t="s">
        <v>321</v>
      </c>
      <c r="BZ182" t="s">
        <v>2429</v>
      </c>
      <c r="CC182" t="s">
        <v>2419</v>
      </c>
      <c r="CD182" t="s">
        <v>934</v>
      </c>
      <c r="CE182" t="s">
        <v>325</v>
      </c>
      <c r="CF182" s="1">
        <v>45492.388437499998</v>
      </c>
      <c r="CP182">
        <v>2</v>
      </c>
      <c r="CQ182" s="3" t="s">
        <v>2430</v>
      </c>
      <c r="CT182">
        <v>1</v>
      </c>
    </row>
    <row r="183" spans="1:98" ht="409.6" x14ac:dyDescent="0.4">
      <c r="A183">
        <v>605</v>
      </c>
      <c r="B183">
        <v>1</v>
      </c>
      <c r="C183">
        <v>176</v>
      </c>
      <c r="E183">
        <v>11</v>
      </c>
      <c r="F183" t="s">
        <v>1847</v>
      </c>
      <c r="G183" s="1">
        <v>45433</v>
      </c>
      <c r="I183" s="3" t="s">
        <v>2431</v>
      </c>
      <c r="L183">
        <v>3</v>
      </c>
      <c r="O183" t="s">
        <v>2432</v>
      </c>
      <c r="P183" t="s">
        <v>2433</v>
      </c>
      <c r="R183" s="3" t="s">
        <v>321</v>
      </c>
      <c r="T183" s="3" t="s">
        <v>2434</v>
      </c>
      <c r="V183" s="3" t="s">
        <v>2435</v>
      </c>
      <c r="X183" s="3" t="s">
        <v>321</v>
      </c>
      <c r="Z183" s="3" t="s">
        <v>2436</v>
      </c>
      <c r="AB183" s="3" t="s">
        <v>321</v>
      </c>
      <c r="AD183" s="3" t="s">
        <v>321</v>
      </c>
      <c r="AF183" s="3" t="s">
        <v>321</v>
      </c>
      <c r="AH183" s="3" t="s">
        <v>321</v>
      </c>
      <c r="AJ183" s="3" t="s">
        <v>321</v>
      </c>
      <c r="AL183" s="3" t="s">
        <v>321</v>
      </c>
      <c r="AN183" s="3" t="s">
        <v>2436</v>
      </c>
      <c r="AP183" s="3" t="s">
        <v>321</v>
      </c>
      <c r="AR183" s="3" t="s">
        <v>321</v>
      </c>
      <c r="AT183" s="3" t="s">
        <v>2437</v>
      </c>
      <c r="AV183" s="3" t="s">
        <v>321</v>
      </c>
      <c r="AX183" s="3" t="s">
        <v>321</v>
      </c>
      <c r="AY183" s="3" t="s">
        <v>321</v>
      </c>
      <c r="BB183" s="3" t="s">
        <v>2438</v>
      </c>
      <c r="BD183" s="3" t="s">
        <v>2439</v>
      </c>
      <c r="BF183" s="3" t="s">
        <v>321</v>
      </c>
      <c r="BH183" s="3" t="s">
        <v>321</v>
      </c>
      <c r="BJ183" s="3" t="s">
        <v>321</v>
      </c>
      <c r="BL183" s="3" t="s">
        <v>2440</v>
      </c>
      <c r="BN183" s="3" t="s">
        <v>2441</v>
      </c>
      <c r="BP183" s="3" t="s">
        <v>321</v>
      </c>
      <c r="BR183" s="3" t="s">
        <v>321</v>
      </c>
      <c r="BT183" s="3" t="s">
        <v>321</v>
      </c>
      <c r="BV183" s="3" t="s">
        <v>321</v>
      </c>
      <c r="BZ183" t="s">
        <v>2442</v>
      </c>
      <c r="CC183" t="s">
        <v>2432</v>
      </c>
      <c r="CD183" t="s">
        <v>2433</v>
      </c>
      <c r="CE183" t="s">
        <v>325</v>
      </c>
      <c r="CF183" s="1">
        <v>45492.427569444444</v>
      </c>
      <c r="CP183">
        <v>2</v>
      </c>
      <c r="CT183">
        <v>1</v>
      </c>
    </row>
    <row r="184" spans="1:98" ht="409.6" x14ac:dyDescent="0.4">
      <c r="A184">
        <v>606</v>
      </c>
      <c r="B184">
        <v>1</v>
      </c>
      <c r="C184">
        <v>189</v>
      </c>
      <c r="E184">
        <v>14</v>
      </c>
      <c r="F184" t="s">
        <v>2443</v>
      </c>
      <c r="G184" s="1">
        <v>45447</v>
      </c>
      <c r="H184" t="s">
        <v>2363</v>
      </c>
      <c r="L184">
        <v>3</v>
      </c>
      <c r="O184" t="s">
        <v>2444</v>
      </c>
      <c r="P184" t="s">
        <v>2445</v>
      </c>
      <c r="R184" s="3" t="s">
        <v>321</v>
      </c>
      <c r="T184" s="3" t="s">
        <v>2446</v>
      </c>
      <c r="V184" s="3" t="s">
        <v>2447</v>
      </c>
      <c r="X184" s="3" t="s">
        <v>2448</v>
      </c>
      <c r="Z184" s="3" t="s">
        <v>2449</v>
      </c>
      <c r="AB184" s="3" t="s">
        <v>321</v>
      </c>
      <c r="AD184" s="3" t="s">
        <v>321</v>
      </c>
      <c r="AF184" s="3" t="s">
        <v>321</v>
      </c>
      <c r="AH184" s="3" t="s">
        <v>2450</v>
      </c>
      <c r="AJ184" s="3" t="s">
        <v>321</v>
      </c>
      <c r="AL184" s="3" t="s">
        <v>2448</v>
      </c>
      <c r="AN184" s="3" t="s">
        <v>2449</v>
      </c>
      <c r="AP184" s="3" t="s">
        <v>321</v>
      </c>
      <c r="AR184" s="3" t="s">
        <v>321</v>
      </c>
      <c r="AT184" s="3" t="s">
        <v>2376</v>
      </c>
      <c r="AV184" s="3" t="s">
        <v>321</v>
      </c>
      <c r="AX184" s="3" t="s">
        <v>321</v>
      </c>
      <c r="AY184" s="3" t="s">
        <v>321</v>
      </c>
      <c r="BB184" s="3" t="s">
        <v>2451</v>
      </c>
      <c r="BD184" s="3" t="s">
        <v>321</v>
      </c>
      <c r="BF184" s="3" t="s">
        <v>321</v>
      </c>
      <c r="BH184" s="3" t="s">
        <v>2452</v>
      </c>
      <c r="BJ184" s="3" t="s">
        <v>2453</v>
      </c>
      <c r="BL184" s="3" t="s">
        <v>321</v>
      </c>
      <c r="BN184" s="3" t="s">
        <v>2454</v>
      </c>
      <c r="BP184" s="3" t="s">
        <v>321</v>
      </c>
      <c r="BR184" s="3" t="s">
        <v>2455</v>
      </c>
      <c r="BT184" s="3" t="s">
        <v>321</v>
      </c>
      <c r="BV184" s="3" t="s">
        <v>321</v>
      </c>
      <c r="CC184" t="s">
        <v>2444</v>
      </c>
      <c r="CD184" t="s">
        <v>2445</v>
      </c>
      <c r="CE184" t="s">
        <v>482</v>
      </c>
      <c r="CF184" s="1">
        <v>45492.427708333336</v>
      </c>
      <c r="CP184">
        <v>2</v>
      </c>
      <c r="CT184">
        <v>1</v>
      </c>
    </row>
    <row r="185" spans="1:98" ht="330.6" x14ac:dyDescent="0.4">
      <c r="A185">
        <v>607</v>
      </c>
      <c r="B185">
        <v>1</v>
      </c>
      <c r="C185">
        <v>71</v>
      </c>
      <c r="E185">
        <v>13</v>
      </c>
      <c r="F185">
        <v>3</v>
      </c>
      <c r="G185" s="1">
        <v>45448</v>
      </c>
      <c r="H185" t="s">
        <v>2363</v>
      </c>
      <c r="I185" s="3" t="s">
        <v>2456</v>
      </c>
      <c r="L185">
        <v>1</v>
      </c>
      <c r="O185" t="s">
        <v>2457</v>
      </c>
      <c r="P185" t="s">
        <v>1513</v>
      </c>
      <c r="R185" s="3" t="s">
        <v>2458</v>
      </c>
      <c r="T185" s="3" t="s">
        <v>2459</v>
      </c>
      <c r="V185" s="3" t="s">
        <v>321</v>
      </c>
      <c r="X185" s="3" t="s">
        <v>321</v>
      </c>
      <c r="Z185" s="3" t="s">
        <v>321</v>
      </c>
      <c r="AB185" s="3" t="s">
        <v>321</v>
      </c>
      <c r="AD185" s="3" t="s">
        <v>2460</v>
      </c>
      <c r="AF185" s="3" t="s">
        <v>321</v>
      </c>
      <c r="AH185" s="3" t="s">
        <v>321</v>
      </c>
      <c r="AJ185" s="3" t="s">
        <v>321</v>
      </c>
      <c r="AL185" s="3" t="s">
        <v>321</v>
      </c>
      <c r="AN185" s="3" t="s">
        <v>321</v>
      </c>
      <c r="AP185" s="3" t="s">
        <v>321</v>
      </c>
      <c r="AR185" s="3" t="s">
        <v>2460</v>
      </c>
      <c r="AT185" s="3" t="s">
        <v>321</v>
      </c>
      <c r="AV185" s="3" t="s">
        <v>321</v>
      </c>
      <c r="AX185" s="3" t="s">
        <v>321</v>
      </c>
      <c r="AY185" s="3" t="s">
        <v>321</v>
      </c>
      <c r="BB185" s="3" t="s">
        <v>2461</v>
      </c>
      <c r="BD185" s="3" t="s">
        <v>321</v>
      </c>
      <c r="BF185" s="3" t="s">
        <v>321</v>
      </c>
      <c r="BH185" s="3" t="s">
        <v>321</v>
      </c>
      <c r="BJ185" s="3" t="s">
        <v>321</v>
      </c>
      <c r="BL185" s="3" t="s">
        <v>321</v>
      </c>
      <c r="BN185" s="3" t="s">
        <v>2462</v>
      </c>
      <c r="BP185" s="3" t="s">
        <v>321</v>
      </c>
      <c r="BR185" s="3" t="s">
        <v>2410</v>
      </c>
      <c r="BT185" s="3" t="s">
        <v>321</v>
      </c>
      <c r="BV185" s="3" t="s">
        <v>321</v>
      </c>
      <c r="CC185" t="s">
        <v>2457</v>
      </c>
      <c r="CD185" t="s">
        <v>1513</v>
      </c>
      <c r="CE185" t="s">
        <v>482</v>
      </c>
      <c r="CF185" s="1">
        <v>45492.439479166664</v>
      </c>
      <c r="CP185">
        <v>2</v>
      </c>
      <c r="CT185">
        <v>2</v>
      </c>
    </row>
    <row r="186" spans="1:98" ht="121.8" x14ac:dyDescent="0.4">
      <c r="A186">
        <v>608</v>
      </c>
      <c r="B186">
        <v>1</v>
      </c>
      <c r="C186">
        <v>317</v>
      </c>
      <c r="E186">
        <v>11</v>
      </c>
      <c r="G186" s="1">
        <v>45441</v>
      </c>
      <c r="I186" s="3" t="s">
        <v>2463</v>
      </c>
      <c r="L186">
        <v>1</v>
      </c>
      <c r="O186" t="s">
        <v>2464</v>
      </c>
      <c r="P186" t="s">
        <v>2465</v>
      </c>
      <c r="R186" s="3" t="s">
        <v>321</v>
      </c>
      <c r="T186" s="3" t="s">
        <v>321</v>
      </c>
      <c r="V186" s="3" t="s">
        <v>321</v>
      </c>
      <c r="X186" s="3" t="s">
        <v>321</v>
      </c>
      <c r="Z186" s="3" t="s">
        <v>321</v>
      </c>
      <c r="AB186" s="3" t="s">
        <v>321</v>
      </c>
      <c r="AD186" s="3" t="s">
        <v>321</v>
      </c>
      <c r="AF186" s="3" t="s">
        <v>321</v>
      </c>
      <c r="AH186" s="3" t="s">
        <v>321</v>
      </c>
      <c r="AJ186" s="3" t="s">
        <v>321</v>
      </c>
      <c r="AL186" s="3" t="s">
        <v>321</v>
      </c>
      <c r="AN186" s="3" t="s">
        <v>321</v>
      </c>
      <c r="AP186" s="3" t="s">
        <v>321</v>
      </c>
      <c r="AR186" s="3" t="s">
        <v>321</v>
      </c>
      <c r="AT186" s="3" t="s">
        <v>321</v>
      </c>
      <c r="AV186" s="3" t="s">
        <v>321</v>
      </c>
      <c r="AX186" s="3" t="s">
        <v>321</v>
      </c>
      <c r="AY186" s="3" t="s">
        <v>321</v>
      </c>
      <c r="BB186" s="3" t="s">
        <v>321</v>
      </c>
      <c r="BD186" s="3" t="s">
        <v>321</v>
      </c>
      <c r="BF186" s="3" t="s">
        <v>321</v>
      </c>
      <c r="BH186" s="3" t="s">
        <v>321</v>
      </c>
      <c r="BJ186" s="3" t="s">
        <v>321</v>
      </c>
      <c r="BL186" s="3" t="s">
        <v>321</v>
      </c>
      <c r="BN186" s="3" t="s">
        <v>321</v>
      </c>
      <c r="BP186" s="3" t="s">
        <v>321</v>
      </c>
      <c r="BR186" s="3" t="s">
        <v>321</v>
      </c>
      <c r="BT186" s="3" t="s">
        <v>321</v>
      </c>
      <c r="BV186" s="3" t="s">
        <v>321</v>
      </c>
      <c r="CC186" t="s">
        <v>2464</v>
      </c>
      <c r="CD186" t="s">
        <v>2465</v>
      </c>
      <c r="CE186" t="s">
        <v>325</v>
      </c>
      <c r="CF186" s="1">
        <v>45492.445462962962</v>
      </c>
      <c r="CP186">
        <v>2</v>
      </c>
      <c r="CT186">
        <v>1</v>
      </c>
    </row>
    <row r="187" spans="1:98" ht="409.6" x14ac:dyDescent="0.4">
      <c r="A187">
        <v>609</v>
      </c>
      <c r="B187">
        <v>1</v>
      </c>
      <c r="C187">
        <v>74</v>
      </c>
      <c r="E187">
        <v>11</v>
      </c>
      <c r="F187" t="s">
        <v>1834</v>
      </c>
      <c r="G187" s="1">
        <v>45441</v>
      </c>
      <c r="I187" s="3" t="s">
        <v>2466</v>
      </c>
      <c r="L187">
        <v>3</v>
      </c>
      <c r="O187" t="s">
        <v>2467</v>
      </c>
      <c r="P187" t="s">
        <v>2468</v>
      </c>
      <c r="R187" s="3" t="s">
        <v>321</v>
      </c>
      <c r="T187" s="3" t="s">
        <v>2469</v>
      </c>
      <c r="V187" s="3" t="s">
        <v>2470</v>
      </c>
      <c r="X187" s="3" t="s">
        <v>2471</v>
      </c>
      <c r="Z187" s="3" t="s">
        <v>2472</v>
      </c>
      <c r="AB187" s="3" t="s">
        <v>321</v>
      </c>
      <c r="AD187" s="3" t="s">
        <v>321</v>
      </c>
      <c r="AF187" s="3" t="s">
        <v>321</v>
      </c>
      <c r="AH187" s="3" t="s">
        <v>321</v>
      </c>
      <c r="AJ187" s="3" t="s">
        <v>321</v>
      </c>
      <c r="AL187" s="3" t="s">
        <v>321</v>
      </c>
      <c r="AN187" s="3" t="s">
        <v>321</v>
      </c>
      <c r="AP187" s="3" t="s">
        <v>321</v>
      </c>
      <c r="AR187" s="3" t="s">
        <v>321</v>
      </c>
      <c r="AT187" s="3" t="s">
        <v>321</v>
      </c>
      <c r="AV187" s="3" t="s">
        <v>321</v>
      </c>
      <c r="AX187" s="3" t="s">
        <v>321</v>
      </c>
      <c r="AY187" s="3" t="s">
        <v>321</v>
      </c>
      <c r="BB187" s="3" t="s">
        <v>321</v>
      </c>
      <c r="BD187" s="3" t="s">
        <v>321</v>
      </c>
      <c r="BF187" s="3" t="s">
        <v>321</v>
      </c>
      <c r="BH187" s="3" t="s">
        <v>2473</v>
      </c>
      <c r="BJ187" s="3" t="s">
        <v>321</v>
      </c>
      <c r="BL187" s="3" t="s">
        <v>321</v>
      </c>
      <c r="BN187" s="3" t="s">
        <v>2474</v>
      </c>
      <c r="BP187" s="3" t="s">
        <v>321</v>
      </c>
      <c r="BR187" s="3" t="s">
        <v>321</v>
      </c>
      <c r="BT187" s="3" t="s">
        <v>321</v>
      </c>
      <c r="BV187" s="3" t="s">
        <v>321</v>
      </c>
      <c r="CC187" t="s">
        <v>2467</v>
      </c>
      <c r="CD187" t="s">
        <v>2468</v>
      </c>
      <c r="CE187" t="s">
        <v>325</v>
      </c>
      <c r="CF187" s="1">
        <v>45492.450775462959</v>
      </c>
      <c r="CP187">
        <v>2</v>
      </c>
    </row>
    <row r="188" spans="1:98" ht="409.6" x14ac:dyDescent="0.4">
      <c r="A188">
        <v>610</v>
      </c>
      <c r="B188">
        <v>1</v>
      </c>
      <c r="C188">
        <v>194</v>
      </c>
      <c r="E188">
        <v>11</v>
      </c>
      <c r="F188">
        <v>2</v>
      </c>
      <c r="G188" s="1">
        <v>45442</v>
      </c>
      <c r="L188">
        <v>3</v>
      </c>
      <c r="O188" t="s">
        <v>2475</v>
      </c>
      <c r="P188" t="s">
        <v>996</v>
      </c>
      <c r="R188" s="3" t="s">
        <v>321</v>
      </c>
      <c r="T188" s="3" t="s">
        <v>2476</v>
      </c>
      <c r="V188" s="3" t="s">
        <v>321</v>
      </c>
      <c r="X188" s="3" t="s">
        <v>321</v>
      </c>
      <c r="Z188" s="3" t="s">
        <v>321</v>
      </c>
      <c r="AB188" s="3" t="s">
        <v>321</v>
      </c>
      <c r="AD188" s="3" t="s">
        <v>321</v>
      </c>
      <c r="AF188" s="3" t="s">
        <v>321</v>
      </c>
      <c r="AH188" s="3" t="s">
        <v>321</v>
      </c>
      <c r="AJ188" s="3" t="s">
        <v>321</v>
      </c>
      <c r="AL188" s="3" t="s">
        <v>321</v>
      </c>
      <c r="AN188" s="3" t="s">
        <v>321</v>
      </c>
      <c r="AP188" s="3" t="s">
        <v>321</v>
      </c>
      <c r="AR188" s="3" t="s">
        <v>321</v>
      </c>
      <c r="AT188" s="3" t="s">
        <v>321</v>
      </c>
      <c r="AV188" s="3" t="s">
        <v>321</v>
      </c>
      <c r="AX188" s="3" t="s">
        <v>321</v>
      </c>
      <c r="AY188" s="3" t="s">
        <v>321</v>
      </c>
      <c r="BB188" s="3" t="s">
        <v>321</v>
      </c>
      <c r="BD188" s="3" t="s">
        <v>321</v>
      </c>
      <c r="BF188" s="3" t="s">
        <v>321</v>
      </c>
      <c r="BH188" s="3" t="s">
        <v>321</v>
      </c>
      <c r="BJ188" s="3" t="s">
        <v>321</v>
      </c>
      <c r="BL188" s="3" t="s">
        <v>321</v>
      </c>
      <c r="BN188" s="3" t="s">
        <v>2477</v>
      </c>
      <c r="BP188" s="3" t="s">
        <v>321</v>
      </c>
      <c r="BR188" s="3" t="s">
        <v>321</v>
      </c>
      <c r="BT188" s="3" t="s">
        <v>321</v>
      </c>
      <c r="BV188" s="3" t="s">
        <v>321</v>
      </c>
      <c r="CC188" t="s">
        <v>2475</v>
      </c>
      <c r="CD188" t="s">
        <v>996</v>
      </c>
      <c r="CE188" t="s">
        <v>325</v>
      </c>
      <c r="CF188" s="1">
        <v>45492.611273148148</v>
      </c>
      <c r="CP188">
        <v>2</v>
      </c>
      <c r="CQ188" s="3" t="s">
        <v>2478</v>
      </c>
      <c r="CT188">
        <v>1</v>
      </c>
    </row>
    <row r="189" spans="1:98" ht="409.6" x14ac:dyDescent="0.4">
      <c r="A189">
        <v>611</v>
      </c>
      <c r="B189">
        <v>1</v>
      </c>
      <c r="C189">
        <v>157</v>
      </c>
      <c r="E189">
        <v>12</v>
      </c>
      <c r="F189">
        <v>1</v>
      </c>
      <c r="G189" s="1">
        <v>45408</v>
      </c>
      <c r="H189" s="2">
        <v>45315</v>
      </c>
      <c r="I189" s="3" t="s">
        <v>2479</v>
      </c>
      <c r="L189">
        <v>3</v>
      </c>
      <c r="O189" t="s">
        <v>2480</v>
      </c>
      <c r="P189" t="s">
        <v>2481</v>
      </c>
      <c r="R189" s="3" t="s">
        <v>321</v>
      </c>
      <c r="T189" s="3" t="s">
        <v>2482</v>
      </c>
      <c r="V189" s="3" t="s">
        <v>2483</v>
      </c>
      <c r="X189" s="3" t="s">
        <v>2484</v>
      </c>
      <c r="Z189" s="3" t="s">
        <v>2485</v>
      </c>
      <c r="AB189" s="3" t="s">
        <v>321</v>
      </c>
      <c r="AD189" s="3" t="s">
        <v>321</v>
      </c>
      <c r="AF189" s="3" t="s">
        <v>321</v>
      </c>
      <c r="AH189" s="3" t="s">
        <v>2486</v>
      </c>
      <c r="AJ189" s="3" t="s">
        <v>321</v>
      </c>
      <c r="AL189" s="3" t="s">
        <v>2484</v>
      </c>
      <c r="AN189" s="3" t="s">
        <v>2485</v>
      </c>
      <c r="AP189" s="3" t="s">
        <v>321</v>
      </c>
      <c r="AR189" s="3" t="s">
        <v>321</v>
      </c>
      <c r="AT189" s="3" t="s">
        <v>321</v>
      </c>
      <c r="AV189" s="3" t="s">
        <v>321</v>
      </c>
      <c r="AX189" s="3" t="s">
        <v>321</v>
      </c>
      <c r="AY189" s="3" t="s">
        <v>321</v>
      </c>
      <c r="BB189" s="3" t="s">
        <v>321</v>
      </c>
      <c r="BD189" s="3" t="s">
        <v>321</v>
      </c>
      <c r="BF189" s="3" t="s">
        <v>321</v>
      </c>
      <c r="BH189" s="3" t="s">
        <v>2487</v>
      </c>
      <c r="BJ189" s="3" t="s">
        <v>321</v>
      </c>
      <c r="BL189" s="3" t="s">
        <v>321</v>
      </c>
      <c r="BN189" s="3" t="s">
        <v>2488</v>
      </c>
      <c r="BP189" s="3" t="s">
        <v>321</v>
      </c>
      <c r="BR189" s="3" t="s">
        <v>2489</v>
      </c>
      <c r="BT189" s="3" t="s">
        <v>321</v>
      </c>
      <c r="BV189" s="3" t="s">
        <v>321</v>
      </c>
      <c r="CC189" t="s">
        <v>2480</v>
      </c>
      <c r="CD189" t="s">
        <v>2481</v>
      </c>
      <c r="CE189" t="s">
        <v>117</v>
      </c>
      <c r="CF189" s="1">
        <v>45492.67114583333</v>
      </c>
      <c r="CP189">
        <v>2</v>
      </c>
      <c r="CT189">
        <v>2</v>
      </c>
    </row>
    <row r="190" spans="1:98" ht="409.6" x14ac:dyDescent="0.4">
      <c r="A190">
        <v>612</v>
      </c>
      <c r="B190">
        <v>1</v>
      </c>
      <c r="C190">
        <v>132</v>
      </c>
      <c r="E190">
        <v>10</v>
      </c>
      <c r="F190">
        <v>1</v>
      </c>
      <c r="G190" s="1">
        <v>45415</v>
      </c>
      <c r="H190" s="2">
        <v>45315</v>
      </c>
      <c r="L190">
        <v>3</v>
      </c>
      <c r="O190" t="s">
        <v>2490</v>
      </c>
      <c r="P190" t="s">
        <v>500</v>
      </c>
      <c r="R190" s="3" t="s">
        <v>321</v>
      </c>
      <c r="T190" s="3" t="s">
        <v>2491</v>
      </c>
      <c r="V190" s="3" t="s">
        <v>2492</v>
      </c>
      <c r="X190" t="s">
        <v>2493</v>
      </c>
      <c r="Z190" s="3" t="s">
        <v>2494</v>
      </c>
      <c r="AB190" s="3" t="s">
        <v>321</v>
      </c>
      <c r="AD190" s="3" t="s">
        <v>321</v>
      </c>
      <c r="AF190" s="3" t="s">
        <v>321</v>
      </c>
      <c r="AH190" s="3" t="s">
        <v>2495</v>
      </c>
      <c r="AJ190" s="3" t="s">
        <v>2495</v>
      </c>
      <c r="AL190" t="s">
        <v>2493</v>
      </c>
      <c r="AN190" s="3" t="s">
        <v>2494</v>
      </c>
      <c r="AP190" s="3" t="s">
        <v>321</v>
      </c>
      <c r="AR190" s="3" t="s">
        <v>321</v>
      </c>
      <c r="AT190" s="3" t="s">
        <v>321</v>
      </c>
      <c r="AV190" s="3" t="s">
        <v>321</v>
      </c>
      <c r="AX190" s="3" t="s">
        <v>321</v>
      </c>
      <c r="AY190" s="3" t="s">
        <v>321</v>
      </c>
      <c r="BB190" s="3" t="s">
        <v>321</v>
      </c>
      <c r="BD190" s="3" t="s">
        <v>321</v>
      </c>
      <c r="BF190" s="3" t="s">
        <v>321</v>
      </c>
      <c r="BH190" s="3" t="s">
        <v>2496</v>
      </c>
      <c r="BJ190" s="3" t="s">
        <v>321</v>
      </c>
      <c r="BL190" s="3" t="s">
        <v>321</v>
      </c>
      <c r="BN190" s="3" t="s">
        <v>2497</v>
      </c>
      <c r="BP190" s="3" t="s">
        <v>321</v>
      </c>
      <c r="BR190" s="3" t="s">
        <v>321</v>
      </c>
      <c r="BT190" s="3" t="s">
        <v>321</v>
      </c>
      <c r="BV190" s="3" t="s">
        <v>321</v>
      </c>
      <c r="BZ190" t="e">
        <f ca="1">- 학습활동서 작성 보완 컨설팅: 꽃메요양원 등
- 학습기업 모니터링 시 학습근로자 면담 보완 컨설팅: OJT 실시일에, 학습근로자 모두 면담하고, 면담지는 학생별로 작성
- 훈련 미실시 off-JT 관리 보완 컨설팅
                                                                                                                                                                                                                                                                ● 훈련 미실시 월차의 학습일지: ‘훈련 미실시’로 작성 및 작성완료
                                                                                                                                                                                                                                                                ● 훈련 미실시 월차의 훈련비용: ‘0원’으로 신청 및 최종정산 완료
- 경력개발 고도화 훈련과정의 off-JT 비용 신청 컨설팅
                                                                                                                                                                                                                                                                ● 학사일정에 따라 off-JT 실시하므로 학기별로 신청 비용 발생
                                                                                                                                                                                                                                                                ● 매월 ‘0원’ 비용 신청 및 학기 종료 시 off-JT 능력단위별 비용 신청(공단 광주지부 협의 완료)</f>
        <v>#NAME?</v>
      </c>
      <c r="CC190" t="s">
        <v>2490</v>
      </c>
      <c r="CD190" t="s">
        <v>500</v>
      </c>
      <c r="CE190" t="s">
        <v>117</v>
      </c>
      <c r="CF190" s="1">
        <v>45492.678506944445</v>
      </c>
      <c r="CP190">
        <v>2</v>
      </c>
      <c r="CT190">
        <v>1</v>
      </c>
    </row>
    <row r="191" spans="1:98" ht="409.6" x14ac:dyDescent="0.4">
      <c r="A191">
        <v>613</v>
      </c>
      <c r="B191">
        <v>1</v>
      </c>
      <c r="C191">
        <v>135</v>
      </c>
      <c r="E191">
        <v>10</v>
      </c>
      <c r="F191">
        <v>1</v>
      </c>
      <c r="G191" s="1">
        <v>45436</v>
      </c>
      <c r="H191" s="2">
        <v>45315</v>
      </c>
      <c r="L191">
        <v>3</v>
      </c>
      <c r="O191" t="s">
        <v>2498</v>
      </c>
      <c r="P191" t="s">
        <v>190</v>
      </c>
      <c r="R191" s="3" t="s">
        <v>321</v>
      </c>
      <c r="T191" s="3" t="s">
        <v>2499</v>
      </c>
      <c r="V191" s="3" t="s">
        <v>2500</v>
      </c>
      <c r="X191" s="3" t="s">
        <v>321</v>
      </c>
      <c r="Z191" s="3" t="s">
        <v>2501</v>
      </c>
      <c r="AB191" s="3" t="s">
        <v>321</v>
      </c>
      <c r="AD191" s="3" t="s">
        <v>321</v>
      </c>
      <c r="AF191" s="3" t="s">
        <v>321</v>
      </c>
      <c r="AH191" t="e">
        <f>- OJT / off-JT: 학습일지 등록 완료</f>
        <v>#NAME?</v>
      </c>
      <c r="AJ191" s="3" t="s">
        <v>321</v>
      </c>
      <c r="AL191" s="3" t="s">
        <v>321</v>
      </c>
      <c r="AN191" s="3" t="s">
        <v>2501</v>
      </c>
      <c r="AP191" s="3" t="s">
        <v>321</v>
      </c>
      <c r="AR191" s="3" t="s">
        <v>321</v>
      </c>
      <c r="AT191" s="3" t="s">
        <v>321</v>
      </c>
      <c r="AV191" s="3" t="s">
        <v>321</v>
      </c>
      <c r="AX191" s="3" t="s">
        <v>321</v>
      </c>
      <c r="AY191" s="3" t="s">
        <v>321</v>
      </c>
      <c r="BB191" s="3" t="s">
        <v>2502</v>
      </c>
      <c r="BD191" s="3" t="s">
        <v>321</v>
      </c>
      <c r="BF191" s="3" t="s">
        <v>321</v>
      </c>
      <c r="BH191" s="3" t="s">
        <v>321</v>
      </c>
      <c r="BJ191" s="3" t="s">
        <v>321</v>
      </c>
      <c r="BL191" s="3" t="s">
        <v>321</v>
      </c>
      <c r="BN191" s="3" t="s">
        <v>2503</v>
      </c>
      <c r="BP191" s="3" t="s">
        <v>321</v>
      </c>
      <c r="BR191" t="e">
        <f ca="1">- 공동훈련센터 정량지표 실적 관리 양호
- ’23년 성과평가 A 등급 달성(’22년 성과평가 B등급에서 한 단계 상향)
- 추후 성과평가 피드백 보고서를 반영한 개선계획 수립 예정
- 총괄 전담자 발령 혹은 채용 후 ’24년 정량실적 달성 노력 필요</f>
        <v>#NAME?</v>
      </c>
      <c r="BT191" s="3" t="s">
        <v>321</v>
      </c>
      <c r="BV191" s="3" t="s">
        <v>321</v>
      </c>
      <c r="CC191" t="s">
        <v>2498</v>
      </c>
      <c r="CD191" t="s">
        <v>190</v>
      </c>
      <c r="CE191" t="s">
        <v>117</v>
      </c>
      <c r="CF191" s="1">
        <v>45492.681331018517</v>
      </c>
      <c r="CP191">
        <v>2</v>
      </c>
      <c r="CT191">
        <v>2</v>
      </c>
    </row>
    <row r="192" spans="1:98" ht="409.6" x14ac:dyDescent="0.4">
      <c r="A192">
        <v>614</v>
      </c>
      <c r="B192">
        <v>1</v>
      </c>
      <c r="C192">
        <v>184</v>
      </c>
      <c r="E192">
        <v>20</v>
      </c>
      <c r="F192" t="s">
        <v>1847</v>
      </c>
      <c r="G192" s="1">
        <v>45447</v>
      </c>
      <c r="H192" s="2">
        <v>45315</v>
      </c>
      <c r="L192">
        <v>3</v>
      </c>
      <c r="O192" t="s">
        <v>2504</v>
      </c>
      <c r="P192" t="s">
        <v>2505</v>
      </c>
      <c r="R192" s="3" t="s">
        <v>321</v>
      </c>
      <c r="T192" s="3" t="s">
        <v>2506</v>
      </c>
      <c r="V192" s="3" t="s">
        <v>2507</v>
      </c>
      <c r="X192" s="3" t="s">
        <v>321</v>
      </c>
      <c r="Z192" s="3" t="s">
        <v>2508</v>
      </c>
      <c r="AB192" s="3" t="s">
        <v>321</v>
      </c>
      <c r="AD192" s="3" t="s">
        <v>321</v>
      </c>
      <c r="AF192" s="3" t="s">
        <v>321</v>
      </c>
      <c r="AH192" s="3" t="s">
        <v>2508</v>
      </c>
      <c r="AJ192" s="3" t="s">
        <v>321</v>
      </c>
      <c r="AL192" s="3" t="s">
        <v>321</v>
      </c>
      <c r="AN192" s="3" t="s">
        <v>2508</v>
      </c>
      <c r="AP192" s="3" t="s">
        <v>321</v>
      </c>
      <c r="AR192" s="3" t="s">
        <v>321</v>
      </c>
      <c r="AT192" s="3" t="s">
        <v>2509</v>
      </c>
      <c r="AV192" s="3" t="s">
        <v>321</v>
      </c>
      <c r="AX192" s="3" t="s">
        <v>321</v>
      </c>
      <c r="AY192" s="3" t="s">
        <v>321</v>
      </c>
      <c r="BB192" s="3" t="s">
        <v>321</v>
      </c>
      <c r="BD192" s="3" t="s">
        <v>321</v>
      </c>
      <c r="BF192" s="3" t="s">
        <v>321</v>
      </c>
      <c r="BH192" s="3" t="s">
        <v>2510</v>
      </c>
      <c r="BJ192" s="3" t="s">
        <v>321</v>
      </c>
      <c r="BL192" s="3" t="s">
        <v>321</v>
      </c>
      <c r="BN192" s="3" t="s">
        <v>2511</v>
      </c>
      <c r="BP192" s="3" t="s">
        <v>321</v>
      </c>
      <c r="BR192" t="e">
        <f>- 공동훈련센터 정량지표 실적 관리 양호
- ’23년도 성과평가 A등급 달성
- 성과 개선 계획 수립 전이며, 추후 성과평가 피드백 보고서를 반영한 개선 계획 수립 예정</f>
        <v>#NAME?</v>
      </c>
      <c r="BT192" s="3" t="s">
        <v>321</v>
      </c>
      <c r="BV192" s="3" t="s">
        <v>321</v>
      </c>
      <c r="CC192" t="s">
        <v>2504</v>
      </c>
      <c r="CD192" t="s">
        <v>2505</v>
      </c>
      <c r="CE192" t="s">
        <v>117</v>
      </c>
      <c r="CF192" s="1">
        <v>45492.684513888889</v>
      </c>
      <c r="CP192">
        <v>2</v>
      </c>
      <c r="CT192">
        <v>1</v>
      </c>
    </row>
    <row r="193" spans="1:98" ht="409.6" x14ac:dyDescent="0.4">
      <c r="A193">
        <v>615</v>
      </c>
      <c r="B193">
        <v>1</v>
      </c>
      <c r="C193">
        <v>288</v>
      </c>
      <c r="E193">
        <v>41</v>
      </c>
      <c r="F193">
        <v>2</v>
      </c>
      <c r="G193" s="1">
        <v>45450</v>
      </c>
      <c r="H193" s="2">
        <v>45315</v>
      </c>
      <c r="L193">
        <v>3</v>
      </c>
      <c r="O193" t="s">
        <v>97</v>
      </c>
      <c r="P193" t="s">
        <v>2512</v>
      </c>
      <c r="R193" s="3" t="s">
        <v>321</v>
      </c>
      <c r="T193" s="3" t="s">
        <v>2513</v>
      </c>
      <c r="V193" s="3" t="s">
        <v>2514</v>
      </c>
      <c r="X193" t="e">
        <f>- 수료자 보고 완료</f>
        <v>#NAME?</v>
      </c>
      <c r="Z193" t="e">
        <f>- 최정정산 완료</f>
        <v>#NAME?</v>
      </c>
      <c r="AB193" s="3" t="s">
        <v>321</v>
      </c>
      <c r="AD193" s="3" t="s">
        <v>321</v>
      </c>
      <c r="AF193" s="3" t="s">
        <v>321</v>
      </c>
      <c r="AH193" t="e">
        <f>- 학습일지 및 내부평가 결과 등록 완료</f>
        <v>#NAME?</v>
      </c>
      <c r="AJ193" t="e">
        <f>- 학습일지 및 내부평가 결과 등록 완료</f>
        <v>#NAME?</v>
      </c>
      <c r="AL193" t="e">
        <f>- 수료자 보고 완료</f>
        <v>#NAME?</v>
      </c>
      <c r="AN193" t="e">
        <f>- 최정정산 완료</f>
        <v>#NAME?</v>
      </c>
      <c r="AP193" s="3" t="s">
        <v>321</v>
      </c>
      <c r="AR193" s="3" t="s">
        <v>321</v>
      </c>
      <c r="AT193" s="3" t="s">
        <v>2515</v>
      </c>
      <c r="AV193" s="3" t="s">
        <v>2516</v>
      </c>
      <c r="AX193" s="3" t="s">
        <v>321</v>
      </c>
      <c r="AY193" s="3" t="s">
        <v>321</v>
      </c>
      <c r="BB193" t="e">
        <f>- 훈련 미실시 일자 비콘 출결 및 출석시간 입력 보완 컨설팅
                                                                                                                                                                                                                                                                ● 훈련 미실시 일자에는 비콘 출결하지 않도록 학습근로자 안내 컨설팅
                                                                                                                                                                                                                                                                ● 훈련 미실시 일자에는 훈련시간 편성하지 않도록 보완 컨설팅
                                                                                                                                                                                                                                                                ● 학습근로자 출석 확인 관련 부정·부실 훈련 예방 컨설팅</f>
        <v>#NAME?</v>
      </c>
      <c r="BD193" s="3" t="s">
        <v>2517</v>
      </c>
      <c r="BF193" s="3" t="s">
        <v>321</v>
      </c>
      <c r="BH193" s="3" t="s">
        <v>321</v>
      </c>
      <c r="BJ193" s="3" t="s">
        <v>321</v>
      </c>
      <c r="BL193" s="3" t="s">
        <v>321</v>
      </c>
      <c r="BN193" s="3" t="s">
        <v>2518</v>
      </c>
      <c r="BP193" t="e">
        <f>- 시설·장비 활용대장 월간/실별 작성방법 컨설팅</f>
        <v>#NAME?</v>
      </c>
      <c r="BR193" t="e">
        <f>- 공동훈련센터 실적 관리 미흡 및 성과개선 계획 수립 미흡
- 현재 전담자 역량 부족으로 추후 수시 컨설팅을 통해 컨설팅 진행 예정</f>
        <v>#NAME?</v>
      </c>
      <c r="BT193" s="3" t="s">
        <v>321</v>
      </c>
      <c r="BV193" s="3" t="s">
        <v>321</v>
      </c>
      <c r="CC193" t="s">
        <v>97</v>
      </c>
      <c r="CD193" t="s">
        <v>2512</v>
      </c>
      <c r="CE193" t="s">
        <v>117</v>
      </c>
      <c r="CF193" s="1">
        <v>45492.687372685185</v>
      </c>
      <c r="CP193">
        <v>2</v>
      </c>
      <c r="CT193">
        <v>1</v>
      </c>
    </row>
    <row r="194" spans="1:98" ht="409.6" x14ac:dyDescent="0.4">
      <c r="A194">
        <v>616</v>
      </c>
      <c r="B194">
        <v>1</v>
      </c>
      <c r="C194">
        <v>192</v>
      </c>
      <c r="E194">
        <v>22</v>
      </c>
      <c r="F194" t="s">
        <v>1847</v>
      </c>
      <c r="G194" s="1">
        <v>45464</v>
      </c>
      <c r="H194" s="2">
        <v>45315</v>
      </c>
      <c r="L194">
        <v>3</v>
      </c>
      <c r="O194" t="s">
        <v>2519</v>
      </c>
      <c r="P194" t="s">
        <v>1176</v>
      </c>
      <c r="R194" s="3" t="s">
        <v>321</v>
      </c>
      <c r="T194" s="3" t="s">
        <v>2520</v>
      </c>
      <c r="V194" s="3" t="s">
        <v>2521</v>
      </c>
      <c r="X194" s="3" t="s">
        <v>321</v>
      </c>
      <c r="Z194" s="3" t="s">
        <v>2522</v>
      </c>
      <c r="AB194" s="3" t="s">
        <v>321</v>
      </c>
      <c r="AD194" s="3" t="s">
        <v>321</v>
      </c>
      <c r="AF194" s="3" t="s">
        <v>321</v>
      </c>
      <c r="AH194" s="3" t="s">
        <v>2523</v>
      </c>
      <c r="AJ194" s="3" t="s">
        <v>2524</v>
      </c>
      <c r="AL194" s="3" t="s">
        <v>321</v>
      </c>
      <c r="AN194" s="3" t="s">
        <v>2522</v>
      </c>
      <c r="AP194" s="3" t="s">
        <v>321</v>
      </c>
      <c r="AR194" s="3" t="s">
        <v>321</v>
      </c>
      <c r="AT194" s="3" t="s">
        <v>321</v>
      </c>
      <c r="AV194" s="3" t="s">
        <v>321</v>
      </c>
      <c r="AX194" s="3" t="s">
        <v>2525</v>
      </c>
      <c r="AY194" s="3" t="s">
        <v>321</v>
      </c>
      <c r="BB194" s="3" t="s">
        <v>2526</v>
      </c>
      <c r="BD194" s="3" t="s">
        <v>321</v>
      </c>
      <c r="BF194" s="3" t="s">
        <v>321</v>
      </c>
      <c r="BH194" s="3" t="s">
        <v>321</v>
      </c>
      <c r="BJ194" s="3" t="s">
        <v>2527</v>
      </c>
      <c r="BL194" s="3" t="s">
        <v>321</v>
      </c>
      <c r="BN194" s="3" t="s">
        <v>2528</v>
      </c>
      <c r="BP194" s="3" t="s">
        <v>321</v>
      </c>
      <c r="BR194" t="e">
        <f>- 공동훈련센터 정량지표 실적 관리 우수
- 성과 개선 계획 컨설팅: 정성지표 개선을 위한 피드백 보고서 반영한 계획 수립 및 계획 대비 목표 달성 방안 미흡하여 컨설팅 수행</f>
        <v>#NAME?</v>
      </c>
      <c r="BT194" s="3" t="s">
        <v>321</v>
      </c>
      <c r="BV194" s="3" t="s">
        <v>321</v>
      </c>
      <c r="CC194" t="s">
        <v>2519</v>
      </c>
      <c r="CD194" t="s">
        <v>1176</v>
      </c>
      <c r="CE194" t="s">
        <v>117</v>
      </c>
      <c r="CF194" s="1">
        <v>45492.690439814818</v>
      </c>
      <c r="CP194">
        <v>2</v>
      </c>
      <c r="CT194">
        <v>1</v>
      </c>
    </row>
    <row r="195" spans="1:98" ht="409.6" x14ac:dyDescent="0.4">
      <c r="A195">
        <v>617</v>
      </c>
      <c r="B195">
        <v>1</v>
      </c>
      <c r="C195">
        <v>79</v>
      </c>
      <c r="E195">
        <v>10</v>
      </c>
      <c r="F195">
        <v>3</v>
      </c>
      <c r="G195" s="1">
        <v>45468</v>
      </c>
      <c r="H195" s="2">
        <v>45315</v>
      </c>
      <c r="L195">
        <v>3</v>
      </c>
      <c r="O195" t="s">
        <v>2529</v>
      </c>
      <c r="P195" t="s">
        <v>2530</v>
      </c>
      <c r="R195" s="3" t="s">
        <v>321</v>
      </c>
      <c r="T195" s="3" t="s">
        <v>2531</v>
      </c>
      <c r="V195" s="3" t="s">
        <v>2532</v>
      </c>
      <c r="X195" s="3" t="s">
        <v>321</v>
      </c>
      <c r="Z195" s="3" t="s">
        <v>2533</v>
      </c>
      <c r="AB195" s="3" t="s">
        <v>321</v>
      </c>
      <c r="AD195" s="3" t="s">
        <v>321</v>
      </c>
      <c r="AF195" s="3" t="s">
        <v>321</v>
      </c>
      <c r="AH195" s="3" t="s">
        <v>321</v>
      </c>
      <c r="AJ195" s="3" t="s">
        <v>321</v>
      </c>
      <c r="AL195" s="3" t="s">
        <v>321</v>
      </c>
      <c r="AN195" s="3" t="s">
        <v>2533</v>
      </c>
      <c r="AP195" s="3" t="s">
        <v>321</v>
      </c>
      <c r="AR195" s="3" t="s">
        <v>321</v>
      </c>
      <c r="AT195" s="3" t="s">
        <v>321</v>
      </c>
      <c r="AV195" s="3" t="s">
        <v>321</v>
      </c>
      <c r="AX195" s="3" t="s">
        <v>321</v>
      </c>
      <c r="AY195" s="3" t="s">
        <v>321</v>
      </c>
      <c r="BB195" s="3" t="s">
        <v>321</v>
      </c>
      <c r="BD195" s="3" t="s">
        <v>321</v>
      </c>
      <c r="BF195" s="3" t="s">
        <v>321</v>
      </c>
      <c r="BH195" s="3" t="s">
        <v>321</v>
      </c>
      <c r="BJ195" s="3" t="s">
        <v>321</v>
      </c>
      <c r="BL195" s="3" t="s">
        <v>321</v>
      </c>
      <c r="BN195" s="3" t="s">
        <v>2534</v>
      </c>
      <c r="BP195" s="3" t="s">
        <v>321</v>
      </c>
      <c r="BR195" t="e">
        <f>- 성과평가 지표에 따른 실적을 관리하고 있음
- ’23년 정량·정성평가 지표별 취약 항목 분석 및 보완사항에 대한 개선 계획 수립 중</f>
        <v>#NAME?</v>
      </c>
      <c r="BT195" s="3" t="s">
        <v>321</v>
      </c>
      <c r="BV195" s="3" t="s">
        <v>321</v>
      </c>
      <c r="CC195" t="s">
        <v>2529</v>
      </c>
      <c r="CD195" t="s">
        <v>2530</v>
      </c>
      <c r="CE195" t="s">
        <v>117</v>
      </c>
      <c r="CF195" s="1">
        <v>45492.693460648145</v>
      </c>
      <c r="CP195">
        <v>2</v>
      </c>
      <c r="CT195">
        <v>2</v>
      </c>
    </row>
    <row r="196" spans="1:98" ht="365.4" x14ac:dyDescent="0.4">
      <c r="A196">
        <v>618</v>
      </c>
      <c r="B196">
        <v>1</v>
      </c>
      <c r="C196">
        <v>75</v>
      </c>
      <c r="E196">
        <v>11</v>
      </c>
      <c r="F196">
        <v>3</v>
      </c>
      <c r="G196" s="1">
        <v>45454</v>
      </c>
      <c r="I196" s="3" t="s">
        <v>2535</v>
      </c>
      <c r="L196">
        <v>3</v>
      </c>
      <c r="O196" t="s">
        <v>1544</v>
      </c>
      <c r="P196" t="s">
        <v>2536</v>
      </c>
      <c r="R196" s="3" t="s">
        <v>321</v>
      </c>
      <c r="T196" s="3" t="s">
        <v>2537</v>
      </c>
      <c r="V196" s="3" t="s">
        <v>2538</v>
      </c>
      <c r="X196" s="3" t="s">
        <v>321</v>
      </c>
      <c r="Z196" s="3" t="s">
        <v>321</v>
      </c>
      <c r="AB196" s="3" t="s">
        <v>321</v>
      </c>
      <c r="AD196" s="3" t="s">
        <v>321</v>
      </c>
      <c r="AF196" s="3" t="s">
        <v>321</v>
      </c>
      <c r="AH196" s="3" t="s">
        <v>2539</v>
      </c>
      <c r="AJ196" s="3" t="s">
        <v>2540</v>
      </c>
      <c r="AL196" s="3" t="s">
        <v>2541</v>
      </c>
      <c r="AN196" s="3" t="s">
        <v>2541</v>
      </c>
      <c r="AP196" s="3" t="s">
        <v>321</v>
      </c>
      <c r="AR196" s="3" t="s">
        <v>2542</v>
      </c>
      <c r="AT196" s="3" t="s">
        <v>321</v>
      </c>
      <c r="AV196" s="3" t="s">
        <v>321</v>
      </c>
      <c r="AX196" s="3" t="s">
        <v>321</v>
      </c>
      <c r="AY196" s="3" t="s">
        <v>321</v>
      </c>
      <c r="BB196" s="3" t="s">
        <v>2543</v>
      </c>
      <c r="BD196" s="3" t="s">
        <v>321</v>
      </c>
      <c r="BF196" s="3" t="s">
        <v>321</v>
      </c>
      <c r="BH196" s="3" t="s">
        <v>321</v>
      </c>
      <c r="BJ196" s="3" t="s">
        <v>321</v>
      </c>
      <c r="BL196" s="3" t="s">
        <v>321</v>
      </c>
      <c r="BN196" s="3" t="s">
        <v>2544</v>
      </c>
      <c r="BP196" s="3" t="s">
        <v>2545</v>
      </c>
      <c r="BR196" s="3" t="s">
        <v>321</v>
      </c>
      <c r="BT196" s="3" t="s">
        <v>321</v>
      </c>
      <c r="BV196" s="3" t="s">
        <v>321</v>
      </c>
      <c r="CC196" t="s">
        <v>1544</v>
      </c>
      <c r="CD196" t="s">
        <v>2536</v>
      </c>
      <c r="CE196" t="s">
        <v>325</v>
      </c>
      <c r="CF196" s="1">
        <v>45495.710833333331</v>
      </c>
      <c r="CP196">
        <v>2</v>
      </c>
      <c r="CT196">
        <v>2</v>
      </c>
    </row>
    <row r="197" spans="1:98" ht="409.6" x14ac:dyDescent="0.4">
      <c r="A197">
        <v>619</v>
      </c>
      <c r="B197">
        <v>1</v>
      </c>
      <c r="C197">
        <v>152</v>
      </c>
      <c r="E197">
        <v>21</v>
      </c>
      <c r="F197">
        <v>1</v>
      </c>
      <c r="G197" s="1">
        <v>45447</v>
      </c>
      <c r="H197" s="2">
        <v>45315</v>
      </c>
      <c r="L197">
        <v>3</v>
      </c>
      <c r="O197" t="s">
        <v>2546</v>
      </c>
      <c r="P197" t="s">
        <v>883</v>
      </c>
      <c r="R197" s="3" t="s">
        <v>321</v>
      </c>
      <c r="T197" s="3" t="s">
        <v>2547</v>
      </c>
      <c r="V197" s="3" t="s">
        <v>2548</v>
      </c>
      <c r="X197" s="3" t="s">
        <v>321</v>
      </c>
      <c r="Z197" s="3" t="s">
        <v>2549</v>
      </c>
      <c r="AB197" s="3" t="s">
        <v>321</v>
      </c>
      <c r="AD197" s="3" t="s">
        <v>321</v>
      </c>
      <c r="AF197" s="3" t="s">
        <v>321</v>
      </c>
      <c r="AH197" t="s">
        <v>2550</v>
      </c>
      <c r="AJ197" s="3" t="s">
        <v>321</v>
      </c>
      <c r="AL197" s="3" t="s">
        <v>321</v>
      </c>
      <c r="AN197" s="3" t="s">
        <v>2549</v>
      </c>
      <c r="AP197" s="3" t="s">
        <v>321</v>
      </c>
      <c r="AR197" s="3" t="s">
        <v>321</v>
      </c>
      <c r="AT197" t="s">
        <v>2551</v>
      </c>
      <c r="AV197" s="3" t="s">
        <v>321</v>
      </c>
      <c r="AX197" s="3" t="s">
        <v>321</v>
      </c>
      <c r="AY197" s="3" t="s">
        <v>321</v>
      </c>
      <c r="BB197" s="3" t="s">
        <v>321</v>
      </c>
      <c r="BD197" t="s">
        <v>2552</v>
      </c>
      <c r="BF197" s="3" t="s">
        <v>321</v>
      </c>
      <c r="BH197" s="3" t="s">
        <v>2553</v>
      </c>
      <c r="BJ197" s="3" t="s">
        <v>321</v>
      </c>
      <c r="BL197" t="s">
        <v>2554</v>
      </c>
      <c r="BN197" s="3" t="s">
        <v>2555</v>
      </c>
      <c r="BP197" s="3" t="s">
        <v>321</v>
      </c>
      <c r="BR197" t="s">
        <v>2556</v>
      </c>
      <c r="BT197" s="3" t="s">
        <v>321</v>
      </c>
      <c r="BV197" s="3" t="s">
        <v>321</v>
      </c>
      <c r="CC197" t="s">
        <v>2546</v>
      </c>
      <c r="CD197" t="s">
        <v>883</v>
      </c>
      <c r="CE197" t="s">
        <v>294</v>
      </c>
      <c r="CF197" s="1">
        <v>45495.711365740739</v>
      </c>
      <c r="CP197">
        <v>2</v>
      </c>
      <c r="CT197">
        <v>1</v>
      </c>
    </row>
    <row r="198" spans="1:98" ht="409.6" x14ac:dyDescent="0.4">
      <c r="A198">
        <v>620</v>
      </c>
      <c r="B198">
        <v>1</v>
      </c>
      <c r="C198">
        <v>180</v>
      </c>
      <c r="E198">
        <v>27</v>
      </c>
      <c r="F198" t="s">
        <v>1847</v>
      </c>
      <c r="G198" s="1">
        <v>45461</v>
      </c>
      <c r="H198" s="2">
        <v>45315</v>
      </c>
      <c r="L198">
        <v>3</v>
      </c>
      <c r="O198" t="s">
        <v>2557</v>
      </c>
      <c r="P198" t="s">
        <v>2558</v>
      </c>
      <c r="R198" s="3" t="s">
        <v>321</v>
      </c>
      <c r="T198" s="3" t="s">
        <v>2559</v>
      </c>
      <c r="V198" s="3" t="s">
        <v>2560</v>
      </c>
      <c r="X198" t="s">
        <v>2561</v>
      </c>
      <c r="Z198" s="3" t="s">
        <v>321</v>
      </c>
      <c r="AB198" s="3" t="s">
        <v>321</v>
      </c>
      <c r="AD198" s="3" t="s">
        <v>321</v>
      </c>
      <c r="AF198" s="3" t="s">
        <v>321</v>
      </c>
      <c r="AH198" s="3" t="s">
        <v>321</v>
      </c>
      <c r="AJ198" s="3" t="s">
        <v>321</v>
      </c>
      <c r="AL198" t="s">
        <v>2561</v>
      </c>
      <c r="AN198" s="3" t="s">
        <v>321</v>
      </c>
      <c r="AP198" s="3" t="s">
        <v>321</v>
      </c>
      <c r="AR198" s="3" t="s">
        <v>321</v>
      </c>
      <c r="AT198" s="3" t="s">
        <v>2562</v>
      </c>
      <c r="AV198" s="3" t="s">
        <v>321</v>
      </c>
      <c r="AX198" s="3" t="s">
        <v>321</v>
      </c>
      <c r="AY198" s="3" t="s">
        <v>321</v>
      </c>
      <c r="BB198" s="3" t="s">
        <v>321</v>
      </c>
      <c r="BD198" t="s">
        <v>2563</v>
      </c>
      <c r="BF198" s="3" t="s">
        <v>321</v>
      </c>
      <c r="BH198" s="3" t="s">
        <v>2564</v>
      </c>
      <c r="BJ198" s="3" t="s">
        <v>321</v>
      </c>
      <c r="BL198" s="3" t="s">
        <v>2565</v>
      </c>
      <c r="BN198" s="3" t="s">
        <v>2566</v>
      </c>
      <c r="BP198" s="3" t="s">
        <v>321</v>
      </c>
      <c r="BR198" s="3" t="s">
        <v>2567</v>
      </c>
      <c r="BT198" s="3" t="s">
        <v>321</v>
      </c>
      <c r="BV198" s="3" t="s">
        <v>321</v>
      </c>
      <c r="BZ198" s="3" t="s">
        <v>2568</v>
      </c>
      <c r="CC198" t="s">
        <v>2557</v>
      </c>
      <c r="CD198" t="s">
        <v>2558</v>
      </c>
      <c r="CE198" t="s">
        <v>294</v>
      </c>
      <c r="CF198" s="1">
        <v>45495.724606481483</v>
      </c>
      <c r="CP198">
        <v>2</v>
      </c>
      <c r="CT198">
        <v>1</v>
      </c>
    </row>
    <row r="199" spans="1:98" ht="409.6" x14ac:dyDescent="0.4">
      <c r="A199">
        <v>621</v>
      </c>
      <c r="B199">
        <v>1</v>
      </c>
      <c r="C199">
        <v>226</v>
      </c>
      <c r="E199">
        <v>40</v>
      </c>
      <c r="F199">
        <v>2</v>
      </c>
      <c r="G199" s="1">
        <v>45455</v>
      </c>
      <c r="H199" s="2">
        <v>45315</v>
      </c>
      <c r="L199">
        <v>3</v>
      </c>
      <c r="O199" t="s">
        <v>2569</v>
      </c>
      <c r="P199" t="s">
        <v>1137</v>
      </c>
      <c r="R199" s="3" t="s">
        <v>321</v>
      </c>
      <c r="T199" s="3" t="s">
        <v>2559</v>
      </c>
      <c r="V199" s="3" t="s">
        <v>2560</v>
      </c>
      <c r="X199" t="s">
        <v>2561</v>
      </c>
      <c r="Z199" s="3" t="s">
        <v>321</v>
      </c>
      <c r="AB199" s="3" t="s">
        <v>321</v>
      </c>
      <c r="AD199" s="3" t="s">
        <v>321</v>
      </c>
      <c r="AF199" s="3" t="s">
        <v>321</v>
      </c>
      <c r="AH199" s="3" t="s">
        <v>321</v>
      </c>
      <c r="AJ199" s="3" t="s">
        <v>321</v>
      </c>
      <c r="AL199" t="s">
        <v>2561</v>
      </c>
      <c r="AN199" s="3" t="s">
        <v>321</v>
      </c>
      <c r="AP199" s="3" t="s">
        <v>321</v>
      </c>
      <c r="AR199" s="3" t="s">
        <v>321</v>
      </c>
      <c r="AT199" s="3" t="s">
        <v>2562</v>
      </c>
      <c r="AV199" s="3" t="s">
        <v>321</v>
      </c>
      <c r="AX199" s="3" t="s">
        <v>321</v>
      </c>
      <c r="AY199" s="3" t="s">
        <v>321</v>
      </c>
      <c r="BB199" s="3" t="s">
        <v>321</v>
      </c>
      <c r="BD199" t="s">
        <v>2563</v>
      </c>
      <c r="BF199" s="3" t="s">
        <v>321</v>
      </c>
      <c r="BH199" s="3" t="s">
        <v>2564</v>
      </c>
      <c r="BJ199" s="3" t="s">
        <v>321</v>
      </c>
      <c r="BL199" s="3" t="s">
        <v>2570</v>
      </c>
      <c r="BN199" s="3" t="s">
        <v>2566</v>
      </c>
      <c r="BP199" s="3" t="s">
        <v>321</v>
      </c>
      <c r="BR199" s="3" t="s">
        <v>2567</v>
      </c>
      <c r="BT199" s="3" t="s">
        <v>321</v>
      </c>
      <c r="BV199" s="3" t="s">
        <v>321</v>
      </c>
      <c r="BZ199" s="3" t="s">
        <v>2568</v>
      </c>
      <c r="CC199" t="s">
        <v>2569</v>
      </c>
      <c r="CD199" t="s">
        <v>1137</v>
      </c>
      <c r="CE199" t="s">
        <v>294</v>
      </c>
      <c r="CF199" s="1">
        <v>45495.727569444447</v>
      </c>
      <c r="CP199">
        <v>2</v>
      </c>
      <c r="CT199">
        <v>1</v>
      </c>
    </row>
    <row r="200" spans="1:98" ht="409.6" x14ac:dyDescent="0.4">
      <c r="A200">
        <v>622</v>
      </c>
      <c r="B200">
        <v>1</v>
      </c>
      <c r="C200">
        <v>84</v>
      </c>
      <c r="E200">
        <v>12</v>
      </c>
      <c r="F200">
        <v>3</v>
      </c>
      <c r="G200" s="1">
        <v>45406</v>
      </c>
      <c r="H200" s="2">
        <v>45315</v>
      </c>
      <c r="L200">
        <v>3</v>
      </c>
      <c r="O200" t="s">
        <v>2571</v>
      </c>
      <c r="P200" t="s">
        <v>2572</v>
      </c>
      <c r="R200" s="3" t="s">
        <v>321</v>
      </c>
      <c r="T200" s="3" t="s">
        <v>321</v>
      </c>
      <c r="V200" t="s">
        <v>2573</v>
      </c>
      <c r="X200" s="3" t="s">
        <v>321</v>
      </c>
      <c r="Z200" s="3" t="s">
        <v>2574</v>
      </c>
      <c r="AB200" s="3" t="s">
        <v>321</v>
      </c>
      <c r="AD200" s="3" t="s">
        <v>321</v>
      </c>
      <c r="AF200" s="3" t="s">
        <v>321</v>
      </c>
      <c r="AH200" t="s">
        <v>2575</v>
      </c>
      <c r="AJ200" s="3" t="s">
        <v>2576</v>
      </c>
      <c r="AL200" s="3" t="s">
        <v>321</v>
      </c>
      <c r="AN200" s="3" t="s">
        <v>2574</v>
      </c>
      <c r="AP200" s="3" t="s">
        <v>321</v>
      </c>
      <c r="AR200" s="3" t="s">
        <v>321</v>
      </c>
      <c r="AT200" t="s">
        <v>2551</v>
      </c>
      <c r="AV200" s="3" t="s">
        <v>321</v>
      </c>
      <c r="AX200" s="3" t="s">
        <v>321</v>
      </c>
      <c r="AY200" s="3" t="s">
        <v>321</v>
      </c>
      <c r="BB200" s="3" t="s">
        <v>321</v>
      </c>
      <c r="BD200" s="3" t="s">
        <v>321</v>
      </c>
      <c r="BF200" s="3" t="s">
        <v>321</v>
      </c>
      <c r="BH200" t="s">
        <v>2577</v>
      </c>
      <c r="BJ200" s="3" t="s">
        <v>321</v>
      </c>
      <c r="BL200" t="s">
        <v>2578</v>
      </c>
      <c r="BN200" s="3" t="s">
        <v>2579</v>
      </c>
      <c r="BP200" s="3" t="s">
        <v>321</v>
      </c>
      <c r="BR200" t="s">
        <v>2556</v>
      </c>
      <c r="BT200" s="3" t="s">
        <v>321</v>
      </c>
      <c r="BV200" s="3" t="s">
        <v>321</v>
      </c>
      <c r="CC200" t="s">
        <v>2571</v>
      </c>
      <c r="CD200" t="s">
        <v>2572</v>
      </c>
      <c r="CE200" t="s">
        <v>294</v>
      </c>
      <c r="CF200" s="1">
        <v>45495.740914351853</v>
      </c>
      <c r="CP200">
        <v>2</v>
      </c>
      <c r="CT200">
        <v>1</v>
      </c>
    </row>
    <row r="201" spans="1:98" ht="409.6" x14ac:dyDescent="0.4">
      <c r="A201">
        <v>623</v>
      </c>
      <c r="B201">
        <v>1</v>
      </c>
      <c r="C201">
        <v>130</v>
      </c>
      <c r="E201">
        <v>10</v>
      </c>
      <c r="F201">
        <v>5</v>
      </c>
      <c r="G201" s="1">
        <v>45414</v>
      </c>
      <c r="H201" s="2">
        <v>45315</v>
      </c>
      <c r="L201">
        <v>3</v>
      </c>
      <c r="O201" t="s">
        <v>2580</v>
      </c>
      <c r="P201" t="s">
        <v>2581</v>
      </c>
      <c r="R201" s="3" t="s">
        <v>321</v>
      </c>
      <c r="T201" t="s">
        <v>2582</v>
      </c>
      <c r="V201" s="3" t="s">
        <v>321</v>
      </c>
      <c r="X201" t="s">
        <v>2583</v>
      </c>
      <c r="Z201" t="s">
        <v>2584</v>
      </c>
      <c r="AB201" s="3" t="s">
        <v>321</v>
      </c>
      <c r="AD201" s="3" t="s">
        <v>321</v>
      </c>
      <c r="AF201" s="3" t="s">
        <v>321</v>
      </c>
      <c r="AH201" s="3" t="s">
        <v>321</v>
      </c>
      <c r="AJ201" s="3" t="s">
        <v>321</v>
      </c>
      <c r="AL201" t="s">
        <v>2583</v>
      </c>
      <c r="AN201" t="s">
        <v>2584</v>
      </c>
      <c r="AP201" s="3" t="s">
        <v>321</v>
      </c>
      <c r="AR201" s="3" t="s">
        <v>321</v>
      </c>
      <c r="AT201" s="3" t="s">
        <v>321</v>
      </c>
      <c r="AV201" s="3" t="s">
        <v>321</v>
      </c>
      <c r="AX201" t="s">
        <v>2585</v>
      </c>
      <c r="AY201" s="3" t="s">
        <v>321</v>
      </c>
      <c r="BB201" t="s">
        <v>2586</v>
      </c>
      <c r="BD201" s="3" t="s">
        <v>2587</v>
      </c>
      <c r="BF201" s="3" t="s">
        <v>321</v>
      </c>
      <c r="BH201" t="s">
        <v>2588</v>
      </c>
      <c r="BJ201" t="s">
        <v>2589</v>
      </c>
      <c r="BL201" s="3" t="s">
        <v>321</v>
      </c>
      <c r="BN201" t="s">
        <v>2590</v>
      </c>
      <c r="BP201" s="3" t="s">
        <v>321</v>
      </c>
      <c r="BR201" t="s">
        <v>2591</v>
      </c>
      <c r="BT201" s="3" t="s">
        <v>321</v>
      </c>
      <c r="BV201" s="3" t="s">
        <v>321</v>
      </c>
      <c r="CC201" t="s">
        <v>2580</v>
      </c>
      <c r="CD201" t="s">
        <v>2581</v>
      </c>
      <c r="CE201" t="s">
        <v>294</v>
      </c>
      <c r="CF201" s="1">
        <v>45495.743483796294</v>
      </c>
      <c r="CP201">
        <v>2</v>
      </c>
      <c r="CT201">
        <v>2</v>
      </c>
    </row>
    <row r="202" spans="1:98" ht="409.6" x14ac:dyDescent="0.4">
      <c r="A202">
        <v>624</v>
      </c>
      <c r="B202">
        <v>1</v>
      </c>
      <c r="C202">
        <v>286</v>
      </c>
      <c r="E202">
        <v>10</v>
      </c>
      <c r="F202">
        <v>2</v>
      </c>
      <c r="G202" s="1">
        <v>45435</v>
      </c>
      <c r="H202" s="2">
        <v>45315</v>
      </c>
      <c r="L202">
        <v>3</v>
      </c>
      <c r="O202" t="s">
        <v>1271</v>
      </c>
      <c r="P202" t="s">
        <v>2592</v>
      </c>
      <c r="R202" s="3" t="s">
        <v>321</v>
      </c>
      <c r="T202" s="3" t="s">
        <v>2593</v>
      </c>
      <c r="V202" s="3" t="s">
        <v>2594</v>
      </c>
      <c r="X202" t="s">
        <v>2595</v>
      </c>
      <c r="Z202" s="3" t="s">
        <v>321</v>
      </c>
      <c r="AB202" t="s">
        <v>2596</v>
      </c>
      <c r="AD202" s="3" t="s">
        <v>321</v>
      </c>
      <c r="AF202" s="3" t="s">
        <v>321</v>
      </c>
      <c r="AH202" s="3" t="s">
        <v>321</v>
      </c>
      <c r="AJ202" t="s">
        <v>2597</v>
      </c>
      <c r="AL202" t="s">
        <v>2598</v>
      </c>
      <c r="AN202" s="3" t="s">
        <v>2599</v>
      </c>
      <c r="AP202" s="3" t="s">
        <v>321</v>
      </c>
      <c r="AR202" s="3" t="s">
        <v>321</v>
      </c>
      <c r="AT202" s="3" t="s">
        <v>321</v>
      </c>
      <c r="AV202" s="3" t="s">
        <v>321</v>
      </c>
      <c r="AX202" t="s">
        <v>2600</v>
      </c>
      <c r="AY202" s="3" t="s">
        <v>321</v>
      </c>
      <c r="BB202" s="3" t="s">
        <v>321</v>
      </c>
      <c r="BD202" s="3" t="s">
        <v>321</v>
      </c>
      <c r="BF202" s="3" t="s">
        <v>321</v>
      </c>
      <c r="BH202" s="3" t="s">
        <v>321</v>
      </c>
      <c r="BJ202" s="3" t="s">
        <v>321</v>
      </c>
      <c r="BL202" s="3" t="s">
        <v>321</v>
      </c>
      <c r="BN202" s="3" t="s">
        <v>321</v>
      </c>
      <c r="BP202" t="s">
        <v>2601</v>
      </c>
      <c r="BR202" t="s">
        <v>2602</v>
      </c>
      <c r="BT202" s="3" t="s">
        <v>321</v>
      </c>
      <c r="BV202" s="3" t="s">
        <v>321</v>
      </c>
      <c r="CC202" t="s">
        <v>1271</v>
      </c>
      <c r="CD202" t="s">
        <v>2592</v>
      </c>
      <c r="CE202" t="s">
        <v>294</v>
      </c>
      <c r="CF202" s="1">
        <v>45495.747766203705</v>
      </c>
      <c r="CP202">
        <v>2</v>
      </c>
      <c r="CT202">
        <v>1</v>
      </c>
    </row>
    <row r="203" spans="1:98" ht="409.6" x14ac:dyDescent="0.4">
      <c r="A203">
        <v>625</v>
      </c>
      <c r="B203">
        <v>1</v>
      </c>
      <c r="C203">
        <v>328</v>
      </c>
      <c r="E203">
        <v>11</v>
      </c>
      <c r="F203">
        <v>1</v>
      </c>
      <c r="G203" s="1">
        <v>45455</v>
      </c>
      <c r="I203" s="3" t="s">
        <v>2603</v>
      </c>
      <c r="L203">
        <v>3</v>
      </c>
      <c r="O203" t="s">
        <v>2604</v>
      </c>
      <c r="P203" t="s">
        <v>2035</v>
      </c>
      <c r="R203" s="3" t="s">
        <v>321</v>
      </c>
      <c r="T203" s="3" t="s">
        <v>2605</v>
      </c>
      <c r="V203" s="3" t="s">
        <v>321</v>
      </c>
      <c r="X203" s="3" t="s">
        <v>321</v>
      </c>
      <c r="Z203" s="3" t="s">
        <v>321</v>
      </c>
      <c r="AB203" s="3" t="s">
        <v>321</v>
      </c>
      <c r="AD203" s="3" t="s">
        <v>321</v>
      </c>
      <c r="AF203" s="3" t="s">
        <v>321</v>
      </c>
      <c r="AH203" s="3" t="s">
        <v>321</v>
      </c>
      <c r="AJ203" s="3" t="s">
        <v>321</v>
      </c>
      <c r="AL203" s="3" t="s">
        <v>321</v>
      </c>
      <c r="AN203" s="3" t="s">
        <v>321</v>
      </c>
      <c r="AP203" s="3" t="s">
        <v>321</v>
      </c>
      <c r="AR203" s="3" t="s">
        <v>321</v>
      </c>
      <c r="AT203" s="3" t="s">
        <v>321</v>
      </c>
      <c r="AV203" s="3" t="s">
        <v>321</v>
      </c>
      <c r="AX203" s="3" t="s">
        <v>321</v>
      </c>
      <c r="AY203" s="3" t="s">
        <v>2606</v>
      </c>
      <c r="BB203" s="3" t="s">
        <v>2607</v>
      </c>
      <c r="BD203" s="3" t="s">
        <v>321</v>
      </c>
      <c r="BF203" s="3" t="s">
        <v>2608</v>
      </c>
      <c r="BH203" s="3" t="s">
        <v>2609</v>
      </c>
      <c r="BJ203" s="3" t="s">
        <v>2610</v>
      </c>
      <c r="BL203" s="3" t="s">
        <v>321</v>
      </c>
      <c r="BN203" s="3" t="s">
        <v>321</v>
      </c>
      <c r="BP203" s="3" t="s">
        <v>2611</v>
      </c>
      <c r="BR203" s="3" t="s">
        <v>2612</v>
      </c>
      <c r="BT203" s="3" t="s">
        <v>321</v>
      </c>
      <c r="BV203" s="3" t="s">
        <v>321</v>
      </c>
      <c r="BZ203" s="3" t="s">
        <v>2613</v>
      </c>
      <c r="CC203" t="s">
        <v>2604</v>
      </c>
      <c r="CD203" t="s">
        <v>2035</v>
      </c>
      <c r="CE203" t="s">
        <v>325</v>
      </c>
      <c r="CF203" s="1">
        <v>45496.394363425927</v>
      </c>
      <c r="CP203">
        <v>2</v>
      </c>
      <c r="CT203">
        <v>1</v>
      </c>
    </row>
    <row r="204" spans="1:98" ht="409.6" x14ac:dyDescent="0.4">
      <c r="A204">
        <v>626</v>
      </c>
      <c r="B204">
        <v>1</v>
      </c>
      <c r="C204">
        <v>89</v>
      </c>
      <c r="E204">
        <v>21</v>
      </c>
      <c r="F204" t="s">
        <v>1834</v>
      </c>
      <c r="G204" s="1">
        <v>45463</v>
      </c>
      <c r="H204" s="2">
        <v>45315</v>
      </c>
      <c r="L204">
        <v>3</v>
      </c>
      <c r="O204" t="s">
        <v>2614</v>
      </c>
      <c r="P204" t="s">
        <v>2615</v>
      </c>
      <c r="R204" s="3" t="s">
        <v>321</v>
      </c>
      <c r="T204" s="3" t="s">
        <v>2616</v>
      </c>
      <c r="V204" s="3" t="s">
        <v>2617</v>
      </c>
      <c r="X204" s="3" t="s">
        <v>321</v>
      </c>
      <c r="Z204" s="3" t="s">
        <v>2618</v>
      </c>
      <c r="AB204" s="3" t="s">
        <v>321</v>
      </c>
      <c r="AD204" s="3" t="s">
        <v>321</v>
      </c>
      <c r="AF204" s="3" t="s">
        <v>321</v>
      </c>
      <c r="AH204" s="3" t="s">
        <v>321</v>
      </c>
      <c r="AJ204" s="3" t="s">
        <v>321</v>
      </c>
      <c r="AL204" s="3" t="s">
        <v>321</v>
      </c>
      <c r="AN204" s="3" t="s">
        <v>2618</v>
      </c>
      <c r="AP204" s="3" t="s">
        <v>321</v>
      </c>
      <c r="AR204" s="3" t="s">
        <v>321</v>
      </c>
      <c r="AT204" s="3" t="s">
        <v>321</v>
      </c>
      <c r="AV204" s="3" t="s">
        <v>321</v>
      </c>
      <c r="AX204" s="3" t="s">
        <v>321</v>
      </c>
      <c r="AY204" s="3" t="s">
        <v>321</v>
      </c>
      <c r="BB204" s="3" t="s">
        <v>2619</v>
      </c>
      <c r="BD204" s="3" t="s">
        <v>321</v>
      </c>
      <c r="BF204" s="3" t="s">
        <v>321</v>
      </c>
      <c r="BH204" s="3" t="s">
        <v>321</v>
      </c>
      <c r="BJ204" s="3" t="s">
        <v>321</v>
      </c>
      <c r="BL204" s="3" t="s">
        <v>321</v>
      </c>
      <c r="BN204" s="3" t="s">
        <v>2620</v>
      </c>
      <c r="BP204" s="3" t="s">
        <v>321</v>
      </c>
      <c r="BR204" s="3" t="s">
        <v>2621</v>
      </c>
      <c r="BT204" s="3" t="s">
        <v>321</v>
      </c>
      <c r="BV204" s="3" t="s">
        <v>321</v>
      </c>
      <c r="BZ204" s="3" t="s">
        <v>2622</v>
      </c>
      <c r="CC204" t="s">
        <v>2614</v>
      </c>
      <c r="CD204" t="s">
        <v>2615</v>
      </c>
      <c r="CE204" t="s">
        <v>2623</v>
      </c>
      <c r="CF204" s="1">
        <v>45497.42392361111</v>
      </c>
      <c r="CP204">
        <v>2</v>
      </c>
      <c r="CT204">
        <v>2</v>
      </c>
    </row>
    <row r="205" spans="1:98" ht="409.6" x14ac:dyDescent="0.4">
      <c r="A205">
        <v>627</v>
      </c>
      <c r="B205">
        <v>1</v>
      </c>
      <c r="C205">
        <v>187</v>
      </c>
      <c r="E205">
        <v>22</v>
      </c>
      <c r="F205" t="s">
        <v>1847</v>
      </c>
      <c r="G205" s="1">
        <v>45471</v>
      </c>
      <c r="H205" s="2">
        <v>45315</v>
      </c>
      <c r="L205">
        <v>3</v>
      </c>
      <c r="O205" t="s">
        <v>2624</v>
      </c>
      <c r="P205" t="s">
        <v>769</v>
      </c>
      <c r="R205" s="3" t="s">
        <v>2625</v>
      </c>
      <c r="T205" s="3" t="s">
        <v>2626</v>
      </c>
      <c r="V205" s="3" t="s">
        <v>2627</v>
      </c>
      <c r="X205" s="3" t="s">
        <v>321</v>
      </c>
      <c r="Z205" s="3" t="s">
        <v>2628</v>
      </c>
      <c r="AB205" s="3" t="s">
        <v>321</v>
      </c>
      <c r="AD205" s="3" t="s">
        <v>321</v>
      </c>
      <c r="AF205" s="3" t="s">
        <v>321</v>
      </c>
      <c r="AH205" s="3" t="s">
        <v>321</v>
      </c>
      <c r="AJ205" s="3" t="s">
        <v>321</v>
      </c>
      <c r="AL205" s="3" t="s">
        <v>321</v>
      </c>
      <c r="AN205" s="3" t="s">
        <v>2628</v>
      </c>
      <c r="AP205" s="3" t="s">
        <v>321</v>
      </c>
      <c r="AR205" s="3" t="s">
        <v>321</v>
      </c>
      <c r="AT205" s="3" t="s">
        <v>321</v>
      </c>
      <c r="AV205" s="3" t="s">
        <v>321</v>
      </c>
      <c r="AX205" s="3" t="s">
        <v>321</v>
      </c>
      <c r="AY205" s="3" t="s">
        <v>321</v>
      </c>
      <c r="BB205" s="3" t="s">
        <v>321</v>
      </c>
      <c r="BD205" s="3" t="s">
        <v>321</v>
      </c>
      <c r="BF205" s="3" t="s">
        <v>321</v>
      </c>
      <c r="BH205" s="3" t="s">
        <v>321</v>
      </c>
      <c r="BJ205" s="3" t="s">
        <v>2629</v>
      </c>
      <c r="BL205" s="3" t="s">
        <v>321</v>
      </c>
      <c r="BN205" s="3" t="s">
        <v>2630</v>
      </c>
      <c r="BP205" s="3" t="s">
        <v>321</v>
      </c>
      <c r="BR205" s="3" t="s">
        <v>2631</v>
      </c>
      <c r="BT205" s="3" t="s">
        <v>321</v>
      </c>
      <c r="BV205" s="3" t="s">
        <v>321</v>
      </c>
      <c r="CC205" t="s">
        <v>2624</v>
      </c>
      <c r="CD205" t="s">
        <v>769</v>
      </c>
      <c r="CE205" t="s">
        <v>2623</v>
      </c>
      <c r="CF205" s="1">
        <v>45497.429942129631</v>
      </c>
      <c r="CP205">
        <v>2</v>
      </c>
      <c r="CT205">
        <v>1</v>
      </c>
    </row>
    <row r="206" spans="1:98" ht="409.6" x14ac:dyDescent="0.4">
      <c r="A206">
        <v>628</v>
      </c>
      <c r="B206">
        <v>1</v>
      </c>
      <c r="C206">
        <v>156</v>
      </c>
      <c r="E206">
        <v>12</v>
      </c>
      <c r="F206" t="s">
        <v>1847</v>
      </c>
      <c r="G206" s="1">
        <v>45405</v>
      </c>
      <c r="H206" s="2">
        <v>45315</v>
      </c>
      <c r="L206">
        <v>3</v>
      </c>
      <c r="O206" t="s">
        <v>2632</v>
      </c>
      <c r="P206" t="s">
        <v>1239</v>
      </c>
      <c r="R206" s="3" t="s">
        <v>2633</v>
      </c>
      <c r="T206" s="3" t="s">
        <v>2634</v>
      </c>
      <c r="V206" s="3" t="s">
        <v>2635</v>
      </c>
      <c r="X206" s="3" t="s">
        <v>321</v>
      </c>
      <c r="Z206" s="3" t="s">
        <v>2636</v>
      </c>
      <c r="AB206" s="3" t="s">
        <v>2637</v>
      </c>
      <c r="AD206" s="3" t="s">
        <v>321</v>
      </c>
      <c r="AF206" s="3" t="s">
        <v>321</v>
      </c>
      <c r="AH206" s="3" t="s">
        <v>2638</v>
      </c>
      <c r="AJ206" s="3" t="s">
        <v>321</v>
      </c>
      <c r="AL206" s="3" t="s">
        <v>321</v>
      </c>
      <c r="AN206" s="3" t="s">
        <v>2636</v>
      </c>
      <c r="AP206" s="3" t="s">
        <v>2637</v>
      </c>
      <c r="AR206" s="3" t="s">
        <v>321</v>
      </c>
      <c r="AT206" s="3" t="s">
        <v>321</v>
      </c>
      <c r="AV206" s="3" t="s">
        <v>2639</v>
      </c>
      <c r="AX206" s="3" t="s">
        <v>321</v>
      </c>
      <c r="AY206" s="3" t="s">
        <v>321</v>
      </c>
      <c r="BB206" s="3" t="s">
        <v>2640</v>
      </c>
      <c r="BD206" s="3" t="s">
        <v>321</v>
      </c>
      <c r="BF206" s="3" t="s">
        <v>321</v>
      </c>
      <c r="BH206" s="3" t="s">
        <v>321</v>
      </c>
      <c r="BJ206" s="3" t="s">
        <v>2641</v>
      </c>
      <c r="BL206" s="3" t="s">
        <v>321</v>
      </c>
      <c r="BN206" s="3" t="s">
        <v>2642</v>
      </c>
      <c r="BP206" s="3" t="s">
        <v>321</v>
      </c>
      <c r="BR206" s="3" t="s">
        <v>321</v>
      </c>
      <c r="BT206" s="3" t="s">
        <v>321</v>
      </c>
      <c r="BV206" s="3" t="s">
        <v>321</v>
      </c>
      <c r="BZ206" t="s">
        <v>2643</v>
      </c>
      <c r="CC206" t="s">
        <v>2632</v>
      </c>
      <c r="CD206" t="s">
        <v>1239</v>
      </c>
      <c r="CE206" t="s">
        <v>2623</v>
      </c>
      <c r="CF206" s="1">
        <v>45497.434594907405</v>
      </c>
      <c r="CP206">
        <v>2</v>
      </c>
      <c r="CT206">
        <v>1</v>
      </c>
    </row>
    <row r="207" spans="1:98" ht="409.6" x14ac:dyDescent="0.4">
      <c r="A207">
        <v>629</v>
      </c>
      <c r="B207">
        <v>1</v>
      </c>
      <c r="C207">
        <v>188</v>
      </c>
      <c r="E207">
        <v>21</v>
      </c>
      <c r="F207" t="s">
        <v>1847</v>
      </c>
      <c r="G207" s="1">
        <v>45455</v>
      </c>
      <c r="L207">
        <v>3</v>
      </c>
      <c r="O207" t="s">
        <v>2644</v>
      </c>
      <c r="P207" t="s">
        <v>2645</v>
      </c>
      <c r="R207" s="3" t="s">
        <v>2646</v>
      </c>
      <c r="T207" s="3" t="s">
        <v>2647</v>
      </c>
      <c r="V207" s="3" t="s">
        <v>2648</v>
      </c>
      <c r="X207" s="3" t="s">
        <v>321</v>
      </c>
      <c r="Z207" s="3" t="s">
        <v>2649</v>
      </c>
      <c r="AB207" s="3" t="s">
        <v>321</v>
      </c>
      <c r="AD207" s="3" t="s">
        <v>321</v>
      </c>
      <c r="AF207" s="3" t="s">
        <v>321</v>
      </c>
      <c r="AH207" s="3" t="s">
        <v>2650</v>
      </c>
      <c r="AJ207" s="3" t="s">
        <v>321</v>
      </c>
      <c r="AL207" s="3" t="s">
        <v>321</v>
      </c>
      <c r="AN207" s="3" t="s">
        <v>2649</v>
      </c>
      <c r="AP207" s="3" t="s">
        <v>321</v>
      </c>
      <c r="AR207" s="3" t="s">
        <v>321</v>
      </c>
      <c r="AT207" s="3" t="s">
        <v>321</v>
      </c>
      <c r="AV207" s="3" t="s">
        <v>321</v>
      </c>
      <c r="AX207" s="3" t="s">
        <v>321</v>
      </c>
      <c r="AY207" s="3" t="s">
        <v>2651</v>
      </c>
      <c r="BB207" s="3" t="s">
        <v>2652</v>
      </c>
      <c r="BD207" s="3" t="s">
        <v>321</v>
      </c>
      <c r="BF207" s="3" t="s">
        <v>321</v>
      </c>
      <c r="BH207" s="3" t="s">
        <v>2653</v>
      </c>
      <c r="BJ207" s="3" t="s">
        <v>321</v>
      </c>
      <c r="BL207" s="3" t="s">
        <v>2654</v>
      </c>
      <c r="BN207" s="3" t="s">
        <v>2655</v>
      </c>
      <c r="BP207" s="3" t="s">
        <v>321</v>
      </c>
      <c r="BR207" s="3" t="s">
        <v>2656</v>
      </c>
      <c r="BT207" s="3" t="s">
        <v>321</v>
      </c>
      <c r="BV207" s="3" t="s">
        <v>321</v>
      </c>
      <c r="CC207" t="s">
        <v>2644</v>
      </c>
      <c r="CD207" t="s">
        <v>2645</v>
      </c>
      <c r="CE207" t="s">
        <v>2623</v>
      </c>
      <c r="CF207" s="1">
        <v>45497.439398148148</v>
      </c>
      <c r="CP207">
        <v>2</v>
      </c>
      <c r="CT207">
        <v>1</v>
      </c>
    </row>
    <row r="208" spans="1:98" ht="409.6" x14ac:dyDescent="0.4">
      <c r="A208">
        <v>630</v>
      </c>
      <c r="B208">
        <v>1</v>
      </c>
      <c r="C208">
        <v>83</v>
      </c>
      <c r="E208">
        <v>19</v>
      </c>
      <c r="F208">
        <v>3</v>
      </c>
      <c r="G208" s="1">
        <v>45469</v>
      </c>
      <c r="H208" s="2">
        <v>45315</v>
      </c>
      <c r="L208">
        <v>3</v>
      </c>
      <c r="O208" t="s">
        <v>2657</v>
      </c>
      <c r="P208" t="s">
        <v>1803</v>
      </c>
      <c r="R208" s="3" t="s">
        <v>321</v>
      </c>
      <c r="T208" t="s">
        <v>2658</v>
      </c>
      <c r="V208" s="3" t="s">
        <v>2659</v>
      </c>
      <c r="X208" t="e">
        <f>- 수료자 보고 및 최종정산 완료</f>
        <v>#NAME?</v>
      </c>
      <c r="Z208" t="e">
        <f>- 수료자 보고 및 최종정산 완료</f>
        <v>#NAME?</v>
      </c>
      <c r="AB208" s="3" t="s">
        <v>321</v>
      </c>
      <c r="AD208" s="3" t="s">
        <v>321</v>
      </c>
      <c r="AF208" s="3" t="s">
        <v>321</v>
      </c>
      <c r="AH208" t="e">
        <f>- 학습일지 및 내부평가 등록 완료</f>
        <v>#NAME?</v>
      </c>
      <c r="AJ208" s="3" t="s">
        <v>321</v>
      </c>
      <c r="AL208" t="e">
        <f>- 수료자 보고 및 최종정산 완료</f>
        <v>#NAME?</v>
      </c>
      <c r="AN208" t="e">
        <f>- 수료자 보고 및 최종정산 완료</f>
        <v>#NAME?</v>
      </c>
      <c r="AP208" s="3" t="s">
        <v>321</v>
      </c>
      <c r="AR208" s="3" t="s">
        <v>321</v>
      </c>
      <c r="AT208" s="3" t="s">
        <v>321</v>
      </c>
      <c r="AV208" s="3" t="s">
        <v>321</v>
      </c>
      <c r="AX208" s="3" t="s">
        <v>321</v>
      </c>
      <c r="AY208" s="3" t="s">
        <v>321</v>
      </c>
      <c r="BB208" s="3" t="s">
        <v>321</v>
      </c>
      <c r="BD208" s="3" t="s">
        <v>321</v>
      </c>
      <c r="BF208" s="3" t="s">
        <v>321</v>
      </c>
      <c r="BH208" s="3" t="s">
        <v>321</v>
      </c>
      <c r="BJ208" s="3" t="s">
        <v>2660</v>
      </c>
      <c r="BL208" s="3" t="s">
        <v>321</v>
      </c>
      <c r="BN208" s="3" t="s">
        <v>2528</v>
      </c>
      <c r="BP208" s="3" t="s">
        <v>321</v>
      </c>
      <c r="BR208" t="e">
        <f>- 공동훈련센터 정량지표 실적 관리 우수
- 성과 개선 계획 컨설팅: 정성지표 개선을 위한 피드백 보고서 반영한
  계획 수립 및 계획 대비 목표 달성 방안 미흡하여 컨설팅 수행</f>
        <v>#NAME?</v>
      </c>
      <c r="BT208" s="3" t="s">
        <v>321</v>
      </c>
      <c r="BV208" s="3" t="s">
        <v>321</v>
      </c>
      <c r="CC208" t="s">
        <v>2657</v>
      </c>
      <c r="CD208" t="s">
        <v>1803</v>
      </c>
      <c r="CE208" t="s">
        <v>117</v>
      </c>
      <c r="CF208" s="1">
        <v>45497.445671296293</v>
      </c>
      <c r="CP208">
        <v>2</v>
      </c>
      <c r="CT208">
        <v>2</v>
      </c>
    </row>
    <row r="209" spans="1:98" ht="409.6" x14ac:dyDescent="0.4">
      <c r="A209">
        <v>631</v>
      </c>
      <c r="B209">
        <v>1</v>
      </c>
      <c r="C209">
        <v>87</v>
      </c>
      <c r="E209">
        <v>22</v>
      </c>
      <c r="F209">
        <v>3</v>
      </c>
      <c r="G209" s="1">
        <v>45470</v>
      </c>
      <c r="H209" s="2">
        <v>45315</v>
      </c>
      <c r="L209">
        <v>3</v>
      </c>
      <c r="O209" t="s">
        <v>2661</v>
      </c>
      <c r="P209" t="s">
        <v>1811</v>
      </c>
      <c r="R209" s="3" t="s">
        <v>321</v>
      </c>
      <c r="T209" s="3" t="s">
        <v>2662</v>
      </c>
      <c r="V209" s="3" t="s">
        <v>2663</v>
      </c>
      <c r="X209" s="3" t="s">
        <v>2664</v>
      </c>
      <c r="Z209" s="3" t="s">
        <v>2665</v>
      </c>
      <c r="AB209" s="3" t="s">
        <v>321</v>
      </c>
      <c r="AD209" s="3" t="s">
        <v>321</v>
      </c>
      <c r="AF209" s="3" t="s">
        <v>321</v>
      </c>
      <c r="AH209" s="3" t="s">
        <v>321</v>
      </c>
      <c r="AJ209" s="3" t="s">
        <v>321</v>
      </c>
      <c r="AL209" s="3" t="s">
        <v>2664</v>
      </c>
      <c r="AN209" s="3" t="s">
        <v>2665</v>
      </c>
      <c r="AP209" s="3" t="s">
        <v>321</v>
      </c>
      <c r="AR209" s="3" t="s">
        <v>321</v>
      </c>
      <c r="AT209" s="3" t="s">
        <v>321</v>
      </c>
      <c r="AV209" s="3" t="s">
        <v>321</v>
      </c>
      <c r="AX209" s="3" t="s">
        <v>321</v>
      </c>
      <c r="AY209" s="3" t="s">
        <v>321</v>
      </c>
      <c r="BB209" s="3" t="s">
        <v>321</v>
      </c>
      <c r="BD209" s="3" t="s">
        <v>321</v>
      </c>
      <c r="BF209" s="3" t="s">
        <v>321</v>
      </c>
      <c r="BH209" s="3" t="s">
        <v>321</v>
      </c>
      <c r="BJ209" s="3" t="s">
        <v>321</v>
      </c>
      <c r="BL209" s="3" t="s">
        <v>321</v>
      </c>
      <c r="BN209" s="3" t="s">
        <v>2666</v>
      </c>
      <c r="BP209" s="3" t="s">
        <v>321</v>
      </c>
      <c r="BR209" t="e">
        <f>- 성과평가 지표에 따른 실적 관리가 양호함
- PDCA에 기반한 품질관리 향상을 위한 컨설팅을 실시함</f>
        <v>#NAME?</v>
      </c>
      <c r="BT209" s="3" t="s">
        <v>321</v>
      </c>
      <c r="BV209" s="3" t="s">
        <v>321</v>
      </c>
      <c r="CC209" t="s">
        <v>2661</v>
      </c>
      <c r="CD209" t="s">
        <v>1811</v>
      </c>
      <c r="CE209" t="s">
        <v>117</v>
      </c>
      <c r="CF209" s="1">
        <v>45497.44935185185</v>
      </c>
      <c r="CP209">
        <v>2</v>
      </c>
      <c r="CT209">
        <v>2</v>
      </c>
    </row>
    <row r="210" spans="1:98" ht="409.6" x14ac:dyDescent="0.4">
      <c r="A210">
        <v>632</v>
      </c>
      <c r="B210">
        <v>1</v>
      </c>
      <c r="C210">
        <v>178</v>
      </c>
      <c r="E210">
        <v>10</v>
      </c>
      <c r="F210" t="s">
        <v>1847</v>
      </c>
      <c r="G210" s="1">
        <v>45401</v>
      </c>
      <c r="H210" s="2">
        <v>45315</v>
      </c>
      <c r="L210">
        <v>3</v>
      </c>
      <c r="O210" t="s">
        <v>2667</v>
      </c>
      <c r="P210" t="s">
        <v>2668</v>
      </c>
      <c r="R210" s="3" t="s">
        <v>2669</v>
      </c>
      <c r="T210" s="3" t="s">
        <v>2670</v>
      </c>
      <c r="V210" s="3" t="s">
        <v>2671</v>
      </c>
      <c r="X210" s="3" t="s">
        <v>2672</v>
      </c>
      <c r="Z210" s="3" t="s">
        <v>2673</v>
      </c>
      <c r="AB210" s="3" t="s">
        <v>2674</v>
      </c>
      <c r="AD210" s="3" t="s">
        <v>2675</v>
      </c>
      <c r="AF210" t="s">
        <v>2676</v>
      </c>
      <c r="AH210" s="3" t="s">
        <v>2672</v>
      </c>
      <c r="AJ210" s="3" t="s">
        <v>2672</v>
      </c>
      <c r="AL210" s="3" t="s">
        <v>2672</v>
      </c>
      <c r="AN210" s="3" t="s">
        <v>2673</v>
      </c>
      <c r="AP210" s="3" t="s">
        <v>2674</v>
      </c>
      <c r="AR210" s="3" t="s">
        <v>2675</v>
      </c>
      <c r="AT210" s="3" t="s">
        <v>2677</v>
      </c>
      <c r="AV210" s="3" t="s">
        <v>2677</v>
      </c>
      <c r="AX210" s="3" t="s">
        <v>2677</v>
      </c>
      <c r="AY210" s="3" t="s">
        <v>2677</v>
      </c>
      <c r="BB210" s="3" t="s">
        <v>2678</v>
      </c>
      <c r="BD210" s="3" t="s">
        <v>2678</v>
      </c>
      <c r="BF210" s="3" t="s">
        <v>2678</v>
      </c>
      <c r="BH210" t="s">
        <v>2679</v>
      </c>
      <c r="BJ210" t="s">
        <v>2680</v>
      </c>
      <c r="BL210" s="3" t="s">
        <v>321</v>
      </c>
      <c r="BN210" s="3" t="s">
        <v>2681</v>
      </c>
      <c r="BP210" s="3" t="s">
        <v>321</v>
      </c>
      <c r="BR210" s="3" t="s">
        <v>321</v>
      </c>
      <c r="BT210" s="3" t="s">
        <v>321</v>
      </c>
      <c r="BV210" s="3" t="s">
        <v>321</v>
      </c>
      <c r="CC210" t="s">
        <v>2667</v>
      </c>
      <c r="CD210" t="s">
        <v>2668</v>
      </c>
      <c r="CE210" t="s">
        <v>117</v>
      </c>
      <c r="CF210" s="1">
        <v>45497.46497685185</v>
      </c>
      <c r="CP210">
        <v>2</v>
      </c>
      <c r="CT210">
        <v>1</v>
      </c>
    </row>
    <row r="211" spans="1:98" ht="409.6" x14ac:dyDescent="0.4">
      <c r="A211">
        <v>633</v>
      </c>
      <c r="B211">
        <v>1</v>
      </c>
      <c r="C211">
        <v>96</v>
      </c>
      <c r="E211">
        <v>12</v>
      </c>
      <c r="F211">
        <v>3</v>
      </c>
      <c r="G211" s="1">
        <v>45407</v>
      </c>
      <c r="H211" s="2">
        <v>45315</v>
      </c>
      <c r="L211">
        <v>3</v>
      </c>
      <c r="O211" t="s">
        <v>2682</v>
      </c>
      <c r="P211" t="s">
        <v>2683</v>
      </c>
      <c r="R211" s="3" t="s">
        <v>2684</v>
      </c>
      <c r="T211" s="3" t="s">
        <v>2685</v>
      </c>
      <c r="V211" s="3" t="s">
        <v>321</v>
      </c>
      <c r="X211" s="3" t="s">
        <v>321</v>
      </c>
      <c r="Z211" s="3" t="s">
        <v>2686</v>
      </c>
      <c r="AB211" s="3" t="s">
        <v>321</v>
      </c>
      <c r="AD211" s="3" t="s">
        <v>321</v>
      </c>
      <c r="AF211" s="3" t="s">
        <v>321</v>
      </c>
      <c r="AH211" s="3" t="s">
        <v>321</v>
      </c>
      <c r="AJ211" s="3" t="s">
        <v>321</v>
      </c>
      <c r="AL211" s="3" t="s">
        <v>321</v>
      </c>
      <c r="AN211" s="3" t="s">
        <v>2686</v>
      </c>
      <c r="AP211" s="3" t="s">
        <v>321</v>
      </c>
      <c r="AR211" s="3" t="s">
        <v>321</v>
      </c>
      <c r="AT211" s="3" t="s">
        <v>2687</v>
      </c>
      <c r="AV211" s="3" t="s">
        <v>2687</v>
      </c>
      <c r="AX211" s="3" t="s">
        <v>321</v>
      </c>
      <c r="AY211" s="3" t="s">
        <v>2687</v>
      </c>
      <c r="BB211" s="3" t="s">
        <v>2688</v>
      </c>
      <c r="BD211" s="3" t="s">
        <v>2688</v>
      </c>
      <c r="BF211" s="3" t="s">
        <v>2688</v>
      </c>
      <c r="BH211" s="3" t="s">
        <v>2689</v>
      </c>
      <c r="BJ211" s="3" t="s">
        <v>321</v>
      </c>
      <c r="BL211" s="3" t="s">
        <v>321</v>
      </c>
      <c r="BN211" t="s">
        <v>2690</v>
      </c>
      <c r="BP211" s="3" t="s">
        <v>321</v>
      </c>
      <c r="BR211" t="s">
        <v>2691</v>
      </c>
      <c r="BT211" s="3" t="s">
        <v>321</v>
      </c>
      <c r="BV211" s="3" t="s">
        <v>321</v>
      </c>
      <c r="CC211" t="s">
        <v>2682</v>
      </c>
      <c r="CD211" t="s">
        <v>2683</v>
      </c>
      <c r="CE211" t="s">
        <v>117</v>
      </c>
      <c r="CF211" s="1">
        <v>45497.468310185184</v>
      </c>
      <c r="CP211">
        <v>2</v>
      </c>
      <c r="CT211">
        <v>2</v>
      </c>
    </row>
    <row r="212" spans="1:98" ht="409.6" x14ac:dyDescent="0.4">
      <c r="A212">
        <v>634</v>
      </c>
      <c r="B212">
        <v>1</v>
      </c>
      <c r="C212">
        <v>334</v>
      </c>
      <c r="E212">
        <v>12</v>
      </c>
      <c r="G212" s="1">
        <v>45407</v>
      </c>
      <c r="H212" s="2">
        <v>45315</v>
      </c>
      <c r="L212">
        <v>3</v>
      </c>
      <c r="O212" t="s">
        <v>2682</v>
      </c>
      <c r="P212" t="s">
        <v>2692</v>
      </c>
      <c r="R212" s="3" t="s">
        <v>2684</v>
      </c>
      <c r="T212" s="3" t="s">
        <v>2693</v>
      </c>
      <c r="V212" s="3" t="s">
        <v>321</v>
      </c>
      <c r="X212" s="3" t="s">
        <v>321</v>
      </c>
      <c r="Z212" s="3" t="s">
        <v>321</v>
      </c>
      <c r="AB212" s="3" t="s">
        <v>321</v>
      </c>
      <c r="AD212" s="3" t="s">
        <v>321</v>
      </c>
      <c r="AF212" s="3" t="s">
        <v>321</v>
      </c>
      <c r="AH212" s="3" t="s">
        <v>321</v>
      </c>
      <c r="AJ212" s="3" t="s">
        <v>321</v>
      </c>
      <c r="AL212" s="3" t="s">
        <v>321</v>
      </c>
      <c r="AN212" s="3" t="s">
        <v>321</v>
      </c>
      <c r="AP212" s="3" t="s">
        <v>321</v>
      </c>
      <c r="AR212" s="3" t="s">
        <v>321</v>
      </c>
      <c r="AT212" s="3" t="s">
        <v>2687</v>
      </c>
      <c r="AV212" s="3" t="s">
        <v>2687</v>
      </c>
      <c r="AX212" s="3" t="s">
        <v>321</v>
      </c>
      <c r="AY212" s="3" t="s">
        <v>2687</v>
      </c>
      <c r="BB212" s="3" t="s">
        <v>2694</v>
      </c>
      <c r="BD212" s="3" t="s">
        <v>2694</v>
      </c>
      <c r="BF212" s="3" t="s">
        <v>2694</v>
      </c>
      <c r="BH212" s="3" t="s">
        <v>2689</v>
      </c>
      <c r="BJ212" s="3" t="s">
        <v>321</v>
      </c>
      <c r="BL212" s="3" t="s">
        <v>321</v>
      </c>
      <c r="BN212" t="s">
        <v>2690</v>
      </c>
      <c r="BP212" s="3" t="s">
        <v>321</v>
      </c>
      <c r="BR212" s="3" t="s">
        <v>2695</v>
      </c>
      <c r="BT212" s="3" t="s">
        <v>321</v>
      </c>
      <c r="BV212" s="3" t="s">
        <v>321</v>
      </c>
      <c r="CC212" t="s">
        <v>2682</v>
      </c>
      <c r="CD212" t="s">
        <v>2692</v>
      </c>
      <c r="CE212" t="s">
        <v>117</v>
      </c>
      <c r="CF212" s="1">
        <v>45497.471979166665</v>
      </c>
      <c r="CP212">
        <v>2</v>
      </c>
      <c r="CT212">
        <v>2</v>
      </c>
    </row>
    <row r="213" spans="1:98" ht="409.6" x14ac:dyDescent="0.4">
      <c r="A213">
        <v>635</v>
      </c>
      <c r="B213">
        <v>1</v>
      </c>
      <c r="C213">
        <v>131</v>
      </c>
      <c r="E213">
        <v>21</v>
      </c>
      <c r="F213">
        <v>1</v>
      </c>
      <c r="G213" s="1">
        <v>45440</v>
      </c>
      <c r="H213" s="2">
        <v>45315</v>
      </c>
      <c r="L213">
        <v>3</v>
      </c>
      <c r="O213" t="s">
        <v>2696</v>
      </c>
      <c r="P213" t="s">
        <v>2697</v>
      </c>
      <c r="R213" s="3" t="s">
        <v>2698</v>
      </c>
      <c r="T213" s="3" t="s">
        <v>2699</v>
      </c>
      <c r="V213" s="3" t="s">
        <v>2700</v>
      </c>
      <c r="X213" s="3" t="s">
        <v>321</v>
      </c>
      <c r="Z213" s="3" t="s">
        <v>2701</v>
      </c>
      <c r="AB213" s="3" t="s">
        <v>321</v>
      </c>
      <c r="AD213" s="3" t="s">
        <v>321</v>
      </c>
      <c r="AF213" t="s">
        <v>2702</v>
      </c>
      <c r="AH213" s="3" t="s">
        <v>321</v>
      </c>
      <c r="AJ213" s="3" t="s">
        <v>321</v>
      </c>
      <c r="AL213" s="3" t="s">
        <v>321</v>
      </c>
      <c r="AN213" s="3" t="s">
        <v>2701</v>
      </c>
      <c r="AP213" s="3" t="s">
        <v>321</v>
      </c>
      <c r="AR213" s="3" t="s">
        <v>321</v>
      </c>
      <c r="AT213" s="3" t="s">
        <v>2703</v>
      </c>
      <c r="AV213" s="3" t="s">
        <v>2703</v>
      </c>
      <c r="AX213" s="3" t="s">
        <v>2703</v>
      </c>
      <c r="AY213" s="3" t="s">
        <v>2703</v>
      </c>
      <c r="BB213" s="3" t="s">
        <v>2704</v>
      </c>
      <c r="BD213" s="3" t="s">
        <v>2705</v>
      </c>
      <c r="BF213" s="3" t="s">
        <v>2705</v>
      </c>
      <c r="BH213" t="s">
        <v>2706</v>
      </c>
      <c r="BJ213" t="s">
        <v>2680</v>
      </c>
      <c r="BL213" s="3" t="s">
        <v>321</v>
      </c>
      <c r="BN213" s="3" t="s">
        <v>321</v>
      </c>
      <c r="BP213" s="3" t="s">
        <v>321</v>
      </c>
      <c r="BR213" s="3" t="s">
        <v>2707</v>
      </c>
      <c r="BT213" s="3" t="s">
        <v>321</v>
      </c>
      <c r="BV213" s="3" t="s">
        <v>321</v>
      </c>
      <c r="CC213" t="s">
        <v>2696</v>
      </c>
      <c r="CD213" t="s">
        <v>2697</v>
      </c>
      <c r="CE213" t="s">
        <v>117</v>
      </c>
      <c r="CF213" s="1">
        <v>45497.476967592593</v>
      </c>
      <c r="CP213">
        <v>2</v>
      </c>
    </row>
    <row r="214" spans="1:98" ht="409.6" x14ac:dyDescent="0.4">
      <c r="A214">
        <v>636</v>
      </c>
      <c r="B214">
        <v>1</v>
      </c>
      <c r="C214">
        <v>111</v>
      </c>
      <c r="E214">
        <v>21</v>
      </c>
      <c r="F214">
        <v>5</v>
      </c>
      <c r="G214" s="1">
        <v>45443</v>
      </c>
      <c r="H214" s="2">
        <v>45315</v>
      </c>
      <c r="L214">
        <v>3</v>
      </c>
      <c r="O214" t="s">
        <v>2708</v>
      </c>
      <c r="P214" t="s">
        <v>2709</v>
      </c>
      <c r="R214" s="3" t="s">
        <v>2710</v>
      </c>
      <c r="T214" s="3" t="s">
        <v>2711</v>
      </c>
      <c r="V214" s="3" t="s">
        <v>2712</v>
      </c>
      <c r="X214" s="3" t="s">
        <v>321</v>
      </c>
      <c r="Z214" s="3" t="s">
        <v>321</v>
      </c>
      <c r="AB214" s="3" t="s">
        <v>321</v>
      </c>
      <c r="AD214" s="3" t="s">
        <v>321</v>
      </c>
      <c r="AF214" s="3" t="s">
        <v>321</v>
      </c>
      <c r="AH214" s="3" t="s">
        <v>321</v>
      </c>
      <c r="AJ214" s="3" t="s">
        <v>321</v>
      </c>
      <c r="AL214" s="3" t="s">
        <v>321</v>
      </c>
      <c r="AN214" s="3" t="s">
        <v>321</v>
      </c>
      <c r="AP214" s="3" t="s">
        <v>321</v>
      </c>
      <c r="AR214" s="3" t="s">
        <v>321</v>
      </c>
      <c r="AT214" s="3" t="s">
        <v>2713</v>
      </c>
      <c r="AV214" s="3" t="s">
        <v>2713</v>
      </c>
      <c r="AX214" s="3" t="s">
        <v>2713</v>
      </c>
      <c r="AY214" s="3" t="s">
        <v>2713</v>
      </c>
      <c r="BB214" s="3" t="s">
        <v>2714</v>
      </c>
      <c r="BD214" s="3" t="s">
        <v>2714</v>
      </c>
      <c r="BF214" s="3" t="s">
        <v>2714</v>
      </c>
      <c r="BH214" t="s">
        <v>2715</v>
      </c>
      <c r="BJ214" s="3" t="s">
        <v>321</v>
      </c>
      <c r="BL214" s="3" t="s">
        <v>321</v>
      </c>
      <c r="BN214" s="3" t="s">
        <v>2716</v>
      </c>
      <c r="BP214" s="3" t="s">
        <v>321</v>
      </c>
      <c r="BR214" t="s">
        <v>2717</v>
      </c>
      <c r="BT214" s="3" t="s">
        <v>321</v>
      </c>
      <c r="BV214" s="3" t="s">
        <v>321</v>
      </c>
      <c r="CC214" t="s">
        <v>2708</v>
      </c>
      <c r="CD214" t="s">
        <v>2709</v>
      </c>
      <c r="CE214" t="s">
        <v>117</v>
      </c>
      <c r="CF214" s="1">
        <v>45497.48028935185</v>
      </c>
      <c r="CP214">
        <v>2</v>
      </c>
      <c r="CT214">
        <v>2</v>
      </c>
    </row>
    <row r="215" spans="1:98" ht="409.6" x14ac:dyDescent="0.4">
      <c r="A215">
        <v>637</v>
      </c>
      <c r="B215">
        <v>1</v>
      </c>
      <c r="C215">
        <v>190</v>
      </c>
      <c r="E215">
        <v>40</v>
      </c>
      <c r="F215">
        <v>2</v>
      </c>
      <c r="G215" s="1">
        <v>45453</v>
      </c>
      <c r="H215" s="2">
        <v>45315</v>
      </c>
      <c r="L215">
        <v>3</v>
      </c>
      <c r="O215" t="s">
        <v>2718</v>
      </c>
      <c r="P215" t="s">
        <v>2719</v>
      </c>
      <c r="R215" s="3" t="s">
        <v>2720</v>
      </c>
      <c r="T215" s="3" t="s">
        <v>2721</v>
      </c>
      <c r="V215" s="3" t="s">
        <v>2722</v>
      </c>
      <c r="X215" s="3" t="s">
        <v>2723</v>
      </c>
      <c r="Z215" s="3" t="s">
        <v>321</v>
      </c>
      <c r="AB215" s="3" t="s">
        <v>321</v>
      </c>
      <c r="AD215" s="3" t="s">
        <v>321</v>
      </c>
      <c r="AF215" s="3" t="s">
        <v>321</v>
      </c>
      <c r="AH215" s="3" t="s">
        <v>321</v>
      </c>
      <c r="AJ215" s="3" t="s">
        <v>321</v>
      </c>
      <c r="AL215" s="3" t="s">
        <v>2723</v>
      </c>
      <c r="AN215" s="3" t="s">
        <v>321</v>
      </c>
      <c r="AP215" s="3" t="s">
        <v>321</v>
      </c>
      <c r="AR215" s="3" t="s">
        <v>321</v>
      </c>
      <c r="AT215" s="3" t="s">
        <v>2724</v>
      </c>
      <c r="AV215" s="3" t="s">
        <v>2724</v>
      </c>
      <c r="AX215" s="3" t="s">
        <v>2724</v>
      </c>
      <c r="AY215" s="3" t="s">
        <v>2724</v>
      </c>
      <c r="BB215" s="3" t="s">
        <v>2725</v>
      </c>
      <c r="BD215" s="3" t="s">
        <v>2725</v>
      </c>
      <c r="BF215" s="3" t="s">
        <v>2725</v>
      </c>
      <c r="BH215" s="3" t="s">
        <v>321</v>
      </c>
      <c r="BJ215" s="3" t="s">
        <v>321</v>
      </c>
      <c r="BL215" s="3" t="s">
        <v>321</v>
      </c>
      <c r="BN215" s="3" t="s">
        <v>2726</v>
      </c>
      <c r="BP215" s="3" t="s">
        <v>321</v>
      </c>
      <c r="BR215" s="3" t="s">
        <v>2727</v>
      </c>
      <c r="BT215" s="3" t="s">
        <v>321</v>
      </c>
      <c r="BV215" s="3" t="s">
        <v>321</v>
      </c>
      <c r="CC215" t="s">
        <v>2718</v>
      </c>
      <c r="CD215" t="s">
        <v>2719</v>
      </c>
      <c r="CE215" t="s">
        <v>117</v>
      </c>
      <c r="CF215" s="1">
        <v>45497.484849537039</v>
      </c>
      <c r="CP215">
        <v>2</v>
      </c>
      <c r="CT215">
        <v>1</v>
      </c>
    </row>
    <row r="216" spans="1:98" ht="409.6" x14ac:dyDescent="0.4">
      <c r="A216">
        <v>638</v>
      </c>
      <c r="B216">
        <v>1</v>
      </c>
      <c r="C216">
        <v>73</v>
      </c>
      <c r="E216">
        <v>21</v>
      </c>
      <c r="F216">
        <v>3</v>
      </c>
      <c r="G216" s="1">
        <v>45454</v>
      </c>
      <c r="H216" s="2">
        <v>45315</v>
      </c>
      <c r="L216">
        <v>3</v>
      </c>
      <c r="O216" t="s">
        <v>1780</v>
      </c>
      <c r="P216" t="s">
        <v>2728</v>
      </c>
      <c r="R216" s="3" t="s">
        <v>2720</v>
      </c>
      <c r="T216" s="3" t="s">
        <v>2729</v>
      </c>
      <c r="V216" s="3" t="s">
        <v>2730</v>
      </c>
      <c r="X216" s="3" t="s">
        <v>321</v>
      </c>
      <c r="Z216" s="3" t="s">
        <v>321</v>
      </c>
      <c r="AB216" s="3" t="s">
        <v>321</v>
      </c>
      <c r="AD216" s="3" t="s">
        <v>321</v>
      </c>
      <c r="AF216" s="3" t="s">
        <v>321</v>
      </c>
      <c r="AH216" s="3" t="s">
        <v>321</v>
      </c>
      <c r="AJ216" s="3" t="s">
        <v>321</v>
      </c>
      <c r="AL216" s="3" t="s">
        <v>321</v>
      </c>
      <c r="AN216" s="3" t="s">
        <v>321</v>
      </c>
      <c r="AP216" s="3" t="s">
        <v>321</v>
      </c>
      <c r="AR216" s="3" t="s">
        <v>321</v>
      </c>
      <c r="AT216" s="3" t="s">
        <v>2731</v>
      </c>
      <c r="AV216" s="3" t="s">
        <v>2731</v>
      </c>
      <c r="AX216" s="3" t="s">
        <v>2731</v>
      </c>
      <c r="AY216" s="3" t="s">
        <v>2731</v>
      </c>
      <c r="BB216" s="3" t="s">
        <v>2732</v>
      </c>
      <c r="BD216" s="3" t="s">
        <v>2732</v>
      </c>
      <c r="BF216" s="3" t="s">
        <v>2732</v>
      </c>
      <c r="BH216" s="3" t="s">
        <v>2733</v>
      </c>
      <c r="BJ216" s="3" t="s">
        <v>321</v>
      </c>
      <c r="BL216" s="3" t="s">
        <v>321</v>
      </c>
      <c r="BN216" s="3" t="s">
        <v>321</v>
      </c>
      <c r="BP216" s="3" t="s">
        <v>321</v>
      </c>
      <c r="BR216" s="3" t="s">
        <v>2734</v>
      </c>
      <c r="BT216" s="3" t="s">
        <v>321</v>
      </c>
      <c r="BV216" s="3" t="s">
        <v>321</v>
      </c>
      <c r="CC216" t="s">
        <v>1780</v>
      </c>
      <c r="CD216" t="s">
        <v>2728</v>
      </c>
      <c r="CE216" t="s">
        <v>117</v>
      </c>
      <c r="CF216" s="1">
        <v>45497.487442129626</v>
      </c>
      <c r="CP216">
        <v>2</v>
      </c>
      <c r="CT216">
        <v>1</v>
      </c>
    </row>
    <row r="217" spans="1:98" ht="409.6" x14ac:dyDescent="0.4">
      <c r="A217">
        <v>639</v>
      </c>
      <c r="B217">
        <v>1</v>
      </c>
      <c r="C217">
        <v>316</v>
      </c>
      <c r="E217">
        <v>21</v>
      </c>
      <c r="G217" s="1">
        <v>45454</v>
      </c>
      <c r="H217" s="2">
        <v>45315</v>
      </c>
      <c r="L217">
        <v>3</v>
      </c>
      <c r="O217" t="s">
        <v>1780</v>
      </c>
      <c r="P217" t="s">
        <v>1786</v>
      </c>
      <c r="R217" s="3" t="s">
        <v>2720</v>
      </c>
      <c r="T217" s="3" t="s">
        <v>2735</v>
      </c>
      <c r="V217" s="3" t="s">
        <v>2736</v>
      </c>
      <c r="X217" s="3" t="s">
        <v>321</v>
      </c>
      <c r="Z217" s="3" t="s">
        <v>321</v>
      </c>
      <c r="AB217" s="3" t="s">
        <v>321</v>
      </c>
      <c r="AD217" s="3" t="s">
        <v>321</v>
      </c>
      <c r="AF217" s="3" t="s">
        <v>321</v>
      </c>
      <c r="AH217" s="3" t="s">
        <v>321</v>
      </c>
      <c r="AJ217" s="3" t="s">
        <v>321</v>
      </c>
      <c r="AL217" s="3" t="s">
        <v>321</v>
      </c>
      <c r="AN217" s="3" t="s">
        <v>321</v>
      </c>
      <c r="AP217" s="3" t="s">
        <v>321</v>
      </c>
      <c r="AR217" s="3" t="s">
        <v>321</v>
      </c>
      <c r="AT217" s="3" t="s">
        <v>2731</v>
      </c>
      <c r="AV217" s="3" t="s">
        <v>2731</v>
      </c>
      <c r="AX217" s="3" t="s">
        <v>2731</v>
      </c>
      <c r="AY217" s="3" t="s">
        <v>2731</v>
      </c>
      <c r="BB217" s="3" t="s">
        <v>2737</v>
      </c>
      <c r="BD217" s="3" t="s">
        <v>2737</v>
      </c>
      <c r="BF217" s="3" t="s">
        <v>2737</v>
      </c>
      <c r="BH217" s="3" t="s">
        <v>2738</v>
      </c>
      <c r="BJ217" s="3" t="s">
        <v>321</v>
      </c>
      <c r="BL217" s="3" t="s">
        <v>321</v>
      </c>
      <c r="BN217" s="3" t="s">
        <v>321</v>
      </c>
      <c r="BP217" s="3" t="s">
        <v>321</v>
      </c>
      <c r="BR217" s="3" t="s">
        <v>2739</v>
      </c>
      <c r="BT217" s="3" t="s">
        <v>321</v>
      </c>
      <c r="BV217" s="3" t="s">
        <v>321</v>
      </c>
      <c r="CC217" t="s">
        <v>1780</v>
      </c>
      <c r="CD217" t="s">
        <v>1786</v>
      </c>
      <c r="CE217" t="s">
        <v>117</v>
      </c>
      <c r="CF217" s="1">
        <v>45497.490023148152</v>
      </c>
      <c r="CP217">
        <v>2</v>
      </c>
      <c r="CT217">
        <v>1</v>
      </c>
    </row>
    <row r="218" spans="1:98" ht="409.6" x14ac:dyDescent="0.4">
      <c r="A218">
        <v>640</v>
      </c>
      <c r="B218">
        <v>1</v>
      </c>
      <c r="C218">
        <v>185</v>
      </c>
      <c r="E218">
        <v>40</v>
      </c>
      <c r="F218" t="s">
        <v>1847</v>
      </c>
      <c r="G218" s="1">
        <v>45464</v>
      </c>
      <c r="H218" s="2">
        <v>45315</v>
      </c>
      <c r="L218">
        <v>3</v>
      </c>
      <c r="O218" t="s">
        <v>1162</v>
      </c>
      <c r="P218" t="s">
        <v>2740</v>
      </c>
      <c r="R218" s="3" t="s">
        <v>2741</v>
      </c>
      <c r="T218" s="3" t="s">
        <v>2742</v>
      </c>
      <c r="V218" s="3" t="s">
        <v>2743</v>
      </c>
      <c r="X218" s="3" t="s">
        <v>2744</v>
      </c>
      <c r="Z218" s="3" t="s">
        <v>2745</v>
      </c>
      <c r="AB218" s="3" t="s">
        <v>321</v>
      </c>
      <c r="AD218" s="3" t="s">
        <v>321</v>
      </c>
      <c r="AF218" s="3" t="s">
        <v>321</v>
      </c>
      <c r="AH218" s="3" t="s">
        <v>321</v>
      </c>
      <c r="AJ218" s="3" t="s">
        <v>321</v>
      </c>
      <c r="AL218" s="3" t="s">
        <v>2746</v>
      </c>
      <c r="AN218" s="3" t="s">
        <v>321</v>
      </c>
      <c r="AP218" s="3" t="s">
        <v>321</v>
      </c>
      <c r="AR218" s="3" t="s">
        <v>321</v>
      </c>
      <c r="AT218" s="3" t="s">
        <v>2747</v>
      </c>
      <c r="AV218" s="3" t="s">
        <v>2747</v>
      </c>
      <c r="AX218" s="3" t="s">
        <v>2747</v>
      </c>
      <c r="AY218" s="3" t="s">
        <v>2747</v>
      </c>
      <c r="BB218" s="3" t="s">
        <v>2748</v>
      </c>
      <c r="BD218" s="3" t="s">
        <v>2748</v>
      </c>
      <c r="BF218" s="3" t="s">
        <v>2748</v>
      </c>
      <c r="BH218" t="s">
        <v>2706</v>
      </c>
      <c r="BJ218" s="3" t="s">
        <v>321</v>
      </c>
      <c r="BL218" s="3" t="s">
        <v>321</v>
      </c>
      <c r="BN218" t="s">
        <v>2749</v>
      </c>
      <c r="BP218" s="3" t="s">
        <v>321</v>
      </c>
      <c r="BR218" t="s">
        <v>2750</v>
      </c>
      <c r="BT218" s="3" t="s">
        <v>321</v>
      </c>
      <c r="BV218" s="3" t="s">
        <v>321</v>
      </c>
      <c r="CC218" t="s">
        <v>1162</v>
      </c>
      <c r="CD218" t="s">
        <v>2740</v>
      </c>
      <c r="CE218" t="s">
        <v>117</v>
      </c>
      <c r="CF218" s="1">
        <v>45497.492349537039</v>
      </c>
      <c r="CP218">
        <v>2</v>
      </c>
      <c r="CT218">
        <v>1</v>
      </c>
    </row>
    <row r="219" spans="1:98" ht="409.6" x14ac:dyDescent="0.4">
      <c r="A219">
        <v>641</v>
      </c>
      <c r="B219">
        <v>1</v>
      </c>
      <c r="C219">
        <v>170</v>
      </c>
      <c r="E219">
        <v>22</v>
      </c>
      <c r="F219">
        <v>1</v>
      </c>
      <c r="G219" s="1">
        <v>45468</v>
      </c>
      <c r="H219" s="2">
        <v>45315</v>
      </c>
      <c r="L219">
        <v>3</v>
      </c>
      <c r="O219" t="s">
        <v>2751</v>
      </c>
      <c r="P219" t="s">
        <v>2752</v>
      </c>
      <c r="R219" s="3" t="s">
        <v>2720</v>
      </c>
      <c r="T219" s="3" t="s">
        <v>2753</v>
      </c>
      <c r="V219" s="3" t="s">
        <v>2754</v>
      </c>
      <c r="X219" s="3" t="s">
        <v>2755</v>
      </c>
      <c r="Z219" s="3" t="s">
        <v>321</v>
      </c>
      <c r="AB219" s="3" t="s">
        <v>321</v>
      </c>
      <c r="AD219" s="3" t="s">
        <v>321</v>
      </c>
      <c r="AF219" s="3" t="s">
        <v>321</v>
      </c>
      <c r="AH219" s="3" t="s">
        <v>321</v>
      </c>
      <c r="AJ219" s="3" t="s">
        <v>321</v>
      </c>
      <c r="AL219" s="3" t="s">
        <v>2755</v>
      </c>
      <c r="AN219" s="3" t="s">
        <v>321</v>
      </c>
      <c r="AP219" s="3" t="s">
        <v>321</v>
      </c>
      <c r="AR219" s="3" t="s">
        <v>321</v>
      </c>
      <c r="AT219" s="3" t="s">
        <v>2724</v>
      </c>
      <c r="AV219" s="3" t="s">
        <v>2724</v>
      </c>
      <c r="AX219" s="3" t="s">
        <v>2724</v>
      </c>
      <c r="AY219" s="3" t="s">
        <v>2724</v>
      </c>
      <c r="BB219" s="3" t="s">
        <v>2756</v>
      </c>
      <c r="BD219" s="3" t="s">
        <v>2756</v>
      </c>
      <c r="BF219" s="3" t="s">
        <v>2756</v>
      </c>
      <c r="BH219" t="s">
        <v>2757</v>
      </c>
      <c r="BJ219" s="3" t="s">
        <v>321</v>
      </c>
      <c r="BL219" s="3" t="s">
        <v>321</v>
      </c>
      <c r="BN219" t="s">
        <v>2758</v>
      </c>
      <c r="BP219" s="3" t="s">
        <v>321</v>
      </c>
      <c r="BR219" t="s">
        <v>2759</v>
      </c>
      <c r="BT219" s="3" t="s">
        <v>321</v>
      </c>
      <c r="BV219" s="3" t="s">
        <v>321</v>
      </c>
      <c r="CC219" t="s">
        <v>2751</v>
      </c>
      <c r="CD219" t="s">
        <v>2752</v>
      </c>
      <c r="CE219" t="s">
        <v>117</v>
      </c>
      <c r="CF219" s="1">
        <v>45497.535983796297</v>
      </c>
      <c r="CP219">
        <v>2</v>
      </c>
      <c r="CT219">
        <v>2</v>
      </c>
    </row>
    <row r="220" spans="1:98" ht="409.6" x14ac:dyDescent="0.4">
      <c r="A220">
        <v>642</v>
      </c>
      <c r="B220">
        <v>1</v>
      </c>
      <c r="C220">
        <v>95</v>
      </c>
      <c r="E220">
        <v>41</v>
      </c>
      <c r="F220">
        <v>3</v>
      </c>
      <c r="G220" s="1">
        <v>45398</v>
      </c>
      <c r="H220" s="2">
        <v>45315</v>
      </c>
      <c r="L220">
        <v>3</v>
      </c>
      <c r="O220" t="s">
        <v>2760</v>
      </c>
      <c r="P220" t="s">
        <v>2761</v>
      </c>
      <c r="R220" s="3" t="s">
        <v>321</v>
      </c>
      <c r="T220" s="3" t="s">
        <v>2762</v>
      </c>
      <c r="V220" s="3" t="s">
        <v>321</v>
      </c>
      <c r="X220" s="3" t="s">
        <v>321</v>
      </c>
      <c r="Z220" s="3" t="s">
        <v>2763</v>
      </c>
      <c r="AB220" s="3" t="s">
        <v>2764</v>
      </c>
      <c r="AD220" s="3" t="s">
        <v>321</v>
      </c>
      <c r="AF220" s="3" t="s">
        <v>321</v>
      </c>
      <c r="AH220" s="3" t="s">
        <v>321</v>
      </c>
      <c r="AJ220" s="3" t="s">
        <v>321</v>
      </c>
      <c r="AL220" s="3" t="s">
        <v>321</v>
      </c>
      <c r="AN220" s="3" t="s">
        <v>2763</v>
      </c>
      <c r="AP220" s="3" t="s">
        <v>2764</v>
      </c>
      <c r="AR220" s="3" t="s">
        <v>321</v>
      </c>
      <c r="AT220" s="3" t="s">
        <v>2765</v>
      </c>
      <c r="AV220" s="3" t="s">
        <v>321</v>
      </c>
      <c r="AX220" s="3" t="s">
        <v>321</v>
      </c>
      <c r="AY220" s="3" t="s">
        <v>2766</v>
      </c>
      <c r="BB220" s="3" t="s">
        <v>2767</v>
      </c>
      <c r="BD220" s="3" t="s">
        <v>321</v>
      </c>
      <c r="BF220" s="3" t="s">
        <v>2768</v>
      </c>
      <c r="BH220" s="3" t="s">
        <v>2769</v>
      </c>
      <c r="BJ220" s="3" t="s">
        <v>321</v>
      </c>
      <c r="BL220" s="3" t="s">
        <v>321</v>
      </c>
      <c r="BN220" s="3" t="s">
        <v>2770</v>
      </c>
      <c r="BP220" s="3" t="s">
        <v>321</v>
      </c>
      <c r="BR220" s="3" t="s">
        <v>321</v>
      </c>
      <c r="BT220" s="3" t="s">
        <v>321</v>
      </c>
      <c r="BV220" s="3" t="s">
        <v>321</v>
      </c>
      <c r="BZ220" t="s">
        <v>2771</v>
      </c>
      <c r="CC220" t="s">
        <v>2760</v>
      </c>
      <c r="CD220" t="s">
        <v>2761</v>
      </c>
      <c r="CE220" t="s">
        <v>570</v>
      </c>
      <c r="CF220" s="1">
        <v>45497.582662037035</v>
      </c>
      <c r="CP220">
        <v>2</v>
      </c>
      <c r="CT220">
        <v>1</v>
      </c>
    </row>
    <row r="221" spans="1:98" ht="409.6" x14ac:dyDescent="0.4">
      <c r="A221">
        <v>643</v>
      </c>
      <c r="B221">
        <v>1</v>
      </c>
      <c r="C221">
        <v>335</v>
      </c>
      <c r="E221">
        <v>41</v>
      </c>
      <c r="G221" s="1">
        <v>45398</v>
      </c>
      <c r="H221" s="2">
        <v>45315</v>
      </c>
      <c r="I221" t="s">
        <v>2772</v>
      </c>
      <c r="L221">
        <v>3</v>
      </c>
      <c r="O221" t="s">
        <v>2760</v>
      </c>
      <c r="P221" t="s">
        <v>2774</v>
      </c>
      <c r="R221" s="3" t="s">
        <v>321</v>
      </c>
      <c r="T221" s="3" t="s">
        <v>2775</v>
      </c>
      <c r="V221" s="3" t="s">
        <v>321</v>
      </c>
      <c r="X221" s="3" t="s">
        <v>321</v>
      </c>
      <c r="Z221" s="3" t="s">
        <v>321</v>
      </c>
      <c r="AB221" s="3" t="s">
        <v>321</v>
      </c>
      <c r="AD221" s="3" t="s">
        <v>321</v>
      </c>
      <c r="AF221" s="3" t="s">
        <v>321</v>
      </c>
      <c r="AH221" s="3" t="s">
        <v>321</v>
      </c>
      <c r="AJ221" s="3" t="s">
        <v>321</v>
      </c>
      <c r="AL221" s="3" t="s">
        <v>321</v>
      </c>
      <c r="AN221" s="3" t="s">
        <v>321</v>
      </c>
      <c r="AP221" s="3" t="s">
        <v>321</v>
      </c>
      <c r="AR221" s="3" t="s">
        <v>321</v>
      </c>
      <c r="AT221" s="3" t="s">
        <v>321</v>
      </c>
      <c r="AV221" s="3" t="s">
        <v>321</v>
      </c>
      <c r="AX221" s="3" t="s">
        <v>321</v>
      </c>
      <c r="AY221" s="3" t="s">
        <v>321</v>
      </c>
      <c r="BB221" s="3" t="s">
        <v>2776</v>
      </c>
      <c r="BD221" s="3" t="s">
        <v>2768</v>
      </c>
      <c r="BF221" s="3" t="s">
        <v>321</v>
      </c>
      <c r="BH221" s="3" t="s">
        <v>321</v>
      </c>
      <c r="BJ221" s="3" t="s">
        <v>321</v>
      </c>
      <c r="BL221" s="3" t="s">
        <v>321</v>
      </c>
      <c r="BN221" s="3" t="s">
        <v>321</v>
      </c>
      <c r="BP221" s="3" t="s">
        <v>321</v>
      </c>
      <c r="BR221" s="3" t="s">
        <v>2777</v>
      </c>
      <c r="BT221" s="3" t="s">
        <v>321</v>
      </c>
      <c r="BV221" s="3" t="s">
        <v>321</v>
      </c>
      <c r="BZ221" t="e">
        <f>- 해당없음</f>
        <v>#NAME?</v>
      </c>
      <c r="CC221" t="s">
        <v>2760</v>
      </c>
      <c r="CD221" t="s">
        <v>2774</v>
      </c>
      <c r="CE221" t="s">
        <v>570</v>
      </c>
      <c r="CF221" s="1">
        <v>45497.583668981482</v>
      </c>
      <c r="CP221">
        <v>2</v>
      </c>
      <c r="CQ221" t="s">
        <v>2773</v>
      </c>
      <c r="CT221">
        <v>2</v>
      </c>
    </row>
    <row r="222" spans="1:98" ht="409.6" x14ac:dyDescent="0.4">
      <c r="A222">
        <v>644</v>
      </c>
      <c r="B222">
        <v>1</v>
      </c>
      <c r="C222">
        <v>191</v>
      </c>
      <c r="E222">
        <v>10</v>
      </c>
      <c r="F222">
        <v>2</v>
      </c>
      <c r="G222" s="1">
        <v>45401</v>
      </c>
      <c r="H222" s="2">
        <v>45315</v>
      </c>
      <c r="L222">
        <v>3</v>
      </c>
      <c r="O222" t="s">
        <v>842</v>
      </c>
      <c r="P222" t="s">
        <v>843</v>
      </c>
      <c r="R222" s="3" t="s">
        <v>321</v>
      </c>
      <c r="T222" s="3" t="s">
        <v>2778</v>
      </c>
      <c r="V222" s="3" t="s">
        <v>321</v>
      </c>
      <c r="X222" s="3" t="s">
        <v>321</v>
      </c>
      <c r="Z222" s="3" t="s">
        <v>321</v>
      </c>
      <c r="AB222" s="3" t="s">
        <v>321</v>
      </c>
      <c r="AD222" s="3" t="s">
        <v>2779</v>
      </c>
      <c r="AF222" s="3" t="s">
        <v>321</v>
      </c>
      <c r="AH222" s="3" t="s">
        <v>321</v>
      </c>
      <c r="AJ222" s="3" t="s">
        <v>321</v>
      </c>
      <c r="AL222" s="3" t="s">
        <v>321</v>
      </c>
      <c r="AN222" s="3" t="s">
        <v>2780</v>
      </c>
      <c r="AP222" s="3" t="s">
        <v>321</v>
      </c>
      <c r="AR222" s="3" t="s">
        <v>321</v>
      </c>
      <c r="AT222" s="3" t="s">
        <v>2781</v>
      </c>
      <c r="AV222" s="3" t="s">
        <v>321</v>
      </c>
      <c r="AX222" s="3" t="s">
        <v>321</v>
      </c>
      <c r="AY222" s="3" t="s">
        <v>2766</v>
      </c>
      <c r="BB222" s="3" t="s">
        <v>2782</v>
      </c>
      <c r="BD222" s="3" t="s">
        <v>321</v>
      </c>
      <c r="BF222" s="3" t="s">
        <v>2768</v>
      </c>
      <c r="BH222" s="3" t="s">
        <v>2769</v>
      </c>
      <c r="BJ222" s="3" t="s">
        <v>321</v>
      </c>
      <c r="BL222" s="3" t="s">
        <v>321</v>
      </c>
      <c r="BN222" s="3" t="s">
        <v>2783</v>
      </c>
      <c r="BP222" s="3" t="s">
        <v>321</v>
      </c>
      <c r="BR222" s="3" t="s">
        <v>321</v>
      </c>
      <c r="BT222" s="3" t="s">
        <v>321</v>
      </c>
      <c r="BV222" s="3" t="s">
        <v>321</v>
      </c>
      <c r="BZ222" t="e">
        <f>- 해당없음</f>
        <v>#NAME?</v>
      </c>
      <c r="CC222" t="s">
        <v>842</v>
      </c>
      <c r="CD222" t="s">
        <v>843</v>
      </c>
      <c r="CE222" t="s">
        <v>570</v>
      </c>
      <c r="CF222" s="1">
        <v>45497.594988425924</v>
      </c>
      <c r="CP222">
        <v>2</v>
      </c>
      <c r="CT222">
        <v>1</v>
      </c>
    </row>
    <row r="223" spans="1:98" ht="409.6" x14ac:dyDescent="0.4">
      <c r="A223">
        <v>645</v>
      </c>
      <c r="B223">
        <v>1</v>
      </c>
      <c r="C223">
        <v>127</v>
      </c>
      <c r="E223">
        <v>12</v>
      </c>
      <c r="F223" t="s">
        <v>2443</v>
      </c>
      <c r="G223" s="1">
        <v>45408</v>
      </c>
      <c r="H223" s="2">
        <v>45315</v>
      </c>
      <c r="I223" s="3" t="s">
        <v>2784</v>
      </c>
      <c r="L223">
        <v>3</v>
      </c>
      <c r="O223" t="s">
        <v>562</v>
      </c>
      <c r="P223" t="s">
        <v>1238</v>
      </c>
      <c r="R223" s="3" t="s">
        <v>321</v>
      </c>
      <c r="T223" s="3" t="s">
        <v>2785</v>
      </c>
      <c r="V223" s="3" t="s">
        <v>2786</v>
      </c>
      <c r="X223" s="3" t="s">
        <v>321</v>
      </c>
      <c r="Z223" t="s">
        <v>2787</v>
      </c>
      <c r="AB223" s="3" t="s">
        <v>321</v>
      </c>
      <c r="AD223" s="3" t="s">
        <v>321</v>
      </c>
      <c r="AF223" s="3" t="s">
        <v>321</v>
      </c>
      <c r="AH223" s="3" t="s">
        <v>321</v>
      </c>
      <c r="AJ223" s="3" t="s">
        <v>321</v>
      </c>
      <c r="AL223" s="3" t="s">
        <v>2788</v>
      </c>
      <c r="AN223" s="3" t="s">
        <v>2789</v>
      </c>
      <c r="AP223" s="3" t="s">
        <v>2779</v>
      </c>
      <c r="AR223" s="3" t="s">
        <v>321</v>
      </c>
      <c r="AT223" s="3" t="s">
        <v>2781</v>
      </c>
      <c r="AV223" s="3" t="s">
        <v>321</v>
      </c>
      <c r="AX223" s="3" t="s">
        <v>321</v>
      </c>
      <c r="AY223" s="3" t="s">
        <v>2766</v>
      </c>
      <c r="BB223" s="3" t="s">
        <v>2782</v>
      </c>
      <c r="BD223" s="3" t="s">
        <v>321</v>
      </c>
      <c r="BF223" s="3" t="s">
        <v>2768</v>
      </c>
      <c r="BH223" s="3" t="s">
        <v>2790</v>
      </c>
      <c r="BJ223" s="3" t="s">
        <v>2791</v>
      </c>
      <c r="BL223" s="3" t="s">
        <v>321</v>
      </c>
      <c r="BN223" s="3" t="s">
        <v>2792</v>
      </c>
      <c r="BP223" s="3" t="s">
        <v>2793</v>
      </c>
      <c r="BR223" s="3" t="s">
        <v>2794</v>
      </c>
      <c r="BT223" s="3" t="s">
        <v>321</v>
      </c>
      <c r="BV223" s="3" t="s">
        <v>321</v>
      </c>
      <c r="CC223" t="s">
        <v>562</v>
      </c>
      <c r="CD223" t="s">
        <v>1238</v>
      </c>
      <c r="CE223" t="s">
        <v>570</v>
      </c>
      <c r="CF223" s="1">
        <v>45497.625613425924</v>
      </c>
      <c r="CP223">
        <v>2</v>
      </c>
      <c r="CQ223" s="3" t="s">
        <v>2795</v>
      </c>
      <c r="CT223">
        <v>1</v>
      </c>
    </row>
    <row r="224" spans="1:98" ht="409.6" x14ac:dyDescent="0.4">
      <c r="A224">
        <v>646</v>
      </c>
      <c r="B224">
        <v>1</v>
      </c>
      <c r="C224">
        <v>137</v>
      </c>
      <c r="E224">
        <v>40</v>
      </c>
      <c r="F224">
        <v>1</v>
      </c>
      <c r="G224" s="1">
        <v>45442</v>
      </c>
      <c r="H224" s="2">
        <v>45315</v>
      </c>
      <c r="I224" t="s">
        <v>2796</v>
      </c>
      <c r="L224">
        <v>1</v>
      </c>
      <c r="P224" t="s">
        <v>2797</v>
      </c>
      <c r="R224" s="3" t="s">
        <v>321</v>
      </c>
      <c r="T224" s="3" t="s">
        <v>321</v>
      </c>
      <c r="V224" s="3" t="s">
        <v>2798</v>
      </c>
      <c r="X224" s="3" t="s">
        <v>321</v>
      </c>
      <c r="Z224" s="3" t="s">
        <v>321</v>
      </c>
      <c r="AB224" s="3" t="s">
        <v>321</v>
      </c>
      <c r="AD224" s="3" t="s">
        <v>321</v>
      </c>
      <c r="AF224" s="3" t="s">
        <v>321</v>
      </c>
      <c r="AH224" s="3" t="s">
        <v>321</v>
      </c>
      <c r="AJ224" s="3" t="s">
        <v>321</v>
      </c>
      <c r="AL224" s="3" t="s">
        <v>321</v>
      </c>
      <c r="AN224" s="3" t="s">
        <v>321</v>
      </c>
      <c r="AP224" s="3" t="s">
        <v>321</v>
      </c>
      <c r="AR224" s="3" t="s">
        <v>321</v>
      </c>
      <c r="AT224" s="3" t="s">
        <v>321</v>
      </c>
      <c r="AV224" s="3" t="s">
        <v>321</v>
      </c>
      <c r="AX224" s="3" t="s">
        <v>321</v>
      </c>
      <c r="AY224" s="3" t="s">
        <v>321</v>
      </c>
      <c r="BB224" s="3" t="s">
        <v>321</v>
      </c>
      <c r="BD224" s="3" t="s">
        <v>321</v>
      </c>
      <c r="BF224" s="3" t="s">
        <v>321</v>
      </c>
      <c r="BH224" s="3" t="s">
        <v>321</v>
      </c>
      <c r="BJ224" s="3" t="s">
        <v>321</v>
      </c>
      <c r="BL224" s="3" t="s">
        <v>321</v>
      </c>
      <c r="BN224" s="3" t="s">
        <v>2799</v>
      </c>
      <c r="BP224" s="3" t="s">
        <v>321</v>
      </c>
      <c r="BR224" s="3" t="s">
        <v>2800</v>
      </c>
      <c r="BT224" s="3" t="s">
        <v>321</v>
      </c>
      <c r="BV224" s="3" t="s">
        <v>321</v>
      </c>
      <c r="BZ224" t="e">
        <f>- 특이사항 없음</f>
        <v>#NAME?</v>
      </c>
      <c r="CD224" t="s">
        <v>2797</v>
      </c>
      <c r="CE224" t="s">
        <v>570</v>
      </c>
      <c r="CF224" s="1">
        <v>45497.626180555555</v>
      </c>
      <c r="CP224">
        <v>2</v>
      </c>
      <c r="CT224">
        <v>2</v>
      </c>
    </row>
    <row r="225" spans="1:98" ht="409.6" x14ac:dyDescent="0.4">
      <c r="A225">
        <v>647</v>
      </c>
      <c r="B225">
        <v>1</v>
      </c>
      <c r="C225">
        <v>140</v>
      </c>
      <c r="E225">
        <v>20</v>
      </c>
      <c r="F225">
        <v>1</v>
      </c>
      <c r="G225" s="1">
        <v>45446</v>
      </c>
      <c r="H225" s="2">
        <v>45315</v>
      </c>
      <c r="L225">
        <v>3</v>
      </c>
      <c r="O225" t="s">
        <v>1046</v>
      </c>
      <c r="P225" t="s">
        <v>2801</v>
      </c>
      <c r="R225" s="3" t="s">
        <v>321</v>
      </c>
      <c r="T225" s="3" t="s">
        <v>2802</v>
      </c>
      <c r="V225" s="3" t="s">
        <v>2803</v>
      </c>
      <c r="X225" s="3" t="s">
        <v>2804</v>
      </c>
      <c r="Z225" s="3" t="s">
        <v>2805</v>
      </c>
      <c r="AB225" s="3" t="s">
        <v>2806</v>
      </c>
      <c r="AD225" s="3" t="s">
        <v>321</v>
      </c>
      <c r="AF225" s="3" t="s">
        <v>2807</v>
      </c>
      <c r="AH225" s="3" t="s">
        <v>321</v>
      </c>
      <c r="AJ225" s="3" t="s">
        <v>321</v>
      </c>
      <c r="AL225" s="3" t="s">
        <v>2808</v>
      </c>
      <c r="AN225" s="3" t="s">
        <v>2809</v>
      </c>
      <c r="AP225" s="3" t="s">
        <v>321</v>
      </c>
      <c r="AR225" s="3" t="s">
        <v>321</v>
      </c>
      <c r="AT225" s="3" t="s">
        <v>2810</v>
      </c>
      <c r="AV225" s="3" t="s">
        <v>321</v>
      </c>
      <c r="AX225" s="3" t="s">
        <v>321</v>
      </c>
      <c r="AY225" s="3" t="s">
        <v>321</v>
      </c>
      <c r="BB225" s="3" t="s">
        <v>321</v>
      </c>
      <c r="BD225" s="3" t="s">
        <v>321</v>
      </c>
      <c r="BF225" s="3" t="s">
        <v>321</v>
      </c>
      <c r="BH225" s="3" t="s">
        <v>321</v>
      </c>
      <c r="BJ225" s="3" t="s">
        <v>321</v>
      </c>
      <c r="BL225" s="3" t="s">
        <v>321</v>
      </c>
      <c r="BN225" s="3" t="s">
        <v>321</v>
      </c>
      <c r="BP225" s="3" t="s">
        <v>321</v>
      </c>
      <c r="BR225" s="3" t="s">
        <v>321</v>
      </c>
      <c r="BT225" s="3" t="s">
        <v>321</v>
      </c>
      <c r="BV225" s="3" t="s">
        <v>321</v>
      </c>
      <c r="CC225" t="s">
        <v>1046</v>
      </c>
      <c r="CD225" t="s">
        <v>2801</v>
      </c>
      <c r="CE225" t="s">
        <v>570</v>
      </c>
      <c r="CF225" s="1">
        <v>45497.626608796294</v>
      </c>
      <c r="CP225">
        <v>2</v>
      </c>
      <c r="CT225">
        <v>2</v>
      </c>
    </row>
    <row r="226" spans="1:98" ht="348" x14ac:dyDescent="0.4">
      <c r="A226">
        <v>648</v>
      </c>
      <c r="B226">
        <v>1</v>
      </c>
      <c r="C226">
        <v>179</v>
      </c>
      <c r="E226">
        <v>19</v>
      </c>
      <c r="F226" t="s">
        <v>1847</v>
      </c>
      <c r="G226" s="1">
        <v>45462</v>
      </c>
      <c r="L226">
        <v>3</v>
      </c>
      <c r="O226" t="s">
        <v>91</v>
      </c>
      <c r="P226" t="s">
        <v>1308</v>
      </c>
      <c r="R226" s="3" t="s">
        <v>321</v>
      </c>
      <c r="T226" s="3" t="s">
        <v>2811</v>
      </c>
      <c r="V226" s="3" t="s">
        <v>2812</v>
      </c>
      <c r="X226" s="3" t="s">
        <v>2813</v>
      </c>
      <c r="Z226" s="3" t="s">
        <v>2814</v>
      </c>
      <c r="AB226" s="3" t="s">
        <v>321</v>
      </c>
      <c r="AD226" s="3" t="s">
        <v>321</v>
      </c>
      <c r="AF226" s="3" t="s">
        <v>321</v>
      </c>
      <c r="AH226" s="3" t="s">
        <v>321</v>
      </c>
      <c r="AJ226" s="3" t="s">
        <v>321</v>
      </c>
      <c r="AL226" s="3" t="s">
        <v>321</v>
      </c>
      <c r="AN226" s="3" t="s">
        <v>2815</v>
      </c>
      <c r="AP226" s="3" t="s">
        <v>321</v>
      </c>
      <c r="AR226" s="3" t="s">
        <v>321</v>
      </c>
      <c r="AT226" s="3" t="s">
        <v>321</v>
      </c>
      <c r="AV226" s="3" t="s">
        <v>321</v>
      </c>
      <c r="AX226" s="3" t="s">
        <v>2816</v>
      </c>
      <c r="AY226" s="3" t="s">
        <v>321</v>
      </c>
      <c r="BB226" s="3" t="s">
        <v>321</v>
      </c>
      <c r="BD226" s="3" t="s">
        <v>2817</v>
      </c>
      <c r="BF226" s="3" t="s">
        <v>321</v>
      </c>
      <c r="BH226" s="3" t="s">
        <v>2818</v>
      </c>
      <c r="BJ226" s="3" t="s">
        <v>2819</v>
      </c>
      <c r="BL226" s="3" t="s">
        <v>321</v>
      </c>
      <c r="BN226" s="3" t="s">
        <v>2820</v>
      </c>
      <c r="BP226" s="3" t="s">
        <v>2821</v>
      </c>
      <c r="BR226" s="3" t="s">
        <v>2822</v>
      </c>
      <c r="BT226" s="3" t="s">
        <v>321</v>
      </c>
      <c r="BV226" s="3" t="s">
        <v>321</v>
      </c>
      <c r="CC226" t="s">
        <v>91</v>
      </c>
      <c r="CD226" t="s">
        <v>1308</v>
      </c>
      <c r="CE226" t="s">
        <v>570</v>
      </c>
      <c r="CF226" s="1">
        <v>45497.627187500002</v>
      </c>
      <c r="CP226">
        <v>2</v>
      </c>
      <c r="CT226">
        <v>1</v>
      </c>
    </row>
    <row r="227" spans="1:98" ht="400.2" x14ac:dyDescent="0.4">
      <c r="A227">
        <v>650</v>
      </c>
      <c r="B227">
        <v>1</v>
      </c>
      <c r="C227">
        <v>168</v>
      </c>
      <c r="E227">
        <v>14</v>
      </c>
      <c r="F227">
        <v>1</v>
      </c>
      <c r="G227" s="1">
        <v>45406</v>
      </c>
      <c r="H227" t="s">
        <v>2363</v>
      </c>
      <c r="I227" s="3" t="s">
        <v>2823</v>
      </c>
      <c r="L227">
        <v>3</v>
      </c>
      <c r="O227" t="s">
        <v>2824</v>
      </c>
      <c r="P227" t="s">
        <v>2825</v>
      </c>
      <c r="R227" s="3" t="s">
        <v>321</v>
      </c>
      <c r="T227" s="3" t="s">
        <v>2826</v>
      </c>
      <c r="V227" s="3" t="s">
        <v>2827</v>
      </c>
      <c r="X227" s="3" t="s">
        <v>2828</v>
      </c>
      <c r="Z227" s="3" t="s">
        <v>2829</v>
      </c>
      <c r="AB227" s="3" t="s">
        <v>2830</v>
      </c>
      <c r="AD227" s="3" t="s">
        <v>321</v>
      </c>
      <c r="AF227" s="3" t="s">
        <v>321</v>
      </c>
      <c r="AH227" s="3" t="s">
        <v>321</v>
      </c>
      <c r="AJ227" s="3" t="s">
        <v>321</v>
      </c>
      <c r="AL227" s="3" t="s">
        <v>2828</v>
      </c>
      <c r="AN227" s="3" t="s">
        <v>2829</v>
      </c>
      <c r="AP227" s="3" t="s">
        <v>2830</v>
      </c>
      <c r="AR227" s="3" t="s">
        <v>321</v>
      </c>
      <c r="AT227" s="3" t="s">
        <v>321</v>
      </c>
      <c r="AV227" s="3" t="s">
        <v>321</v>
      </c>
      <c r="AX227" s="3" t="s">
        <v>321</v>
      </c>
      <c r="AY227" s="3" t="s">
        <v>321</v>
      </c>
      <c r="BB227" s="3" t="s">
        <v>2831</v>
      </c>
      <c r="BD227" s="3" t="s">
        <v>321</v>
      </c>
      <c r="BF227" s="3" t="s">
        <v>321</v>
      </c>
      <c r="BH227" s="3" t="s">
        <v>321</v>
      </c>
      <c r="BJ227" s="3" t="s">
        <v>321</v>
      </c>
      <c r="BL227" s="3" t="s">
        <v>321</v>
      </c>
      <c r="BN227" s="3" t="s">
        <v>2832</v>
      </c>
      <c r="BP227" s="3" t="s">
        <v>321</v>
      </c>
      <c r="BR227" s="3" t="s">
        <v>2833</v>
      </c>
      <c r="BT227" s="3" t="s">
        <v>321</v>
      </c>
      <c r="BV227" s="3" t="s">
        <v>321</v>
      </c>
      <c r="CC227" t="s">
        <v>2824</v>
      </c>
      <c r="CD227" t="s">
        <v>2825</v>
      </c>
      <c r="CE227" t="s">
        <v>2034</v>
      </c>
      <c r="CF227" s="1">
        <v>45498.550138888888</v>
      </c>
      <c r="CP227">
        <v>2</v>
      </c>
      <c r="CT227">
        <v>2</v>
      </c>
    </row>
    <row r="228" spans="1:98" ht="409.6" x14ac:dyDescent="0.4">
      <c r="A228">
        <v>651</v>
      </c>
      <c r="B228">
        <v>1</v>
      </c>
      <c r="C228">
        <v>80</v>
      </c>
      <c r="E228">
        <v>14</v>
      </c>
      <c r="F228">
        <v>3</v>
      </c>
      <c r="G228" s="1">
        <v>45407</v>
      </c>
      <c r="H228" t="s">
        <v>2363</v>
      </c>
      <c r="I228" s="3" t="s">
        <v>2834</v>
      </c>
      <c r="L228">
        <v>1</v>
      </c>
      <c r="O228" t="s">
        <v>1600</v>
      </c>
      <c r="P228" t="s">
        <v>1601</v>
      </c>
      <c r="R228" s="3" t="s">
        <v>321</v>
      </c>
      <c r="T228" s="3" t="s">
        <v>2835</v>
      </c>
      <c r="V228" s="3" t="s">
        <v>2836</v>
      </c>
      <c r="X228" s="3" t="s">
        <v>321</v>
      </c>
      <c r="Z228" s="3" t="s">
        <v>321</v>
      </c>
      <c r="AB228" s="3" t="s">
        <v>321</v>
      </c>
      <c r="AD228" s="3" t="s">
        <v>321</v>
      </c>
      <c r="AF228" s="3" t="s">
        <v>321</v>
      </c>
      <c r="AH228" s="3" t="s">
        <v>321</v>
      </c>
      <c r="AJ228" s="3" t="s">
        <v>321</v>
      </c>
      <c r="AL228" s="3" t="s">
        <v>321</v>
      </c>
      <c r="AN228" s="3" t="s">
        <v>321</v>
      </c>
      <c r="AP228" s="3" t="s">
        <v>321</v>
      </c>
      <c r="AR228" s="3" t="s">
        <v>321</v>
      </c>
      <c r="AT228" s="3" t="s">
        <v>321</v>
      </c>
      <c r="AV228" s="3" t="s">
        <v>321</v>
      </c>
      <c r="AX228" s="3" t="s">
        <v>321</v>
      </c>
      <c r="AY228" s="3" t="s">
        <v>321</v>
      </c>
      <c r="BB228" s="3" t="s">
        <v>321</v>
      </c>
      <c r="BD228" s="3" t="s">
        <v>2837</v>
      </c>
      <c r="BF228" s="3" t="s">
        <v>321</v>
      </c>
      <c r="BH228" s="3" t="s">
        <v>321</v>
      </c>
      <c r="BJ228" s="3" t="s">
        <v>321</v>
      </c>
      <c r="BL228" s="3" t="s">
        <v>321</v>
      </c>
      <c r="BN228" s="3" t="s">
        <v>321</v>
      </c>
      <c r="BP228" s="3" t="s">
        <v>2838</v>
      </c>
      <c r="BR228" s="3" t="s">
        <v>321</v>
      </c>
      <c r="BT228" s="3" t="s">
        <v>321</v>
      </c>
      <c r="BV228" s="3" t="s">
        <v>321</v>
      </c>
      <c r="BZ228" t="s">
        <v>499</v>
      </c>
      <c r="CC228" t="s">
        <v>1600</v>
      </c>
      <c r="CD228" t="s">
        <v>1601</v>
      </c>
      <c r="CE228" t="s">
        <v>2034</v>
      </c>
      <c r="CF228" s="1">
        <v>45498.578946759262</v>
      </c>
      <c r="CP228">
        <v>2</v>
      </c>
      <c r="CT228">
        <v>2</v>
      </c>
    </row>
    <row r="229" spans="1:98" ht="409.6" x14ac:dyDescent="0.4">
      <c r="A229">
        <v>652</v>
      </c>
      <c r="B229">
        <v>1</v>
      </c>
      <c r="C229">
        <v>124</v>
      </c>
      <c r="E229">
        <v>14</v>
      </c>
      <c r="F229" t="s">
        <v>2246</v>
      </c>
      <c r="G229" s="1">
        <v>45425</v>
      </c>
      <c r="H229" t="s">
        <v>2363</v>
      </c>
      <c r="L229">
        <v>3</v>
      </c>
      <c r="O229" t="s">
        <v>2839</v>
      </c>
      <c r="P229" t="s">
        <v>2840</v>
      </c>
      <c r="R229" s="3" t="s">
        <v>321</v>
      </c>
      <c r="T229" s="3" t="s">
        <v>2841</v>
      </c>
      <c r="V229" s="3" t="s">
        <v>2842</v>
      </c>
      <c r="X229" s="3" t="s">
        <v>2843</v>
      </c>
      <c r="Z229" s="3" t="s">
        <v>321</v>
      </c>
      <c r="AB229" s="3" t="s">
        <v>321</v>
      </c>
      <c r="AD229" s="3" t="s">
        <v>321</v>
      </c>
      <c r="AF229" s="3" t="s">
        <v>321</v>
      </c>
      <c r="AH229" s="3" t="s">
        <v>321</v>
      </c>
      <c r="AJ229" s="3" t="s">
        <v>321</v>
      </c>
      <c r="AL229" s="3" t="s">
        <v>2843</v>
      </c>
      <c r="AN229" s="3" t="s">
        <v>321</v>
      </c>
      <c r="AP229" s="3" t="s">
        <v>321</v>
      </c>
      <c r="AR229" s="3" t="s">
        <v>321</v>
      </c>
      <c r="AT229" s="3" t="s">
        <v>321</v>
      </c>
      <c r="AV229" s="3" t="s">
        <v>321</v>
      </c>
      <c r="AX229" s="3" t="s">
        <v>321</v>
      </c>
      <c r="AY229" s="3" t="s">
        <v>321</v>
      </c>
      <c r="BB229" s="3" t="s">
        <v>2844</v>
      </c>
      <c r="BD229" s="3" t="s">
        <v>321</v>
      </c>
      <c r="BF229" s="3" t="s">
        <v>321</v>
      </c>
      <c r="BH229" s="3" t="s">
        <v>2845</v>
      </c>
      <c r="BJ229" s="3" t="s">
        <v>321</v>
      </c>
      <c r="BL229" s="3" t="s">
        <v>321</v>
      </c>
      <c r="BN229" s="3" t="s">
        <v>2846</v>
      </c>
      <c r="BP229" s="3" t="s">
        <v>2847</v>
      </c>
      <c r="BR229" s="3" t="s">
        <v>321</v>
      </c>
      <c r="BT229" s="3" t="s">
        <v>321</v>
      </c>
      <c r="BV229" s="3" t="s">
        <v>321</v>
      </c>
      <c r="CC229" t="s">
        <v>2839</v>
      </c>
      <c r="CD229" t="s">
        <v>2840</v>
      </c>
      <c r="CE229" t="s">
        <v>2034</v>
      </c>
      <c r="CF229" s="1">
        <v>45498.585173611114</v>
      </c>
      <c r="CP229">
        <v>2</v>
      </c>
      <c r="CT229">
        <v>1</v>
      </c>
    </row>
    <row r="230" spans="1:98" ht="409.6" x14ac:dyDescent="0.4">
      <c r="A230">
        <v>653</v>
      </c>
      <c r="B230">
        <v>1</v>
      </c>
      <c r="C230">
        <v>146</v>
      </c>
      <c r="E230">
        <v>11</v>
      </c>
      <c r="F230" t="s">
        <v>1847</v>
      </c>
      <c r="G230" s="1">
        <v>45432</v>
      </c>
      <c r="H230" t="s">
        <v>2363</v>
      </c>
      <c r="L230">
        <v>3</v>
      </c>
      <c r="O230" t="s">
        <v>2848</v>
      </c>
      <c r="P230" t="s">
        <v>574</v>
      </c>
      <c r="R230" s="3" t="s">
        <v>321</v>
      </c>
      <c r="T230" s="3" t="s">
        <v>2849</v>
      </c>
      <c r="V230" s="3" t="s">
        <v>2850</v>
      </c>
      <c r="X230" s="3" t="s">
        <v>321</v>
      </c>
      <c r="Z230" s="3" t="s">
        <v>321</v>
      </c>
      <c r="AB230" s="3" t="s">
        <v>321</v>
      </c>
      <c r="AD230" s="3" t="s">
        <v>321</v>
      </c>
      <c r="AF230" s="3" t="s">
        <v>321</v>
      </c>
      <c r="AH230" s="3" t="s">
        <v>321</v>
      </c>
      <c r="AJ230" s="3" t="s">
        <v>321</v>
      </c>
      <c r="AL230" s="3" t="s">
        <v>321</v>
      </c>
      <c r="AN230" s="3" t="s">
        <v>321</v>
      </c>
      <c r="AP230" s="3" t="s">
        <v>321</v>
      </c>
      <c r="AR230" s="3" t="s">
        <v>321</v>
      </c>
      <c r="AT230" s="3" t="s">
        <v>321</v>
      </c>
      <c r="AV230" s="3" t="s">
        <v>321</v>
      </c>
      <c r="AX230" s="3" t="s">
        <v>321</v>
      </c>
      <c r="AY230" s="3" t="s">
        <v>321</v>
      </c>
      <c r="BB230" s="3" t="s">
        <v>2851</v>
      </c>
      <c r="BD230" s="3" t="s">
        <v>321</v>
      </c>
      <c r="BF230" s="3" t="s">
        <v>321</v>
      </c>
      <c r="BH230" s="3" t="s">
        <v>321</v>
      </c>
      <c r="BJ230" s="3" t="s">
        <v>2852</v>
      </c>
      <c r="BL230" s="3" t="s">
        <v>321</v>
      </c>
      <c r="BN230" s="3" t="s">
        <v>321</v>
      </c>
      <c r="BP230" s="3" t="s">
        <v>2853</v>
      </c>
      <c r="BR230" s="3" t="s">
        <v>321</v>
      </c>
      <c r="BT230" s="3" t="s">
        <v>321</v>
      </c>
      <c r="BV230" s="3" t="s">
        <v>321</v>
      </c>
      <c r="CC230" t="s">
        <v>2848</v>
      </c>
      <c r="CD230" t="s">
        <v>574</v>
      </c>
      <c r="CE230" t="s">
        <v>2034</v>
      </c>
      <c r="CF230" s="1">
        <v>45498.596250000002</v>
      </c>
      <c r="CP230">
        <v>2</v>
      </c>
      <c r="CT230">
        <v>1</v>
      </c>
    </row>
    <row r="231" spans="1:98" ht="409.6" x14ac:dyDescent="0.4">
      <c r="A231">
        <v>655</v>
      </c>
      <c r="B231">
        <v>1</v>
      </c>
      <c r="C231">
        <v>197</v>
      </c>
      <c r="E231">
        <v>14</v>
      </c>
      <c r="F231" t="s">
        <v>1847</v>
      </c>
      <c r="G231" s="1">
        <v>45446</v>
      </c>
      <c r="H231" t="s">
        <v>2363</v>
      </c>
      <c r="L231">
        <v>3</v>
      </c>
      <c r="O231" t="s">
        <v>2854</v>
      </c>
      <c r="P231" t="s">
        <v>1020</v>
      </c>
      <c r="R231" s="3" t="s">
        <v>321</v>
      </c>
      <c r="T231" s="3" t="s">
        <v>2855</v>
      </c>
      <c r="V231" s="3" t="s">
        <v>2856</v>
      </c>
      <c r="X231" s="3" t="s">
        <v>2857</v>
      </c>
      <c r="Z231" s="3" t="s">
        <v>2858</v>
      </c>
      <c r="AB231" s="3" t="s">
        <v>2859</v>
      </c>
      <c r="AD231" s="3" t="s">
        <v>321</v>
      </c>
      <c r="AF231" s="3" t="s">
        <v>321</v>
      </c>
      <c r="AH231" s="3" t="s">
        <v>321</v>
      </c>
      <c r="AJ231" s="3" t="s">
        <v>321</v>
      </c>
      <c r="AL231" s="3" t="s">
        <v>2857</v>
      </c>
      <c r="AN231" s="3" t="s">
        <v>2858</v>
      </c>
      <c r="AP231" s="3" t="s">
        <v>2859</v>
      </c>
      <c r="AR231" s="3" t="s">
        <v>321</v>
      </c>
      <c r="AT231" s="3" t="s">
        <v>2860</v>
      </c>
      <c r="AV231" s="3" t="s">
        <v>2860</v>
      </c>
      <c r="AX231" s="3" t="s">
        <v>321</v>
      </c>
      <c r="AY231" s="3" t="s">
        <v>321</v>
      </c>
      <c r="BB231" s="3" t="s">
        <v>321</v>
      </c>
      <c r="BD231" s="3" t="s">
        <v>2860</v>
      </c>
      <c r="BF231" s="3" t="s">
        <v>321</v>
      </c>
      <c r="BH231" s="3" t="s">
        <v>321</v>
      </c>
      <c r="BJ231" s="3" t="s">
        <v>2861</v>
      </c>
      <c r="BL231" s="3" t="s">
        <v>321</v>
      </c>
      <c r="BN231" s="3" t="s">
        <v>2862</v>
      </c>
      <c r="BP231" s="3" t="s">
        <v>321</v>
      </c>
      <c r="BR231" s="3" t="s">
        <v>321</v>
      </c>
      <c r="BT231" s="3" t="s">
        <v>321</v>
      </c>
      <c r="BV231" s="3" t="s">
        <v>321</v>
      </c>
      <c r="CC231" t="s">
        <v>2854</v>
      </c>
      <c r="CD231" t="s">
        <v>1020</v>
      </c>
      <c r="CE231" t="s">
        <v>2034</v>
      </c>
      <c r="CF231" s="1">
        <v>45499.478518518517</v>
      </c>
      <c r="CP231">
        <v>2</v>
      </c>
      <c r="CT231">
        <v>1</v>
      </c>
    </row>
    <row r="232" spans="1:98" ht="243.6" x14ac:dyDescent="0.4">
      <c r="A232">
        <v>656</v>
      </c>
      <c r="B232">
        <v>1</v>
      </c>
      <c r="C232">
        <v>90</v>
      </c>
      <c r="E232">
        <v>14</v>
      </c>
      <c r="F232">
        <v>3</v>
      </c>
      <c r="G232" s="1">
        <v>45453</v>
      </c>
      <c r="H232" t="s">
        <v>2363</v>
      </c>
      <c r="I232" s="3" t="s">
        <v>2863</v>
      </c>
      <c r="L232">
        <v>1</v>
      </c>
      <c r="O232" t="s">
        <v>2864</v>
      </c>
      <c r="P232" t="s">
        <v>2865</v>
      </c>
      <c r="R232" s="3" t="s">
        <v>321</v>
      </c>
      <c r="T232" s="3" t="s">
        <v>321</v>
      </c>
      <c r="V232" s="3" t="s">
        <v>2866</v>
      </c>
      <c r="X232" s="3" t="s">
        <v>321</v>
      </c>
      <c r="Z232" s="3" t="s">
        <v>321</v>
      </c>
      <c r="AB232" s="3" t="s">
        <v>321</v>
      </c>
      <c r="AD232" s="3" t="s">
        <v>321</v>
      </c>
      <c r="AF232" s="3" t="s">
        <v>321</v>
      </c>
      <c r="AH232" s="3" t="s">
        <v>321</v>
      </c>
      <c r="AJ232" s="3" t="s">
        <v>321</v>
      </c>
      <c r="AL232" s="3" t="s">
        <v>321</v>
      </c>
      <c r="AN232" s="3" t="s">
        <v>321</v>
      </c>
      <c r="AP232" s="3" t="s">
        <v>2867</v>
      </c>
      <c r="AR232" s="3" t="s">
        <v>321</v>
      </c>
      <c r="AT232" s="3" t="s">
        <v>2868</v>
      </c>
      <c r="AV232" s="3" t="s">
        <v>321</v>
      </c>
      <c r="AX232" s="3" t="s">
        <v>321</v>
      </c>
      <c r="AY232" s="3" t="s">
        <v>321</v>
      </c>
      <c r="BB232" s="3" t="s">
        <v>321</v>
      </c>
      <c r="BD232" s="3" t="s">
        <v>2869</v>
      </c>
      <c r="BF232" s="3" t="s">
        <v>321</v>
      </c>
      <c r="BH232" s="3" t="s">
        <v>321</v>
      </c>
      <c r="BJ232" s="3" t="s">
        <v>2870</v>
      </c>
      <c r="BL232" s="3" t="s">
        <v>321</v>
      </c>
      <c r="BN232" s="3" t="s">
        <v>2871</v>
      </c>
      <c r="BP232" s="3" t="s">
        <v>321</v>
      </c>
      <c r="BR232" s="3" t="s">
        <v>321</v>
      </c>
      <c r="BT232" s="3" t="s">
        <v>321</v>
      </c>
      <c r="BV232" s="3" t="s">
        <v>321</v>
      </c>
      <c r="CC232" t="s">
        <v>2864</v>
      </c>
      <c r="CD232" t="s">
        <v>2865</v>
      </c>
      <c r="CE232" t="s">
        <v>2034</v>
      </c>
      <c r="CF232" s="1">
        <v>45499.480127314811</v>
      </c>
      <c r="CP232">
        <v>2</v>
      </c>
      <c r="CT232">
        <v>2</v>
      </c>
    </row>
    <row r="233" spans="1:98" ht="409.6" x14ac:dyDescent="0.4">
      <c r="A233">
        <v>657</v>
      </c>
      <c r="B233">
        <v>1</v>
      </c>
      <c r="C233">
        <v>122</v>
      </c>
      <c r="E233">
        <v>14</v>
      </c>
      <c r="F233" t="s">
        <v>2443</v>
      </c>
      <c r="G233" s="1">
        <v>45461</v>
      </c>
      <c r="H233" t="s">
        <v>2363</v>
      </c>
      <c r="L233">
        <v>3</v>
      </c>
      <c r="O233" t="s">
        <v>2872</v>
      </c>
      <c r="P233" t="s">
        <v>1025</v>
      </c>
      <c r="R233" s="3" t="s">
        <v>321</v>
      </c>
      <c r="T233" s="3" t="s">
        <v>2873</v>
      </c>
      <c r="V233" s="3" t="s">
        <v>2874</v>
      </c>
      <c r="X233" s="3" t="s">
        <v>321</v>
      </c>
      <c r="Z233" s="3" t="s">
        <v>2875</v>
      </c>
      <c r="AB233" s="3" t="s">
        <v>321</v>
      </c>
      <c r="AD233" s="3" t="s">
        <v>321</v>
      </c>
      <c r="AF233" s="3" t="s">
        <v>321</v>
      </c>
      <c r="AH233" s="3" t="s">
        <v>321</v>
      </c>
      <c r="AJ233" s="3" t="s">
        <v>321</v>
      </c>
      <c r="AL233" s="3" t="s">
        <v>321</v>
      </c>
      <c r="AN233" s="3" t="s">
        <v>2875</v>
      </c>
      <c r="AP233" s="3" t="s">
        <v>321</v>
      </c>
      <c r="AR233" s="3" t="s">
        <v>321</v>
      </c>
      <c r="AT233" s="3" t="s">
        <v>2876</v>
      </c>
      <c r="AV233" s="3" t="s">
        <v>321</v>
      </c>
      <c r="AX233" s="3" t="s">
        <v>321</v>
      </c>
      <c r="AY233" s="3" t="s">
        <v>321</v>
      </c>
      <c r="BB233" s="3" t="s">
        <v>321</v>
      </c>
      <c r="BD233" s="3" t="s">
        <v>2877</v>
      </c>
      <c r="BF233" s="3" t="s">
        <v>321</v>
      </c>
      <c r="BH233" s="3" t="s">
        <v>2878</v>
      </c>
      <c r="BJ233" s="3" t="s">
        <v>321</v>
      </c>
      <c r="BL233" s="3" t="s">
        <v>321</v>
      </c>
      <c r="BN233" s="3" t="s">
        <v>2879</v>
      </c>
      <c r="BP233" s="3" t="s">
        <v>321</v>
      </c>
      <c r="BR233" s="3" t="s">
        <v>321</v>
      </c>
      <c r="BT233" s="3" t="s">
        <v>321</v>
      </c>
      <c r="BV233" s="3" t="s">
        <v>321</v>
      </c>
      <c r="BZ233" t="s">
        <v>2880</v>
      </c>
      <c r="CC233" t="s">
        <v>2872</v>
      </c>
      <c r="CD233" t="s">
        <v>1025</v>
      </c>
      <c r="CE233" t="s">
        <v>2034</v>
      </c>
      <c r="CF233" s="1">
        <v>45499.579085648147</v>
      </c>
      <c r="CP233">
        <v>2</v>
      </c>
      <c r="CT233">
        <v>1</v>
      </c>
    </row>
    <row r="234" spans="1:98" ht="409.6" x14ac:dyDescent="0.4">
      <c r="A234">
        <v>658</v>
      </c>
      <c r="B234">
        <v>1</v>
      </c>
      <c r="C234">
        <v>78</v>
      </c>
      <c r="E234">
        <v>14</v>
      </c>
      <c r="F234">
        <v>3</v>
      </c>
      <c r="G234" s="1">
        <v>45462</v>
      </c>
      <c r="H234" t="s">
        <v>2363</v>
      </c>
      <c r="I234" s="3" t="s">
        <v>2881</v>
      </c>
      <c r="L234">
        <v>3</v>
      </c>
      <c r="O234" t="s">
        <v>2882</v>
      </c>
      <c r="P234" t="s">
        <v>2883</v>
      </c>
      <c r="R234" s="3" t="s">
        <v>321</v>
      </c>
      <c r="T234" s="3" t="s">
        <v>2884</v>
      </c>
      <c r="V234" s="3" t="s">
        <v>2885</v>
      </c>
      <c r="X234" s="3" t="s">
        <v>321</v>
      </c>
      <c r="Z234" s="3" t="s">
        <v>321</v>
      </c>
      <c r="AB234" s="3" t="s">
        <v>2886</v>
      </c>
      <c r="AD234" s="3" t="s">
        <v>321</v>
      </c>
      <c r="AF234" s="3" t="s">
        <v>321</v>
      </c>
      <c r="AH234" s="3" t="s">
        <v>321</v>
      </c>
      <c r="AJ234" s="3" t="s">
        <v>321</v>
      </c>
      <c r="AL234" s="3" t="s">
        <v>321</v>
      </c>
      <c r="AN234" s="3" t="s">
        <v>321</v>
      </c>
      <c r="AP234" s="3" t="s">
        <v>2886</v>
      </c>
      <c r="AR234" s="3" t="s">
        <v>321</v>
      </c>
      <c r="AT234" s="3" t="s">
        <v>321</v>
      </c>
      <c r="AV234" s="3" t="s">
        <v>321</v>
      </c>
      <c r="AX234" s="3" t="s">
        <v>321</v>
      </c>
      <c r="AY234" s="3" t="s">
        <v>321</v>
      </c>
      <c r="BB234" s="3" t="s">
        <v>321</v>
      </c>
      <c r="BD234" s="3" t="s">
        <v>2887</v>
      </c>
      <c r="BF234" s="3" t="s">
        <v>321</v>
      </c>
      <c r="BH234" s="3" t="s">
        <v>321</v>
      </c>
      <c r="BJ234" s="3" t="s">
        <v>2888</v>
      </c>
      <c r="BL234" s="3" t="s">
        <v>2889</v>
      </c>
      <c r="BN234" s="3" t="s">
        <v>2890</v>
      </c>
      <c r="BP234" s="3" t="s">
        <v>321</v>
      </c>
      <c r="BR234" s="3" t="s">
        <v>321</v>
      </c>
      <c r="BT234" s="3" t="s">
        <v>321</v>
      </c>
      <c r="BV234" s="3" t="s">
        <v>321</v>
      </c>
      <c r="CC234" t="s">
        <v>2882</v>
      </c>
      <c r="CD234" t="s">
        <v>2883</v>
      </c>
      <c r="CE234" t="s">
        <v>2034</v>
      </c>
      <c r="CF234" s="1">
        <v>45499.656064814815</v>
      </c>
      <c r="CP234">
        <v>2</v>
      </c>
      <c r="CT234">
        <v>2</v>
      </c>
    </row>
    <row r="235" spans="1:98" ht="208.8" x14ac:dyDescent="0.4">
      <c r="A235">
        <v>659</v>
      </c>
      <c r="B235">
        <v>1</v>
      </c>
      <c r="C235">
        <v>320</v>
      </c>
      <c r="E235">
        <v>14</v>
      </c>
      <c r="G235" s="1">
        <v>45462</v>
      </c>
      <c r="H235" t="s">
        <v>2363</v>
      </c>
      <c r="I235" s="3" t="s">
        <v>2881</v>
      </c>
      <c r="L235">
        <v>3</v>
      </c>
      <c r="O235" t="s">
        <v>2882</v>
      </c>
      <c r="P235" t="s">
        <v>2891</v>
      </c>
      <c r="R235" s="3" t="s">
        <v>321</v>
      </c>
      <c r="T235" s="3" t="s">
        <v>2892</v>
      </c>
      <c r="V235" s="3" t="s">
        <v>2885</v>
      </c>
      <c r="X235" s="3" t="s">
        <v>321</v>
      </c>
      <c r="Z235" s="3" t="s">
        <v>2893</v>
      </c>
      <c r="AB235" s="3" t="s">
        <v>321</v>
      </c>
      <c r="AD235" s="3" t="s">
        <v>321</v>
      </c>
      <c r="AF235" s="3" t="s">
        <v>321</v>
      </c>
      <c r="AH235" s="3" t="s">
        <v>321</v>
      </c>
      <c r="AJ235" s="3" t="s">
        <v>2894</v>
      </c>
      <c r="AL235" s="3" t="s">
        <v>321</v>
      </c>
      <c r="AN235" s="3" t="s">
        <v>321</v>
      </c>
      <c r="AP235" s="3" t="s">
        <v>321</v>
      </c>
      <c r="AR235" s="3" t="s">
        <v>321</v>
      </c>
      <c r="AT235" t="s">
        <v>2895</v>
      </c>
      <c r="AV235" s="3" t="s">
        <v>321</v>
      </c>
      <c r="AX235" s="3" t="s">
        <v>321</v>
      </c>
      <c r="AY235" s="3" t="s">
        <v>321</v>
      </c>
      <c r="BB235" s="3" t="s">
        <v>321</v>
      </c>
      <c r="BD235" s="3" t="s">
        <v>2896</v>
      </c>
      <c r="BF235" s="3" t="s">
        <v>321</v>
      </c>
      <c r="BH235" s="3" t="s">
        <v>321</v>
      </c>
      <c r="BJ235" s="3" t="s">
        <v>321</v>
      </c>
      <c r="BL235" s="3" t="s">
        <v>321</v>
      </c>
      <c r="BN235" s="3" t="s">
        <v>2897</v>
      </c>
      <c r="BP235" s="3" t="s">
        <v>321</v>
      </c>
      <c r="BR235" s="3" t="s">
        <v>321</v>
      </c>
      <c r="BT235" s="3" t="s">
        <v>321</v>
      </c>
      <c r="BV235" s="3" t="s">
        <v>321</v>
      </c>
      <c r="CC235" t="s">
        <v>2882</v>
      </c>
      <c r="CD235" t="s">
        <v>2891</v>
      </c>
      <c r="CE235" t="s">
        <v>2034</v>
      </c>
      <c r="CF235" s="1">
        <v>45499.708333333336</v>
      </c>
      <c r="CP235">
        <v>2</v>
      </c>
      <c r="CT235">
        <v>2</v>
      </c>
    </row>
    <row r="236" spans="1:98" ht="409.6" x14ac:dyDescent="0.4">
      <c r="A236">
        <v>660</v>
      </c>
      <c r="B236">
        <v>1</v>
      </c>
      <c r="C236">
        <v>99</v>
      </c>
      <c r="E236">
        <v>3</v>
      </c>
      <c r="F236">
        <v>3</v>
      </c>
      <c r="G236" s="1">
        <v>45393</v>
      </c>
      <c r="H236" s="2">
        <v>45315</v>
      </c>
      <c r="L236">
        <v>3</v>
      </c>
      <c r="O236" t="s">
        <v>2898</v>
      </c>
      <c r="P236" t="s">
        <v>1521</v>
      </c>
      <c r="R236" s="3" t="s">
        <v>2039</v>
      </c>
      <c r="T236" s="3" t="s">
        <v>2899</v>
      </c>
      <c r="V236" s="3" t="s">
        <v>2900</v>
      </c>
      <c r="X236" s="3" t="s">
        <v>2042</v>
      </c>
      <c r="Z236" s="3" t="s">
        <v>2901</v>
      </c>
      <c r="AB236" s="3" t="s">
        <v>2902</v>
      </c>
      <c r="AD236" s="3" t="s">
        <v>2045</v>
      </c>
      <c r="AF236" s="3" t="s">
        <v>2046</v>
      </c>
      <c r="AH236" s="3" t="s">
        <v>2047</v>
      </c>
      <c r="AJ236" s="3" t="s">
        <v>2048</v>
      </c>
      <c r="AL236" s="3" t="s">
        <v>2042</v>
      </c>
      <c r="AN236" s="3" t="s">
        <v>2901</v>
      </c>
      <c r="AP236" s="3" t="s">
        <v>2902</v>
      </c>
      <c r="AR236" s="3" t="s">
        <v>2045</v>
      </c>
      <c r="AT236" s="3" t="s">
        <v>2240</v>
      </c>
      <c r="AV236" s="3" t="s">
        <v>2241</v>
      </c>
      <c r="AX236" s="3" t="s">
        <v>2242</v>
      </c>
      <c r="AY236" s="3" t="s">
        <v>2243</v>
      </c>
      <c r="BB236" s="3" t="s">
        <v>2903</v>
      </c>
      <c r="BD236" s="3" t="s">
        <v>2054</v>
      </c>
      <c r="BF236" s="3" t="s">
        <v>2904</v>
      </c>
      <c r="BH236" s="3" t="s">
        <v>2165</v>
      </c>
      <c r="BJ236" s="3" t="s">
        <v>2071</v>
      </c>
      <c r="BL236" s="3" t="s">
        <v>2058</v>
      </c>
      <c r="BN236" s="3" t="s">
        <v>2905</v>
      </c>
      <c r="BP236" s="3" t="s">
        <v>2200</v>
      </c>
      <c r="BR236" s="3" t="s">
        <v>2061</v>
      </c>
      <c r="BT236" s="3" t="s">
        <v>1873</v>
      </c>
      <c r="BV236" s="3" t="s">
        <v>1873</v>
      </c>
      <c r="BZ236" s="3" t="s">
        <v>2169</v>
      </c>
      <c r="CC236" t="s">
        <v>2898</v>
      </c>
      <c r="CD236" t="s">
        <v>1521</v>
      </c>
      <c r="CE236" t="s">
        <v>762</v>
      </c>
      <c r="CF236" s="1">
        <v>45503.649351851855</v>
      </c>
      <c r="CP236">
        <v>2</v>
      </c>
      <c r="CT236">
        <v>2</v>
      </c>
    </row>
    <row r="237" spans="1:98" ht="409.6" x14ac:dyDescent="0.4">
      <c r="A237">
        <v>661</v>
      </c>
      <c r="B237">
        <v>1</v>
      </c>
      <c r="C237">
        <v>326</v>
      </c>
      <c r="E237">
        <v>3</v>
      </c>
      <c r="G237" s="1">
        <v>45393</v>
      </c>
      <c r="H237" s="2">
        <v>45315</v>
      </c>
      <c r="L237">
        <v>3</v>
      </c>
      <c r="O237" t="s">
        <v>2898</v>
      </c>
      <c r="P237" t="s">
        <v>1536</v>
      </c>
      <c r="R237" s="3" t="s">
        <v>2039</v>
      </c>
      <c r="T237" s="3" t="s">
        <v>2906</v>
      </c>
      <c r="V237" s="3" t="s">
        <v>2900</v>
      </c>
      <c r="X237" s="3" t="s">
        <v>2042</v>
      </c>
      <c r="Z237" s="3" t="s">
        <v>2907</v>
      </c>
      <c r="AB237" s="3" t="s">
        <v>2902</v>
      </c>
      <c r="AD237" s="3" t="s">
        <v>2045</v>
      </c>
      <c r="AF237" s="3" t="s">
        <v>2046</v>
      </c>
      <c r="AH237" s="3" t="s">
        <v>2047</v>
      </c>
      <c r="AJ237" s="3" t="s">
        <v>2048</v>
      </c>
      <c r="AL237" s="3" t="s">
        <v>2042</v>
      </c>
      <c r="AN237" s="3" t="s">
        <v>2907</v>
      </c>
      <c r="AP237" s="3" t="s">
        <v>2902</v>
      </c>
      <c r="AR237" s="3" t="s">
        <v>2045</v>
      </c>
      <c r="AT237" s="3" t="s">
        <v>2240</v>
      </c>
      <c r="AV237" s="3" t="s">
        <v>2241</v>
      </c>
      <c r="AX237" s="3" t="s">
        <v>2242</v>
      </c>
      <c r="AY237" s="3" t="s">
        <v>2243</v>
      </c>
      <c r="BB237" s="3" t="s">
        <v>2903</v>
      </c>
      <c r="BD237" s="3" t="s">
        <v>2054</v>
      </c>
      <c r="BF237" s="3" t="s">
        <v>2904</v>
      </c>
      <c r="BH237" s="3" t="s">
        <v>2165</v>
      </c>
      <c r="BJ237" s="3" t="s">
        <v>2071</v>
      </c>
      <c r="BL237" s="3" t="s">
        <v>2058</v>
      </c>
      <c r="BN237" s="3" t="s">
        <v>2072</v>
      </c>
      <c r="BP237" s="3" t="s">
        <v>2200</v>
      </c>
      <c r="BR237" s="3" t="s">
        <v>2061</v>
      </c>
      <c r="BT237" s="3" t="s">
        <v>1873</v>
      </c>
      <c r="BV237" s="3" t="s">
        <v>1873</v>
      </c>
      <c r="BZ237" s="3" t="s">
        <v>2169</v>
      </c>
      <c r="CC237" t="s">
        <v>2898</v>
      </c>
      <c r="CD237" t="s">
        <v>1536</v>
      </c>
      <c r="CE237" t="s">
        <v>762</v>
      </c>
      <c r="CF237" s="1">
        <v>45503.653460648151</v>
      </c>
      <c r="CP237">
        <v>2</v>
      </c>
      <c r="CT237">
        <v>2</v>
      </c>
    </row>
    <row r="238" spans="1:98" ht="409.6" x14ac:dyDescent="0.4">
      <c r="A238">
        <v>662</v>
      </c>
      <c r="B238">
        <v>1</v>
      </c>
      <c r="C238">
        <v>76</v>
      </c>
      <c r="E238">
        <v>15</v>
      </c>
      <c r="F238">
        <v>3</v>
      </c>
      <c r="G238" s="1">
        <v>45426</v>
      </c>
      <c r="H238" s="2">
        <v>45315</v>
      </c>
      <c r="L238">
        <v>3</v>
      </c>
      <c r="P238" t="s">
        <v>2908</v>
      </c>
      <c r="R238" s="3" t="s">
        <v>2909</v>
      </c>
      <c r="T238" s="3" t="s">
        <v>2910</v>
      </c>
      <c r="V238" s="3" t="s">
        <v>2911</v>
      </c>
      <c r="X238" s="3" t="s">
        <v>2042</v>
      </c>
      <c r="Z238" s="3" t="s">
        <v>2912</v>
      </c>
      <c r="AB238" s="3" t="s">
        <v>2913</v>
      </c>
      <c r="AD238" s="3" t="s">
        <v>2045</v>
      </c>
      <c r="AF238" s="3" t="s">
        <v>2046</v>
      </c>
      <c r="AH238" s="3" t="s">
        <v>2914</v>
      </c>
      <c r="AJ238" s="3" t="s">
        <v>2915</v>
      </c>
      <c r="AL238" s="3" t="s">
        <v>2042</v>
      </c>
      <c r="AN238" s="3" t="s">
        <v>2912</v>
      </c>
      <c r="AP238" s="3" t="s">
        <v>2913</v>
      </c>
      <c r="AR238" s="3" t="s">
        <v>2045</v>
      </c>
      <c r="AT238" s="3" t="s">
        <v>2916</v>
      </c>
      <c r="AV238" s="3" t="s">
        <v>2917</v>
      </c>
      <c r="AX238" s="3" t="s">
        <v>2160</v>
      </c>
      <c r="AY238" s="3" t="s">
        <v>2918</v>
      </c>
      <c r="BB238" s="3" t="s">
        <v>2053</v>
      </c>
      <c r="BD238" s="3" t="s">
        <v>2054</v>
      </c>
      <c r="BF238" s="3" t="s">
        <v>2055</v>
      </c>
      <c r="BH238" s="3" t="s">
        <v>2919</v>
      </c>
      <c r="BJ238" s="3" t="s">
        <v>2071</v>
      </c>
      <c r="BL238" s="3" t="s">
        <v>2058</v>
      </c>
      <c r="BN238" s="3" t="s">
        <v>2920</v>
      </c>
      <c r="BP238" s="3" t="s">
        <v>2200</v>
      </c>
      <c r="BR238" s="3" t="s">
        <v>2061</v>
      </c>
      <c r="BT238" s="3" t="s">
        <v>1873</v>
      </c>
      <c r="BV238" s="3" t="s">
        <v>1873</v>
      </c>
      <c r="BZ238" s="3" t="s">
        <v>2921</v>
      </c>
      <c r="CD238" t="s">
        <v>2908</v>
      </c>
      <c r="CE238" t="s">
        <v>762</v>
      </c>
      <c r="CF238" s="1">
        <v>45503.659351851849</v>
      </c>
      <c r="CP238">
        <v>2</v>
      </c>
      <c r="CT238">
        <v>2</v>
      </c>
    </row>
    <row r="239" spans="1:98" ht="409.6" x14ac:dyDescent="0.4">
      <c r="A239">
        <v>663</v>
      </c>
      <c r="B239">
        <v>1</v>
      </c>
      <c r="C239">
        <v>82</v>
      </c>
      <c r="E239">
        <v>12</v>
      </c>
      <c r="F239" t="s">
        <v>1834</v>
      </c>
      <c r="G239" s="1">
        <v>45400</v>
      </c>
      <c r="H239" s="2">
        <v>45315</v>
      </c>
      <c r="L239">
        <v>3</v>
      </c>
      <c r="O239" t="s">
        <v>2922</v>
      </c>
      <c r="P239" t="s">
        <v>1694</v>
      </c>
      <c r="R239" s="3" t="s">
        <v>321</v>
      </c>
      <c r="T239" s="3" t="s">
        <v>2923</v>
      </c>
      <c r="V239" s="3" t="s">
        <v>321</v>
      </c>
      <c r="X239" s="3" t="s">
        <v>321</v>
      </c>
      <c r="Z239" s="3" t="s">
        <v>321</v>
      </c>
      <c r="AB239" s="3" t="s">
        <v>321</v>
      </c>
      <c r="AD239" s="3" t="s">
        <v>321</v>
      </c>
      <c r="AF239" s="3" t="s">
        <v>321</v>
      </c>
      <c r="AH239" s="3" t="s">
        <v>321</v>
      </c>
      <c r="AJ239" s="3" t="s">
        <v>321</v>
      </c>
      <c r="AL239" s="3" t="s">
        <v>321</v>
      </c>
      <c r="AN239" s="3" t="s">
        <v>321</v>
      </c>
      <c r="AP239" s="3" t="s">
        <v>321</v>
      </c>
      <c r="AR239" s="3" t="s">
        <v>321</v>
      </c>
      <c r="AT239" s="3" t="s">
        <v>321</v>
      </c>
      <c r="AV239" s="3" t="s">
        <v>321</v>
      </c>
      <c r="AX239" s="3" t="s">
        <v>321</v>
      </c>
      <c r="AY239" s="3" t="s">
        <v>321</v>
      </c>
      <c r="BB239" s="3" t="s">
        <v>321</v>
      </c>
      <c r="BD239" s="3" t="s">
        <v>321</v>
      </c>
      <c r="BF239" s="3" t="s">
        <v>321</v>
      </c>
      <c r="BH239" s="3" t="s">
        <v>2924</v>
      </c>
      <c r="BJ239" s="3" t="s">
        <v>2925</v>
      </c>
      <c r="BL239" s="3" t="s">
        <v>321</v>
      </c>
      <c r="BN239" s="3" t="s">
        <v>2926</v>
      </c>
      <c r="BP239" s="3" t="s">
        <v>321</v>
      </c>
      <c r="BR239" s="3" t="s">
        <v>2927</v>
      </c>
      <c r="BT239" s="3" t="s">
        <v>321</v>
      </c>
      <c r="BV239" s="3" t="s">
        <v>321</v>
      </c>
      <c r="BZ239" s="3" t="s">
        <v>2928</v>
      </c>
      <c r="CC239" t="s">
        <v>2922</v>
      </c>
      <c r="CD239" t="s">
        <v>1694</v>
      </c>
      <c r="CE239" t="s">
        <v>2623</v>
      </c>
      <c r="CF239" s="1">
        <v>45503.663483796299</v>
      </c>
      <c r="CP239">
        <v>2</v>
      </c>
    </row>
    <row r="240" spans="1:98" ht="409.6" x14ac:dyDescent="0.4">
      <c r="A240">
        <v>664</v>
      </c>
      <c r="B240">
        <v>1</v>
      </c>
      <c r="C240">
        <v>175</v>
      </c>
      <c r="E240">
        <v>11</v>
      </c>
      <c r="F240">
        <v>2</v>
      </c>
      <c r="G240" s="1">
        <v>45538</v>
      </c>
      <c r="I240" t="s">
        <v>2929</v>
      </c>
      <c r="L240">
        <v>3</v>
      </c>
      <c r="O240" t="s">
        <v>2419</v>
      </c>
      <c r="P240" t="s">
        <v>934</v>
      </c>
      <c r="R240" s="3" t="s">
        <v>2930</v>
      </c>
      <c r="T240" s="3" t="s">
        <v>2931</v>
      </c>
      <c r="V240" s="3" t="s">
        <v>2932</v>
      </c>
      <c r="X240" s="3" t="s">
        <v>2933</v>
      </c>
      <c r="Z240" s="3" t="s">
        <v>2934</v>
      </c>
      <c r="AB240" s="3" t="s">
        <v>2935</v>
      </c>
      <c r="AD240" s="3" t="s">
        <v>2936</v>
      </c>
      <c r="AF240" s="3" t="s">
        <v>2937</v>
      </c>
      <c r="AH240" s="3" t="s">
        <v>2938</v>
      </c>
      <c r="AJ240" s="3" t="s">
        <v>2939</v>
      </c>
      <c r="AL240" s="3" t="s">
        <v>2940</v>
      </c>
      <c r="AN240" s="3" t="s">
        <v>2941</v>
      </c>
      <c r="AP240" s="3" t="s">
        <v>2942</v>
      </c>
      <c r="AR240" s="3" t="s">
        <v>2943</v>
      </c>
      <c r="AT240" s="3" t="s">
        <v>1990</v>
      </c>
      <c r="AV240" s="3" t="s">
        <v>1991</v>
      </c>
      <c r="AX240" s="3" t="s">
        <v>2944</v>
      </c>
      <c r="AY240" s="3" t="s">
        <v>2945</v>
      </c>
      <c r="BB240" s="3" t="s">
        <v>2946</v>
      </c>
      <c r="BD240" s="3" t="s">
        <v>1866</v>
      </c>
      <c r="BF240" s="3" t="s">
        <v>2947</v>
      </c>
      <c r="BH240" s="3" t="s">
        <v>2948</v>
      </c>
      <c r="BJ240" s="3" t="s">
        <v>2949</v>
      </c>
      <c r="BL240" s="3" t="s">
        <v>2950</v>
      </c>
      <c r="BN240" s="3" t="s">
        <v>2951</v>
      </c>
      <c r="BP240" s="3" t="s">
        <v>2952</v>
      </c>
      <c r="BR240" s="3" t="s">
        <v>2953</v>
      </c>
      <c r="BT240" s="3" t="s">
        <v>321</v>
      </c>
      <c r="BV240" s="3" t="s">
        <v>321</v>
      </c>
      <c r="BZ240" s="3" t="s">
        <v>2954</v>
      </c>
      <c r="CC240" t="s">
        <v>2419</v>
      </c>
      <c r="CD240" t="s">
        <v>934</v>
      </c>
      <c r="CE240" t="s">
        <v>325</v>
      </c>
      <c r="CF240" s="1">
        <v>45531.559537037036</v>
      </c>
      <c r="CP240">
        <v>2</v>
      </c>
      <c r="CT240">
        <v>1</v>
      </c>
    </row>
    <row r="241" spans="1:98" ht="409.6" x14ac:dyDescent="0.4">
      <c r="A241">
        <v>665</v>
      </c>
      <c r="B241">
        <v>1</v>
      </c>
      <c r="C241">
        <v>174</v>
      </c>
      <c r="E241">
        <v>37</v>
      </c>
      <c r="F241" t="s">
        <v>1847</v>
      </c>
      <c r="G241" s="1">
        <v>45537</v>
      </c>
      <c r="L241">
        <v>3</v>
      </c>
      <c r="O241" t="s">
        <v>2955</v>
      </c>
      <c r="P241" t="s">
        <v>221</v>
      </c>
      <c r="R241" s="3" t="s">
        <v>2956</v>
      </c>
      <c r="T241" s="3" t="s">
        <v>2957</v>
      </c>
      <c r="V241" s="3" t="s">
        <v>2958</v>
      </c>
      <c r="X241" s="3" t="s">
        <v>2959</v>
      </c>
      <c r="Z241" s="3" t="s">
        <v>2960</v>
      </c>
      <c r="AB241" s="3" t="s">
        <v>2961</v>
      </c>
      <c r="AD241" s="3" t="s">
        <v>2962</v>
      </c>
      <c r="AF241" s="3" t="s">
        <v>1858</v>
      </c>
      <c r="AH241" s="3" t="s">
        <v>2963</v>
      </c>
      <c r="AJ241" s="3" t="s">
        <v>1860</v>
      </c>
      <c r="AL241" s="3" t="s">
        <v>1854</v>
      </c>
      <c r="AN241" s="3" t="s">
        <v>2964</v>
      </c>
      <c r="AP241" s="3" t="s">
        <v>2962</v>
      </c>
      <c r="AR241" s="3" t="s">
        <v>1968</v>
      </c>
      <c r="AT241" s="3" t="s">
        <v>2965</v>
      </c>
      <c r="AV241" s="3" t="s">
        <v>2966</v>
      </c>
      <c r="AX241" s="3" t="s">
        <v>2967</v>
      </c>
      <c r="AY241" s="3" t="s">
        <v>2968</v>
      </c>
      <c r="BB241" s="3" t="s">
        <v>2969</v>
      </c>
      <c r="BD241" s="3" t="s">
        <v>1887</v>
      </c>
      <c r="BF241" s="3" t="s">
        <v>2968</v>
      </c>
      <c r="BH241" s="3" t="s">
        <v>2959</v>
      </c>
      <c r="BJ241" s="3" t="s">
        <v>2970</v>
      </c>
      <c r="BL241" s="3" t="s">
        <v>2971</v>
      </c>
      <c r="BN241" s="3" t="s">
        <v>2972</v>
      </c>
      <c r="BP241" s="3" t="s">
        <v>2973</v>
      </c>
      <c r="BR241" s="3" t="s">
        <v>2974</v>
      </c>
      <c r="BT241" s="3" t="s">
        <v>1873</v>
      </c>
      <c r="BV241" s="3" t="s">
        <v>1873</v>
      </c>
      <c r="CC241" t="s">
        <v>2955</v>
      </c>
      <c r="CD241" t="s">
        <v>221</v>
      </c>
      <c r="CE241" t="s">
        <v>146</v>
      </c>
      <c r="CF241" s="1">
        <v>45531.616585648146</v>
      </c>
      <c r="CP241">
        <v>2</v>
      </c>
      <c r="CT241">
        <v>1</v>
      </c>
    </row>
    <row r="242" spans="1:98" ht="409.6" x14ac:dyDescent="0.4">
      <c r="A242">
        <v>666</v>
      </c>
      <c r="B242">
        <v>1</v>
      </c>
      <c r="C242">
        <v>149</v>
      </c>
      <c r="E242">
        <v>37</v>
      </c>
      <c r="F242" t="s">
        <v>1847</v>
      </c>
      <c r="G242" s="1">
        <v>45538</v>
      </c>
      <c r="L242">
        <v>3</v>
      </c>
      <c r="O242" t="s">
        <v>1849</v>
      </c>
      <c r="P242" t="s">
        <v>1850</v>
      </c>
      <c r="R242" s="3" t="s">
        <v>2975</v>
      </c>
      <c r="T242" s="3" t="s">
        <v>2976</v>
      </c>
      <c r="V242" s="3" t="s">
        <v>2977</v>
      </c>
      <c r="X242" s="3" t="s">
        <v>2978</v>
      </c>
      <c r="Z242" s="3" t="s">
        <v>2979</v>
      </c>
      <c r="AB242" s="3" t="s">
        <v>2980</v>
      </c>
      <c r="AD242" s="3" t="s">
        <v>2981</v>
      </c>
      <c r="AF242" s="3" t="s">
        <v>1858</v>
      </c>
      <c r="AH242" s="3" t="s">
        <v>2963</v>
      </c>
      <c r="AJ242" s="3" t="s">
        <v>1860</v>
      </c>
      <c r="AL242" s="3" t="s">
        <v>1854</v>
      </c>
      <c r="AN242" s="3" t="s">
        <v>2964</v>
      </c>
      <c r="AP242" s="3" t="s">
        <v>2981</v>
      </c>
      <c r="AR242" s="3" t="s">
        <v>1968</v>
      </c>
      <c r="AT242" s="3" t="s">
        <v>2982</v>
      </c>
      <c r="AV242" s="3" t="s">
        <v>2983</v>
      </c>
      <c r="AX242" s="3" t="s">
        <v>2980</v>
      </c>
      <c r="AY242" s="3" t="s">
        <v>2984</v>
      </c>
      <c r="BB242" s="3" t="s">
        <v>2985</v>
      </c>
      <c r="BD242" s="3" t="s">
        <v>2986</v>
      </c>
      <c r="BF242" s="3" t="s">
        <v>2984</v>
      </c>
      <c r="BH242" s="3" t="s">
        <v>2978</v>
      </c>
      <c r="BJ242" s="3" t="s">
        <v>2987</v>
      </c>
      <c r="BL242" s="3" t="s">
        <v>2971</v>
      </c>
      <c r="BN242" s="3" t="s">
        <v>2988</v>
      </c>
      <c r="BP242" s="3" t="s">
        <v>2973</v>
      </c>
      <c r="BR242" s="3" t="s">
        <v>2989</v>
      </c>
      <c r="BT242" s="3" t="s">
        <v>1873</v>
      </c>
      <c r="BV242" s="3" t="s">
        <v>1873</v>
      </c>
      <c r="CC242" t="s">
        <v>1849</v>
      </c>
      <c r="CD242" t="s">
        <v>1850</v>
      </c>
      <c r="CE242" t="s">
        <v>146</v>
      </c>
      <c r="CF242" s="1">
        <v>45531.616979166669</v>
      </c>
      <c r="CP242">
        <v>2</v>
      </c>
      <c r="CT242">
        <v>1</v>
      </c>
    </row>
    <row r="243" spans="1:98" ht="409.6" x14ac:dyDescent="0.4">
      <c r="A243">
        <v>667</v>
      </c>
      <c r="B243">
        <v>1</v>
      </c>
      <c r="C243">
        <v>136</v>
      </c>
      <c r="E243">
        <v>13</v>
      </c>
      <c r="F243">
        <v>1</v>
      </c>
      <c r="G243" s="1">
        <v>45533</v>
      </c>
      <c r="H243" t="s">
        <v>2990</v>
      </c>
      <c r="L243">
        <v>3</v>
      </c>
      <c r="O243" t="s">
        <v>2383</v>
      </c>
      <c r="P243" t="s">
        <v>2991</v>
      </c>
      <c r="R243" s="3" t="s">
        <v>2992</v>
      </c>
      <c r="T243" s="3" t="s">
        <v>2993</v>
      </c>
      <c r="V243" s="3" t="s">
        <v>2994</v>
      </c>
      <c r="X243" s="3" t="s">
        <v>2995</v>
      </c>
      <c r="Z243" s="3" t="s">
        <v>2996</v>
      </c>
      <c r="AB243" s="3" t="s">
        <v>2048</v>
      </c>
      <c r="AD243" s="3" t="s">
        <v>2997</v>
      </c>
      <c r="AF243" s="3" t="s">
        <v>2998</v>
      </c>
      <c r="AH243" s="3" t="s">
        <v>2154</v>
      </c>
      <c r="AJ243" s="3" t="s">
        <v>2048</v>
      </c>
      <c r="AL243" s="3" t="s">
        <v>2155</v>
      </c>
      <c r="AN243" s="3" t="s">
        <v>2999</v>
      </c>
      <c r="AP243" s="3" t="s">
        <v>2157</v>
      </c>
      <c r="AR243" s="3" t="s">
        <v>3000</v>
      </c>
      <c r="AT243" s="3" t="s">
        <v>3001</v>
      </c>
      <c r="AV243" s="3" t="s">
        <v>3002</v>
      </c>
      <c r="AX243" s="3" t="s">
        <v>3003</v>
      </c>
      <c r="AY243" s="3" t="s">
        <v>3004</v>
      </c>
      <c r="BB243" s="3" t="s">
        <v>3005</v>
      </c>
      <c r="BD243" s="3" t="s">
        <v>3006</v>
      </c>
      <c r="BF243" s="3" t="s">
        <v>3007</v>
      </c>
      <c r="BH243" s="3" t="s">
        <v>3008</v>
      </c>
      <c r="BJ243" s="3" t="s">
        <v>2071</v>
      </c>
      <c r="BL243" s="3" t="s">
        <v>2058</v>
      </c>
      <c r="BN243" s="3" t="s">
        <v>3009</v>
      </c>
      <c r="BP243" s="3" t="s">
        <v>2167</v>
      </c>
      <c r="BR243" s="3" t="s">
        <v>3010</v>
      </c>
      <c r="BZ243" s="3" t="s">
        <v>3011</v>
      </c>
      <c r="CC243" t="s">
        <v>2383</v>
      </c>
      <c r="CD243" t="s">
        <v>2991</v>
      </c>
      <c r="CE243" t="s">
        <v>482</v>
      </c>
      <c r="CF243" s="1">
        <v>45531.707812499997</v>
      </c>
      <c r="CP243">
        <v>2</v>
      </c>
      <c r="CR243" t="s">
        <v>573</v>
      </c>
      <c r="CS243" t="s">
        <v>573</v>
      </c>
      <c r="CT243">
        <v>2</v>
      </c>
    </row>
    <row r="244" spans="1:98" ht="409.6" x14ac:dyDescent="0.4">
      <c r="A244">
        <v>668</v>
      </c>
      <c r="B244">
        <v>1</v>
      </c>
      <c r="C244">
        <v>194</v>
      </c>
      <c r="E244">
        <v>11</v>
      </c>
      <c r="F244">
        <v>2</v>
      </c>
      <c r="G244" s="1">
        <v>45537</v>
      </c>
      <c r="I244" t="s">
        <v>3012</v>
      </c>
      <c r="L244">
        <v>3</v>
      </c>
      <c r="O244" t="s">
        <v>2475</v>
      </c>
      <c r="P244" t="s">
        <v>996</v>
      </c>
      <c r="R244" s="3" t="s">
        <v>3013</v>
      </c>
      <c r="T244" s="3" t="s">
        <v>3014</v>
      </c>
      <c r="V244" s="3" t="s">
        <v>3015</v>
      </c>
      <c r="X244" s="3" t="s">
        <v>2933</v>
      </c>
      <c r="Z244" s="3" t="s">
        <v>3016</v>
      </c>
      <c r="AB244" s="3" t="s">
        <v>3017</v>
      </c>
      <c r="AD244" s="3" t="s">
        <v>3018</v>
      </c>
      <c r="AF244" s="3" t="s">
        <v>2937</v>
      </c>
      <c r="AH244" s="3" t="s">
        <v>3019</v>
      </c>
      <c r="AJ244" s="3" t="s">
        <v>2939</v>
      </c>
      <c r="AL244" s="3" t="s">
        <v>3020</v>
      </c>
      <c r="AN244" s="3" t="s">
        <v>2941</v>
      </c>
      <c r="AP244" s="3" t="s">
        <v>3021</v>
      </c>
      <c r="AR244" s="3" t="s">
        <v>3022</v>
      </c>
      <c r="AT244" s="3" t="s">
        <v>1990</v>
      </c>
      <c r="AV244" s="3" t="s">
        <v>3023</v>
      </c>
      <c r="AX244" s="3" t="s">
        <v>2944</v>
      </c>
      <c r="AY244" s="3" t="s">
        <v>3024</v>
      </c>
      <c r="BB244" s="3" t="s">
        <v>3025</v>
      </c>
      <c r="BD244" s="3" t="s">
        <v>1866</v>
      </c>
      <c r="BF244" s="3" t="s">
        <v>3024</v>
      </c>
      <c r="BH244" s="3" t="s">
        <v>2948</v>
      </c>
      <c r="BJ244" s="3" t="s">
        <v>2949</v>
      </c>
      <c r="BL244" s="3" t="s">
        <v>2950</v>
      </c>
      <c r="BN244" s="3" t="s">
        <v>3026</v>
      </c>
      <c r="BP244" s="3" t="s">
        <v>3027</v>
      </c>
      <c r="BR244" s="3" t="s">
        <v>3028</v>
      </c>
      <c r="BT244" s="3" t="s">
        <v>321</v>
      </c>
      <c r="BV244" s="3" t="s">
        <v>321</v>
      </c>
      <c r="BZ244" s="3" t="s">
        <v>3029</v>
      </c>
      <c r="CC244" t="s">
        <v>2475</v>
      </c>
      <c r="CD244" t="s">
        <v>996</v>
      </c>
      <c r="CE244" t="s">
        <v>325</v>
      </c>
      <c r="CF244" s="1">
        <v>45534.567199074074</v>
      </c>
      <c r="CP244">
        <v>2</v>
      </c>
      <c r="CT244">
        <v>1</v>
      </c>
    </row>
    <row r="245" spans="1:98" ht="409.6" x14ac:dyDescent="0.4">
      <c r="A245">
        <v>669</v>
      </c>
      <c r="B245">
        <v>1</v>
      </c>
      <c r="C245">
        <v>100</v>
      </c>
      <c r="E245">
        <v>6</v>
      </c>
      <c r="F245">
        <v>3</v>
      </c>
      <c r="G245" s="1">
        <v>45541</v>
      </c>
      <c r="H245" s="2">
        <v>45346</v>
      </c>
      <c r="L245">
        <v>3</v>
      </c>
      <c r="O245" t="s">
        <v>2284</v>
      </c>
      <c r="P245" t="s">
        <v>1358</v>
      </c>
      <c r="R245" s="3" t="s">
        <v>3030</v>
      </c>
      <c r="T245" s="3" t="s">
        <v>3031</v>
      </c>
      <c r="V245" s="3" t="s">
        <v>3032</v>
      </c>
      <c r="X245" s="3" t="s">
        <v>3033</v>
      </c>
      <c r="Z245" s="3" t="s">
        <v>3034</v>
      </c>
      <c r="AB245" s="3" t="s">
        <v>3035</v>
      </c>
      <c r="AD245" s="3" t="s">
        <v>3036</v>
      </c>
      <c r="AF245" s="3" t="s">
        <v>2254</v>
      </c>
      <c r="AH245" s="3" t="s">
        <v>2255</v>
      </c>
      <c r="AJ245" s="3" t="s">
        <v>2256</v>
      </c>
      <c r="AL245" s="3" t="s">
        <v>2250</v>
      </c>
      <c r="AN245" s="3" t="s">
        <v>2251</v>
      </c>
      <c r="AP245" s="3" t="s">
        <v>2252</v>
      </c>
      <c r="AR245" s="3" t="s">
        <v>2253</v>
      </c>
      <c r="AT245" s="3" t="s">
        <v>3037</v>
      </c>
      <c r="AV245" s="3" t="s">
        <v>3038</v>
      </c>
      <c r="AX245" s="3" t="s">
        <v>2217</v>
      </c>
      <c r="AY245" s="3" t="s">
        <v>3039</v>
      </c>
      <c r="BB245" s="3" t="s">
        <v>3040</v>
      </c>
      <c r="BD245" s="3" t="s">
        <v>3041</v>
      </c>
      <c r="BF245" s="3" t="s">
        <v>3042</v>
      </c>
      <c r="BH245" s="3" t="s">
        <v>2165</v>
      </c>
      <c r="BJ245" s="3" t="s">
        <v>3043</v>
      </c>
      <c r="BL245" s="3" t="s">
        <v>3044</v>
      </c>
      <c r="BN245" s="3" t="s">
        <v>3045</v>
      </c>
      <c r="BP245" s="3" t="s">
        <v>3046</v>
      </c>
      <c r="BR245" s="3" t="s">
        <v>3047</v>
      </c>
      <c r="BT245" t="s">
        <v>92</v>
      </c>
      <c r="BV245" t="s">
        <v>92</v>
      </c>
      <c r="BZ245" s="3" t="s">
        <v>3048</v>
      </c>
      <c r="CC245" t="s">
        <v>2284</v>
      </c>
      <c r="CD245" t="s">
        <v>1358</v>
      </c>
      <c r="CE245" t="s">
        <v>2278</v>
      </c>
      <c r="CF245" s="1">
        <v>45537.455983796295</v>
      </c>
      <c r="CP245">
        <v>2</v>
      </c>
      <c r="CT245">
        <v>2</v>
      </c>
    </row>
    <row r="246" spans="1:98" ht="409.6" x14ac:dyDescent="0.4">
      <c r="A246">
        <v>670</v>
      </c>
      <c r="B246">
        <v>1</v>
      </c>
      <c r="C246">
        <v>126</v>
      </c>
      <c r="E246">
        <v>6</v>
      </c>
      <c r="F246" t="s">
        <v>2246</v>
      </c>
      <c r="G246" s="1">
        <v>45539</v>
      </c>
      <c r="H246" s="2">
        <v>45346</v>
      </c>
      <c r="L246">
        <v>3</v>
      </c>
      <c r="O246" t="s">
        <v>727</v>
      </c>
      <c r="P246" t="s">
        <v>3049</v>
      </c>
      <c r="R246" s="3" t="s">
        <v>3050</v>
      </c>
      <c r="T246" s="3" t="s">
        <v>3051</v>
      </c>
      <c r="V246" s="3" t="s">
        <v>3052</v>
      </c>
      <c r="X246" s="3" t="s">
        <v>3053</v>
      </c>
      <c r="Z246" s="3" t="s">
        <v>3054</v>
      </c>
      <c r="AB246" s="3" t="s">
        <v>3055</v>
      </c>
      <c r="AD246" s="3" t="s">
        <v>3056</v>
      </c>
      <c r="AF246" s="3" t="s">
        <v>3057</v>
      </c>
      <c r="AH246" s="3" t="s">
        <v>3058</v>
      </c>
      <c r="AJ246" s="3" t="s">
        <v>3059</v>
      </c>
      <c r="AL246" s="3" t="s">
        <v>3060</v>
      </c>
      <c r="AN246" s="3" t="s">
        <v>3061</v>
      </c>
      <c r="AP246" s="3" t="s">
        <v>3062</v>
      </c>
      <c r="AR246" s="3" t="s">
        <v>3063</v>
      </c>
      <c r="AT246" s="3" t="s">
        <v>3064</v>
      </c>
      <c r="AV246" s="3" t="s">
        <v>3065</v>
      </c>
      <c r="AX246" s="3" t="s">
        <v>3066</v>
      </c>
      <c r="AY246" s="3" t="s">
        <v>3067</v>
      </c>
      <c r="BB246" s="3" t="s">
        <v>3068</v>
      </c>
      <c r="BD246" s="3" t="s">
        <v>3069</v>
      </c>
      <c r="BF246" s="3" t="s">
        <v>3067</v>
      </c>
      <c r="BH246" s="3" t="s">
        <v>3070</v>
      </c>
      <c r="BJ246" s="3" t="s">
        <v>3071</v>
      </c>
      <c r="BL246" s="3" t="s">
        <v>3072</v>
      </c>
      <c r="BN246" s="3" t="s">
        <v>3073</v>
      </c>
      <c r="BP246" s="3" t="s">
        <v>3074</v>
      </c>
      <c r="BR246" s="3" t="s">
        <v>3075</v>
      </c>
      <c r="BZ246" s="3" t="s">
        <v>3076</v>
      </c>
      <c r="CC246" t="s">
        <v>727</v>
      </c>
      <c r="CD246" t="s">
        <v>3049</v>
      </c>
      <c r="CE246" t="s">
        <v>762</v>
      </c>
      <c r="CF246" s="1">
        <v>45539.023402777777</v>
      </c>
      <c r="CP246">
        <v>2</v>
      </c>
      <c r="CT246">
        <v>1</v>
      </c>
    </row>
    <row r="247" spans="1:98" ht="409.6" x14ac:dyDescent="0.4">
      <c r="A247">
        <v>671</v>
      </c>
      <c r="B247">
        <v>1</v>
      </c>
      <c r="C247">
        <v>93</v>
      </c>
      <c r="E247">
        <v>43</v>
      </c>
      <c r="F247" t="s">
        <v>1834</v>
      </c>
      <c r="G247" s="1">
        <v>45545</v>
      </c>
      <c r="H247" s="2">
        <v>45346</v>
      </c>
      <c r="L247">
        <v>3</v>
      </c>
      <c r="O247" t="s">
        <v>3077</v>
      </c>
      <c r="P247" t="s">
        <v>3078</v>
      </c>
      <c r="R247" s="3" t="s">
        <v>2039</v>
      </c>
      <c r="T247" s="3" t="s">
        <v>3079</v>
      </c>
      <c r="V247" s="3" t="s">
        <v>3080</v>
      </c>
      <c r="X247" s="3" t="s">
        <v>2042</v>
      </c>
      <c r="Z247" s="3" t="s">
        <v>3081</v>
      </c>
      <c r="AB247" s="3" t="s">
        <v>2044</v>
      </c>
      <c r="AD247" s="3" t="s">
        <v>3082</v>
      </c>
      <c r="AF247" s="3" t="s">
        <v>3083</v>
      </c>
      <c r="AH247" s="3" t="s">
        <v>2047</v>
      </c>
      <c r="AJ247" s="3" t="s">
        <v>2048</v>
      </c>
      <c r="AL247" s="3" t="s">
        <v>2042</v>
      </c>
      <c r="AN247" s="3" t="s">
        <v>3084</v>
      </c>
      <c r="AP247" s="3" t="s">
        <v>2044</v>
      </c>
      <c r="AR247" s="3" t="s">
        <v>3082</v>
      </c>
      <c r="AT247" s="3" t="s">
        <v>3085</v>
      </c>
      <c r="AV247" s="3" t="s">
        <v>3086</v>
      </c>
      <c r="AX247" s="3" t="s">
        <v>2093</v>
      </c>
      <c r="AY247" s="3" t="s">
        <v>3087</v>
      </c>
      <c r="BB247" s="3" t="s">
        <v>3088</v>
      </c>
      <c r="BD247" s="3" t="s">
        <v>3089</v>
      </c>
      <c r="BF247" s="3" t="s">
        <v>3090</v>
      </c>
      <c r="BH247" s="3" t="s">
        <v>3091</v>
      </c>
      <c r="BJ247" s="3" t="s">
        <v>3043</v>
      </c>
      <c r="BL247" s="3" t="s">
        <v>3092</v>
      </c>
      <c r="BN247" s="3" t="s">
        <v>3093</v>
      </c>
      <c r="BP247" s="3" t="s">
        <v>3094</v>
      </c>
      <c r="BR247" s="3" t="s">
        <v>2061</v>
      </c>
      <c r="BZ247" s="3" t="s">
        <v>3095</v>
      </c>
      <c r="CC247" t="s">
        <v>3077</v>
      </c>
      <c r="CD247" t="s">
        <v>3078</v>
      </c>
      <c r="CE247" t="s">
        <v>2063</v>
      </c>
      <c r="CF247" s="1">
        <v>45542.948495370372</v>
      </c>
      <c r="CP247">
        <v>2</v>
      </c>
      <c r="CT247">
        <v>2</v>
      </c>
    </row>
    <row r="248" spans="1:98" ht="409.6" x14ac:dyDescent="0.4">
      <c r="A248">
        <v>672</v>
      </c>
      <c r="B248">
        <v>1</v>
      </c>
      <c r="C248">
        <v>333</v>
      </c>
      <c r="E248">
        <v>43</v>
      </c>
      <c r="G248" s="1">
        <v>45545</v>
      </c>
      <c r="H248" s="2">
        <v>45346</v>
      </c>
      <c r="L248">
        <v>3</v>
      </c>
      <c r="O248" t="s">
        <v>3077</v>
      </c>
      <c r="P248" t="s">
        <v>2170</v>
      </c>
      <c r="R248" s="3" t="s">
        <v>2039</v>
      </c>
      <c r="T248" s="3" t="s">
        <v>3096</v>
      </c>
      <c r="V248" s="3" t="s">
        <v>3097</v>
      </c>
      <c r="X248" s="3" t="s">
        <v>2286</v>
      </c>
      <c r="Z248" s="3" t="s">
        <v>2287</v>
      </c>
      <c r="AB248" s="3" t="s">
        <v>2256</v>
      </c>
      <c r="AD248" s="3" t="s">
        <v>2288</v>
      </c>
      <c r="AF248" s="3" t="s">
        <v>3098</v>
      </c>
      <c r="AH248" s="3" t="s">
        <v>2255</v>
      </c>
      <c r="AJ248" s="3" t="s">
        <v>3099</v>
      </c>
      <c r="AL248" s="3" t="s">
        <v>2250</v>
      </c>
      <c r="AN248" s="3" t="s">
        <v>3100</v>
      </c>
      <c r="AP248" s="3" t="s">
        <v>3101</v>
      </c>
      <c r="AR248" s="3" t="s">
        <v>3102</v>
      </c>
      <c r="AT248" s="3" t="s">
        <v>3103</v>
      </c>
      <c r="AV248" s="3" t="s">
        <v>3104</v>
      </c>
      <c r="AX248" s="3" t="s">
        <v>2093</v>
      </c>
      <c r="AY248" s="3" t="s">
        <v>2197</v>
      </c>
      <c r="BB248" s="3" t="s">
        <v>2053</v>
      </c>
      <c r="BD248" s="3" t="s">
        <v>3105</v>
      </c>
      <c r="BF248" s="3" t="s">
        <v>3106</v>
      </c>
      <c r="BH248" s="3" t="s">
        <v>3107</v>
      </c>
      <c r="BJ248" s="3" t="s">
        <v>3043</v>
      </c>
      <c r="BL248" s="3" t="s">
        <v>3092</v>
      </c>
      <c r="BN248" s="3" t="s">
        <v>3108</v>
      </c>
      <c r="BP248" s="3" t="s">
        <v>2167</v>
      </c>
      <c r="BR248" s="3" t="s">
        <v>321</v>
      </c>
      <c r="BT248" s="3" t="s">
        <v>3109</v>
      </c>
      <c r="BV248" s="3" t="s">
        <v>321</v>
      </c>
      <c r="BZ248" s="3" t="s">
        <v>3095</v>
      </c>
      <c r="CC248" t="s">
        <v>3077</v>
      </c>
      <c r="CD248" t="s">
        <v>2170</v>
      </c>
      <c r="CE248" t="s">
        <v>2063</v>
      </c>
      <c r="CF248" s="1">
        <v>45542.956087962964</v>
      </c>
      <c r="CP248">
        <v>2</v>
      </c>
      <c r="CT248">
        <v>2</v>
      </c>
    </row>
    <row r="249" spans="1:98" ht="409.6" x14ac:dyDescent="0.4">
      <c r="A249">
        <v>673</v>
      </c>
      <c r="B249">
        <v>1</v>
      </c>
      <c r="C249">
        <v>94</v>
      </c>
      <c r="E249">
        <v>43</v>
      </c>
      <c r="F249">
        <v>3</v>
      </c>
      <c r="G249" s="1">
        <v>45546</v>
      </c>
      <c r="H249" s="2">
        <v>45346</v>
      </c>
      <c r="L249">
        <v>3</v>
      </c>
      <c r="O249" t="s">
        <v>3110</v>
      </c>
      <c r="P249" t="s">
        <v>3111</v>
      </c>
      <c r="R249" s="3" t="s">
        <v>2039</v>
      </c>
      <c r="T249" s="3" t="s">
        <v>3112</v>
      </c>
      <c r="V249" s="3" t="s">
        <v>3113</v>
      </c>
      <c r="X249" s="3" t="s">
        <v>3114</v>
      </c>
      <c r="Z249" s="3" t="s">
        <v>3115</v>
      </c>
      <c r="AB249" s="3" t="s">
        <v>2044</v>
      </c>
      <c r="AD249" s="3" t="s">
        <v>2045</v>
      </c>
      <c r="AF249" s="3" t="s">
        <v>3116</v>
      </c>
      <c r="AH249" s="3" t="s">
        <v>3117</v>
      </c>
      <c r="AJ249" s="3" t="s">
        <v>3118</v>
      </c>
      <c r="AL249" s="3" t="s">
        <v>3119</v>
      </c>
      <c r="AN249" s="3" t="s">
        <v>3115</v>
      </c>
      <c r="AP249" s="3" t="s">
        <v>2044</v>
      </c>
      <c r="AR249" s="3" t="s">
        <v>2045</v>
      </c>
      <c r="AT249" s="3" t="s">
        <v>3120</v>
      </c>
      <c r="AV249" s="3" t="s">
        <v>3121</v>
      </c>
      <c r="AX249" s="3" t="s">
        <v>2093</v>
      </c>
      <c r="AY249" s="3" t="s">
        <v>2197</v>
      </c>
      <c r="BB249" s="3" t="s">
        <v>2053</v>
      </c>
      <c r="BD249" s="3" t="s">
        <v>3105</v>
      </c>
      <c r="BF249" s="3" t="s">
        <v>3106</v>
      </c>
      <c r="BH249" s="3" t="s">
        <v>3107</v>
      </c>
      <c r="BJ249" s="3" t="s">
        <v>3122</v>
      </c>
      <c r="BL249" s="3" t="s">
        <v>3123</v>
      </c>
      <c r="BN249" s="3" t="s">
        <v>3124</v>
      </c>
      <c r="BP249" s="3" t="s">
        <v>2167</v>
      </c>
      <c r="BR249" s="3" t="s">
        <v>3109</v>
      </c>
      <c r="BZ249" s="3" t="s">
        <v>3095</v>
      </c>
      <c r="CC249" t="s">
        <v>3110</v>
      </c>
      <c r="CD249" t="s">
        <v>3111</v>
      </c>
      <c r="CE249" t="s">
        <v>2063</v>
      </c>
      <c r="CF249" s="1">
        <v>45542.9921412037</v>
      </c>
      <c r="CP249">
        <v>2</v>
      </c>
      <c r="CT249">
        <v>1</v>
      </c>
    </row>
    <row r="250" spans="1:98" ht="409.6" x14ac:dyDescent="0.4">
      <c r="A250">
        <v>674</v>
      </c>
      <c r="B250">
        <v>1</v>
      </c>
      <c r="C250">
        <v>331</v>
      </c>
      <c r="E250">
        <v>43</v>
      </c>
      <c r="G250" s="1">
        <v>45546</v>
      </c>
      <c r="H250" s="2">
        <v>45346</v>
      </c>
      <c r="I250" s="3" t="s">
        <v>3125</v>
      </c>
      <c r="L250">
        <v>3</v>
      </c>
      <c r="O250" t="s">
        <v>3110</v>
      </c>
      <c r="P250" t="s">
        <v>3126</v>
      </c>
      <c r="R250" s="3" t="s">
        <v>2039</v>
      </c>
      <c r="T250" s="3" t="s">
        <v>3127</v>
      </c>
      <c r="V250" s="3" t="s">
        <v>3128</v>
      </c>
      <c r="X250" s="3" t="s">
        <v>2250</v>
      </c>
      <c r="Z250" s="3" t="s">
        <v>3129</v>
      </c>
      <c r="AB250" s="3" t="s">
        <v>3101</v>
      </c>
      <c r="AD250" s="3" t="s">
        <v>3130</v>
      </c>
      <c r="AF250" s="3" t="s">
        <v>3131</v>
      </c>
      <c r="AH250" s="3" t="s">
        <v>2255</v>
      </c>
      <c r="AJ250" s="3" t="s">
        <v>3099</v>
      </c>
      <c r="AL250" s="3" t="s">
        <v>2250</v>
      </c>
      <c r="AN250" s="3" t="s">
        <v>3129</v>
      </c>
      <c r="AP250" s="3" t="s">
        <v>3101</v>
      </c>
      <c r="AR250" s="3" t="s">
        <v>3130</v>
      </c>
      <c r="AT250" s="3" t="s">
        <v>3103</v>
      </c>
      <c r="AV250" s="3" t="s">
        <v>3132</v>
      </c>
      <c r="AX250" s="3" t="s">
        <v>2093</v>
      </c>
      <c r="AY250" s="3" t="s">
        <v>2197</v>
      </c>
      <c r="BB250" s="3" t="s">
        <v>2053</v>
      </c>
      <c r="BD250" s="3" t="s">
        <v>3105</v>
      </c>
      <c r="BF250" s="3" t="s">
        <v>3106</v>
      </c>
      <c r="BH250" s="3" t="s">
        <v>3107</v>
      </c>
      <c r="BJ250" s="3" t="s">
        <v>3043</v>
      </c>
      <c r="BL250" s="3" t="s">
        <v>3123</v>
      </c>
      <c r="BN250" s="3" t="s">
        <v>3133</v>
      </c>
      <c r="BP250" s="3" t="s">
        <v>2167</v>
      </c>
      <c r="BR250" s="3" t="s">
        <v>3109</v>
      </c>
      <c r="BZ250" s="3" t="s">
        <v>3095</v>
      </c>
      <c r="CC250" t="s">
        <v>3110</v>
      </c>
      <c r="CD250" t="s">
        <v>3126</v>
      </c>
      <c r="CE250" t="s">
        <v>2063</v>
      </c>
      <c r="CF250" s="1">
        <v>45543.008449074077</v>
      </c>
      <c r="CP250">
        <v>2</v>
      </c>
      <c r="CT250">
        <v>2</v>
      </c>
    </row>
    <row r="251" spans="1:98" ht="409.6" x14ac:dyDescent="0.4">
      <c r="A251">
        <v>675</v>
      </c>
      <c r="B251">
        <v>1</v>
      </c>
      <c r="C251">
        <v>168</v>
      </c>
      <c r="E251">
        <v>14</v>
      </c>
      <c r="F251">
        <v>1</v>
      </c>
      <c r="G251" s="1">
        <v>45544</v>
      </c>
      <c r="H251" t="s">
        <v>2990</v>
      </c>
      <c r="I251" t="s">
        <v>3134</v>
      </c>
      <c r="L251">
        <v>3</v>
      </c>
      <c r="O251" t="s">
        <v>2035</v>
      </c>
      <c r="P251" t="s">
        <v>1088</v>
      </c>
      <c r="R251" s="3" t="s">
        <v>3135</v>
      </c>
      <c r="T251" s="3" t="s">
        <v>3136</v>
      </c>
      <c r="V251" s="3" t="s">
        <v>3137</v>
      </c>
      <c r="X251" s="3" t="s">
        <v>3138</v>
      </c>
      <c r="Z251" s="3" t="s">
        <v>3139</v>
      </c>
      <c r="AB251" s="3" t="s">
        <v>3140</v>
      </c>
      <c r="AD251" s="3" t="s">
        <v>3141</v>
      </c>
      <c r="AF251" s="3" t="s">
        <v>3135</v>
      </c>
      <c r="AH251" s="3" t="s">
        <v>3142</v>
      </c>
      <c r="AJ251" s="3" t="s">
        <v>3143</v>
      </c>
      <c r="AL251" s="3" t="s">
        <v>3144</v>
      </c>
      <c r="AN251" s="3" t="s">
        <v>3145</v>
      </c>
      <c r="AP251" s="3" t="s">
        <v>3146</v>
      </c>
      <c r="AR251" s="3" t="s">
        <v>3147</v>
      </c>
      <c r="AT251" s="3" t="s">
        <v>3148</v>
      </c>
      <c r="AV251" s="3" t="s">
        <v>3149</v>
      </c>
      <c r="AX251" s="3" t="s">
        <v>3140</v>
      </c>
      <c r="AY251" s="3" t="s">
        <v>3150</v>
      </c>
      <c r="BB251" s="3" t="s">
        <v>3151</v>
      </c>
      <c r="BD251" s="3" t="s">
        <v>3152</v>
      </c>
      <c r="BF251" s="3" t="s">
        <v>3153</v>
      </c>
      <c r="BH251" s="3" t="s">
        <v>3154</v>
      </c>
      <c r="BJ251" s="3" t="s">
        <v>3155</v>
      </c>
      <c r="BL251" s="3" t="s">
        <v>3156</v>
      </c>
      <c r="BN251" s="3" t="s">
        <v>3157</v>
      </c>
      <c r="BP251" s="3" t="s">
        <v>3158</v>
      </c>
      <c r="BR251" s="3" t="s">
        <v>3159</v>
      </c>
      <c r="CC251" t="s">
        <v>2035</v>
      </c>
      <c r="CD251" t="s">
        <v>1088</v>
      </c>
      <c r="CE251" t="s">
        <v>2034</v>
      </c>
      <c r="CF251" s="1">
        <v>45543.678912037038</v>
      </c>
      <c r="CP251">
        <v>2</v>
      </c>
      <c r="CQ251" t="s">
        <v>3160</v>
      </c>
      <c r="CT251">
        <v>2</v>
      </c>
    </row>
    <row r="252" spans="1:98" ht="409.6" x14ac:dyDescent="0.4">
      <c r="A252">
        <v>676</v>
      </c>
      <c r="B252">
        <v>1</v>
      </c>
      <c r="C252">
        <v>146</v>
      </c>
      <c r="E252">
        <v>11</v>
      </c>
      <c r="F252" t="s">
        <v>1847</v>
      </c>
      <c r="G252" s="1">
        <v>45545</v>
      </c>
      <c r="H252" t="s">
        <v>2990</v>
      </c>
      <c r="L252">
        <v>3</v>
      </c>
      <c r="O252" t="s">
        <v>3161</v>
      </c>
      <c r="P252" t="s">
        <v>3162</v>
      </c>
      <c r="R252" s="3" t="s">
        <v>3135</v>
      </c>
      <c r="T252" s="3" t="s">
        <v>3163</v>
      </c>
      <c r="V252" s="3" t="s">
        <v>3164</v>
      </c>
      <c r="X252" s="3" t="s">
        <v>3165</v>
      </c>
      <c r="Z252" s="3" t="s">
        <v>3166</v>
      </c>
      <c r="AB252" s="3" t="s">
        <v>3166</v>
      </c>
      <c r="AD252" s="3" t="s">
        <v>3167</v>
      </c>
      <c r="AF252" s="3" t="s">
        <v>3135</v>
      </c>
      <c r="AH252" s="3" t="s">
        <v>3142</v>
      </c>
      <c r="AJ252" s="3" t="s">
        <v>3143</v>
      </c>
      <c r="AL252" s="3" t="s">
        <v>3168</v>
      </c>
      <c r="AN252" s="3" t="s">
        <v>3169</v>
      </c>
      <c r="AP252" s="3" t="s">
        <v>3170</v>
      </c>
      <c r="AR252" s="3" t="s">
        <v>3147</v>
      </c>
      <c r="AT252" s="3" t="s">
        <v>3148</v>
      </c>
      <c r="AV252" s="3" t="s">
        <v>3149</v>
      </c>
      <c r="AX252" s="3" t="s">
        <v>3140</v>
      </c>
      <c r="AY252" s="3" t="s">
        <v>3150</v>
      </c>
      <c r="BB252" s="3" t="s">
        <v>3171</v>
      </c>
      <c r="BD252" s="3" t="s">
        <v>3152</v>
      </c>
      <c r="BF252" s="3" t="s">
        <v>3150</v>
      </c>
      <c r="BH252" s="3" t="s">
        <v>3172</v>
      </c>
      <c r="BJ252" s="3" t="s">
        <v>3155</v>
      </c>
      <c r="BL252" s="3" t="s">
        <v>3155</v>
      </c>
      <c r="BN252" s="3" t="s">
        <v>3173</v>
      </c>
      <c r="BP252" s="3" t="s">
        <v>3158</v>
      </c>
      <c r="BR252" s="3" t="s">
        <v>3159</v>
      </c>
      <c r="BT252" s="3" t="s">
        <v>1873</v>
      </c>
      <c r="BV252" s="3" t="s">
        <v>1873</v>
      </c>
      <c r="CC252" t="s">
        <v>3161</v>
      </c>
      <c r="CD252" t="s">
        <v>3162</v>
      </c>
      <c r="CE252" t="s">
        <v>2034</v>
      </c>
      <c r="CF252" s="1">
        <v>45543.753263888888</v>
      </c>
      <c r="CP252">
        <v>2</v>
      </c>
      <c r="CT252">
        <v>1</v>
      </c>
    </row>
    <row r="253" spans="1:98" ht="409.6" x14ac:dyDescent="0.4">
      <c r="A253">
        <v>677</v>
      </c>
      <c r="B253">
        <v>1</v>
      </c>
      <c r="C253">
        <v>132</v>
      </c>
      <c r="E253">
        <v>10</v>
      </c>
      <c r="F253">
        <v>1</v>
      </c>
      <c r="G253" s="1">
        <v>45540</v>
      </c>
      <c r="H253" s="2">
        <v>45346</v>
      </c>
      <c r="I253" s="3" t="s">
        <v>3174</v>
      </c>
      <c r="L253">
        <v>3</v>
      </c>
      <c r="O253" t="s">
        <v>3175</v>
      </c>
      <c r="P253" t="s">
        <v>501</v>
      </c>
      <c r="R253" s="3" t="s">
        <v>3176</v>
      </c>
      <c r="T253" s="3" t="s">
        <v>3177</v>
      </c>
      <c r="V253" s="3" t="s">
        <v>3178</v>
      </c>
      <c r="X253" s="3" t="s">
        <v>3179</v>
      </c>
      <c r="Z253" s="3" t="s">
        <v>3180</v>
      </c>
      <c r="AB253" s="3" t="s">
        <v>3181</v>
      </c>
      <c r="AD253" s="3" t="s">
        <v>3182</v>
      </c>
      <c r="AF253" s="3" t="s">
        <v>3183</v>
      </c>
      <c r="AH253" s="3" t="s">
        <v>3184</v>
      </c>
      <c r="AJ253" s="3" t="s">
        <v>3185</v>
      </c>
      <c r="AL253" s="3" t="s">
        <v>3186</v>
      </c>
      <c r="AN253" s="3" t="s">
        <v>3187</v>
      </c>
      <c r="AP253" s="3" t="s">
        <v>3188</v>
      </c>
      <c r="AR253" s="3" t="s">
        <v>3189</v>
      </c>
      <c r="AT253" s="3" t="s">
        <v>3190</v>
      </c>
      <c r="AV253" s="3" t="s">
        <v>3191</v>
      </c>
      <c r="AX253" s="3" t="s">
        <v>3192</v>
      </c>
      <c r="AY253" s="3" t="s">
        <v>3193</v>
      </c>
      <c r="BB253" s="3" t="s">
        <v>3194</v>
      </c>
      <c r="BD253" s="3" t="s">
        <v>3195</v>
      </c>
      <c r="BF253" s="3" t="s">
        <v>3196</v>
      </c>
      <c r="BH253" s="3" t="s">
        <v>3197</v>
      </c>
      <c r="BJ253" s="3" t="s">
        <v>3198</v>
      </c>
      <c r="BL253" s="3" t="s">
        <v>3199</v>
      </c>
      <c r="BN253" s="3" t="s">
        <v>3200</v>
      </c>
      <c r="BP253" s="3" t="s">
        <v>3201</v>
      </c>
      <c r="BR253" s="3" t="s">
        <v>3202</v>
      </c>
      <c r="BT253" s="3" t="s">
        <v>3203</v>
      </c>
      <c r="BV253" s="3" t="s">
        <v>3203</v>
      </c>
      <c r="BZ253" t="s">
        <v>322</v>
      </c>
      <c r="CC253" t="s">
        <v>3175</v>
      </c>
      <c r="CD253" t="s">
        <v>501</v>
      </c>
      <c r="CE253" t="s">
        <v>117</v>
      </c>
      <c r="CF253" s="1">
        <v>45547.418229166666</v>
      </c>
      <c r="CP253">
        <v>2</v>
      </c>
      <c r="CT253">
        <v>1</v>
      </c>
    </row>
    <row r="254" spans="1:98" ht="409.6" x14ac:dyDescent="0.4">
      <c r="A254">
        <v>678</v>
      </c>
      <c r="B254">
        <v>1</v>
      </c>
      <c r="C254">
        <v>288</v>
      </c>
      <c r="E254">
        <v>41</v>
      </c>
      <c r="F254">
        <v>2</v>
      </c>
      <c r="G254" s="1">
        <v>45548</v>
      </c>
      <c r="H254" s="2">
        <v>45346</v>
      </c>
      <c r="I254" s="3" t="s">
        <v>3204</v>
      </c>
      <c r="L254">
        <v>3</v>
      </c>
      <c r="O254" t="s">
        <v>97</v>
      </c>
      <c r="P254" t="s">
        <v>2512</v>
      </c>
      <c r="R254" s="3" t="s">
        <v>3176</v>
      </c>
      <c r="T254" s="3" t="s">
        <v>3205</v>
      </c>
      <c r="V254" s="3" t="s">
        <v>3206</v>
      </c>
      <c r="X254" s="3" t="s">
        <v>3207</v>
      </c>
      <c r="Z254" s="3" t="s">
        <v>3208</v>
      </c>
      <c r="AB254" s="3" t="s">
        <v>3209</v>
      </c>
      <c r="AD254" s="3" t="s">
        <v>3210</v>
      </c>
      <c r="AF254" s="3" t="s">
        <v>3211</v>
      </c>
      <c r="AH254" s="3" t="s">
        <v>3212</v>
      </c>
      <c r="AJ254" s="3" t="s">
        <v>3213</v>
      </c>
      <c r="AL254" s="3" t="s">
        <v>3214</v>
      </c>
      <c r="AN254" s="3" t="s">
        <v>3215</v>
      </c>
      <c r="AP254" s="3" t="s">
        <v>3216</v>
      </c>
      <c r="AR254" s="3" t="s">
        <v>3217</v>
      </c>
      <c r="AT254" s="3" t="s">
        <v>3218</v>
      </c>
      <c r="AV254" s="3" t="s">
        <v>3219</v>
      </c>
      <c r="AX254" s="3" t="s">
        <v>3220</v>
      </c>
      <c r="AY254" s="3" t="s">
        <v>3221</v>
      </c>
      <c r="BB254" s="3" t="s">
        <v>3222</v>
      </c>
      <c r="BD254" s="3" t="s">
        <v>3223</v>
      </c>
      <c r="BF254" s="3" t="s">
        <v>3224</v>
      </c>
      <c r="BH254" s="3" t="s">
        <v>3225</v>
      </c>
      <c r="BJ254" s="3" t="s">
        <v>3226</v>
      </c>
      <c r="BL254" s="3" t="s">
        <v>3227</v>
      </c>
      <c r="BN254" s="3" t="s">
        <v>3228</v>
      </c>
      <c r="BP254" s="3" t="s">
        <v>3229</v>
      </c>
      <c r="BR254" s="3" t="s">
        <v>3230</v>
      </c>
      <c r="BT254" s="3" t="s">
        <v>3203</v>
      </c>
      <c r="BV254" s="3" t="s">
        <v>3203</v>
      </c>
      <c r="BZ254" t="s">
        <v>322</v>
      </c>
      <c r="CC254" t="s">
        <v>97</v>
      </c>
      <c r="CD254" t="s">
        <v>2512</v>
      </c>
      <c r="CE254" t="s">
        <v>117</v>
      </c>
      <c r="CF254" s="1">
        <v>45547.418946759259</v>
      </c>
      <c r="CP254">
        <v>2</v>
      </c>
      <c r="CT254">
        <v>1</v>
      </c>
    </row>
    <row r="255" spans="1:98" ht="409.6" x14ac:dyDescent="0.4">
      <c r="A255">
        <v>679</v>
      </c>
      <c r="B255">
        <v>1</v>
      </c>
      <c r="C255">
        <v>143</v>
      </c>
      <c r="E255">
        <v>11</v>
      </c>
      <c r="F255">
        <v>1</v>
      </c>
      <c r="G255" s="1">
        <v>45546</v>
      </c>
      <c r="I255" s="3" t="s">
        <v>3231</v>
      </c>
      <c r="L255">
        <v>3</v>
      </c>
      <c r="O255" t="s">
        <v>3232</v>
      </c>
      <c r="P255" t="s">
        <v>547</v>
      </c>
      <c r="R255" s="3" t="s">
        <v>2975</v>
      </c>
      <c r="T255" s="3" t="s">
        <v>3233</v>
      </c>
      <c r="V255" s="3" t="s">
        <v>3234</v>
      </c>
      <c r="X255" s="3" t="s">
        <v>3235</v>
      </c>
      <c r="Z255" s="3" t="s">
        <v>3236</v>
      </c>
      <c r="AB255" s="3" t="s">
        <v>3237</v>
      </c>
      <c r="AD255" s="3" t="s">
        <v>3238</v>
      </c>
      <c r="AF255" s="3" t="s">
        <v>1858</v>
      </c>
      <c r="AH255" s="3" t="s">
        <v>2963</v>
      </c>
      <c r="AJ255" s="3" t="s">
        <v>1860</v>
      </c>
      <c r="AL255" s="3" t="s">
        <v>3239</v>
      </c>
      <c r="AN255" s="3" t="s">
        <v>3240</v>
      </c>
      <c r="AP255" s="3" t="s">
        <v>3238</v>
      </c>
      <c r="AR255" s="3" t="s">
        <v>1968</v>
      </c>
      <c r="AT255" s="3" t="s">
        <v>3241</v>
      </c>
      <c r="AV255" s="3" t="s">
        <v>2983</v>
      </c>
      <c r="AX255" s="3" t="s">
        <v>3242</v>
      </c>
      <c r="AY255" s="3" t="s">
        <v>3243</v>
      </c>
      <c r="BB255" s="3" t="s">
        <v>3244</v>
      </c>
      <c r="BD255" s="3" t="s">
        <v>3245</v>
      </c>
      <c r="BF255" s="3" t="s">
        <v>3243</v>
      </c>
      <c r="BH255" s="3" t="s">
        <v>3246</v>
      </c>
      <c r="BJ255" s="3" t="s">
        <v>3247</v>
      </c>
      <c r="BL255" s="3" t="s">
        <v>3248</v>
      </c>
      <c r="BN255" s="3" t="s">
        <v>3249</v>
      </c>
      <c r="BP255" s="3" t="s">
        <v>3250</v>
      </c>
      <c r="BR255" s="3" t="s">
        <v>2989</v>
      </c>
      <c r="BT255" s="3" t="s">
        <v>1873</v>
      </c>
      <c r="BV255" s="3" t="s">
        <v>1873</v>
      </c>
      <c r="CC255" t="s">
        <v>3232</v>
      </c>
      <c r="CD255" t="s">
        <v>547</v>
      </c>
      <c r="CE255" t="s">
        <v>146</v>
      </c>
      <c r="CF255" s="1">
        <v>45547.442199074074</v>
      </c>
      <c r="CP255">
        <v>2</v>
      </c>
      <c r="CT255">
        <v>2</v>
      </c>
    </row>
    <row r="256" spans="1:98" ht="409.6" x14ac:dyDescent="0.4">
      <c r="A256">
        <v>680</v>
      </c>
      <c r="B256">
        <v>1</v>
      </c>
      <c r="C256">
        <v>78</v>
      </c>
      <c r="E256">
        <v>14</v>
      </c>
      <c r="F256">
        <v>3</v>
      </c>
      <c r="G256" s="1">
        <v>45558</v>
      </c>
      <c r="H256" t="s">
        <v>2990</v>
      </c>
      <c r="I256" t="s">
        <v>3251</v>
      </c>
      <c r="L256">
        <v>3</v>
      </c>
      <c r="O256" t="s">
        <v>2882</v>
      </c>
      <c r="P256" t="s">
        <v>2891</v>
      </c>
      <c r="R256" s="3" t="s">
        <v>3252</v>
      </c>
      <c r="T256" s="3" t="s">
        <v>3253</v>
      </c>
      <c r="V256" s="3" t="s">
        <v>3254</v>
      </c>
      <c r="X256" s="3" t="s">
        <v>3255</v>
      </c>
      <c r="Z256" s="3" t="s">
        <v>3256</v>
      </c>
      <c r="AB256" s="3" t="s">
        <v>3257</v>
      </c>
      <c r="AD256" s="3" t="s">
        <v>3258</v>
      </c>
      <c r="AF256" s="3" t="s">
        <v>3259</v>
      </c>
      <c r="AH256" s="3" t="s">
        <v>3260</v>
      </c>
      <c r="AJ256" s="3" t="s">
        <v>3261</v>
      </c>
      <c r="AL256" s="3" t="s">
        <v>3262</v>
      </c>
      <c r="AN256" s="3" t="s">
        <v>3263</v>
      </c>
      <c r="AP256" s="3" t="s">
        <v>3264</v>
      </c>
      <c r="AR256" s="3" t="s">
        <v>3265</v>
      </c>
      <c r="AT256" s="3" t="s">
        <v>3266</v>
      </c>
      <c r="AV256" s="3" t="s">
        <v>3267</v>
      </c>
      <c r="AX256" s="3" t="s">
        <v>3268</v>
      </c>
      <c r="AY256" s="3" t="s">
        <v>3269</v>
      </c>
      <c r="BB256" s="3" t="s">
        <v>3270</v>
      </c>
      <c r="BD256" s="3" t="s">
        <v>3271</v>
      </c>
      <c r="BF256" s="3" t="s">
        <v>3269</v>
      </c>
      <c r="BH256" s="3" t="s">
        <v>3272</v>
      </c>
      <c r="BJ256" s="3" t="s">
        <v>3273</v>
      </c>
      <c r="BL256" s="3" t="s">
        <v>3274</v>
      </c>
      <c r="BN256" s="3" t="s">
        <v>3275</v>
      </c>
      <c r="BP256" s="3" t="s">
        <v>3276</v>
      </c>
      <c r="BR256" s="3" t="s">
        <v>3277</v>
      </c>
      <c r="BT256" s="3" t="s">
        <v>3203</v>
      </c>
      <c r="BV256" s="3" t="s">
        <v>3203</v>
      </c>
      <c r="BZ256" s="3" t="s">
        <v>3278</v>
      </c>
      <c r="CC256" t="s">
        <v>2882</v>
      </c>
      <c r="CD256" t="s">
        <v>2891</v>
      </c>
      <c r="CE256" t="s">
        <v>2034</v>
      </c>
      <c r="CF256" s="1">
        <v>45555.608854166669</v>
      </c>
      <c r="CP256">
        <v>2</v>
      </c>
      <c r="CT256">
        <v>2</v>
      </c>
    </row>
    <row r="257" spans="1:98" ht="409.6" x14ac:dyDescent="0.4">
      <c r="A257">
        <v>681</v>
      </c>
      <c r="B257">
        <v>1</v>
      </c>
      <c r="C257">
        <v>320</v>
      </c>
      <c r="E257">
        <v>14</v>
      </c>
      <c r="G257" s="1">
        <v>45558</v>
      </c>
      <c r="H257" t="s">
        <v>2990</v>
      </c>
      <c r="I257" t="s">
        <v>3251</v>
      </c>
      <c r="L257">
        <v>3</v>
      </c>
      <c r="O257" t="s">
        <v>2882</v>
      </c>
      <c r="P257" t="s">
        <v>2891</v>
      </c>
      <c r="R257" s="3" t="s">
        <v>3252</v>
      </c>
      <c r="T257" s="3" t="s">
        <v>3279</v>
      </c>
      <c r="V257" s="3" t="s">
        <v>3254</v>
      </c>
      <c r="X257" s="3" t="s">
        <v>3255</v>
      </c>
      <c r="Z257" s="3" t="s">
        <v>3256</v>
      </c>
      <c r="AB257" s="3" t="s">
        <v>3280</v>
      </c>
      <c r="AD257" s="3" t="s">
        <v>3258</v>
      </c>
      <c r="AF257" s="3" t="s">
        <v>3259</v>
      </c>
      <c r="AH257" s="3" t="s">
        <v>3260</v>
      </c>
      <c r="AJ257" s="3" t="s">
        <v>3261</v>
      </c>
      <c r="AL257" s="3" t="s">
        <v>3262</v>
      </c>
      <c r="AN257" s="3" t="s">
        <v>3263</v>
      </c>
      <c r="AP257" s="3" t="s">
        <v>3281</v>
      </c>
      <c r="AR257" s="3" t="s">
        <v>3282</v>
      </c>
      <c r="AT257" s="3" t="s">
        <v>3266</v>
      </c>
      <c r="AV257" s="3" t="s">
        <v>3267</v>
      </c>
      <c r="AX257" s="3" t="s">
        <v>3268</v>
      </c>
      <c r="AY257" s="3" t="s">
        <v>3283</v>
      </c>
      <c r="BB257" s="3" t="s">
        <v>3284</v>
      </c>
      <c r="BD257" s="3" t="s">
        <v>3271</v>
      </c>
      <c r="BF257" s="3" t="s">
        <v>3285</v>
      </c>
      <c r="BH257" s="3" t="s">
        <v>3286</v>
      </c>
      <c r="BJ257" s="3" t="s">
        <v>3273</v>
      </c>
      <c r="BL257" s="3" t="s">
        <v>3274</v>
      </c>
      <c r="BN257" s="3" t="s">
        <v>3287</v>
      </c>
      <c r="BP257" s="3" t="s">
        <v>3276</v>
      </c>
      <c r="BR257" s="3" t="s">
        <v>3277</v>
      </c>
      <c r="BT257" s="3" t="s">
        <v>3203</v>
      </c>
      <c r="BV257" s="3" t="s">
        <v>3203</v>
      </c>
      <c r="BZ257" s="3" t="s">
        <v>3288</v>
      </c>
      <c r="CC257" t="s">
        <v>2882</v>
      </c>
      <c r="CD257" t="s">
        <v>2891</v>
      </c>
      <c r="CE257" t="s">
        <v>2034</v>
      </c>
      <c r="CF257" s="1">
        <v>45555.609409722223</v>
      </c>
      <c r="CP257">
        <v>2</v>
      </c>
      <c r="CT257">
        <v>2</v>
      </c>
    </row>
    <row r="258" spans="1:98" ht="409.6" x14ac:dyDescent="0.4">
      <c r="A258">
        <v>682</v>
      </c>
      <c r="B258">
        <v>1</v>
      </c>
      <c r="C258">
        <v>181</v>
      </c>
      <c r="E258">
        <v>14</v>
      </c>
      <c r="F258">
        <v>2</v>
      </c>
      <c r="G258" s="1">
        <v>45559</v>
      </c>
      <c r="H258" t="s">
        <v>2990</v>
      </c>
      <c r="L258">
        <v>3</v>
      </c>
      <c r="O258" t="s">
        <v>3289</v>
      </c>
      <c r="P258" t="s">
        <v>538</v>
      </c>
      <c r="R258" s="3" t="s">
        <v>3290</v>
      </c>
      <c r="T258" s="3" t="s">
        <v>3291</v>
      </c>
      <c r="V258" s="3" t="s">
        <v>3292</v>
      </c>
      <c r="X258" s="3" t="s">
        <v>3293</v>
      </c>
      <c r="Z258" s="3" t="s">
        <v>3256</v>
      </c>
      <c r="AB258" s="3" t="s">
        <v>3294</v>
      </c>
      <c r="AD258" s="3" t="s">
        <v>3295</v>
      </c>
      <c r="AF258" s="3" t="s">
        <v>3296</v>
      </c>
      <c r="AH258" s="3" t="s">
        <v>3260</v>
      </c>
      <c r="AJ258" s="3" t="s">
        <v>3261</v>
      </c>
      <c r="AL258" s="3" t="s">
        <v>3297</v>
      </c>
      <c r="AN258" s="3" t="s">
        <v>3298</v>
      </c>
      <c r="AP258" s="3" t="s">
        <v>3299</v>
      </c>
      <c r="AR258" s="3" t="s">
        <v>3265</v>
      </c>
      <c r="AT258" s="3" t="s">
        <v>3266</v>
      </c>
      <c r="AV258" s="3" t="s">
        <v>3267</v>
      </c>
      <c r="AX258" s="3" t="s">
        <v>3294</v>
      </c>
      <c r="AY258" s="3" t="s">
        <v>3300</v>
      </c>
      <c r="BB258" s="3" t="s">
        <v>3301</v>
      </c>
      <c r="BD258" s="3" t="s">
        <v>3271</v>
      </c>
      <c r="BF258" s="3" t="s">
        <v>3285</v>
      </c>
      <c r="BH258" s="3" t="s">
        <v>3302</v>
      </c>
      <c r="BJ258" s="3" t="s">
        <v>3303</v>
      </c>
      <c r="BL258" s="3" t="s">
        <v>3274</v>
      </c>
      <c r="BN258" s="3" t="s">
        <v>3304</v>
      </c>
      <c r="BP258" s="3" t="s">
        <v>3276</v>
      </c>
      <c r="BR258" s="3" t="s">
        <v>3277</v>
      </c>
      <c r="BT258" s="3" t="s">
        <v>3203</v>
      </c>
      <c r="BV258" s="3" t="s">
        <v>3203</v>
      </c>
      <c r="CC258" t="s">
        <v>3289</v>
      </c>
      <c r="CD258" t="s">
        <v>538</v>
      </c>
      <c r="CE258" t="s">
        <v>2034</v>
      </c>
      <c r="CF258" s="1">
        <v>45555.609884259262</v>
      </c>
      <c r="CP258">
        <v>2</v>
      </c>
      <c r="CT258">
        <v>1</v>
      </c>
    </row>
    <row r="259" spans="1:98" ht="409.6" x14ac:dyDescent="0.4">
      <c r="A259">
        <v>683</v>
      </c>
      <c r="B259">
        <v>1</v>
      </c>
      <c r="C259">
        <v>99</v>
      </c>
      <c r="E259">
        <v>3</v>
      </c>
      <c r="F259">
        <v>3</v>
      </c>
      <c r="G259" s="1">
        <v>45562</v>
      </c>
      <c r="H259" s="4">
        <v>45323</v>
      </c>
      <c r="L259">
        <v>3</v>
      </c>
      <c r="O259" t="s">
        <v>2898</v>
      </c>
      <c r="P259" t="s">
        <v>1521</v>
      </c>
      <c r="R259" s="3" t="s">
        <v>3305</v>
      </c>
      <c r="T259" s="3" t="s">
        <v>3306</v>
      </c>
      <c r="V259" s="3" t="s">
        <v>3307</v>
      </c>
      <c r="X259" s="3" t="s">
        <v>3053</v>
      </c>
      <c r="Z259" s="3" t="s">
        <v>3308</v>
      </c>
      <c r="AB259" s="3" t="s">
        <v>3055</v>
      </c>
      <c r="AD259" s="3" t="s">
        <v>3309</v>
      </c>
      <c r="AF259" s="3" t="s">
        <v>3057</v>
      </c>
      <c r="AH259" s="3" t="s">
        <v>3058</v>
      </c>
      <c r="AJ259" s="3" t="s">
        <v>3059</v>
      </c>
      <c r="AL259" s="3" t="s">
        <v>3060</v>
      </c>
      <c r="AN259" s="3" t="s">
        <v>3061</v>
      </c>
      <c r="AP259" s="3" t="s">
        <v>3062</v>
      </c>
      <c r="AR259" s="3" t="s">
        <v>3063</v>
      </c>
      <c r="AT259" s="3" t="s">
        <v>3310</v>
      </c>
      <c r="AV259" s="3" t="s">
        <v>3311</v>
      </c>
      <c r="AX259" s="3" t="s">
        <v>3066</v>
      </c>
      <c r="AY259" s="3" t="s">
        <v>3067</v>
      </c>
      <c r="BB259" s="3" t="s">
        <v>3068</v>
      </c>
      <c r="BD259" s="3" t="s">
        <v>3312</v>
      </c>
      <c r="BF259" s="3" t="s">
        <v>3067</v>
      </c>
      <c r="BH259" s="3" t="s">
        <v>3313</v>
      </c>
      <c r="BJ259" s="3" t="s">
        <v>3071</v>
      </c>
      <c r="BL259" s="3" t="s">
        <v>3314</v>
      </c>
      <c r="BN259" s="3" t="s">
        <v>3315</v>
      </c>
      <c r="BP259" s="3" t="s">
        <v>3074</v>
      </c>
      <c r="BR259" s="3" t="s">
        <v>3075</v>
      </c>
      <c r="BZ259" s="3" t="s">
        <v>3316</v>
      </c>
      <c r="CC259" t="s">
        <v>2898</v>
      </c>
      <c r="CD259" t="s">
        <v>1521</v>
      </c>
      <c r="CE259" t="s">
        <v>762</v>
      </c>
      <c r="CF259" s="1">
        <v>45561.477638888886</v>
      </c>
      <c r="CP259">
        <v>2</v>
      </c>
      <c r="CT259">
        <v>2</v>
      </c>
    </row>
    <row r="260" spans="1:98" ht="409.6" x14ac:dyDescent="0.4">
      <c r="A260">
        <v>684</v>
      </c>
      <c r="B260">
        <v>1</v>
      </c>
      <c r="C260">
        <v>326</v>
      </c>
      <c r="E260">
        <v>3</v>
      </c>
      <c r="G260" s="1">
        <v>45562</v>
      </c>
      <c r="H260" s="4">
        <v>45323</v>
      </c>
      <c r="L260">
        <v>3</v>
      </c>
      <c r="O260" t="s">
        <v>2898</v>
      </c>
      <c r="P260" t="s">
        <v>1536</v>
      </c>
      <c r="R260" s="3" t="s">
        <v>3305</v>
      </c>
      <c r="T260" s="3" t="s">
        <v>3317</v>
      </c>
      <c r="V260" s="3" t="s">
        <v>3318</v>
      </c>
      <c r="X260" s="3" t="s">
        <v>3053</v>
      </c>
      <c r="Z260" s="3" t="s">
        <v>3054</v>
      </c>
      <c r="AB260" s="3" t="s">
        <v>3055</v>
      </c>
      <c r="AD260" s="3" t="s">
        <v>3056</v>
      </c>
      <c r="AF260" s="3" t="s">
        <v>3057</v>
      </c>
      <c r="AH260" s="3" t="s">
        <v>3058</v>
      </c>
      <c r="AJ260" s="3" t="s">
        <v>3059</v>
      </c>
      <c r="AL260" s="3" t="s">
        <v>3060</v>
      </c>
      <c r="AN260" s="3" t="s">
        <v>3061</v>
      </c>
      <c r="AP260" s="3" t="s">
        <v>3062</v>
      </c>
      <c r="AR260" s="3" t="s">
        <v>3063</v>
      </c>
      <c r="AT260" s="3" t="s">
        <v>3310</v>
      </c>
      <c r="AV260" s="3" t="s">
        <v>3311</v>
      </c>
      <c r="AX260" s="3" t="s">
        <v>3066</v>
      </c>
      <c r="AY260" s="3" t="s">
        <v>3067</v>
      </c>
      <c r="BB260" s="3" t="s">
        <v>3068</v>
      </c>
      <c r="BD260" s="3" t="s">
        <v>3312</v>
      </c>
      <c r="BF260" s="3" t="s">
        <v>3067</v>
      </c>
      <c r="BH260" s="3" t="s">
        <v>3313</v>
      </c>
      <c r="BJ260" s="3" t="s">
        <v>3071</v>
      </c>
      <c r="BL260" s="3" t="s">
        <v>3319</v>
      </c>
      <c r="BN260" s="3" t="s">
        <v>3320</v>
      </c>
      <c r="BP260" s="3" t="s">
        <v>3074</v>
      </c>
      <c r="BR260" s="3" t="s">
        <v>3075</v>
      </c>
      <c r="BZ260" s="3" t="s">
        <v>3316</v>
      </c>
      <c r="CC260" t="s">
        <v>2898</v>
      </c>
      <c r="CD260" t="s">
        <v>1536</v>
      </c>
      <c r="CE260" t="s">
        <v>762</v>
      </c>
      <c r="CF260" s="1">
        <v>45561.478773148148</v>
      </c>
      <c r="CP260">
        <v>2</v>
      </c>
      <c r="CT260">
        <v>2</v>
      </c>
    </row>
    <row r="261" spans="1:98" ht="409.6" x14ac:dyDescent="0.4">
      <c r="A261">
        <v>685</v>
      </c>
      <c r="B261">
        <v>1</v>
      </c>
      <c r="C261">
        <v>84</v>
      </c>
      <c r="E261">
        <v>12</v>
      </c>
      <c r="F261">
        <v>3</v>
      </c>
      <c r="G261" s="1">
        <v>45565</v>
      </c>
      <c r="H261" s="2">
        <v>45346</v>
      </c>
      <c r="I261" s="3" t="s">
        <v>3321</v>
      </c>
      <c r="L261">
        <v>3</v>
      </c>
      <c r="O261" t="s">
        <v>3323</v>
      </c>
      <c r="P261" t="s">
        <v>1730</v>
      </c>
      <c r="R261" s="3" t="s">
        <v>2039</v>
      </c>
      <c r="T261" s="3" t="s">
        <v>3324</v>
      </c>
      <c r="V261" s="3" t="s">
        <v>3325</v>
      </c>
      <c r="X261" s="3" t="s">
        <v>3326</v>
      </c>
      <c r="Z261" s="3" t="s">
        <v>3327</v>
      </c>
      <c r="AB261" s="3" t="s">
        <v>3328</v>
      </c>
      <c r="AD261" s="3" t="s">
        <v>3329</v>
      </c>
      <c r="AF261" s="3" t="s">
        <v>3330</v>
      </c>
      <c r="AH261" s="3" t="s">
        <v>3331</v>
      </c>
      <c r="AJ261" s="3" t="s">
        <v>3332</v>
      </c>
      <c r="AL261" s="3" t="s">
        <v>3333</v>
      </c>
      <c r="AN261" s="3" t="s">
        <v>3334</v>
      </c>
      <c r="AP261" s="3" t="s">
        <v>3335</v>
      </c>
      <c r="AR261" s="3" t="s">
        <v>3336</v>
      </c>
      <c r="AT261" s="3" t="s">
        <v>3337</v>
      </c>
      <c r="AV261" s="3" t="s">
        <v>3338</v>
      </c>
      <c r="AX261" s="3" t="s">
        <v>3339</v>
      </c>
      <c r="AY261" s="3" t="s">
        <v>3340</v>
      </c>
      <c r="BB261" s="3" t="s">
        <v>3341</v>
      </c>
      <c r="BD261" s="3" t="s">
        <v>3342</v>
      </c>
      <c r="BF261" s="3" t="s">
        <v>3340</v>
      </c>
      <c r="BH261" s="3" t="s">
        <v>3343</v>
      </c>
      <c r="BJ261" s="3" t="s">
        <v>3344</v>
      </c>
      <c r="BL261" s="3" t="s">
        <v>3345</v>
      </c>
      <c r="BN261" s="3" t="s">
        <v>3346</v>
      </c>
      <c r="BP261" s="3" t="s">
        <v>3347</v>
      </c>
      <c r="BR261" s="3" t="s">
        <v>3348</v>
      </c>
      <c r="BT261" s="3" t="s">
        <v>3349</v>
      </c>
      <c r="BV261" s="3" t="s">
        <v>3350</v>
      </c>
      <c r="BZ261" s="3" t="s">
        <v>3322</v>
      </c>
      <c r="CC261" t="s">
        <v>3323</v>
      </c>
      <c r="CD261" t="s">
        <v>1730</v>
      </c>
      <c r="CE261" t="s">
        <v>294</v>
      </c>
      <c r="CF261" s="1">
        <v>45565.017060185186</v>
      </c>
      <c r="CP261">
        <v>2</v>
      </c>
      <c r="CR261" t="s">
        <v>573</v>
      </c>
      <c r="CS261" s="3" t="s">
        <v>3351</v>
      </c>
      <c r="CT261">
        <v>1</v>
      </c>
    </row>
    <row r="262" spans="1:98" ht="409.6" x14ac:dyDescent="0.4">
      <c r="A262">
        <v>687</v>
      </c>
      <c r="B262">
        <v>1</v>
      </c>
      <c r="C262">
        <v>192</v>
      </c>
      <c r="E262">
        <v>22</v>
      </c>
      <c r="F262" t="s">
        <v>1847</v>
      </c>
      <c r="G262" s="1">
        <v>45567</v>
      </c>
      <c r="H262" s="2">
        <v>45346</v>
      </c>
      <c r="L262">
        <v>3</v>
      </c>
      <c r="O262" t="s">
        <v>3352</v>
      </c>
      <c r="P262" t="s">
        <v>1176</v>
      </c>
      <c r="R262" s="3" t="s">
        <v>3176</v>
      </c>
      <c r="T262" s="3" t="s">
        <v>3353</v>
      </c>
      <c r="V262" s="3" t="s">
        <v>3354</v>
      </c>
      <c r="X262" s="3" t="s">
        <v>3355</v>
      </c>
      <c r="Z262" s="3" t="s">
        <v>3356</v>
      </c>
      <c r="AB262" s="3" t="s">
        <v>3357</v>
      </c>
      <c r="AD262" s="3" t="s">
        <v>3358</v>
      </c>
      <c r="AF262" s="3" t="s">
        <v>3359</v>
      </c>
      <c r="AH262" s="3" t="s">
        <v>3360</v>
      </c>
      <c r="AJ262" s="3" t="s">
        <v>3361</v>
      </c>
      <c r="AL262" s="3" t="s">
        <v>3362</v>
      </c>
      <c r="AN262" s="3" t="s">
        <v>3363</v>
      </c>
      <c r="AP262" s="3" t="s">
        <v>3364</v>
      </c>
      <c r="AR262" s="3" t="s">
        <v>3365</v>
      </c>
      <c r="AT262" s="3" t="s">
        <v>3366</v>
      </c>
      <c r="AV262" s="3" t="s">
        <v>3367</v>
      </c>
      <c r="AX262" s="3" t="s">
        <v>3361</v>
      </c>
      <c r="AY262" s="3" t="s">
        <v>3368</v>
      </c>
      <c r="BB262" s="3" t="s">
        <v>3369</v>
      </c>
      <c r="BD262" s="3" t="s">
        <v>3370</v>
      </c>
      <c r="BF262" s="3" t="s">
        <v>3371</v>
      </c>
      <c r="BH262" s="3" t="s">
        <v>3372</v>
      </c>
      <c r="BJ262" s="3" t="s">
        <v>3373</v>
      </c>
      <c r="BL262" s="3" t="s">
        <v>3374</v>
      </c>
      <c r="BN262" s="3" t="s">
        <v>3375</v>
      </c>
      <c r="BP262" s="3" t="s">
        <v>3376</v>
      </c>
      <c r="BR262" s="3" t="s">
        <v>3377</v>
      </c>
      <c r="BT262" s="3" t="s">
        <v>3203</v>
      </c>
      <c r="BV262" s="3" t="s">
        <v>3203</v>
      </c>
      <c r="BZ262" s="3" t="s">
        <v>3378</v>
      </c>
      <c r="CC262" t="s">
        <v>3352</v>
      </c>
      <c r="CD262" t="s">
        <v>1176</v>
      </c>
      <c r="CE262" t="s">
        <v>117</v>
      </c>
      <c r="CF262" s="1">
        <v>45566.624594907407</v>
      </c>
      <c r="CP262">
        <v>2</v>
      </c>
      <c r="CT262">
        <v>1</v>
      </c>
    </row>
    <row r="263" spans="1:98" ht="409.6" x14ac:dyDescent="0.4">
      <c r="A263">
        <v>690</v>
      </c>
      <c r="B263">
        <v>1</v>
      </c>
      <c r="C263">
        <v>284</v>
      </c>
      <c r="E263">
        <v>43</v>
      </c>
      <c r="F263">
        <v>5</v>
      </c>
      <c r="G263" s="1">
        <v>45576</v>
      </c>
      <c r="I263" s="3" t="s">
        <v>3379</v>
      </c>
      <c r="L263">
        <v>3</v>
      </c>
      <c r="O263" t="s">
        <v>3380</v>
      </c>
      <c r="P263" t="s">
        <v>3381</v>
      </c>
      <c r="R263" s="3" t="s">
        <v>3382</v>
      </c>
      <c r="T263" s="3" t="s">
        <v>3383</v>
      </c>
      <c r="V263" s="3" t="s">
        <v>3384</v>
      </c>
      <c r="X263" s="3" t="s">
        <v>3385</v>
      </c>
      <c r="Z263" s="3" t="s">
        <v>3386</v>
      </c>
      <c r="AB263" s="3" t="s">
        <v>3387</v>
      </c>
      <c r="AD263" s="3" t="s">
        <v>3388</v>
      </c>
      <c r="AF263" s="3" t="s">
        <v>3389</v>
      </c>
      <c r="AH263" s="3" t="s">
        <v>3390</v>
      </c>
      <c r="AJ263" s="3" t="s">
        <v>3391</v>
      </c>
      <c r="AL263" s="3" t="s">
        <v>3392</v>
      </c>
      <c r="AN263" s="3" t="s">
        <v>3393</v>
      </c>
      <c r="AP263" s="3" t="s">
        <v>3394</v>
      </c>
      <c r="AR263" s="3" t="s">
        <v>3395</v>
      </c>
      <c r="AT263" s="3" t="s">
        <v>3396</v>
      </c>
      <c r="AV263" s="3" t="s">
        <v>3397</v>
      </c>
      <c r="AX263" s="3" t="s">
        <v>3398</v>
      </c>
      <c r="AY263" s="3" t="s">
        <v>3399</v>
      </c>
      <c r="BB263" s="3" t="s">
        <v>3400</v>
      </c>
      <c r="BD263" s="3" t="s">
        <v>3401</v>
      </c>
      <c r="BF263" s="3" t="s">
        <v>3399</v>
      </c>
      <c r="BH263" s="3" t="s">
        <v>3402</v>
      </c>
      <c r="BJ263" s="3" t="s">
        <v>3403</v>
      </c>
      <c r="BL263" s="3" t="s">
        <v>3404</v>
      </c>
      <c r="BN263" s="3" t="s">
        <v>3405</v>
      </c>
      <c r="BP263" s="3" t="s">
        <v>3406</v>
      </c>
      <c r="BR263" s="3" t="s">
        <v>3407</v>
      </c>
      <c r="BZ263" s="3" t="s">
        <v>3408</v>
      </c>
      <c r="CC263" t="s">
        <v>3380</v>
      </c>
      <c r="CD263" t="s">
        <v>3381</v>
      </c>
      <c r="CE263" t="s">
        <v>2063</v>
      </c>
      <c r="CF263" s="1">
        <v>45575.415208333332</v>
      </c>
      <c r="CP263">
        <v>2</v>
      </c>
      <c r="CT263">
        <v>2</v>
      </c>
    </row>
    <row r="264" spans="1:98" ht="409.6" x14ac:dyDescent="0.4">
      <c r="A264">
        <v>694</v>
      </c>
      <c r="B264">
        <v>1</v>
      </c>
      <c r="C264">
        <v>178</v>
      </c>
      <c r="E264">
        <v>10</v>
      </c>
      <c r="F264" t="s">
        <v>1847</v>
      </c>
      <c r="G264" s="1">
        <v>45580</v>
      </c>
      <c r="L264">
        <v>3</v>
      </c>
      <c r="O264" t="s">
        <v>3409</v>
      </c>
      <c r="P264" t="s">
        <v>2668</v>
      </c>
      <c r="R264" s="3" t="s">
        <v>3410</v>
      </c>
      <c r="T264" s="3" t="s">
        <v>3411</v>
      </c>
      <c r="V264" s="3" t="s">
        <v>3412</v>
      </c>
      <c r="X264" s="3" t="s">
        <v>3413</v>
      </c>
      <c r="Z264" s="3" t="s">
        <v>3414</v>
      </c>
      <c r="AB264" s="3" t="s">
        <v>3415</v>
      </c>
      <c r="AD264" s="3" t="s">
        <v>3416</v>
      </c>
      <c r="AF264" s="3" t="s">
        <v>3417</v>
      </c>
      <c r="AH264" s="3" t="s">
        <v>3418</v>
      </c>
      <c r="AJ264" s="3" t="s">
        <v>3419</v>
      </c>
      <c r="AL264" s="3" t="s">
        <v>3420</v>
      </c>
      <c r="AN264" s="3" t="s">
        <v>3421</v>
      </c>
      <c r="AP264" s="3" t="s">
        <v>3422</v>
      </c>
      <c r="AR264" s="3" t="s">
        <v>3423</v>
      </c>
      <c r="AT264" s="3" t="s">
        <v>3424</v>
      </c>
      <c r="AV264" s="3" t="s">
        <v>3425</v>
      </c>
      <c r="AX264" s="3" t="s">
        <v>3426</v>
      </c>
      <c r="AY264" s="3" t="s">
        <v>3427</v>
      </c>
      <c r="BB264" s="3" t="s">
        <v>3428</v>
      </c>
      <c r="BD264" s="3" t="s">
        <v>3429</v>
      </c>
      <c r="BF264" s="3" t="s">
        <v>3430</v>
      </c>
      <c r="BH264" s="3" t="s">
        <v>3431</v>
      </c>
      <c r="BJ264" s="3" t="s">
        <v>3432</v>
      </c>
      <c r="BL264" s="3" t="s">
        <v>3433</v>
      </c>
      <c r="BN264" s="3" t="s">
        <v>3434</v>
      </c>
      <c r="BP264" s="3" t="s">
        <v>3435</v>
      </c>
      <c r="BR264" s="3" t="s">
        <v>3436</v>
      </c>
      <c r="BT264" s="3" t="s">
        <v>321</v>
      </c>
      <c r="BV264" s="3" t="s">
        <v>321</v>
      </c>
      <c r="BZ264" s="3" t="s">
        <v>3437</v>
      </c>
      <c r="CC264" t="s">
        <v>3409</v>
      </c>
      <c r="CD264" t="s">
        <v>2668</v>
      </c>
      <c r="CE264" t="s">
        <v>407</v>
      </c>
      <c r="CF264" s="1">
        <v>45575.662303240744</v>
      </c>
      <c r="CP264">
        <v>1</v>
      </c>
      <c r="CQ264" s="3" t="s">
        <v>3438</v>
      </c>
      <c r="CT264">
        <v>1</v>
      </c>
    </row>
    <row r="265" spans="1:98" ht="174" x14ac:dyDescent="0.4">
      <c r="A265">
        <v>695</v>
      </c>
      <c r="B265">
        <v>1</v>
      </c>
      <c r="C265">
        <v>131</v>
      </c>
      <c r="E265">
        <v>21</v>
      </c>
      <c r="F265">
        <v>1</v>
      </c>
      <c r="G265" s="1">
        <v>45583</v>
      </c>
      <c r="I265" s="3" t="s">
        <v>3439</v>
      </c>
      <c r="L265">
        <v>3</v>
      </c>
      <c r="O265" t="s">
        <v>2696</v>
      </c>
      <c r="P265" t="s">
        <v>3440</v>
      </c>
      <c r="R265" s="3" t="s">
        <v>321</v>
      </c>
      <c r="T265" s="3" t="s">
        <v>321</v>
      </c>
      <c r="V265" s="3" t="s">
        <v>321</v>
      </c>
      <c r="X265" s="3" t="s">
        <v>321</v>
      </c>
      <c r="Z265" s="3" t="s">
        <v>321</v>
      </c>
      <c r="AB265" s="3" t="s">
        <v>321</v>
      </c>
      <c r="AD265" s="3" t="s">
        <v>321</v>
      </c>
      <c r="AF265" s="3" t="s">
        <v>321</v>
      </c>
      <c r="AH265" s="3" t="s">
        <v>321</v>
      </c>
      <c r="AJ265" s="3" t="s">
        <v>321</v>
      </c>
      <c r="AL265" s="3" t="s">
        <v>321</v>
      </c>
      <c r="AN265" s="3" t="s">
        <v>321</v>
      </c>
      <c r="AP265" s="3" t="s">
        <v>321</v>
      </c>
      <c r="AR265" s="3" t="s">
        <v>321</v>
      </c>
      <c r="AT265" s="3" t="s">
        <v>321</v>
      </c>
      <c r="AV265" s="3" t="s">
        <v>321</v>
      </c>
      <c r="AX265" s="3" t="s">
        <v>321</v>
      </c>
      <c r="AY265" s="3" t="s">
        <v>321</v>
      </c>
      <c r="BB265" s="3" t="s">
        <v>321</v>
      </c>
      <c r="BD265" s="3" t="s">
        <v>321</v>
      </c>
      <c r="BF265" s="3" t="s">
        <v>321</v>
      </c>
      <c r="BH265" s="3" t="s">
        <v>321</v>
      </c>
      <c r="BJ265" s="3" t="s">
        <v>321</v>
      </c>
      <c r="BL265" s="3" t="s">
        <v>321</v>
      </c>
      <c r="BN265" s="3" t="s">
        <v>321</v>
      </c>
      <c r="BP265" s="3" t="s">
        <v>321</v>
      </c>
      <c r="BR265" s="3" t="s">
        <v>321</v>
      </c>
      <c r="BT265" s="3" t="s">
        <v>321</v>
      </c>
      <c r="BV265" s="3" t="s">
        <v>321</v>
      </c>
      <c r="CC265" t="s">
        <v>2696</v>
      </c>
      <c r="CD265" t="s">
        <v>3440</v>
      </c>
      <c r="CE265" t="s">
        <v>407</v>
      </c>
      <c r="CF265" s="1">
        <v>45575.662928240738</v>
      </c>
      <c r="CP265">
        <v>1</v>
      </c>
    </row>
    <row r="266" spans="1:98" ht="409.6" x14ac:dyDescent="0.4">
      <c r="A266">
        <v>696</v>
      </c>
      <c r="B266">
        <v>1</v>
      </c>
      <c r="C266">
        <v>91</v>
      </c>
      <c r="E266">
        <v>14</v>
      </c>
      <c r="F266">
        <v>3</v>
      </c>
      <c r="G266" s="1">
        <v>45575</v>
      </c>
      <c r="H266" t="s">
        <v>2990</v>
      </c>
      <c r="I266" s="3" t="s">
        <v>3441</v>
      </c>
      <c r="L266">
        <v>3</v>
      </c>
      <c r="O266" t="s">
        <v>3442</v>
      </c>
      <c r="P266" t="s">
        <v>1436</v>
      </c>
      <c r="R266" s="3" t="s">
        <v>2992</v>
      </c>
      <c r="T266" s="3" t="s">
        <v>3443</v>
      </c>
      <c r="V266" s="3" t="s">
        <v>3444</v>
      </c>
      <c r="X266" s="3" t="s">
        <v>3445</v>
      </c>
      <c r="Z266" s="3" t="s">
        <v>3446</v>
      </c>
      <c r="AB266" s="3" t="s">
        <v>3447</v>
      </c>
      <c r="AD266" s="3" t="s">
        <v>3448</v>
      </c>
      <c r="AF266" s="3" t="s">
        <v>3083</v>
      </c>
      <c r="AH266" s="3" t="s">
        <v>2154</v>
      </c>
      <c r="AJ266" s="3" t="s">
        <v>2048</v>
      </c>
      <c r="AL266" s="3" t="s">
        <v>2155</v>
      </c>
      <c r="AN266" s="3" t="s">
        <v>3449</v>
      </c>
      <c r="AP266" s="3" t="s">
        <v>2157</v>
      </c>
      <c r="AR266" s="3" t="s">
        <v>3000</v>
      </c>
      <c r="AT266" s="3" t="s">
        <v>3450</v>
      </c>
      <c r="AV266" s="3" t="s">
        <v>3451</v>
      </c>
      <c r="AX266" s="3" t="s">
        <v>3003</v>
      </c>
      <c r="AY266" s="3" t="s">
        <v>3004</v>
      </c>
      <c r="BB266" s="3" t="s">
        <v>3005</v>
      </c>
      <c r="BD266" s="3" t="s">
        <v>3006</v>
      </c>
      <c r="BF266" s="3" t="s">
        <v>3007</v>
      </c>
      <c r="BH266" s="3" t="s">
        <v>3452</v>
      </c>
      <c r="BJ266" s="3" t="s">
        <v>2071</v>
      </c>
      <c r="BL266" s="3" t="s">
        <v>2058</v>
      </c>
      <c r="BN266" s="3" t="s">
        <v>3453</v>
      </c>
      <c r="BP266" s="3" t="s">
        <v>2167</v>
      </c>
      <c r="BR266" s="3" t="s">
        <v>3454</v>
      </c>
      <c r="BT266" s="3" t="s">
        <v>1873</v>
      </c>
      <c r="BV266" s="3" t="s">
        <v>1873</v>
      </c>
      <c r="CC266" t="s">
        <v>3442</v>
      </c>
      <c r="CD266" t="s">
        <v>1436</v>
      </c>
      <c r="CE266" t="s">
        <v>482</v>
      </c>
      <c r="CF266" s="1">
        <v>45575.766516203701</v>
      </c>
      <c r="CP266">
        <v>2</v>
      </c>
      <c r="CR266" t="s">
        <v>3455</v>
      </c>
      <c r="CT266">
        <v>2</v>
      </c>
    </row>
    <row r="267" spans="1:98" ht="409.6" x14ac:dyDescent="0.4">
      <c r="A267">
        <v>697</v>
      </c>
      <c r="B267">
        <v>1</v>
      </c>
      <c r="C267">
        <v>324</v>
      </c>
      <c r="D267" t="s">
        <v>1751</v>
      </c>
      <c r="E267">
        <v>14</v>
      </c>
      <c r="G267" s="1">
        <v>45575</v>
      </c>
      <c r="I267" s="3" t="s">
        <v>3441</v>
      </c>
      <c r="L267">
        <v>3</v>
      </c>
      <c r="O267" t="s">
        <v>3442</v>
      </c>
      <c r="P267" t="s">
        <v>1445</v>
      </c>
      <c r="R267" s="3" t="s">
        <v>2992</v>
      </c>
      <c r="T267" s="3" t="s">
        <v>3457</v>
      </c>
      <c r="V267" s="3" t="s">
        <v>3458</v>
      </c>
      <c r="X267" s="3" t="s">
        <v>2155</v>
      </c>
      <c r="Z267" s="3" t="s">
        <v>3449</v>
      </c>
      <c r="AB267" s="3" t="s">
        <v>2157</v>
      </c>
      <c r="AD267" s="3" t="s">
        <v>3000</v>
      </c>
      <c r="AF267" s="3" t="s">
        <v>3083</v>
      </c>
      <c r="AH267" s="3" t="s">
        <v>2154</v>
      </c>
      <c r="AJ267" s="3" t="s">
        <v>2048</v>
      </c>
      <c r="AL267" s="3" t="s">
        <v>2155</v>
      </c>
      <c r="AN267" s="3" t="s">
        <v>3449</v>
      </c>
      <c r="AP267" s="3" t="s">
        <v>2157</v>
      </c>
      <c r="AR267" s="3" t="s">
        <v>3000</v>
      </c>
      <c r="AT267" s="3" t="s">
        <v>3450</v>
      </c>
      <c r="AV267" s="3" t="s">
        <v>3451</v>
      </c>
      <c r="AX267" s="3" t="s">
        <v>3003</v>
      </c>
      <c r="AY267" s="3" t="s">
        <v>3004</v>
      </c>
      <c r="BB267" s="3" t="s">
        <v>3005</v>
      </c>
      <c r="BD267" s="3" t="s">
        <v>3006</v>
      </c>
      <c r="BF267" s="3" t="s">
        <v>3007</v>
      </c>
      <c r="BH267" s="3" t="s">
        <v>3452</v>
      </c>
      <c r="BJ267" s="3" t="s">
        <v>2071</v>
      </c>
      <c r="BL267" s="3" t="s">
        <v>2058</v>
      </c>
      <c r="BN267" s="3" t="s">
        <v>3459</v>
      </c>
      <c r="BP267" s="3" t="s">
        <v>2167</v>
      </c>
      <c r="BR267" s="3" t="s">
        <v>3460</v>
      </c>
      <c r="BT267" s="3" t="s">
        <v>1873</v>
      </c>
      <c r="BV267" s="3" t="s">
        <v>1873</v>
      </c>
      <c r="CC267" t="s">
        <v>3442</v>
      </c>
      <c r="CD267" t="s">
        <v>1445</v>
      </c>
      <c r="CE267" t="s">
        <v>482</v>
      </c>
      <c r="CF267" s="1">
        <v>45575.776307870372</v>
      </c>
      <c r="CP267">
        <v>2</v>
      </c>
      <c r="CR267" t="s">
        <v>3456</v>
      </c>
      <c r="CT267">
        <v>2</v>
      </c>
    </row>
    <row r="268" spans="1:98" ht="409.6" x14ac:dyDescent="0.4">
      <c r="A268">
        <v>698</v>
      </c>
      <c r="B268">
        <v>1</v>
      </c>
      <c r="C268">
        <v>189</v>
      </c>
      <c r="E268">
        <v>14</v>
      </c>
      <c r="F268" t="s">
        <v>2443</v>
      </c>
      <c r="G268" s="1">
        <v>45576</v>
      </c>
      <c r="H268" t="s">
        <v>2990</v>
      </c>
      <c r="L268">
        <v>3</v>
      </c>
      <c r="O268" t="s">
        <v>3461</v>
      </c>
      <c r="P268" t="s">
        <v>3462</v>
      </c>
      <c r="R268" s="3" t="s">
        <v>2039</v>
      </c>
      <c r="T268" s="3" t="s">
        <v>3463</v>
      </c>
      <c r="V268" s="3" t="s">
        <v>3464</v>
      </c>
      <c r="X268" s="3" t="s">
        <v>3465</v>
      </c>
      <c r="Z268" s="3" t="s">
        <v>3449</v>
      </c>
      <c r="AB268" s="3" t="s">
        <v>3466</v>
      </c>
      <c r="AD268" s="3" t="s">
        <v>3467</v>
      </c>
      <c r="AF268" s="3" t="s">
        <v>3083</v>
      </c>
      <c r="AH268" s="3" t="s">
        <v>2154</v>
      </c>
      <c r="AJ268" s="3" t="s">
        <v>2048</v>
      </c>
      <c r="AL268" s="3" t="s">
        <v>3465</v>
      </c>
      <c r="AN268" s="3" t="s">
        <v>3449</v>
      </c>
      <c r="AP268" s="3" t="s">
        <v>3466</v>
      </c>
      <c r="AR268" s="3" t="s">
        <v>3467</v>
      </c>
      <c r="AT268" s="3" t="s">
        <v>3450</v>
      </c>
      <c r="AV268" s="3" t="s">
        <v>3451</v>
      </c>
      <c r="AX268" s="3" t="s">
        <v>3003</v>
      </c>
      <c r="AY268" s="3" t="s">
        <v>3468</v>
      </c>
      <c r="BB268" s="3" t="s">
        <v>3469</v>
      </c>
      <c r="BD268" s="3" t="s">
        <v>3006</v>
      </c>
      <c r="BF268" s="3" t="s">
        <v>3470</v>
      </c>
      <c r="BH268" s="3" t="s">
        <v>3452</v>
      </c>
      <c r="BJ268" s="3" t="s">
        <v>2071</v>
      </c>
      <c r="BL268" s="3" t="s">
        <v>3471</v>
      </c>
      <c r="BN268" s="3" t="s">
        <v>3472</v>
      </c>
      <c r="BP268" s="3" t="s">
        <v>2167</v>
      </c>
      <c r="BR268" s="3" t="s">
        <v>3473</v>
      </c>
      <c r="BT268" s="3" t="s">
        <v>1873</v>
      </c>
      <c r="BV268" s="3" t="s">
        <v>1873</v>
      </c>
      <c r="CC268" t="s">
        <v>3461</v>
      </c>
      <c r="CD268" t="s">
        <v>3462</v>
      </c>
      <c r="CE268" t="s">
        <v>482</v>
      </c>
      <c r="CF268" s="1">
        <v>45575.967083333337</v>
      </c>
      <c r="CP268">
        <v>2</v>
      </c>
      <c r="CR268" t="s">
        <v>3455</v>
      </c>
      <c r="CS268" t="s">
        <v>3455</v>
      </c>
      <c r="CT268">
        <v>1</v>
      </c>
    </row>
    <row r="269" spans="1:98" ht="409.6" x14ac:dyDescent="0.4">
      <c r="A269">
        <v>699</v>
      </c>
      <c r="B269">
        <v>1</v>
      </c>
      <c r="C269">
        <v>135</v>
      </c>
      <c r="E269">
        <v>10</v>
      </c>
      <c r="F269">
        <v>1</v>
      </c>
      <c r="G269" s="1">
        <v>45576</v>
      </c>
      <c r="H269" s="2">
        <v>45346</v>
      </c>
      <c r="I269" s="3" t="s">
        <v>3474</v>
      </c>
      <c r="L269">
        <v>3</v>
      </c>
      <c r="O269" t="s">
        <v>189</v>
      </c>
      <c r="P269" t="s">
        <v>190</v>
      </c>
      <c r="R269" s="3" t="s">
        <v>3176</v>
      </c>
      <c r="T269" s="3" t="s">
        <v>3475</v>
      </c>
      <c r="V269" s="3" t="s">
        <v>3476</v>
      </c>
      <c r="X269" s="3" t="s">
        <v>3477</v>
      </c>
      <c r="Z269" s="3" t="s">
        <v>3356</v>
      </c>
      <c r="AB269" s="3" t="s">
        <v>3478</v>
      </c>
      <c r="AD269" s="3" t="s">
        <v>3358</v>
      </c>
      <c r="AF269" s="3" t="s">
        <v>3359</v>
      </c>
      <c r="AH269" s="3" t="s">
        <v>3479</v>
      </c>
      <c r="AJ269" s="3" t="s">
        <v>3480</v>
      </c>
      <c r="AL269" s="3" t="s">
        <v>3481</v>
      </c>
      <c r="AN269" s="3" t="s">
        <v>3482</v>
      </c>
      <c r="AP269" s="3" t="s">
        <v>3364</v>
      </c>
      <c r="AR269" s="3" t="s">
        <v>3483</v>
      </c>
      <c r="AT269" s="3" t="s">
        <v>3366</v>
      </c>
      <c r="AV269" s="3" t="s">
        <v>3367</v>
      </c>
      <c r="AX269" s="3" t="s">
        <v>3484</v>
      </c>
      <c r="AY269" s="3" t="s">
        <v>3485</v>
      </c>
      <c r="BB269" s="3" t="s">
        <v>3486</v>
      </c>
      <c r="BD269" s="3" t="s">
        <v>3370</v>
      </c>
      <c r="BF269" s="3" t="s">
        <v>3487</v>
      </c>
      <c r="BH269" s="3" t="s">
        <v>3488</v>
      </c>
      <c r="BJ269" s="3" t="s">
        <v>3373</v>
      </c>
      <c r="BL269" s="3" t="s">
        <v>3489</v>
      </c>
      <c r="BN269" s="3" t="s">
        <v>3490</v>
      </c>
      <c r="BP269" s="3" t="s">
        <v>3376</v>
      </c>
      <c r="BR269" s="3" t="s">
        <v>3491</v>
      </c>
      <c r="BT269" s="3" t="s">
        <v>3203</v>
      </c>
      <c r="BV269" s="3" t="s">
        <v>3203</v>
      </c>
      <c r="BZ269" t="s">
        <v>322</v>
      </c>
      <c r="CC269" t="s">
        <v>189</v>
      </c>
      <c r="CD269" t="s">
        <v>190</v>
      </c>
      <c r="CE269" t="s">
        <v>117</v>
      </c>
      <c r="CF269" s="1">
        <v>45576.026423611111</v>
      </c>
      <c r="CP269">
        <v>2</v>
      </c>
      <c r="CT269">
        <v>2</v>
      </c>
    </row>
    <row r="270" spans="1:98" ht="409.6" x14ac:dyDescent="0.4">
      <c r="A270">
        <v>700</v>
      </c>
      <c r="B270">
        <v>1</v>
      </c>
      <c r="C270">
        <v>197</v>
      </c>
      <c r="E270">
        <v>14</v>
      </c>
      <c r="F270" t="s">
        <v>1847</v>
      </c>
      <c r="G270" s="1">
        <v>45580</v>
      </c>
      <c r="H270" t="s">
        <v>3492</v>
      </c>
      <c r="L270">
        <v>3</v>
      </c>
      <c r="O270" t="s">
        <v>3493</v>
      </c>
      <c r="P270" t="s">
        <v>3494</v>
      </c>
      <c r="R270" s="3" t="s">
        <v>3296</v>
      </c>
      <c r="T270" s="3" t="s">
        <v>3495</v>
      </c>
      <c r="V270" s="3" t="s">
        <v>3496</v>
      </c>
      <c r="X270" s="3" t="s">
        <v>3497</v>
      </c>
      <c r="Z270" s="3" t="s">
        <v>3256</v>
      </c>
      <c r="AB270" s="3" t="s">
        <v>3498</v>
      </c>
      <c r="AD270" s="3" t="s">
        <v>3295</v>
      </c>
      <c r="AF270" s="3" t="s">
        <v>3296</v>
      </c>
      <c r="AH270" s="3" t="s">
        <v>3260</v>
      </c>
      <c r="AJ270" s="3" t="s">
        <v>3261</v>
      </c>
      <c r="AL270" s="3" t="s">
        <v>3499</v>
      </c>
      <c r="AN270" s="3" t="s">
        <v>3298</v>
      </c>
      <c r="AP270" s="3" t="s">
        <v>3500</v>
      </c>
      <c r="AR270" s="3" t="s">
        <v>3265</v>
      </c>
      <c r="AT270" s="3" t="s">
        <v>3266</v>
      </c>
      <c r="AV270" s="3" t="s">
        <v>3267</v>
      </c>
      <c r="AX270" s="3" t="s">
        <v>3294</v>
      </c>
      <c r="AY270" s="3" t="s">
        <v>3269</v>
      </c>
      <c r="BB270" s="3" t="s">
        <v>3501</v>
      </c>
      <c r="BD270" s="3" t="s">
        <v>3271</v>
      </c>
      <c r="BF270" s="3" t="s">
        <v>3285</v>
      </c>
      <c r="BH270" s="3" t="s">
        <v>3502</v>
      </c>
      <c r="BJ270" s="3" t="s">
        <v>3273</v>
      </c>
      <c r="BL270" s="3" t="s">
        <v>3274</v>
      </c>
      <c r="BN270" s="3" t="s">
        <v>3503</v>
      </c>
      <c r="BP270" s="3" t="s">
        <v>3276</v>
      </c>
      <c r="BR270" s="3" t="s">
        <v>3504</v>
      </c>
      <c r="BT270" s="3" t="s">
        <v>3203</v>
      </c>
      <c r="BV270" s="3" t="s">
        <v>3203</v>
      </c>
      <c r="CC270" t="s">
        <v>3493</v>
      </c>
      <c r="CD270" t="s">
        <v>3494</v>
      </c>
      <c r="CE270" t="s">
        <v>2034</v>
      </c>
      <c r="CF270" s="1">
        <v>45576.414293981485</v>
      </c>
      <c r="CP270">
        <v>2</v>
      </c>
      <c r="CT270">
        <v>1</v>
      </c>
    </row>
    <row r="271" spans="1:98" ht="409.6" x14ac:dyDescent="0.4">
      <c r="A271">
        <v>701</v>
      </c>
      <c r="B271">
        <v>1</v>
      </c>
      <c r="C271">
        <v>95</v>
      </c>
      <c r="E271">
        <v>41</v>
      </c>
      <c r="F271">
        <v>3</v>
      </c>
      <c r="G271" s="1">
        <v>45576</v>
      </c>
      <c r="L271">
        <v>3</v>
      </c>
      <c r="O271" t="s">
        <v>2760</v>
      </c>
      <c r="P271" t="s">
        <v>2761</v>
      </c>
      <c r="R271" s="3" t="s">
        <v>3505</v>
      </c>
      <c r="T271" s="3" t="s">
        <v>3506</v>
      </c>
      <c r="V271" s="3" t="s">
        <v>3507</v>
      </c>
      <c r="X271" s="3" t="s">
        <v>3508</v>
      </c>
      <c r="Z271" s="3" t="s">
        <v>3509</v>
      </c>
      <c r="AB271" s="3" t="s">
        <v>3510</v>
      </c>
      <c r="AD271" s="3" t="s">
        <v>3511</v>
      </c>
      <c r="AF271" s="3" t="s">
        <v>3417</v>
      </c>
      <c r="AH271" s="3" t="s">
        <v>3418</v>
      </c>
      <c r="AJ271" s="3" t="s">
        <v>3419</v>
      </c>
      <c r="AL271" s="3" t="s">
        <v>3420</v>
      </c>
      <c r="AN271" s="3" t="s">
        <v>3512</v>
      </c>
      <c r="AP271" s="3" t="s">
        <v>3513</v>
      </c>
      <c r="AR271" s="3" t="s">
        <v>3423</v>
      </c>
      <c r="AT271" s="3" t="s">
        <v>3514</v>
      </c>
      <c r="AV271" s="3" t="s">
        <v>3425</v>
      </c>
      <c r="AX271" s="3" t="s">
        <v>3426</v>
      </c>
      <c r="AY271" s="3" t="s">
        <v>3427</v>
      </c>
      <c r="BB271" s="3" t="s">
        <v>3515</v>
      </c>
      <c r="BD271" s="3" t="s">
        <v>3516</v>
      </c>
      <c r="BF271" s="3" t="s">
        <v>3517</v>
      </c>
      <c r="BH271" s="3" t="s">
        <v>3518</v>
      </c>
      <c r="BJ271" s="3" t="s">
        <v>3519</v>
      </c>
      <c r="BL271" s="3" t="s">
        <v>3520</v>
      </c>
      <c r="BN271" s="3" t="s">
        <v>3521</v>
      </c>
      <c r="BP271" s="3" t="s">
        <v>3522</v>
      </c>
      <c r="BR271" s="3" t="s">
        <v>3523</v>
      </c>
      <c r="BT271" s="3" t="s">
        <v>321</v>
      </c>
      <c r="BV271" s="3" t="s">
        <v>321</v>
      </c>
      <c r="CC271" t="s">
        <v>2760</v>
      </c>
      <c r="CD271" t="s">
        <v>2761</v>
      </c>
      <c r="CE271" t="s">
        <v>570</v>
      </c>
      <c r="CF271" s="1">
        <v>45577.63076388889</v>
      </c>
      <c r="CP271">
        <v>2</v>
      </c>
      <c r="CT271">
        <v>1</v>
      </c>
    </row>
    <row r="272" spans="1:98" ht="409.6" x14ac:dyDescent="0.4">
      <c r="A272">
        <v>702</v>
      </c>
      <c r="B272">
        <v>1</v>
      </c>
      <c r="C272">
        <v>335</v>
      </c>
      <c r="E272">
        <v>41</v>
      </c>
      <c r="G272" s="1">
        <v>45576</v>
      </c>
      <c r="H272" s="2">
        <v>45346</v>
      </c>
      <c r="I272" t="s">
        <v>3524</v>
      </c>
      <c r="L272">
        <v>3</v>
      </c>
      <c r="O272" t="s">
        <v>2760</v>
      </c>
      <c r="P272" t="s">
        <v>3525</v>
      </c>
      <c r="R272" s="3" t="s">
        <v>3505</v>
      </c>
      <c r="T272" s="3" t="s">
        <v>3526</v>
      </c>
      <c r="V272" s="3" t="s">
        <v>3527</v>
      </c>
      <c r="X272" s="3" t="s">
        <v>3508</v>
      </c>
      <c r="Z272" s="3" t="s">
        <v>3528</v>
      </c>
      <c r="AB272" s="3" t="s">
        <v>3529</v>
      </c>
      <c r="AD272" s="3" t="s">
        <v>3530</v>
      </c>
      <c r="AF272" t="s">
        <v>499</v>
      </c>
      <c r="AH272" t="s">
        <v>499</v>
      </c>
      <c r="AJ272" t="s">
        <v>499</v>
      </c>
      <c r="AL272" t="s">
        <v>499</v>
      </c>
      <c r="AN272" t="s">
        <v>499</v>
      </c>
      <c r="AP272" t="s">
        <v>499</v>
      </c>
      <c r="AR272" t="s">
        <v>499</v>
      </c>
      <c r="AT272" s="3" t="s">
        <v>3531</v>
      </c>
      <c r="AV272" s="3" t="s">
        <v>3425</v>
      </c>
      <c r="AX272" s="3" t="s">
        <v>3532</v>
      </c>
      <c r="AY272" s="3" t="s">
        <v>3427</v>
      </c>
      <c r="BB272" s="3" t="s">
        <v>3533</v>
      </c>
      <c r="BD272" s="3" t="s">
        <v>3534</v>
      </c>
      <c r="BF272" s="3" t="s">
        <v>3427</v>
      </c>
      <c r="BH272" s="3" t="s">
        <v>3535</v>
      </c>
      <c r="BJ272" s="3" t="s">
        <v>3536</v>
      </c>
      <c r="BL272" s="3" t="s">
        <v>3537</v>
      </c>
      <c r="BN272" s="3" t="s">
        <v>3538</v>
      </c>
      <c r="BP272" s="3" t="s">
        <v>3539</v>
      </c>
      <c r="BR272" s="3" t="s">
        <v>3523</v>
      </c>
      <c r="BT272" s="3" t="s">
        <v>321</v>
      </c>
      <c r="BV272" s="3" t="s">
        <v>321</v>
      </c>
      <c r="BZ272" t="s">
        <v>1628</v>
      </c>
      <c r="CC272" t="s">
        <v>2760</v>
      </c>
      <c r="CD272" t="s">
        <v>3525</v>
      </c>
      <c r="CE272" t="s">
        <v>570</v>
      </c>
      <c r="CF272" s="1">
        <v>45577.631064814814</v>
      </c>
      <c r="CP272">
        <v>2</v>
      </c>
      <c r="CQ272" t="s">
        <v>499</v>
      </c>
      <c r="CT272">
        <v>2</v>
      </c>
    </row>
    <row r="273" spans="1:98" ht="409.6" x14ac:dyDescent="0.4">
      <c r="A273">
        <v>703</v>
      </c>
      <c r="B273">
        <v>1</v>
      </c>
      <c r="C273">
        <v>177</v>
      </c>
      <c r="E273">
        <v>11</v>
      </c>
      <c r="F273" t="s">
        <v>1847</v>
      </c>
      <c r="G273" s="1">
        <v>45581</v>
      </c>
      <c r="H273" t="s">
        <v>2990</v>
      </c>
      <c r="L273">
        <v>3</v>
      </c>
      <c r="O273" t="s">
        <v>2411</v>
      </c>
      <c r="P273" t="s">
        <v>605</v>
      </c>
      <c r="R273" s="3" t="s">
        <v>2039</v>
      </c>
      <c r="T273" s="3" t="s">
        <v>3540</v>
      </c>
      <c r="V273" s="3" t="s">
        <v>3541</v>
      </c>
      <c r="X273" s="3" t="s">
        <v>3465</v>
      </c>
      <c r="Z273" s="3" t="s">
        <v>3449</v>
      </c>
      <c r="AB273" s="3" t="s">
        <v>2157</v>
      </c>
      <c r="AD273" s="3" t="s">
        <v>3467</v>
      </c>
      <c r="AF273" s="3" t="s">
        <v>3083</v>
      </c>
      <c r="AH273" s="3" t="s">
        <v>2154</v>
      </c>
      <c r="AJ273" s="3" t="s">
        <v>2048</v>
      </c>
      <c r="AL273" s="3" t="s">
        <v>3465</v>
      </c>
      <c r="AN273" s="3" t="s">
        <v>3449</v>
      </c>
      <c r="AP273" s="3" t="s">
        <v>2157</v>
      </c>
      <c r="AR273" s="3" t="s">
        <v>3467</v>
      </c>
      <c r="AT273" s="3" t="s">
        <v>3450</v>
      </c>
      <c r="AV273" s="3" t="s">
        <v>3542</v>
      </c>
      <c r="AX273" s="3" t="s">
        <v>3003</v>
      </c>
      <c r="AY273" s="3" t="s">
        <v>3468</v>
      </c>
      <c r="BB273" s="3" t="s">
        <v>3469</v>
      </c>
      <c r="BD273" s="3" t="s">
        <v>3543</v>
      </c>
      <c r="BF273" s="3" t="s">
        <v>3470</v>
      </c>
      <c r="BH273" s="3" t="s">
        <v>3452</v>
      </c>
      <c r="BJ273" s="3" t="s">
        <v>2071</v>
      </c>
      <c r="BL273" s="3" t="s">
        <v>3471</v>
      </c>
      <c r="BN273" s="3" t="s">
        <v>3544</v>
      </c>
      <c r="BP273" s="3" t="s">
        <v>2167</v>
      </c>
      <c r="BR273" s="3" t="s">
        <v>3545</v>
      </c>
      <c r="BT273" s="3" t="s">
        <v>1873</v>
      </c>
      <c r="BV273" s="3" t="s">
        <v>1873</v>
      </c>
      <c r="CC273" t="s">
        <v>2411</v>
      </c>
      <c r="CD273" t="s">
        <v>605</v>
      </c>
      <c r="CE273" t="s">
        <v>482</v>
      </c>
      <c r="CF273" s="1">
        <v>45579.750254629631</v>
      </c>
      <c r="CP273">
        <v>2</v>
      </c>
      <c r="CR273" t="s">
        <v>3455</v>
      </c>
      <c r="CS273" t="s">
        <v>3455</v>
      </c>
      <c r="CT273">
        <v>1</v>
      </c>
    </row>
    <row r="274" spans="1:98" ht="409.6" x14ac:dyDescent="0.4">
      <c r="A274">
        <v>704</v>
      </c>
      <c r="B274">
        <v>1</v>
      </c>
      <c r="C274">
        <v>172</v>
      </c>
      <c r="E274">
        <v>7</v>
      </c>
      <c r="F274">
        <v>1</v>
      </c>
      <c r="G274" s="1">
        <v>45579</v>
      </c>
      <c r="I274" s="3" t="s">
        <v>3546</v>
      </c>
      <c r="L274">
        <v>3</v>
      </c>
      <c r="O274" t="s">
        <v>1150</v>
      </c>
      <c r="P274" t="s">
        <v>1151</v>
      </c>
      <c r="R274" s="3" t="s">
        <v>2975</v>
      </c>
      <c r="T274" s="3" t="s">
        <v>3547</v>
      </c>
      <c r="V274" s="3" t="s">
        <v>3548</v>
      </c>
      <c r="X274" s="3" t="s">
        <v>3549</v>
      </c>
      <c r="Z274" s="3" t="s">
        <v>3550</v>
      </c>
      <c r="AB274" s="3" t="s">
        <v>3551</v>
      </c>
      <c r="AD274" s="3" t="s">
        <v>1968</v>
      </c>
      <c r="AF274" s="3" t="s">
        <v>1858</v>
      </c>
      <c r="AH274" s="3" t="s">
        <v>3552</v>
      </c>
      <c r="AJ274" s="3" t="s">
        <v>3553</v>
      </c>
      <c r="AL274" s="3" t="s">
        <v>3549</v>
      </c>
      <c r="AN274" s="3" t="s">
        <v>3550</v>
      </c>
      <c r="AP274" s="3" t="s">
        <v>3551</v>
      </c>
      <c r="AR274" s="3" t="s">
        <v>1968</v>
      </c>
      <c r="AT274" s="3" t="s">
        <v>3241</v>
      </c>
      <c r="AV274" s="3" t="s">
        <v>2983</v>
      </c>
      <c r="AX274" s="3" t="s">
        <v>3554</v>
      </c>
      <c r="AY274" s="3" t="s">
        <v>3555</v>
      </c>
      <c r="BB274" s="3" t="s">
        <v>3556</v>
      </c>
      <c r="BD274" s="3" t="s">
        <v>3557</v>
      </c>
      <c r="BF274" s="3" t="s">
        <v>3555</v>
      </c>
      <c r="BH274" s="3" t="s">
        <v>3558</v>
      </c>
      <c r="BJ274" s="3" t="s">
        <v>3559</v>
      </c>
      <c r="BL274" s="3" t="s">
        <v>3560</v>
      </c>
      <c r="BN274" s="3" t="s">
        <v>3561</v>
      </c>
      <c r="BP274" s="3" t="s">
        <v>3562</v>
      </c>
      <c r="BR274" s="3" t="s">
        <v>3563</v>
      </c>
      <c r="BT274" s="3" t="s">
        <v>1873</v>
      </c>
      <c r="BV274" s="3" t="s">
        <v>1873</v>
      </c>
      <c r="CC274" t="s">
        <v>1150</v>
      </c>
      <c r="CD274" t="s">
        <v>1151</v>
      </c>
      <c r="CE274" t="s">
        <v>1892</v>
      </c>
      <c r="CF274" s="1">
        <v>45580.476273148146</v>
      </c>
      <c r="CP274">
        <v>2</v>
      </c>
      <c r="CT274">
        <v>1</v>
      </c>
    </row>
    <row r="275" spans="1:98" ht="409.6" x14ac:dyDescent="0.4">
      <c r="A275">
        <v>705</v>
      </c>
      <c r="B275">
        <v>1</v>
      </c>
      <c r="C275">
        <v>176</v>
      </c>
      <c r="E275">
        <v>11</v>
      </c>
      <c r="F275" t="s">
        <v>1847</v>
      </c>
      <c r="G275" s="1">
        <v>45582</v>
      </c>
      <c r="L275">
        <v>3</v>
      </c>
      <c r="O275" t="s">
        <v>3564</v>
      </c>
      <c r="P275" t="s">
        <v>2433</v>
      </c>
      <c r="R275" s="3" t="s">
        <v>3565</v>
      </c>
      <c r="T275" s="3" t="s">
        <v>3566</v>
      </c>
      <c r="V275" s="3" t="s">
        <v>3567</v>
      </c>
      <c r="X275" s="3" t="s">
        <v>3568</v>
      </c>
      <c r="Z275" s="3" t="s">
        <v>3569</v>
      </c>
      <c r="AB275" s="3" t="s">
        <v>3570</v>
      </c>
      <c r="AD275" s="3" t="s">
        <v>2936</v>
      </c>
      <c r="AF275" s="3" t="s">
        <v>3571</v>
      </c>
      <c r="AH275" s="3" t="s">
        <v>3019</v>
      </c>
      <c r="AJ275" s="3" t="s">
        <v>2939</v>
      </c>
      <c r="AL275" s="3" t="s">
        <v>3572</v>
      </c>
      <c r="AN275" s="3" t="s">
        <v>2941</v>
      </c>
      <c r="AP275" s="3" t="s">
        <v>3573</v>
      </c>
      <c r="AR275" s="3" t="s">
        <v>3574</v>
      </c>
      <c r="AT275" s="3" t="s">
        <v>1990</v>
      </c>
      <c r="AV275" s="3" t="s">
        <v>3023</v>
      </c>
      <c r="AX275" s="3" t="s">
        <v>2944</v>
      </c>
      <c r="AY275" s="3" t="s">
        <v>3575</v>
      </c>
      <c r="BB275" s="3" t="s">
        <v>3576</v>
      </c>
      <c r="BD275" s="3" t="s">
        <v>3577</v>
      </c>
      <c r="BF275" s="3" t="s">
        <v>3578</v>
      </c>
      <c r="BH275" s="3" t="s">
        <v>2948</v>
      </c>
      <c r="BJ275" s="3" t="s">
        <v>3579</v>
      </c>
      <c r="BL275" s="3" t="s">
        <v>3580</v>
      </c>
      <c r="BN275" s="3" t="s">
        <v>3581</v>
      </c>
      <c r="BP275" s="3" t="s">
        <v>3582</v>
      </c>
      <c r="BR275" s="3" t="s">
        <v>3583</v>
      </c>
      <c r="BT275" s="3" t="s">
        <v>321</v>
      </c>
      <c r="BV275" s="3" t="s">
        <v>321</v>
      </c>
      <c r="BZ275" t="s">
        <v>3584</v>
      </c>
      <c r="CC275" t="s">
        <v>3564</v>
      </c>
      <c r="CD275" t="s">
        <v>2433</v>
      </c>
      <c r="CE275" t="s">
        <v>325</v>
      </c>
      <c r="CF275" s="1">
        <v>45581.709317129629</v>
      </c>
      <c r="CP275">
        <v>2</v>
      </c>
      <c r="CQ275" t="s">
        <v>3585</v>
      </c>
      <c r="CT275">
        <v>1</v>
      </c>
    </row>
    <row r="276" spans="1:98" ht="409.6" x14ac:dyDescent="0.4">
      <c r="A276">
        <v>706</v>
      </c>
      <c r="B276">
        <v>1</v>
      </c>
      <c r="C276">
        <v>81</v>
      </c>
      <c r="E276">
        <v>3</v>
      </c>
      <c r="F276">
        <v>3</v>
      </c>
      <c r="G276" s="1">
        <v>45586</v>
      </c>
      <c r="I276" s="3" t="s">
        <v>3586</v>
      </c>
      <c r="L276">
        <v>3</v>
      </c>
      <c r="O276" t="s">
        <v>1584</v>
      </c>
      <c r="P276" t="s">
        <v>2038</v>
      </c>
      <c r="R276" s="3" t="s">
        <v>3382</v>
      </c>
      <c r="T276" s="3" t="s">
        <v>3587</v>
      </c>
      <c r="V276" s="3" t="s">
        <v>3588</v>
      </c>
      <c r="X276" s="3" t="s">
        <v>3589</v>
      </c>
      <c r="Z276" s="3" t="s">
        <v>3590</v>
      </c>
      <c r="AB276" s="3" t="s">
        <v>3591</v>
      </c>
      <c r="AD276" s="3" t="s">
        <v>3592</v>
      </c>
      <c r="AF276" s="3" t="s">
        <v>3389</v>
      </c>
      <c r="AH276" s="3" t="s">
        <v>3593</v>
      </c>
      <c r="AJ276" s="3" t="s">
        <v>3391</v>
      </c>
      <c r="AL276" s="3" t="s">
        <v>3392</v>
      </c>
      <c r="AN276" s="3" t="s">
        <v>3393</v>
      </c>
      <c r="AP276" s="3" t="s">
        <v>3394</v>
      </c>
      <c r="AR276" s="3" t="s">
        <v>3395</v>
      </c>
      <c r="AT276" s="3" t="s">
        <v>3594</v>
      </c>
      <c r="AV276" s="3" t="s">
        <v>3595</v>
      </c>
      <c r="AX276" s="3" t="s">
        <v>3398</v>
      </c>
      <c r="AY276" s="3" t="s">
        <v>3596</v>
      </c>
      <c r="BB276" s="3" t="s">
        <v>3400</v>
      </c>
      <c r="BD276" s="3" t="s">
        <v>3597</v>
      </c>
      <c r="BF276" s="3" t="s">
        <v>3596</v>
      </c>
      <c r="BH276" s="3" t="s">
        <v>3598</v>
      </c>
      <c r="BJ276" s="3" t="s">
        <v>3403</v>
      </c>
      <c r="BL276" s="3" t="s">
        <v>3599</v>
      </c>
      <c r="BN276" s="3" t="s">
        <v>3600</v>
      </c>
      <c r="BP276" s="3" t="s">
        <v>3601</v>
      </c>
      <c r="BR276" s="3" t="s">
        <v>3407</v>
      </c>
      <c r="BT276" t="s">
        <v>3602</v>
      </c>
      <c r="BZ276" s="3" t="s">
        <v>3603</v>
      </c>
      <c r="CC276" t="s">
        <v>1584</v>
      </c>
      <c r="CD276" t="s">
        <v>2038</v>
      </c>
      <c r="CE276" t="s">
        <v>2063</v>
      </c>
      <c r="CF276" s="1">
        <v>45582.406909722224</v>
      </c>
      <c r="CP276">
        <v>2</v>
      </c>
      <c r="CT276">
        <v>2</v>
      </c>
    </row>
    <row r="277" spans="1:98" ht="409.6" x14ac:dyDescent="0.4">
      <c r="A277">
        <v>707</v>
      </c>
      <c r="B277">
        <v>1</v>
      </c>
      <c r="C277">
        <v>322</v>
      </c>
      <c r="E277">
        <v>3</v>
      </c>
      <c r="G277" s="1">
        <v>45586</v>
      </c>
      <c r="L277">
        <v>3</v>
      </c>
      <c r="O277" t="s">
        <v>1584</v>
      </c>
      <c r="P277" t="s">
        <v>2064</v>
      </c>
      <c r="R277" s="3" t="s">
        <v>3604</v>
      </c>
      <c r="T277" s="3" t="s">
        <v>3605</v>
      </c>
      <c r="V277" s="3" t="s">
        <v>3606</v>
      </c>
      <c r="X277" s="3" t="s">
        <v>3392</v>
      </c>
      <c r="Z277" s="3" t="s">
        <v>3393</v>
      </c>
      <c r="AB277" s="3" t="s">
        <v>3394</v>
      </c>
      <c r="AD277" s="3" t="s">
        <v>3395</v>
      </c>
      <c r="AF277" s="3" t="s">
        <v>3389</v>
      </c>
      <c r="AH277" s="3" t="s">
        <v>3593</v>
      </c>
      <c r="AJ277" s="3" t="s">
        <v>3391</v>
      </c>
      <c r="AL277" s="3" t="s">
        <v>3392</v>
      </c>
      <c r="AN277" s="3" t="s">
        <v>3393</v>
      </c>
      <c r="AP277" s="3" t="s">
        <v>3394</v>
      </c>
      <c r="AR277" s="3" t="s">
        <v>3395</v>
      </c>
      <c r="AT277" s="3" t="s">
        <v>3594</v>
      </c>
      <c r="AV277" s="3" t="s">
        <v>3397</v>
      </c>
      <c r="AX277" s="3" t="s">
        <v>3398</v>
      </c>
      <c r="AY277" s="3" t="s">
        <v>3399</v>
      </c>
      <c r="BB277" s="3" t="s">
        <v>3400</v>
      </c>
      <c r="BD277" s="3" t="s">
        <v>3401</v>
      </c>
      <c r="BF277" s="3" t="s">
        <v>3399</v>
      </c>
      <c r="BH277" s="3" t="s">
        <v>3598</v>
      </c>
      <c r="BJ277" s="3" t="s">
        <v>3403</v>
      </c>
      <c r="BL277" s="3" t="s">
        <v>3599</v>
      </c>
      <c r="BN277" s="3" t="s">
        <v>3607</v>
      </c>
      <c r="BP277" s="3" t="s">
        <v>3608</v>
      </c>
      <c r="BR277" s="3" t="s">
        <v>3407</v>
      </c>
      <c r="BT277" t="s">
        <v>3609</v>
      </c>
      <c r="BZ277" s="3" t="s">
        <v>3603</v>
      </c>
      <c r="CC277" t="s">
        <v>1584</v>
      </c>
      <c r="CD277" t="s">
        <v>2064</v>
      </c>
      <c r="CE277" t="s">
        <v>2063</v>
      </c>
      <c r="CF277" s="1">
        <v>45582.484930555554</v>
      </c>
      <c r="CP277">
        <v>2</v>
      </c>
      <c r="CT277">
        <v>2</v>
      </c>
    </row>
    <row r="278" spans="1:98" ht="121.8" x14ac:dyDescent="0.4">
      <c r="A278">
        <v>708</v>
      </c>
      <c r="B278">
        <v>1</v>
      </c>
      <c r="C278">
        <v>82</v>
      </c>
      <c r="E278">
        <v>12</v>
      </c>
      <c r="F278" t="s">
        <v>1834</v>
      </c>
      <c r="G278" s="1">
        <v>45583</v>
      </c>
      <c r="H278" s="2">
        <v>45346</v>
      </c>
      <c r="I278" t="s">
        <v>3610</v>
      </c>
      <c r="L278">
        <v>3</v>
      </c>
      <c r="R278" s="3" t="s">
        <v>321</v>
      </c>
      <c r="T278" s="3" t="s">
        <v>321</v>
      </c>
      <c r="V278" s="3" t="s">
        <v>321</v>
      </c>
      <c r="X278" s="3" t="s">
        <v>321</v>
      </c>
      <c r="Z278" s="3" t="s">
        <v>321</v>
      </c>
      <c r="AB278" s="3" t="s">
        <v>321</v>
      </c>
      <c r="AD278" s="3" t="s">
        <v>321</v>
      </c>
      <c r="AF278" s="3" t="s">
        <v>321</v>
      </c>
      <c r="AH278" s="3" t="s">
        <v>321</v>
      </c>
      <c r="AJ278" s="3" t="s">
        <v>321</v>
      </c>
      <c r="AL278" s="3" t="s">
        <v>321</v>
      </c>
      <c r="AN278" s="3" t="s">
        <v>321</v>
      </c>
      <c r="AP278" s="3" t="s">
        <v>321</v>
      </c>
      <c r="AR278" s="3" t="s">
        <v>321</v>
      </c>
      <c r="AT278" s="3" t="s">
        <v>321</v>
      </c>
      <c r="AV278" s="3" t="s">
        <v>321</v>
      </c>
      <c r="AX278" s="3" t="s">
        <v>321</v>
      </c>
      <c r="AY278" s="3" t="s">
        <v>321</v>
      </c>
      <c r="BB278" s="3" t="s">
        <v>321</v>
      </c>
      <c r="BD278" s="3" t="s">
        <v>321</v>
      </c>
      <c r="BF278" s="3" t="s">
        <v>321</v>
      </c>
      <c r="BH278" s="3" t="s">
        <v>321</v>
      </c>
      <c r="BJ278" s="3" t="s">
        <v>321</v>
      </c>
      <c r="BL278" s="3" t="s">
        <v>321</v>
      </c>
      <c r="BN278" s="3" t="s">
        <v>321</v>
      </c>
      <c r="BP278" s="3" t="s">
        <v>321</v>
      </c>
      <c r="BR278" s="3" t="s">
        <v>321</v>
      </c>
      <c r="BT278" s="3" t="s">
        <v>321</v>
      </c>
      <c r="BV278" s="3" t="s">
        <v>321</v>
      </c>
      <c r="CE278" t="s">
        <v>2623</v>
      </c>
      <c r="CF278" s="1">
        <v>45582.572615740741</v>
      </c>
      <c r="CP278">
        <v>1</v>
      </c>
      <c r="CR278" t="s">
        <v>499</v>
      </c>
      <c r="CS278" t="s">
        <v>499</v>
      </c>
      <c r="CT278">
        <v>1</v>
      </c>
    </row>
    <row r="279" spans="1:98" ht="409.6" x14ac:dyDescent="0.4">
      <c r="A279">
        <v>709</v>
      </c>
      <c r="B279">
        <v>1</v>
      </c>
      <c r="C279">
        <v>152</v>
      </c>
      <c r="E279">
        <v>21</v>
      </c>
      <c r="F279">
        <v>1</v>
      </c>
      <c r="G279" s="1">
        <v>45581</v>
      </c>
      <c r="L279">
        <v>3</v>
      </c>
      <c r="O279" t="s">
        <v>3611</v>
      </c>
      <c r="P279" t="s">
        <v>3612</v>
      </c>
      <c r="R279" s="3" t="s">
        <v>2039</v>
      </c>
      <c r="T279" s="3" t="s">
        <v>3613</v>
      </c>
      <c r="V279" s="3" t="s">
        <v>3614</v>
      </c>
      <c r="X279" s="3" t="s">
        <v>3615</v>
      </c>
      <c r="Z279" s="3" t="s">
        <v>3616</v>
      </c>
      <c r="AB279" s="3" t="s">
        <v>3617</v>
      </c>
      <c r="AD279" s="3" t="s">
        <v>3618</v>
      </c>
      <c r="AF279" s="3" t="s">
        <v>3330</v>
      </c>
      <c r="AH279" s="3" t="s">
        <v>3619</v>
      </c>
      <c r="AJ279" s="3" t="s">
        <v>3332</v>
      </c>
      <c r="AL279" s="3" t="s">
        <v>3620</v>
      </c>
      <c r="AN279" s="3" t="s">
        <v>3621</v>
      </c>
      <c r="AP279" s="3" t="s">
        <v>3622</v>
      </c>
      <c r="AR279" s="3" t="s">
        <v>3336</v>
      </c>
      <c r="AT279" s="3" t="s">
        <v>3337</v>
      </c>
      <c r="AV279" s="3" t="s">
        <v>3338</v>
      </c>
      <c r="AX279" s="3" t="s">
        <v>3339</v>
      </c>
      <c r="AY279" s="3" t="s">
        <v>3340</v>
      </c>
      <c r="BB279" s="3" t="s">
        <v>3341</v>
      </c>
      <c r="BD279" s="3" t="s">
        <v>3623</v>
      </c>
      <c r="BF279" s="3" t="s">
        <v>3340</v>
      </c>
      <c r="BH279" s="3" t="s">
        <v>3624</v>
      </c>
      <c r="BJ279" s="3" t="s">
        <v>3344</v>
      </c>
      <c r="BL279" s="3" t="s">
        <v>3625</v>
      </c>
      <c r="BN279" s="3" t="s">
        <v>3626</v>
      </c>
      <c r="BP279" s="3" t="s">
        <v>3627</v>
      </c>
      <c r="BR279" s="3" t="s">
        <v>3628</v>
      </c>
      <c r="BT279" s="3" t="s">
        <v>3629</v>
      </c>
      <c r="BV279" s="3" t="s">
        <v>3630</v>
      </c>
      <c r="BZ279" s="3" t="s">
        <v>3631</v>
      </c>
      <c r="CC279" t="s">
        <v>3611</v>
      </c>
      <c r="CD279" t="s">
        <v>3612</v>
      </c>
      <c r="CE279" t="s">
        <v>294</v>
      </c>
      <c r="CF279" s="1">
        <v>45582.662743055553</v>
      </c>
      <c r="CP279">
        <v>2</v>
      </c>
      <c r="CT279">
        <v>1</v>
      </c>
    </row>
    <row r="280" spans="1:98" ht="409.6" x14ac:dyDescent="0.4">
      <c r="A280">
        <v>710</v>
      </c>
      <c r="B280">
        <v>1</v>
      </c>
      <c r="C280">
        <v>330</v>
      </c>
      <c r="E280">
        <v>3</v>
      </c>
      <c r="G280" s="1">
        <v>45587</v>
      </c>
      <c r="H280" s="2">
        <v>45346</v>
      </c>
      <c r="I280" t="s">
        <v>3632</v>
      </c>
      <c r="L280">
        <v>3</v>
      </c>
      <c r="O280" t="s">
        <v>3633</v>
      </c>
      <c r="P280" t="s">
        <v>3634</v>
      </c>
      <c r="R280" s="3" t="s">
        <v>3305</v>
      </c>
      <c r="T280" s="3" t="s">
        <v>3635</v>
      </c>
      <c r="V280" s="3" t="s">
        <v>3636</v>
      </c>
      <c r="X280" s="3" t="s">
        <v>3637</v>
      </c>
      <c r="Z280" s="3" t="s">
        <v>3054</v>
      </c>
      <c r="AB280" s="3" t="s">
        <v>3638</v>
      </c>
      <c r="AD280" s="3" t="s">
        <v>3056</v>
      </c>
      <c r="AF280" s="3" t="s">
        <v>3057</v>
      </c>
      <c r="AH280" s="3" t="s">
        <v>3058</v>
      </c>
      <c r="AJ280" s="3" t="s">
        <v>3059</v>
      </c>
      <c r="AL280" s="3" t="s">
        <v>3060</v>
      </c>
      <c r="AN280" s="3" t="s">
        <v>3639</v>
      </c>
      <c r="AP280" s="3" t="s">
        <v>3062</v>
      </c>
      <c r="AR280" s="3" t="s">
        <v>3640</v>
      </c>
      <c r="AT280" s="3" t="s">
        <v>3310</v>
      </c>
      <c r="AV280" s="3" t="s">
        <v>3641</v>
      </c>
      <c r="AX280" s="3" t="s">
        <v>3066</v>
      </c>
      <c r="AY280" s="3" t="s">
        <v>3642</v>
      </c>
      <c r="BB280" s="3" t="s">
        <v>3068</v>
      </c>
      <c r="BD280" s="3" t="s">
        <v>3312</v>
      </c>
      <c r="BF280" s="3" t="s">
        <v>3067</v>
      </c>
      <c r="BH280" s="3" t="s">
        <v>3643</v>
      </c>
      <c r="BJ280" s="3" t="s">
        <v>3071</v>
      </c>
      <c r="BL280" s="3" t="s">
        <v>3644</v>
      </c>
      <c r="BN280" s="3" t="s">
        <v>3320</v>
      </c>
      <c r="BP280" s="3" t="s">
        <v>3074</v>
      </c>
      <c r="BR280" s="3" t="s">
        <v>3075</v>
      </c>
      <c r="BZ280" s="3" t="s">
        <v>3316</v>
      </c>
      <c r="CC280" t="s">
        <v>3633</v>
      </c>
      <c r="CD280" t="s">
        <v>3634</v>
      </c>
      <c r="CE280" t="s">
        <v>762</v>
      </c>
      <c r="CF280" s="1">
        <v>45583.526689814818</v>
      </c>
      <c r="CP280">
        <v>2</v>
      </c>
      <c r="CQ280" t="s">
        <v>499</v>
      </c>
      <c r="CR280" t="s">
        <v>499</v>
      </c>
      <c r="CT280">
        <v>2</v>
      </c>
    </row>
    <row r="281" spans="1:98" ht="409.6" x14ac:dyDescent="0.4">
      <c r="A281">
        <v>711</v>
      </c>
      <c r="B281">
        <v>1</v>
      </c>
      <c r="C281">
        <v>317</v>
      </c>
      <c r="E281">
        <v>11</v>
      </c>
      <c r="G281" s="1">
        <v>45587</v>
      </c>
      <c r="L281">
        <v>3</v>
      </c>
      <c r="O281" t="s">
        <v>3645</v>
      </c>
      <c r="P281" t="s">
        <v>1574</v>
      </c>
      <c r="R281" s="3" t="s">
        <v>3646</v>
      </c>
      <c r="T281" s="3" t="s">
        <v>3647</v>
      </c>
      <c r="V281" s="3" t="s">
        <v>3648</v>
      </c>
      <c r="X281" s="3" t="s">
        <v>3649</v>
      </c>
      <c r="Z281" s="3" t="s">
        <v>3650</v>
      </c>
      <c r="AB281" s="3" t="s">
        <v>3651</v>
      </c>
      <c r="AD281" s="3" t="s">
        <v>3652</v>
      </c>
      <c r="AF281" s="3" t="s">
        <v>3653</v>
      </c>
      <c r="AH281" s="3" t="s">
        <v>3654</v>
      </c>
      <c r="AJ281" s="3" t="s">
        <v>2939</v>
      </c>
      <c r="AL281" s="3" t="s">
        <v>3655</v>
      </c>
      <c r="AN281" s="3" t="s">
        <v>3656</v>
      </c>
      <c r="AP281" s="3" t="s">
        <v>3657</v>
      </c>
      <c r="AR281" s="3" t="s">
        <v>3022</v>
      </c>
      <c r="AT281" s="3" t="s">
        <v>3658</v>
      </c>
      <c r="AV281" s="3" t="s">
        <v>3659</v>
      </c>
      <c r="AX281" s="3" t="s">
        <v>3660</v>
      </c>
      <c r="AY281" s="3" t="s">
        <v>3661</v>
      </c>
      <c r="BB281" s="3" t="s">
        <v>3662</v>
      </c>
      <c r="BD281" s="3" t="s">
        <v>3663</v>
      </c>
      <c r="BF281" s="3" t="s">
        <v>3664</v>
      </c>
      <c r="BH281" s="3" t="s">
        <v>2948</v>
      </c>
      <c r="BJ281" s="3" t="s">
        <v>3665</v>
      </c>
      <c r="BL281" s="3" t="s">
        <v>3666</v>
      </c>
      <c r="BN281" s="3" t="s">
        <v>3667</v>
      </c>
      <c r="BP281" s="3" t="s">
        <v>3668</v>
      </c>
      <c r="BR281" s="3" t="s">
        <v>3669</v>
      </c>
      <c r="BT281" s="3" t="s">
        <v>1873</v>
      </c>
      <c r="BV281" s="3" t="s">
        <v>1873</v>
      </c>
      <c r="BZ281" t="s">
        <v>3584</v>
      </c>
      <c r="CC281" t="s">
        <v>3645</v>
      </c>
      <c r="CD281" t="s">
        <v>1574</v>
      </c>
      <c r="CE281" t="s">
        <v>325</v>
      </c>
      <c r="CF281" s="1">
        <v>45586.634444444448</v>
      </c>
      <c r="CP281">
        <v>2</v>
      </c>
      <c r="CT281">
        <v>1</v>
      </c>
    </row>
    <row r="282" spans="1:98" ht="409.6" x14ac:dyDescent="0.4">
      <c r="A282">
        <v>712</v>
      </c>
      <c r="B282">
        <v>1</v>
      </c>
      <c r="C282">
        <v>74</v>
      </c>
      <c r="E282">
        <v>11</v>
      </c>
      <c r="F282" t="s">
        <v>1834</v>
      </c>
      <c r="G282" s="1">
        <v>45587</v>
      </c>
      <c r="I282" t="s">
        <v>3670</v>
      </c>
      <c r="L282">
        <v>3</v>
      </c>
      <c r="O282" t="s">
        <v>3671</v>
      </c>
      <c r="P282" t="s">
        <v>3672</v>
      </c>
      <c r="R282" s="3" t="s">
        <v>3673</v>
      </c>
      <c r="T282" s="3" t="s">
        <v>3674</v>
      </c>
      <c r="V282" s="3" t="s">
        <v>3675</v>
      </c>
      <c r="X282" s="3" t="s">
        <v>3676</v>
      </c>
      <c r="Z282" s="3" t="s">
        <v>3677</v>
      </c>
      <c r="AB282" s="3" t="s">
        <v>3678</v>
      </c>
      <c r="AD282" s="3" t="s">
        <v>2936</v>
      </c>
      <c r="AF282" s="3" t="s">
        <v>3679</v>
      </c>
      <c r="AH282" s="3" t="s">
        <v>3680</v>
      </c>
      <c r="AJ282" s="3" t="s">
        <v>3681</v>
      </c>
      <c r="AL282" s="3" t="s">
        <v>3682</v>
      </c>
      <c r="AN282" s="3" t="s">
        <v>3683</v>
      </c>
      <c r="AP282" s="3" t="s">
        <v>3684</v>
      </c>
      <c r="AR282" s="3" t="s">
        <v>3022</v>
      </c>
      <c r="AT282" s="3" t="s">
        <v>1990</v>
      </c>
      <c r="AV282" s="3" t="s">
        <v>3685</v>
      </c>
      <c r="AX282" s="3" t="s">
        <v>2944</v>
      </c>
      <c r="AY282" s="3" t="s">
        <v>3686</v>
      </c>
      <c r="BB282" s="3" t="s">
        <v>3025</v>
      </c>
      <c r="BD282" s="3" t="s">
        <v>1866</v>
      </c>
      <c r="BF282" s="3" t="s">
        <v>3687</v>
      </c>
      <c r="BH282" s="3" t="s">
        <v>2948</v>
      </c>
      <c r="BJ282" s="3" t="s">
        <v>2949</v>
      </c>
      <c r="BL282" s="3" t="s">
        <v>3688</v>
      </c>
      <c r="BN282" s="3" t="s">
        <v>3689</v>
      </c>
      <c r="BP282" s="3" t="s">
        <v>3690</v>
      </c>
      <c r="BR282" s="3" t="s">
        <v>3691</v>
      </c>
      <c r="BT282" s="3" t="s">
        <v>1873</v>
      </c>
      <c r="BV282" s="3" t="s">
        <v>1873</v>
      </c>
      <c r="BZ282" t="s">
        <v>3584</v>
      </c>
      <c r="CC282" t="s">
        <v>3671</v>
      </c>
      <c r="CD282" t="s">
        <v>3672</v>
      </c>
      <c r="CE282" t="s">
        <v>325</v>
      </c>
      <c r="CF282" s="1">
        <v>45586.638796296298</v>
      </c>
      <c r="CP282">
        <v>2</v>
      </c>
      <c r="CT282">
        <v>1</v>
      </c>
    </row>
    <row r="283" spans="1:98" ht="409.6" x14ac:dyDescent="0.4">
      <c r="A283">
        <v>714</v>
      </c>
      <c r="B283">
        <v>1</v>
      </c>
      <c r="C283">
        <v>70</v>
      </c>
      <c r="E283">
        <v>7</v>
      </c>
      <c r="F283">
        <v>3</v>
      </c>
      <c r="G283" s="1">
        <v>45587</v>
      </c>
      <c r="I283" s="3" t="s">
        <v>3231</v>
      </c>
      <c r="L283">
        <v>3</v>
      </c>
      <c r="O283" t="s">
        <v>3692</v>
      </c>
      <c r="P283" t="s">
        <v>1676</v>
      </c>
      <c r="R283" s="3" t="s">
        <v>3693</v>
      </c>
      <c r="T283" s="3" t="s">
        <v>3694</v>
      </c>
      <c r="V283" s="3" t="s">
        <v>3695</v>
      </c>
      <c r="X283" s="3" t="s">
        <v>3696</v>
      </c>
      <c r="Z283" s="3" t="s">
        <v>3697</v>
      </c>
      <c r="AB283" s="3" t="s">
        <v>3698</v>
      </c>
      <c r="AD283" s="3" t="s">
        <v>3699</v>
      </c>
      <c r="AF283" s="3" t="s">
        <v>1858</v>
      </c>
      <c r="AH283" s="3" t="s">
        <v>1859</v>
      </c>
      <c r="AJ283" s="3" t="s">
        <v>1860</v>
      </c>
      <c r="AL283" s="3" t="s">
        <v>3700</v>
      </c>
      <c r="AN283" s="3" t="s">
        <v>3701</v>
      </c>
      <c r="AP283" s="3" t="s">
        <v>3699</v>
      </c>
      <c r="AR283" s="3" t="s">
        <v>1968</v>
      </c>
      <c r="AT283" s="3" t="s">
        <v>3241</v>
      </c>
      <c r="AV283" s="3" t="s">
        <v>2983</v>
      </c>
      <c r="AX283" s="3" t="s">
        <v>3697</v>
      </c>
      <c r="AY283" s="3" t="s">
        <v>3555</v>
      </c>
      <c r="BB283" s="3" t="s">
        <v>3702</v>
      </c>
      <c r="BD283" s="3" t="s">
        <v>3703</v>
      </c>
      <c r="BF283" s="3" t="s">
        <v>3555</v>
      </c>
      <c r="BH283" s="3" t="s">
        <v>3704</v>
      </c>
      <c r="BJ283" s="3" t="s">
        <v>3705</v>
      </c>
      <c r="BL283" s="3" t="s">
        <v>3560</v>
      </c>
      <c r="BN283" s="3" t="s">
        <v>3706</v>
      </c>
      <c r="BP283" s="3" t="s">
        <v>3707</v>
      </c>
      <c r="BR283" s="3" t="s">
        <v>3708</v>
      </c>
      <c r="BT283" s="3" t="s">
        <v>1873</v>
      </c>
      <c r="BV283" s="3" t="s">
        <v>1873</v>
      </c>
      <c r="CC283" t="s">
        <v>3692</v>
      </c>
      <c r="CD283" t="s">
        <v>1676</v>
      </c>
      <c r="CE283" t="s">
        <v>146</v>
      </c>
      <c r="CF283" s="1">
        <v>45587.652372685188</v>
      </c>
      <c r="CP283">
        <v>2</v>
      </c>
      <c r="CT283">
        <v>2</v>
      </c>
    </row>
    <row r="284" spans="1:98" ht="409.6" x14ac:dyDescent="0.4">
      <c r="A284">
        <v>715</v>
      </c>
      <c r="B284">
        <v>1</v>
      </c>
      <c r="C284">
        <v>111</v>
      </c>
      <c r="E284">
        <v>21</v>
      </c>
      <c r="F284">
        <v>5</v>
      </c>
      <c r="G284" s="1">
        <v>45588</v>
      </c>
      <c r="I284" s="3" t="s">
        <v>3709</v>
      </c>
      <c r="L284">
        <v>3</v>
      </c>
      <c r="O284" t="s">
        <v>2708</v>
      </c>
      <c r="P284" t="s">
        <v>2709</v>
      </c>
      <c r="R284" s="3" t="s">
        <v>3710</v>
      </c>
      <c r="T284" s="3" t="s">
        <v>3711</v>
      </c>
      <c r="V284" s="3" t="s">
        <v>3712</v>
      </c>
      <c r="X284" s="3" t="s">
        <v>3420</v>
      </c>
      <c r="Z284" s="3" t="s">
        <v>3713</v>
      </c>
      <c r="AB284" s="3" t="s">
        <v>3422</v>
      </c>
      <c r="AD284" s="3" t="s">
        <v>3423</v>
      </c>
      <c r="AF284" s="3" t="s">
        <v>3714</v>
      </c>
      <c r="AH284" s="3" t="s">
        <v>3715</v>
      </c>
      <c r="AJ284" s="3" t="s">
        <v>3716</v>
      </c>
      <c r="AL284" s="3" t="s">
        <v>3420</v>
      </c>
      <c r="AN284" s="3" t="s">
        <v>3713</v>
      </c>
      <c r="AP284" s="3" t="s">
        <v>3422</v>
      </c>
      <c r="AR284" s="3" t="s">
        <v>3423</v>
      </c>
      <c r="AT284" s="3" t="s">
        <v>3424</v>
      </c>
      <c r="AV284" s="3" t="s">
        <v>3425</v>
      </c>
      <c r="AX284" s="3" t="s">
        <v>3426</v>
      </c>
      <c r="AY284" s="3" t="s">
        <v>3427</v>
      </c>
      <c r="BB284" s="3" t="s">
        <v>3717</v>
      </c>
      <c r="BD284" s="3" t="s">
        <v>3429</v>
      </c>
      <c r="BF284" s="3" t="s">
        <v>3430</v>
      </c>
      <c r="BH284" s="3" t="s">
        <v>3718</v>
      </c>
      <c r="BJ284" s="3" t="s">
        <v>3432</v>
      </c>
      <c r="BL284" s="3" t="s">
        <v>3719</v>
      </c>
      <c r="BN284" s="3" t="s">
        <v>3720</v>
      </c>
      <c r="BP284" s="3" t="s">
        <v>3721</v>
      </c>
      <c r="BR284" s="3" t="s">
        <v>3722</v>
      </c>
      <c r="BT284" s="3" t="s">
        <v>321</v>
      </c>
      <c r="BV284" s="3" t="s">
        <v>321</v>
      </c>
      <c r="CC284" t="s">
        <v>2708</v>
      </c>
      <c r="CD284" t="s">
        <v>2709</v>
      </c>
      <c r="CE284" t="s">
        <v>407</v>
      </c>
      <c r="CF284" s="1">
        <v>45587.673518518517</v>
      </c>
      <c r="CP284">
        <v>1</v>
      </c>
    </row>
    <row r="285" spans="1:98" ht="409.6" x14ac:dyDescent="0.4">
      <c r="A285">
        <v>716</v>
      </c>
      <c r="B285">
        <v>1</v>
      </c>
      <c r="C285">
        <v>75</v>
      </c>
      <c r="E285">
        <v>11</v>
      </c>
      <c r="F285">
        <v>3</v>
      </c>
      <c r="G285" s="1">
        <v>45588</v>
      </c>
      <c r="L285">
        <v>3</v>
      </c>
      <c r="O285" t="s">
        <v>1544</v>
      </c>
      <c r="P285" t="s">
        <v>2536</v>
      </c>
      <c r="R285" s="3" t="s">
        <v>3723</v>
      </c>
      <c r="T285" s="3" t="s">
        <v>3724</v>
      </c>
      <c r="V285" s="3" t="s">
        <v>3725</v>
      </c>
      <c r="X285" s="3" t="s">
        <v>3726</v>
      </c>
      <c r="Z285" s="3" t="s">
        <v>3650</v>
      </c>
      <c r="AB285" s="3" t="s">
        <v>3727</v>
      </c>
      <c r="AD285" s="3" t="s">
        <v>3652</v>
      </c>
      <c r="AF285" s="3" t="s">
        <v>3653</v>
      </c>
      <c r="AH285" s="3" t="s">
        <v>3654</v>
      </c>
      <c r="AJ285" s="3" t="s">
        <v>3654</v>
      </c>
      <c r="AL285" s="3" t="s">
        <v>3655</v>
      </c>
      <c r="AN285" s="3" t="s">
        <v>3656</v>
      </c>
      <c r="AP285" s="3" t="s">
        <v>3728</v>
      </c>
      <c r="AR285" s="3" t="s">
        <v>3022</v>
      </c>
      <c r="AT285" s="3" t="s">
        <v>3658</v>
      </c>
      <c r="AV285" s="3" t="s">
        <v>3729</v>
      </c>
      <c r="AX285" s="3" t="s">
        <v>3660</v>
      </c>
      <c r="AY285" s="3" t="s">
        <v>3661</v>
      </c>
      <c r="BB285" s="3" t="s">
        <v>3662</v>
      </c>
      <c r="BD285" s="3" t="s">
        <v>3663</v>
      </c>
      <c r="BF285" s="3" t="s">
        <v>3664</v>
      </c>
      <c r="BH285" s="3" t="s">
        <v>2948</v>
      </c>
      <c r="BJ285" s="3" t="s">
        <v>3665</v>
      </c>
      <c r="BL285" s="3" t="s">
        <v>3666</v>
      </c>
      <c r="BN285" s="3" t="s">
        <v>3730</v>
      </c>
      <c r="BP285" s="3" t="s">
        <v>3668</v>
      </c>
      <c r="BR285" s="3" t="s">
        <v>3731</v>
      </c>
      <c r="BT285" s="3" t="s">
        <v>1873</v>
      </c>
      <c r="BV285" s="3" t="s">
        <v>1873</v>
      </c>
      <c r="BZ285" t="s">
        <v>3584</v>
      </c>
      <c r="CC285" t="s">
        <v>1544</v>
      </c>
      <c r="CD285" t="s">
        <v>2536</v>
      </c>
      <c r="CE285" t="s">
        <v>325</v>
      </c>
      <c r="CF285" s="1">
        <v>45587.800462962965</v>
      </c>
      <c r="CP285">
        <v>2</v>
      </c>
      <c r="CT285">
        <v>2</v>
      </c>
    </row>
    <row r="286" spans="1:98" ht="409.6" x14ac:dyDescent="0.4">
      <c r="A286">
        <v>717</v>
      </c>
      <c r="B286">
        <v>1</v>
      </c>
      <c r="C286">
        <v>173</v>
      </c>
      <c r="E286">
        <v>7</v>
      </c>
      <c r="F286" t="s">
        <v>1847</v>
      </c>
      <c r="G286" s="1">
        <v>45588</v>
      </c>
      <c r="I286" s="3" t="s">
        <v>3546</v>
      </c>
      <c r="L286">
        <v>3</v>
      </c>
      <c r="O286" t="s">
        <v>1944</v>
      </c>
      <c r="P286" t="s">
        <v>123</v>
      </c>
      <c r="R286" s="3" t="s">
        <v>3732</v>
      </c>
      <c r="T286" s="3" t="s">
        <v>3733</v>
      </c>
      <c r="V286" s="3" t="s">
        <v>3734</v>
      </c>
      <c r="X286" s="3" t="s">
        <v>3735</v>
      </c>
      <c r="Z286" s="3" t="s">
        <v>3736</v>
      </c>
      <c r="AB286" s="3" t="s">
        <v>3737</v>
      </c>
      <c r="AD286" s="3" t="s">
        <v>1968</v>
      </c>
      <c r="AF286" s="3" t="s">
        <v>1858</v>
      </c>
      <c r="AH286" s="3" t="s">
        <v>1859</v>
      </c>
      <c r="AJ286" s="3" t="s">
        <v>1860</v>
      </c>
      <c r="AL286" s="3" t="s">
        <v>3735</v>
      </c>
      <c r="AN286" s="3" t="s">
        <v>3736</v>
      </c>
      <c r="AP286" s="3" t="s">
        <v>3737</v>
      </c>
      <c r="AR286" s="3" t="s">
        <v>1968</v>
      </c>
      <c r="AT286" s="3" t="s">
        <v>3241</v>
      </c>
      <c r="AV286" s="3" t="s">
        <v>2983</v>
      </c>
      <c r="AX286" s="3" t="s">
        <v>3738</v>
      </c>
      <c r="AY286" s="3" t="s">
        <v>3739</v>
      </c>
      <c r="BB286" s="3" t="s">
        <v>3740</v>
      </c>
      <c r="BD286" s="3" t="s">
        <v>3741</v>
      </c>
      <c r="BF286" s="3" t="s">
        <v>3739</v>
      </c>
      <c r="BH286" s="3" t="s">
        <v>3742</v>
      </c>
      <c r="BJ286" s="3" t="s">
        <v>3743</v>
      </c>
      <c r="BL286" s="3" t="s">
        <v>3560</v>
      </c>
      <c r="BN286" s="3" t="s">
        <v>3744</v>
      </c>
      <c r="BP286" s="3" t="s">
        <v>3745</v>
      </c>
      <c r="BR286" s="3" t="s">
        <v>3746</v>
      </c>
      <c r="BT286" s="3" t="s">
        <v>1873</v>
      </c>
      <c r="BV286" s="3" t="s">
        <v>1873</v>
      </c>
      <c r="CC286" t="s">
        <v>1944</v>
      </c>
      <c r="CD286" t="s">
        <v>123</v>
      </c>
      <c r="CE286" t="s">
        <v>146</v>
      </c>
      <c r="CF286" s="1">
        <v>45588.685289351852</v>
      </c>
      <c r="CP286">
        <v>2</v>
      </c>
      <c r="CT286">
        <v>1</v>
      </c>
    </row>
    <row r="287" spans="1:98" ht="409.6" x14ac:dyDescent="0.4">
      <c r="A287">
        <v>718</v>
      </c>
      <c r="B287">
        <v>1</v>
      </c>
      <c r="C287">
        <v>228</v>
      </c>
      <c r="E287">
        <v>8</v>
      </c>
      <c r="F287">
        <v>1</v>
      </c>
      <c r="G287" s="1">
        <v>45589</v>
      </c>
      <c r="L287">
        <v>3</v>
      </c>
      <c r="O287" t="s">
        <v>2335</v>
      </c>
      <c r="P287" t="s">
        <v>2336</v>
      </c>
      <c r="R287" s="3" t="s">
        <v>3747</v>
      </c>
      <c r="T287" s="3" t="s">
        <v>3748</v>
      </c>
      <c r="V287" s="3" t="s">
        <v>3749</v>
      </c>
      <c r="X287" s="3" t="s">
        <v>3655</v>
      </c>
      <c r="Z287" s="3" t="s">
        <v>2941</v>
      </c>
      <c r="AB287" s="3" t="s">
        <v>3750</v>
      </c>
      <c r="AD287" s="3" t="s">
        <v>2936</v>
      </c>
      <c r="AF287" s="3" t="s">
        <v>3571</v>
      </c>
      <c r="AH287" s="3" t="s">
        <v>3019</v>
      </c>
      <c r="AJ287" s="3" t="s">
        <v>2939</v>
      </c>
      <c r="AL287" s="3" t="s">
        <v>3655</v>
      </c>
      <c r="AN287" s="3" t="s">
        <v>2941</v>
      </c>
      <c r="AP287" s="3" t="s">
        <v>3751</v>
      </c>
      <c r="AR287" s="3" t="s">
        <v>3022</v>
      </c>
      <c r="AT287" s="3" t="s">
        <v>3752</v>
      </c>
      <c r="AV287" s="3" t="s">
        <v>3023</v>
      </c>
      <c r="AX287" s="3" t="s">
        <v>2944</v>
      </c>
      <c r="AY287" s="3" t="s">
        <v>3753</v>
      </c>
      <c r="BB287" s="3" t="s">
        <v>3025</v>
      </c>
      <c r="BD287" s="3" t="s">
        <v>1866</v>
      </c>
      <c r="BF287" s="3" t="s">
        <v>3687</v>
      </c>
      <c r="BH287" s="3" t="s">
        <v>2948</v>
      </c>
      <c r="BJ287" s="3" t="s">
        <v>2949</v>
      </c>
      <c r="BL287" s="3" t="s">
        <v>3754</v>
      </c>
      <c r="BN287" s="3" t="s">
        <v>3755</v>
      </c>
      <c r="BP287" s="3" t="s">
        <v>3756</v>
      </c>
      <c r="BR287" s="3" t="s">
        <v>3691</v>
      </c>
      <c r="BT287" s="3" t="s">
        <v>1873</v>
      </c>
      <c r="BV287" s="3" t="s">
        <v>1873</v>
      </c>
      <c r="BZ287" t="s">
        <v>3584</v>
      </c>
      <c r="CC287" t="s">
        <v>2335</v>
      </c>
      <c r="CD287" t="s">
        <v>2336</v>
      </c>
      <c r="CE287" t="s">
        <v>325</v>
      </c>
      <c r="CF287" s="1">
        <v>45588.732499999998</v>
      </c>
      <c r="CP287">
        <v>2</v>
      </c>
      <c r="CT287">
        <v>2</v>
      </c>
    </row>
    <row r="288" spans="1:98" ht="409.6" x14ac:dyDescent="0.4">
      <c r="A288">
        <v>719</v>
      </c>
      <c r="B288">
        <v>1</v>
      </c>
      <c r="C288">
        <v>139</v>
      </c>
      <c r="E288">
        <v>7</v>
      </c>
      <c r="F288">
        <v>1</v>
      </c>
      <c r="G288" s="1">
        <v>45589</v>
      </c>
      <c r="I288" s="3" t="s">
        <v>3757</v>
      </c>
      <c r="L288">
        <v>3</v>
      </c>
      <c r="O288" t="s">
        <v>3758</v>
      </c>
      <c r="P288" t="s">
        <v>168</v>
      </c>
      <c r="R288" s="3" t="s">
        <v>2975</v>
      </c>
      <c r="T288" s="3" t="s">
        <v>3759</v>
      </c>
      <c r="V288" s="3" t="s">
        <v>3760</v>
      </c>
      <c r="X288" s="3" t="s">
        <v>3761</v>
      </c>
      <c r="Z288" s="3" t="s">
        <v>3762</v>
      </c>
      <c r="AB288" s="3" t="s">
        <v>3763</v>
      </c>
      <c r="AD288" s="3" t="s">
        <v>1968</v>
      </c>
      <c r="AF288" s="3" t="s">
        <v>1858</v>
      </c>
      <c r="AH288" s="3" t="s">
        <v>3764</v>
      </c>
      <c r="AJ288" s="3" t="s">
        <v>3765</v>
      </c>
      <c r="AL288" s="3" t="s">
        <v>3761</v>
      </c>
      <c r="AN288" s="3" t="s">
        <v>3762</v>
      </c>
      <c r="AP288" s="3" t="s">
        <v>3763</v>
      </c>
      <c r="AR288" s="3" t="s">
        <v>1968</v>
      </c>
      <c r="AT288" s="3" t="s">
        <v>3766</v>
      </c>
      <c r="AV288" s="3" t="s">
        <v>2983</v>
      </c>
      <c r="AX288" s="3" t="s">
        <v>3767</v>
      </c>
      <c r="AY288" s="3" t="s">
        <v>3768</v>
      </c>
      <c r="BB288" s="3" t="s">
        <v>3769</v>
      </c>
      <c r="BD288" s="3" t="s">
        <v>3741</v>
      </c>
      <c r="BF288" s="3" t="s">
        <v>3555</v>
      </c>
      <c r="BH288" s="3" t="s">
        <v>3770</v>
      </c>
      <c r="BJ288" s="3" t="s">
        <v>3771</v>
      </c>
      <c r="BL288" s="3" t="s">
        <v>3772</v>
      </c>
      <c r="BN288" s="3" t="s">
        <v>3773</v>
      </c>
      <c r="BP288" s="3" t="s">
        <v>3774</v>
      </c>
      <c r="BR288" s="3" t="s">
        <v>3775</v>
      </c>
      <c r="BT288" s="3" t="s">
        <v>1873</v>
      </c>
      <c r="BV288" s="3" t="s">
        <v>1873</v>
      </c>
      <c r="CC288" t="s">
        <v>3758</v>
      </c>
      <c r="CD288" t="s">
        <v>168</v>
      </c>
      <c r="CE288" t="s">
        <v>146</v>
      </c>
      <c r="CF288" s="1">
        <v>45590.41810185185</v>
      </c>
      <c r="CP288">
        <v>2</v>
      </c>
      <c r="CT288">
        <v>2</v>
      </c>
    </row>
    <row r="289" spans="1:98" ht="409.6" x14ac:dyDescent="0.4">
      <c r="A289">
        <v>720</v>
      </c>
      <c r="B289">
        <v>1</v>
      </c>
      <c r="C289">
        <v>198</v>
      </c>
      <c r="E289">
        <v>8</v>
      </c>
      <c r="F289" t="s">
        <v>1847</v>
      </c>
      <c r="G289" s="1">
        <v>45593</v>
      </c>
      <c r="L289">
        <v>3</v>
      </c>
      <c r="O289" t="s">
        <v>669</v>
      </c>
      <c r="P289" t="s">
        <v>658</v>
      </c>
      <c r="R289" s="3" t="s">
        <v>3776</v>
      </c>
      <c r="T289" s="3" t="s">
        <v>3777</v>
      </c>
      <c r="V289" s="3" t="s">
        <v>3778</v>
      </c>
      <c r="X289" s="3" t="s">
        <v>3779</v>
      </c>
      <c r="Z289" s="3" t="s">
        <v>3780</v>
      </c>
      <c r="AB289" s="3" t="s">
        <v>3781</v>
      </c>
      <c r="AD289" s="3" t="s">
        <v>2936</v>
      </c>
      <c r="AF289" s="3" t="s">
        <v>3782</v>
      </c>
      <c r="AH289" s="3" t="s">
        <v>3783</v>
      </c>
      <c r="AJ289" s="3" t="s">
        <v>3784</v>
      </c>
      <c r="AL289" s="3" t="s">
        <v>3785</v>
      </c>
      <c r="AN289" s="3" t="s">
        <v>3786</v>
      </c>
      <c r="AP289" s="3" t="s">
        <v>3684</v>
      </c>
      <c r="AR289" s="3" t="s">
        <v>3022</v>
      </c>
      <c r="AT289" s="3" t="s">
        <v>3787</v>
      </c>
      <c r="AV289" s="3" t="s">
        <v>3685</v>
      </c>
      <c r="AX289" s="3" t="s">
        <v>2944</v>
      </c>
      <c r="AY289" s="3" t="s">
        <v>3788</v>
      </c>
      <c r="BB289" s="3" t="s">
        <v>3025</v>
      </c>
      <c r="BD289" s="3" t="s">
        <v>1866</v>
      </c>
      <c r="BF289" s="3" t="s">
        <v>3687</v>
      </c>
      <c r="BH289" s="3" t="s">
        <v>2948</v>
      </c>
      <c r="BJ289" s="3" t="s">
        <v>2949</v>
      </c>
      <c r="BL289" s="3" t="s">
        <v>3688</v>
      </c>
      <c r="BN289" s="3" t="s">
        <v>3789</v>
      </c>
      <c r="BP289" s="3" t="s">
        <v>3790</v>
      </c>
      <c r="BR289" s="3" t="s">
        <v>3691</v>
      </c>
      <c r="BT289" s="3" t="s">
        <v>1873</v>
      </c>
      <c r="BV289" s="3" t="s">
        <v>1873</v>
      </c>
      <c r="BZ289" t="s">
        <v>3584</v>
      </c>
      <c r="CC289" t="s">
        <v>669</v>
      </c>
      <c r="CD289" t="s">
        <v>658</v>
      </c>
      <c r="CE289" t="s">
        <v>325</v>
      </c>
      <c r="CF289" s="1">
        <v>45590.551562499997</v>
      </c>
      <c r="CP289">
        <v>2</v>
      </c>
      <c r="CT289">
        <v>1</v>
      </c>
    </row>
    <row r="290" spans="1:98" ht="121.8" x14ac:dyDescent="0.4">
      <c r="A290">
        <v>721</v>
      </c>
      <c r="B290">
        <v>1</v>
      </c>
      <c r="C290">
        <v>73</v>
      </c>
      <c r="E290">
        <v>21</v>
      </c>
      <c r="F290">
        <v>3</v>
      </c>
      <c r="G290" s="1">
        <v>45594</v>
      </c>
      <c r="L290">
        <v>3</v>
      </c>
      <c r="O290" t="s">
        <v>1780</v>
      </c>
      <c r="P290" t="s">
        <v>1781</v>
      </c>
      <c r="R290" s="3" t="s">
        <v>321</v>
      </c>
      <c r="T290" s="3" t="s">
        <v>321</v>
      </c>
      <c r="V290" s="3" t="s">
        <v>321</v>
      </c>
      <c r="X290" s="3" t="s">
        <v>321</v>
      </c>
      <c r="Z290" s="3" t="s">
        <v>321</v>
      </c>
      <c r="AB290" s="3" t="s">
        <v>321</v>
      </c>
      <c r="AD290" s="3" t="s">
        <v>321</v>
      </c>
      <c r="AF290" s="3" t="s">
        <v>321</v>
      </c>
      <c r="AH290" s="3" t="s">
        <v>321</v>
      </c>
      <c r="AJ290" s="3" t="s">
        <v>321</v>
      </c>
      <c r="AL290" s="3" t="s">
        <v>321</v>
      </c>
      <c r="AN290" s="3" t="s">
        <v>321</v>
      </c>
      <c r="AP290" s="3" t="s">
        <v>321</v>
      </c>
      <c r="AR290" s="3" t="s">
        <v>321</v>
      </c>
      <c r="AT290" s="3" t="s">
        <v>321</v>
      </c>
      <c r="AV290" s="3" t="s">
        <v>321</v>
      </c>
      <c r="AX290" s="3" t="s">
        <v>321</v>
      </c>
      <c r="AY290" s="3" t="s">
        <v>321</v>
      </c>
      <c r="BB290" s="3" t="s">
        <v>321</v>
      </c>
      <c r="BD290" s="3" t="s">
        <v>321</v>
      </c>
      <c r="BF290" s="3" t="s">
        <v>321</v>
      </c>
      <c r="BH290" s="3" t="s">
        <v>321</v>
      </c>
      <c r="BJ290" s="3" t="s">
        <v>321</v>
      </c>
      <c r="BL290" s="3" t="s">
        <v>321</v>
      </c>
      <c r="BN290" s="3" t="s">
        <v>321</v>
      </c>
      <c r="BP290" s="3" t="s">
        <v>321</v>
      </c>
      <c r="BR290" s="3" t="s">
        <v>321</v>
      </c>
      <c r="BT290" s="3" t="s">
        <v>321</v>
      </c>
      <c r="BV290" s="3" t="s">
        <v>321</v>
      </c>
      <c r="CC290" t="s">
        <v>1780</v>
      </c>
      <c r="CD290" t="s">
        <v>1781</v>
      </c>
      <c r="CE290" t="s">
        <v>407</v>
      </c>
      <c r="CF290" s="1">
        <v>45590.588564814818</v>
      </c>
      <c r="CP290">
        <v>1</v>
      </c>
      <c r="CT290">
        <v>1</v>
      </c>
    </row>
    <row r="291" spans="1:98" ht="121.8" x14ac:dyDescent="0.4">
      <c r="A291">
        <v>722</v>
      </c>
      <c r="B291">
        <v>1</v>
      </c>
      <c r="C291">
        <v>316</v>
      </c>
      <c r="E291">
        <v>21</v>
      </c>
      <c r="G291" s="1">
        <v>45594</v>
      </c>
      <c r="L291">
        <v>3</v>
      </c>
      <c r="O291" t="s">
        <v>1780</v>
      </c>
      <c r="P291" t="s">
        <v>1786</v>
      </c>
      <c r="R291" s="3" t="s">
        <v>321</v>
      </c>
      <c r="T291" s="3" t="s">
        <v>321</v>
      </c>
      <c r="V291" s="3" t="s">
        <v>321</v>
      </c>
      <c r="X291" s="3" t="s">
        <v>321</v>
      </c>
      <c r="Z291" s="3" t="s">
        <v>321</v>
      </c>
      <c r="AB291" s="3" t="s">
        <v>321</v>
      </c>
      <c r="AD291" s="3" t="s">
        <v>321</v>
      </c>
      <c r="AF291" s="3" t="s">
        <v>321</v>
      </c>
      <c r="AH291" s="3" t="s">
        <v>321</v>
      </c>
      <c r="AJ291" s="3" t="s">
        <v>321</v>
      </c>
      <c r="AL291" s="3" t="s">
        <v>321</v>
      </c>
      <c r="AN291" s="3" t="s">
        <v>321</v>
      </c>
      <c r="AP291" s="3" t="s">
        <v>321</v>
      </c>
      <c r="AR291" s="3" t="s">
        <v>321</v>
      </c>
      <c r="AT291" s="3" t="s">
        <v>321</v>
      </c>
      <c r="AV291" s="3" t="s">
        <v>321</v>
      </c>
      <c r="AX291" s="3" t="s">
        <v>321</v>
      </c>
      <c r="AY291" s="3" t="s">
        <v>321</v>
      </c>
      <c r="BB291" s="3" t="s">
        <v>321</v>
      </c>
      <c r="BD291" s="3" t="s">
        <v>321</v>
      </c>
      <c r="BF291" s="3" t="s">
        <v>321</v>
      </c>
      <c r="BH291" s="3" t="s">
        <v>321</v>
      </c>
      <c r="BJ291" s="3" t="s">
        <v>321</v>
      </c>
      <c r="BL291" s="3" t="s">
        <v>321</v>
      </c>
      <c r="BN291" s="3" t="s">
        <v>321</v>
      </c>
      <c r="BP291" s="3" t="s">
        <v>321</v>
      </c>
      <c r="BR291" s="3" t="s">
        <v>321</v>
      </c>
      <c r="BT291" s="3" t="s">
        <v>321</v>
      </c>
      <c r="BV291" s="3" t="s">
        <v>321</v>
      </c>
      <c r="CC291" t="s">
        <v>1780</v>
      </c>
      <c r="CD291" t="s">
        <v>1786</v>
      </c>
      <c r="CE291" t="s">
        <v>407</v>
      </c>
      <c r="CF291" s="1">
        <v>45590.592407407406</v>
      </c>
      <c r="CP291">
        <v>1</v>
      </c>
      <c r="CT291">
        <v>1</v>
      </c>
    </row>
    <row r="292" spans="1:98" ht="121.8" x14ac:dyDescent="0.4">
      <c r="A292">
        <v>723</v>
      </c>
      <c r="B292">
        <v>1</v>
      </c>
      <c r="C292">
        <v>96</v>
      </c>
      <c r="E292">
        <v>12</v>
      </c>
      <c r="F292">
        <v>3</v>
      </c>
      <c r="G292" s="1">
        <v>45597</v>
      </c>
      <c r="L292">
        <v>3</v>
      </c>
      <c r="O292" t="s">
        <v>3791</v>
      </c>
      <c r="P292" t="s">
        <v>1744</v>
      </c>
      <c r="R292" s="3" t="s">
        <v>321</v>
      </c>
      <c r="T292" s="3" t="s">
        <v>321</v>
      </c>
      <c r="V292" s="3" t="s">
        <v>321</v>
      </c>
      <c r="X292" s="3" t="s">
        <v>321</v>
      </c>
      <c r="Z292" s="3" t="s">
        <v>321</v>
      </c>
      <c r="AB292" s="3" t="s">
        <v>321</v>
      </c>
      <c r="AD292" s="3" t="s">
        <v>321</v>
      </c>
      <c r="AF292" s="3" t="s">
        <v>321</v>
      </c>
      <c r="AH292" s="3" t="s">
        <v>321</v>
      </c>
      <c r="AJ292" s="3" t="s">
        <v>321</v>
      </c>
      <c r="AL292" s="3" t="s">
        <v>321</v>
      </c>
      <c r="AN292" s="3" t="s">
        <v>321</v>
      </c>
      <c r="AP292" s="3" t="s">
        <v>321</v>
      </c>
      <c r="AR292" s="3" t="s">
        <v>321</v>
      </c>
      <c r="AT292" s="3" t="s">
        <v>321</v>
      </c>
      <c r="AV292" s="3" t="s">
        <v>321</v>
      </c>
      <c r="AX292" s="3" t="s">
        <v>321</v>
      </c>
      <c r="AY292" s="3" t="s">
        <v>321</v>
      </c>
      <c r="BB292" s="3" t="s">
        <v>321</v>
      </c>
      <c r="BD292" s="3" t="s">
        <v>321</v>
      </c>
      <c r="BF292" s="3" t="s">
        <v>321</v>
      </c>
      <c r="BH292" s="3" t="s">
        <v>321</v>
      </c>
      <c r="BJ292" s="3" t="s">
        <v>321</v>
      </c>
      <c r="BL292" s="3" t="s">
        <v>321</v>
      </c>
      <c r="BN292" s="3" t="s">
        <v>321</v>
      </c>
      <c r="BP292" s="3" t="s">
        <v>321</v>
      </c>
      <c r="BR292" s="3" t="s">
        <v>321</v>
      </c>
      <c r="BT292" s="3" t="s">
        <v>321</v>
      </c>
      <c r="BV292" s="3" t="s">
        <v>321</v>
      </c>
      <c r="CC292" t="s">
        <v>3791</v>
      </c>
      <c r="CD292" t="s">
        <v>1744</v>
      </c>
      <c r="CE292" t="s">
        <v>407</v>
      </c>
      <c r="CF292" s="1">
        <v>45591.784097222226</v>
      </c>
      <c r="CP292">
        <v>1</v>
      </c>
    </row>
    <row r="293" spans="1:98" ht="121.8" x14ac:dyDescent="0.4">
      <c r="A293">
        <v>724</v>
      </c>
      <c r="B293">
        <v>1</v>
      </c>
      <c r="C293">
        <v>334</v>
      </c>
      <c r="E293">
        <v>12</v>
      </c>
      <c r="G293" s="1">
        <v>45597</v>
      </c>
      <c r="H293" s="2">
        <v>45346</v>
      </c>
      <c r="L293">
        <v>3</v>
      </c>
      <c r="O293" t="s">
        <v>3791</v>
      </c>
      <c r="P293" t="s">
        <v>2692</v>
      </c>
      <c r="R293" s="3" t="s">
        <v>321</v>
      </c>
      <c r="T293" s="3" t="s">
        <v>321</v>
      </c>
      <c r="V293" s="3" t="s">
        <v>321</v>
      </c>
      <c r="X293" s="3" t="s">
        <v>321</v>
      </c>
      <c r="Z293" s="3" t="s">
        <v>321</v>
      </c>
      <c r="AB293" s="3" t="s">
        <v>321</v>
      </c>
      <c r="AD293" s="3" t="s">
        <v>321</v>
      </c>
      <c r="AF293" s="3" t="s">
        <v>321</v>
      </c>
      <c r="AH293" s="3" t="s">
        <v>321</v>
      </c>
      <c r="AJ293" s="3" t="s">
        <v>321</v>
      </c>
      <c r="AL293" s="3" t="s">
        <v>321</v>
      </c>
      <c r="AN293" s="3" t="s">
        <v>321</v>
      </c>
      <c r="AP293" s="3" t="s">
        <v>321</v>
      </c>
      <c r="AR293" s="3" t="s">
        <v>321</v>
      </c>
      <c r="AT293" s="3" t="s">
        <v>321</v>
      </c>
      <c r="AV293" s="3" t="s">
        <v>321</v>
      </c>
      <c r="AX293" s="3" t="s">
        <v>321</v>
      </c>
      <c r="AY293" s="3" t="s">
        <v>321</v>
      </c>
      <c r="BB293" s="3" t="s">
        <v>321</v>
      </c>
      <c r="BD293" s="3" t="s">
        <v>321</v>
      </c>
      <c r="BF293" s="3" t="s">
        <v>321</v>
      </c>
      <c r="BH293" s="3" t="s">
        <v>321</v>
      </c>
      <c r="BJ293" s="3" t="s">
        <v>321</v>
      </c>
      <c r="BL293" s="3" t="s">
        <v>321</v>
      </c>
      <c r="BN293" s="3" t="s">
        <v>321</v>
      </c>
      <c r="BP293" s="3" t="s">
        <v>321</v>
      </c>
      <c r="BR293" s="3" t="s">
        <v>321</v>
      </c>
      <c r="BT293" s="3" t="s">
        <v>321</v>
      </c>
      <c r="BV293" s="3" t="s">
        <v>321</v>
      </c>
      <c r="CC293" t="s">
        <v>3791</v>
      </c>
      <c r="CD293" t="s">
        <v>2692</v>
      </c>
      <c r="CE293" t="s">
        <v>407</v>
      </c>
      <c r="CF293" s="1">
        <v>45591.785578703704</v>
      </c>
      <c r="CP293">
        <v>1</v>
      </c>
    </row>
    <row r="294" spans="1:98" ht="409.6" x14ac:dyDescent="0.4">
      <c r="A294">
        <v>725</v>
      </c>
      <c r="B294">
        <v>1</v>
      </c>
      <c r="C294">
        <v>163</v>
      </c>
      <c r="E294">
        <v>13</v>
      </c>
      <c r="F294" t="s">
        <v>1847</v>
      </c>
      <c r="G294" s="1">
        <v>45594</v>
      </c>
      <c r="H294" t="s">
        <v>2990</v>
      </c>
      <c r="L294">
        <v>3</v>
      </c>
      <c r="O294" t="s">
        <v>3792</v>
      </c>
      <c r="P294" t="s">
        <v>776</v>
      </c>
      <c r="R294" s="3" t="s">
        <v>2039</v>
      </c>
      <c r="T294" s="3" t="s">
        <v>3793</v>
      </c>
      <c r="V294" s="3" t="s">
        <v>3794</v>
      </c>
      <c r="X294" s="3" t="s">
        <v>3795</v>
      </c>
      <c r="Z294" s="3" t="s">
        <v>3796</v>
      </c>
      <c r="AB294" s="3" t="s">
        <v>3797</v>
      </c>
      <c r="AD294" s="3" t="s">
        <v>3798</v>
      </c>
      <c r="AF294" s="3" t="s">
        <v>3083</v>
      </c>
      <c r="AH294" s="3" t="s">
        <v>2154</v>
      </c>
      <c r="AJ294" s="3" t="s">
        <v>2048</v>
      </c>
      <c r="AL294" s="3" t="s">
        <v>3465</v>
      </c>
      <c r="AN294" s="3" t="s">
        <v>3449</v>
      </c>
      <c r="AP294" s="3" t="s">
        <v>2157</v>
      </c>
      <c r="AR294" s="3" t="s">
        <v>3467</v>
      </c>
      <c r="AT294" s="3" t="s">
        <v>3450</v>
      </c>
      <c r="AV294" s="3" t="s">
        <v>3542</v>
      </c>
      <c r="AX294" s="3" t="s">
        <v>3003</v>
      </c>
      <c r="AY294" s="3" t="s">
        <v>3468</v>
      </c>
      <c r="BB294" s="3" t="s">
        <v>3469</v>
      </c>
      <c r="BD294" s="3" t="s">
        <v>3543</v>
      </c>
      <c r="BF294" s="3" t="s">
        <v>3470</v>
      </c>
      <c r="BH294" s="3" t="s">
        <v>3452</v>
      </c>
      <c r="BJ294" s="3" t="s">
        <v>2071</v>
      </c>
      <c r="BL294" s="3" t="s">
        <v>3799</v>
      </c>
      <c r="BN294" s="3" t="s">
        <v>3800</v>
      </c>
      <c r="BP294" s="3" t="s">
        <v>2167</v>
      </c>
      <c r="BR294" s="3" t="s">
        <v>3801</v>
      </c>
      <c r="BT294" s="3" t="s">
        <v>1873</v>
      </c>
      <c r="BV294" s="3" t="s">
        <v>1873</v>
      </c>
      <c r="CC294" t="s">
        <v>3792</v>
      </c>
      <c r="CD294" t="s">
        <v>776</v>
      </c>
      <c r="CE294" t="s">
        <v>482</v>
      </c>
      <c r="CF294" s="1">
        <v>45592.740520833337</v>
      </c>
      <c r="CP294">
        <v>2</v>
      </c>
      <c r="CR294" t="s">
        <v>3455</v>
      </c>
      <c r="CS294" t="s">
        <v>3455</v>
      </c>
      <c r="CT294">
        <v>1</v>
      </c>
    </row>
    <row r="295" spans="1:98" ht="121.8" x14ac:dyDescent="0.4">
      <c r="A295">
        <v>726</v>
      </c>
      <c r="B295">
        <v>1</v>
      </c>
      <c r="C295">
        <v>83</v>
      </c>
      <c r="E295">
        <v>19</v>
      </c>
      <c r="F295">
        <v>3</v>
      </c>
      <c r="G295" s="1">
        <v>45593</v>
      </c>
      <c r="H295" s="2">
        <v>45346</v>
      </c>
      <c r="L295">
        <v>3</v>
      </c>
      <c r="R295" s="3" t="s">
        <v>321</v>
      </c>
      <c r="T295" s="3" t="s">
        <v>321</v>
      </c>
      <c r="V295" s="3" t="s">
        <v>321</v>
      </c>
      <c r="X295" s="3" t="s">
        <v>321</v>
      </c>
      <c r="Z295" s="3" t="s">
        <v>321</v>
      </c>
      <c r="AB295" s="3" t="s">
        <v>321</v>
      </c>
      <c r="AD295" s="3" t="s">
        <v>321</v>
      </c>
      <c r="AF295" s="3" t="s">
        <v>321</v>
      </c>
      <c r="AH295" s="3" t="s">
        <v>321</v>
      </c>
      <c r="AJ295" s="3" t="s">
        <v>321</v>
      </c>
      <c r="AL295" s="3" t="s">
        <v>321</v>
      </c>
      <c r="AN295" s="3" t="s">
        <v>321</v>
      </c>
      <c r="AP295" s="3" t="s">
        <v>321</v>
      </c>
      <c r="AR295" s="3" t="s">
        <v>321</v>
      </c>
      <c r="AT295" s="3" t="s">
        <v>321</v>
      </c>
      <c r="AV295" s="3" t="s">
        <v>321</v>
      </c>
      <c r="AX295" s="3" t="s">
        <v>321</v>
      </c>
      <c r="AY295" s="3" t="s">
        <v>321</v>
      </c>
      <c r="BB295" s="3" t="s">
        <v>321</v>
      </c>
      <c r="BD295" s="3" t="s">
        <v>321</v>
      </c>
      <c r="BF295" s="3" t="s">
        <v>321</v>
      </c>
      <c r="BH295" s="3" t="s">
        <v>321</v>
      </c>
      <c r="BJ295" s="3" t="s">
        <v>321</v>
      </c>
      <c r="BL295" s="3" t="s">
        <v>321</v>
      </c>
      <c r="BN295" s="3" t="s">
        <v>321</v>
      </c>
      <c r="BP295" s="3" t="s">
        <v>321</v>
      </c>
      <c r="BR295" s="3" t="s">
        <v>321</v>
      </c>
      <c r="BT295" s="3" t="s">
        <v>321</v>
      </c>
      <c r="BV295" s="3" t="s">
        <v>321</v>
      </c>
      <c r="CE295" t="s">
        <v>117</v>
      </c>
      <c r="CF295" s="1">
        <v>45592.977268518516</v>
      </c>
      <c r="CP295">
        <v>1</v>
      </c>
      <c r="CT295">
        <v>2</v>
      </c>
    </row>
    <row r="296" spans="1:98" ht="409.6" x14ac:dyDescent="0.4">
      <c r="A296">
        <v>727</v>
      </c>
      <c r="B296">
        <v>1</v>
      </c>
      <c r="C296">
        <v>125</v>
      </c>
      <c r="E296">
        <v>5</v>
      </c>
      <c r="F296">
        <v>5</v>
      </c>
      <c r="G296" s="1">
        <v>45596</v>
      </c>
      <c r="H296" s="2">
        <v>45346</v>
      </c>
      <c r="I296" s="3" t="s">
        <v>3802</v>
      </c>
      <c r="L296">
        <v>3</v>
      </c>
      <c r="O296" t="s">
        <v>2101</v>
      </c>
      <c r="P296" t="s">
        <v>1185</v>
      </c>
      <c r="R296" s="3" t="s">
        <v>3382</v>
      </c>
      <c r="T296" s="3" t="s">
        <v>3803</v>
      </c>
      <c r="V296" s="3" t="s">
        <v>3804</v>
      </c>
      <c r="X296" s="3" t="s">
        <v>3589</v>
      </c>
      <c r="Z296" s="3" t="s">
        <v>3805</v>
      </c>
      <c r="AB296" s="3" t="s">
        <v>3591</v>
      </c>
      <c r="AD296" s="3" t="s">
        <v>3592</v>
      </c>
      <c r="AF296" s="3" t="s">
        <v>3389</v>
      </c>
      <c r="AH296" s="3" t="s">
        <v>3593</v>
      </c>
      <c r="AJ296" s="3" t="s">
        <v>3391</v>
      </c>
      <c r="AL296" s="3" t="s">
        <v>3392</v>
      </c>
      <c r="AN296" s="3" t="s">
        <v>3393</v>
      </c>
      <c r="AP296" s="3" t="s">
        <v>3394</v>
      </c>
      <c r="AR296" s="3" t="s">
        <v>3395</v>
      </c>
      <c r="AT296" s="3" t="s">
        <v>3806</v>
      </c>
      <c r="AV296" s="3" t="s">
        <v>3807</v>
      </c>
      <c r="AX296" s="3" t="s">
        <v>3398</v>
      </c>
      <c r="AY296" s="3" t="s">
        <v>3399</v>
      </c>
      <c r="BB296" s="3" t="s">
        <v>3808</v>
      </c>
      <c r="BD296" s="3" t="s">
        <v>3401</v>
      </c>
      <c r="BF296" s="3" t="s">
        <v>3399</v>
      </c>
      <c r="BH296" s="3" t="s">
        <v>3598</v>
      </c>
      <c r="BJ296" s="3" t="s">
        <v>3403</v>
      </c>
      <c r="BL296" s="3" t="s">
        <v>3599</v>
      </c>
      <c r="BN296" s="3" t="s">
        <v>3809</v>
      </c>
      <c r="BP296" s="3" t="s">
        <v>3608</v>
      </c>
      <c r="BR296" s="3" t="s">
        <v>3407</v>
      </c>
      <c r="BZ296" s="3" t="s">
        <v>3603</v>
      </c>
      <c r="CC296" t="s">
        <v>2101</v>
      </c>
      <c r="CD296" t="s">
        <v>1185</v>
      </c>
      <c r="CE296" t="s">
        <v>2063</v>
      </c>
      <c r="CF296" s="1">
        <v>45593.360729166663</v>
      </c>
      <c r="CP296">
        <v>2</v>
      </c>
      <c r="CT296">
        <v>2</v>
      </c>
    </row>
    <row r="297" spans="1:98" ht="409.6" x14ac:dyDescent="0.4">
      <c r="A297">
        <v>728</v>
      </c>
      <c r="B297">
        <v>1</v>
      </c>
      <c r="C297">
        <v>121</v>
      </c>
      <c r="E297">
        <v>4</v>
      </c>
      <c r="F297">
        <v>5</v>
      </c>
      <c r="G297" s="1">
        <v>45595</v>
      </c>
      <c r="I297" s="3" t="s">
        <v>3810</v>
      </c>
      <c r="L297">
        <v>3</v>
      </c>
      <c r="O297" t="s">
        <v>3811</v>
      </c>
      <c r="P297" t="s">
        <v>970</v>
      </c>
      <c r="R297" s="3" t="s">
        <v>3382</v>
      </c>
      <c r="T297" s="3" t="s">
        <v>3812</v>
      </c>
      <c r="V297" s="3" t="s">
        <v>3813</v>
      </c>
      <c r="X297" s="3" t="s">
        <v>3814</v>
      </c>
      <c r="Z297" s="3" t="s">
        <v>3805</v>
      </c>
      <c r="AB297" s="3" t="s">
        <v>3815</v>
      </c>
      <c r="AD297" s="3" t="s">
        <v>3592</v>
      </c>
      <c r="AF297" s="3" t="s">
        <v>3389</v>
      </c>
      <c r="AH297" s="3" t="s">
        <v>3593</v>
      </c>
      <c r="AJ297" s="3" t="s">
        <v>3391</v>
      </c>
      <c r="AL297" s="3" t="s">
        <v>3392</v>
      </c>
      <c r="AN297" s="3" t="s">
        <v>3393</v>
      </c>
      <c r="AP297" s="3" t="s">
        <v>3394</v>
      </c>
      <c r="AR297" s="3" t="s">
        <v>3395</v>
      </c>
      <c r="AT297" s="3" t="s">
        <v>3806</v>
      </c>
      <c r="AV297" s="3" t="s">
        <v>3807</v>
      </c>
      <c r="AX297" s="3" t="s">
        <v>3816</v>
      </c>
      <c r="AY297" s="3" t="s">
        <v>3399</v>
      </c>
      <c r="BB297" s="3" t="s">
        <v>3400</v>
      </c>
      <c r="BD297" s="3" t="s">
        <v>3401</v>
      </c>
      <c r="BF297" s="3" t="s">
        <v>3399</v>
      </c>
      <c r="BH297" s="3" t="s">
        <v>3817</v>
      </c>
      <c r="BJ297" s="3" t="s">
        <v>3403</v>
      </c>
      <c r="BL297" s="3" t="s">
        <v>3599</v>
      </c>
      <c r="BN297" s="3" t="s">
        <v>3809</v>
      </c>
      <c r="BP297" s="3" t="s">
        <v>3818</v>
      </c>
      <c r="BR297" s="3" t="s">
        <v>3407</v>
      </c>
      <c r="BZ297" s="3" t="s">
        <v>3603</v>
      </c>
      <c r="CC297" t="s">
        <v>3811</v>
      </c>
      <c r="CD297" t="s">
        <v>970</v>
      </c>
      <c r="CE297" t="s">
        <v>2278</v>
      </c>
      <c r="CF297" s="1">
        <v>45593.491527777776</v>
      </c>
      <c r="CP297">
        <v>2</v>
      </c>
      <c r="CT297">
        <v>2</v>
      </c>
    </row>
    <row r="298" spans="1:98" ht="409.6" x14ac:dyDescent="0.4">
      <c r="A298">
        <v>729</v>
      </c>
      <c r="B298">
        <v>1</v>
      </c>
      <c r="C298">
        <v>179</v>
      </c>
      <c r="E298">
        <v>19</v>
      </c>
      <c r="F298">
        <v>2</v>
      </c>
      <c r="G298" s="1">
        <v>45594</v>
      </c>
      <c r="H298" s="2">
        <v>45346</v>
      </c>
      <c r="L298">
        <v>3</v>
      </c>
      <c r="O298" t="s">
        <v>3819</v>
      </c>
      <c r="P298" t="s">
        <v>2840</v>
      </c>
      <c r="R298" s="3" t="s">
        <v>2992</v>
      </c>
      <c r="T298" s="3" t="s">
        <v>3820</v>
      </c>
      <c r="V298" s="3" t="s">
        <v>3821</v>
      </c>
      <c r="X298" s="3" t="s">
        <v>3822</v>
      </c>
      <c r="Z298" s="3" t="s">
        <v>3823</v>
      </c>
      <c r="AB298" s="3" t="s">
        <v>3617</v>
      </c>
      <c r="AD298" s="3" t="s">
        <v>3824</v>
      </c>
      <c r="AF298" s="3" t="s">
        <v>3330</v>
      </c>
      <c r="AH298" s="3" t="s">
        <v>3418</v>
      </c>
      <c r="AJ298" s="3" t="s">
        <v>3419</v>
      </c>
      <c r="AL298" s="3" t="s">
        <v>3825</v>
      </c>
      <c r="AN298" s="3" t="s">
        <v>3826</v>
      </c>
      <c r="AP298" s="3" t="s">
        <v>3513</v>
      </c>
      <c r="AR298" s="3" t="s">
        <v>3827</v>
      </c>
      <c r="AT298" s="3" t="s">
        <v>3828</v>
      </c>
      <c r="AV298" s="3" t="s">
        <v>3829</v>
      </c>
      <c r="AX298" s="3" t="s">
        <v>3426</v>
      </c>
      <c r="AY298" s="3" t="s">
        <v>3427</v>
      </c>
      <c r="BB298" s="3" t="s">
        <v>3830</v>
      </c>
      <c r="BD298" s="3" t="s">
        <v>3831</v>
      </c>
      <c r="BF298" s="3" t="s">
        <v>3517</v>
      </c>
      <c r="BH298" s="3" t="s">
        <v>3832</v>
      </c>
      <c r="BJ298" s="3" t="s">
        <v>3536</v>
      </c>
      <c r="BL298" s="3" t="s">
        <v>3833</v>
      </c>
      <c r="BN298" s="3" t="s">
        <v>3834</v>
      </c>
      <c r="BP298" s="3" t="s">
        <v>3835</v>
      </c>
      <c r="BR298" s="3" t="s">
        <v>3836</v>
      </c>
      <c r="BT298" s="3" t="s">
        <v>321</v>
      </c>
      <c r="BV298" s="3" t="s">
        <v>321</v>
      </c>
      <c r="BZ298" t="s">
        <v>3837</v>
      </c>
      <c r="CC298" t="s">
        <v>3819</v>
      </c>
      <c r="CD298" t="s">
        <v>2840</v>
      </c>
      <c r="CE298" t="s">
        <v>570</v>
      </c>
      <c r="CF298" s="1">
        <v>45594.324432870373</v>
      </c>
      <c r="CP298">
        <v>2</v>
      </c>
      <c r="CQ298" t="s">
        <v>3838</v>
      </c>
      <c r="CT298">
        <v>1</v>
      </c>
    </row>
    <row r="299" spans="1:98" ht="409.6" x14ac:dyDescent="0.4">
      <c r="A299">
        <v>730</v>
      </c>
      <c r="B299">
        <v>1</v>
      </c>
      <c r="C299">
        <v>127</v>
      </c>
      <c r="E299">
        <v>12</v>
      </c>
      <c r="F299" t="s">
        <v>2443</v>
      </c>
      <c r="G299" s="1">
        <v>45596</v>
      </c>
      <c r="H299" s="2">
        <v>45346</v>
      </c>
      <c r="L299">
        <v>3</v>
      </c>
      <c r="O299" t="s">
        <v>562</v>
      </c>
      <c r="P299" t="s">
        <v>1218</v>
      </c>
      <c r="R299" s="3" t="s">
        <v>3839</v>
      </c>
      <c r="T299" s="3" t="s">
        <v>3840</v>
      </c>
      <c r="V299" s="3" t="s">
        <v>3841</v>
      </c>
      <c r="X299" s="3" t="s">
        <v>3842</v>
      </c>
      <c r="Z299" s="3" t="s">
        <v>3843</v>
      </c>
      <c r="AB299" s="3" t="s">
        <v>3510</v>
      </c>
      <c r="AD299" s="3" t="s">
        <v>3844</v>
      </c>
      <c r="AF299" s="3" t="s">
        <v>3845</v>
      </c>
      <c r="AH299" s="3" t="s">
        <v>3846</v>
      </c>
      <c r="AJ299" s="3" t="s">
        <v>3419</v>
      </c>
      <c r="AL299" s="3" t="s">
        <v>3847</v>
      </c>
      <c r="AN299" s="3" t="s">
        <v>3848</v>
      </c>
      <c r="AP299" s="3" t="s">
        <v>3422</v>
      </c>
      <c r="AR299" s="3" t="s">
        <v>3423</v>
      </c>
      <c r="AT299" s="3" t="s">
        <v>3828</v>
      </c>
      <c r="AV299" s="3" t="s">
        <v>3829</v>
      </c>
      <c r="AX299" s="3" t="s">
        <v>3426</v>
      </c>
      <c r="AY299" s="3" t="s">
        <v>3427</v>
      </c>
      <c r="BB299" s="3" t="s">
        <v>3849</v>
      </c>
      <c r="BD299" s="3" t="s">
        <v>3831</v>
      </c>
      <c r="BF299" s="3" t="s">
        <v>3517</v>
      </c>
      <c r="BH299" s="3" t="s">
        <v>3850</v>
      </c>
      <c r="BJ299" s="3" t="s">
        <v>3519</v>
      </c>
      <c r="BL299" s="3" t="s">
        <v>3833</v>
      </c>
      <c r="BN299" s="3" t="s">
        <v>3851</v>
      </c>
      <c r="BP299" s="3" t="s">
        <v>3852</v>
      </c>
      <c r="BR299" s="3" t="s">
        <v>3853</v>
      </c>
      <c r="BT299" s="3" t="s">
        <v>321</v>
      </c>
      <c r="BV299" s="3" t="s">
        <v>321</v>
      </c>
      <c r="BZ299" t="s">
        <v>499</v>
      </c>
      <c r="CC299" t="s">
        <v>562</v>
      </c>
      <c r="CD299" t="s">
        <v>1218</v>
      </c>
      <c r="CE299" t="s">
        <v>570</v>
      </c>
      <c r="CF299" s="1">
        <v>45595.581967592596</v>
      </c>
      <c r="CP299">
        <v>2</v>
      </c>
      <c r="CQ299" t="s">
        <v>3854</v>
      </c>
      <c r="CT299">
        <v>1</v>
      </c>
    </row>
    <row r="300" spans="1:98" ht="409.6" x14ac:dyDescent="0.4">
      <c r="A300">
        <v>731</v>
      </c>
      <c r="B300">
        <v>1</v>
      </c>
      <c r="C300">
        <v>92</v>
      </c>
      <c r="E300">
        <v>14</v>
      </c>
      <c r="F300">
        <v>3</v>
      </c>
      <c r="G300" s="1">
        <v>45596</v>
      </c>
      <c r="H300" t="s">
        <v>2990</v>
      </c>
      <c r="I300" s="3" t="s">
        <v>3855</v>
      </c>
      <c r="L300">
        <v>3</v>
      </c>
      <c r="O300" t="s">
        <v>2402</v>
      </c>
      <c r="P300" t="s">
        <v>3856</v>
      </c>
      <c r="R300" s="3" t="s">
        <v>2039</v>
      </c>
      <c r="T300" s="3" t="s">
        <v>3857</v>
      </c>
      <c r="V300" s="3" t="s">
        <v>3858</v>
      </c>
      <c r="X300" s="3" t="s">
        <v>3859</v>
      </c>
      <c r="Z300" s="3" t="s">
        <v>3446</v>
      </c>
      <c r="AB300" s="3" t="s">
        <v>3860</v>
      </c>
      <c r="AD300" s="3" t="s">
        <v>3448</v>
      </c>
      <c r="AF300" s="3" t="s">
        <v>3861</v>
      </c>
      <c r="AH300" s="3" t="s">
        <v>2154</v>
      </c>
      <c r="AJ300" s="3" t="s">
        <v>2048</v>
      </c>
      <c r="AL300" s="3" t="s">
        <v>2155</v>
      </c>
      <c r="AN300" s="3" t="s">
        <v>3449</v>
      </c>
      <c r="AP300" s="3" t="s">
        <v>2157</v>
      </c>
      <c r="AR300" s="3" t="s">
        <v>3000</v>
      </c>
      <c r="AT300" s="3" t="s">
        <v>3001</v>
      </c>
      <c r="AV300" s="3" t="s">
        <v>3002</v>
      </c>
      <c r="AX300" s="3" t="s">
        <v>3003</v>
      </c>
      <c r="AY300" s="3" t="s">
        <v>3004</v>
      </c>
      <c r="BB300" s="3" t="s">
        <v>3005</v>
      </c>
      <c r="BD300" s="3" t="s">
        <v>3006</v>
      </c>
      <c r="BF300" s="3" t="s">
        <v>3007</v>
      </c>
      <c r="BH300" s="3" t="s">
        <v>3452</v>
      </c>
      <c r="BJ300" s="3" t="s">
        <v>2071</v>
      </c>
      <c r="BL300" s="3" t="s">
        <v>2058</v>
      </c>
      <c r="BN300" s="3" t="s">
        <v>3862</v>
      </c>
      <c r="BP300" s="3" t="s">
        <v>3863</v>
      </c>
      <c r="BR300" s="3" t="s">
        <v>3864</v>
      </c>
      <c r="BT300" s="3" t="s">
        <v>1873</v>
      </c>
      <c r="BV300" s="3" t="s">
        <v>1873</v>
      </c>
      <c r="CC300" t="s">
        <v>2402</v>
      </c>
      <c r="CD300" t="s">
        <v>3856</v>
      </c>
      <c r="CE300" t="s">
        <v>482</v>
      </c>
      <c r="CF300" s="1">
        <v>45595.826307870368</v>
      </c>
      <c r="CP300">
        <v>2</v>
      </c>
      <c r="CR300" t="s">
        <v>3455</v>
      </c>
      <c r="CS300" t="s">
        <v>3455</v>
      </c>
      <c r="CT300">
        <v>2</v>
      </c>
    </row>
    <row r="301" spans="1:98" ht="409.6" x14ac:dyDescent="0.4">
      <c r="A301">
        <v>732</v>
      </c>
      <c r="B301">
        <v>1</v>
      </c>
      <c r="C301">
        <v>71</v>
      </c>
      <c r="E301">
        <v>13</v>
      </c>
      <c r="F301">
        <v>3</v>
      </c>
      <c r="G301" s="1">
        <v>45597</v>
      </c>
      <c r="H301" t="s">
        <v>2990</v>
      </c>
      <c r="I301" s="3" t="s">
        <v>3865</v>
      </c>
      <c r="L301">
        <v>3</v>
      </c>
      <c r="O301" t="s">
        <v>2457</v>
      </c>
      <c r="P301" t="s">
        <v>3866</v>
      </c>
      <c r="R301" s="3" t="s">
        <v>2039</v>
      </c>
      <c r="T301" s="3" t="s">
        <v>3867</v>
      </c>
      <c r="V301" s="3" t="s">
        <v>3868</v>
      </c>
      <c r="X301" s="3" t="s">
        <v>3869</v>
      </c>
      <c r="Z301" s="3" t="s">
        <v>3446</v>
      </c>
      <c r="AB301" s="3" t="s">
        <v>3870</v>
      </c>
      <c r="AD301" s="3" t="s">
        <v>3871</v>
      </c>
      <c r="AF301" s="3" t="s">
        <v>3861</v>
      </c>
      <c r="AH301" s="3" t="s">
        <v>2154</v>
      </c>
      <c r="AJ301" s="3" t="s">
        <v>2048</v>
      </c>
      <c r="AL301" s="3" t="s">
        <v>2155</v>
      </c>
      <c r="AN301" s="3" t="s">
        <v>3449</v>
      </c>
      <c r="AP301" s="3" t="s">
        <v>2157</v>
      </c>
      <c r="AR301" s="3" t="s">
        <v>3000</v>
      </c>
      <c r="AT301" s="3" t="s">
        <v>3001</v>
      </c>
      <c r="AV301" s="3" t="s">
        <v>3002</v>
      </c>
      <c r="AX301" s="3" t="s">
        <v>3872</v>
      </c>
      <c r="AY301" s="3" t="s">
        <v>3004</v>
      </c>
      <c r="BB301" s="3" t="s">
        <v>3005</v>
      </c>
      <c r="BD301" s="3" t="s">
        <v>3006</v>
      </c>
      <c r="BF301" s="3" t="s">
        <v>3007</v>
      </c>
      <c r="BH301" s="3" t="s">
        <v>3452</v>
      </c>
      <c r="BJ301" s="3" t="s">
        <v>2071</v>
      </c>
      <c r="BL301" s="3" t="s">
        <v>2058</v>
      </c>
      <c r="BN301" s="3" t="s">
        <v>3873</v>
      </c>
      <c r="BP301" s="3" t="s">
        <v>3863</v>
      </c>
      <c r="BR301" s="3" t="s">
        <v>3874</v>
      </c>
      <c r="BT301" s="3" t="s">
        <v>1873</v>
      </c>
      <c r="BV301" s="3" t="s">
        <v>1873</v>
      </c>
      <c r="CC301" t="s">
        <v>2457</v>
      </c>
      <c r="CD301" t="s">
        <v>3866</v>
      </c>
      <c r="CE301" t="s">
        <v>482</v>
      </c>
      <c r="CF301" s="1">
        <v>45595.839039351849</v>
      </c>
      <c r="CP301">
        <v>2</v>
      </c>
      <c r="CR301" t="s">
        <v>573</v>
      </c>
      <c r="CS301" t="s">
        <v>573</v>
      </c>
      <c r="CT301">
        <v>2</v>
      </c>
    </row>
    <row r="302" spans="1:98" ht="409.6" x14ac:dyDescent="0.4">
      <c r="A302">
        <v>733</v>
      </c>
      <c r="B302">
        <v>1</v>
      </c>
      <c r="C302">
        <v>155</v>
      </c>
      <c r="E302">
        <v>12</v>
      </c>
      <c r="F302">
        <v>1</v>
      </c>
      <c r="G302" s="1">
        <v>45587</v>
      </c>
      <c r="H302" s="2">
        <v>45346</v>
      </c>
      <c r="I302" s="3" t="s">
        <v>3875</v>
      </c>
      <c r="L302">
        <v>3</v>
      </c>
      <c r="O302" t="s">
        <v>3876</v>
      </c>
      <c r="P302" t="s">
        <v>2327</v>
      </c>
      <c r="R302" s="3" t="s">
        <v>3877</v>
      </c>
      <c r="T302" s="3" t="s">
        <v>3878</v>
      </c>
      <c r="V302" s="3" t="s">
        <v>3879</v>
      </c>
      <c r="X302" s="3" t="s">
        <v>3880</v>
      </c>
      <c r="Z302" s="3" t="s">
        <v>3881</v>
      </c>
      <c r="AB302" s="3" t="s">
        <v>3882</v>
      </c>
      <c r="AD302" s="3" t="s">
        <v>3618</v>
      </c>
      <c r="AF302" s="3" t="s">
        <v>3330</v>
      </c>
      <c r="AH302" s="3" t="s">
        <v>3883</v>
      </c>
      <c r="AJ302" s="3" t="s">
        <v>3332</v>
      </c>
      <c r="AL302" s="3" t="s">
        <v>3884</v>
      </c>
      <c r="AN302" s="3" t="s">
        <v>3885</v>
      </c>
      <c r="AP302" s="3" t="s">
        <v>3622</v>
      </c>
      <c r="AR302" s="3" t="s">
        <v>3336</v>
      </c>
      <c r="AT302" s="3" t="s">
        <v>3337</v>
      </c>
      <c r="AV302" s="3" t="s">
        <v>3886</v>
      </c>
      <c r="AX302" s="3" t="s">
        <v>3887</v>
      </c>
      <c r="AY302" s="3" t="s">
        <v>3340</v>
      </c>
      <c r="BB302" s="3" t="s">
        <v>3341</v>
      </c>
      <c r="BD302" s="3" t="s">
        <v>3623</v>
      </c>
      <c r="BF302" s="3" t="s">
        <v>3340</v>
      </c>
      <c r="BH302" s="3" t="s">
        <v>3888</v>
      </c>
      <c r="BJ302" s="3" t="s">
        <v>3344</v>
      </c>
      <c r="BL302" s="3" t="s">
        <v>3889</v>
      </c>
      <c r="BN302" s="3" t="s">
        <v>3890</v>
      </c>
      <c r="BP302" s="3" t="s">
        <v>3627</v>
      </c>
      <c r="BR302" s="3" t="s">
        <v>3628</v>
      </c>
      <c r="BT302" s="3" t="s">
        <v>3891</v>
      </c>
      <c r="BV302" s="3" t="s">
        <v>3892</v>
      </c>
      <c r="BZ302" s="3" t="s">
        <v>3893</v>
      </c>
      <c r="CC302" t="s">
        <v>3876</v>
      </c>
      <c r="CD302" t="s">
        <v>2327</v>
      </c>
      <c r="CE302" t="s">
        <v>294</v>
      </c>
      <c r="CF302" s="1">
        <v>45596.734583333331</v>
      </c>
      <c r="CP302">
        <v>2</v>
      </c>
      <c r="CR302" s="3" t="s">
        <v>3894</v>
      </c>
      <c r="CS302" s="3" t="s">
        <v>3895</v>
      </c>
      <c r="CT302">
        <v>2</v>
      </c>
    </row>
    <row r="303" spans="1:98" ht="121.8" x14ac:dyDescent="0.4">
      <c r="A303">
        <v>734</v>
      </c>
      <c r="B303">
        <v>1</v>
      </c>
      <c r="C303">
        <v>87</v>
      </c>
      <c r="E303">
        <v>22</v>
      </c>
      <c r="F303">
        <v>3</v>
      </c>
      <c r="G303" s="1">
        <v>45597</v>
      </c>
      <c r="H303" s="2">
        <v>45346</v>
      </c>
      <c r="R303" s="3" t="s">
        <v>321</v>
      </c>
      <c r="T303" s="3" t="s">
        <v>321</v>
      </c>
      <c r="V303" s="3" t="s">
        <v>321</v>
      </c>
      <c r="X303" s="3" t="s">
        <v>321</v>
      </c>
      <c r="Z303" s="3" t="s">
        <v>321</v>
      </c>
      <c r="AB303" s="3" t="s">
        <v>321</v>
      </c>
      <c r="AD303" s="3" t="s">
        <v>321</v>
      </c>
      <c r="AF303" s="3" t="s">
        <v>321</v>
      </c>
      <c r="AH303" s="3" t="s">
        <v>321</v>
      </c>
      <c r="AJ303" s="3" t="s">
        <v>321</v>
      </c>
      <c r="AL303" s="3" t="s">
        <v>321</v>
      </c>
      <c r="AN303" s="3" t="s">
        <v>321</v>
      </c>
      <c r="AP303" s="3" t="s">
        <v>321</v>
      </c>
      <c r="AR303" s="3" t="s">
        <v>321</v>
      </c>
      <c r="AT303" s="3" t="s">
        <v>321</v>
      </c>
      <c r="AV303" s="3" t="s">
        <v>321</v>
      </c>
      <c r="AX303" s="3" t="s">
        <v>321</v>
      </c>
      <c r="AY303" s="3" t="s">
        <v>321</v>
      </c>
      <c r="BB303" s="3" t="s">
        <v>321</v>
      </c>
      <c r="BD303" s="3" t="s">
        <v>321</v>
      </c>
      <c r="BF303" s="3" t="s">
        <v>321</v>
      </c>
      <c r="BH303" s="3" t="s">
        <v>321</v>
      </c>
      <c r="BJ303" s="3" t="s">
        <v>321</v>
      </c>
      <c r="BL303" s="3" t="s">
        <v>321</v>
      </c>
      <c r="BN303" s="3" t="s">
        <v>321</v>
      </c>
      <c r="BP303" s="3" t="s">
        <v>321</v>
      </c>
      <c r="BR303" s="3" t="s">
        <v>321</v>
      </c>
      <c r="BT303" s="3" t="s">
        <v>321</v>
      </c>
      <c r="BV303" s="3" t="s">
        <v>321</v>
      </c>
      <c r="CE303" t="s">
        <v>117</v>
      </c>
      <c r="CF303" s="1">
        <v>45596.977418981478</v>
      </c>
      <c r="CP303">
        <v>1</v>
      </c>
      <c r="CT303">
        <v>2</v>
      </c>
    </row>
    <row r="304" spans="1:98" ht="409.6" x14ac:dyDescent="0.4">
      <c r="A304">
        <v>735</v>
      </c>
      <c r="B304">
        <v>1</v>
      </c>
      <c r="C304">
        <v>180</v>
      </c>
      <c r="E304">
        <v>27</v>
      </c>
      <c r="F304" t="s">
        <v>1847</v>
      </c>
      <c r="G304" s="1">
        <v>45588</v>
      </c>
      <c r="H304" s="2">
        <v>45346</v>
      </c>
      <c r="L304">
        <v>3</v>
      </c>
      <c r="O304" t="s">
        <v>3897</v>
      </c>
      <c r="P304" t="s">
        <v>2558</v>
      </c>
      <c r="R304" s="3" t="s">
        <v>2039</v>
      </c>
      <c r="T304" s="3" t="s">
        <v>3898</v>
      </c>
      <c r="V304" s="3" t="s">
        <v>3899</v>
      </c>
      <c r="X304" s="3" t="s">
        <v>3900</v>
      </c>
      <c r="Z304" s="3" t="s">
        <v>3616</v>
      </c>
      <c r="AB304" s="3" t="s">
        <v>3617</v>
      </c>
      <c r="AD304" s="3" t="s">
        <v>3618</v>
      </c>
      <c r="AF304" s="3" t="s">
        <v>3330</v>
      </c>
      <c r="AH304" s="3" t="s">
        <v>3331</v>
      </c>
      <c r="AJ304" s="3" t="s">
        <v>3332</v>
      </c>
      <c r="AL304" s="3" t="s">
        <v>3884</v>
      </c>
      <c r="AN304" s="3" t="s">
        <v>3901</v>
      </c>
      <c r="AP304" s="3" t="s">
        <v>3622</v>
      </c>
      <c r="AR304" s="3" t="s">
        <v>3336</v>
      </c>
      <c r="AT304" s="3" t="s">
        <v>3337</v>
      </c>
      <c r="AV304" s="3" t="s">
        <v>3338</v>
      </c>
      <c r="AX304" s="3" t="s">
        <v>3339</v>
      </c>
      <c r="AY304" s="3" t="s">
        <v>3340</v>
      </c>
      <c r="BB304" s="3" t="s">
        <v>3341</v>
      </c>
      <c r="BD304" s="3" t="s">
        <v>3623</v>
      </c>
      <c r="BF304" s="3" t="s">
        <v>3340</v>
      </c>
      <c r="BH304" s="3" t="s">
        <v>3902</v>
      </c>
      <c r="BJ304" s="3" t="s">
        <v>3344</v>
      </c>
      <c r="BL304" s="3" t="s">
        <v>3903</v>
      </c>
      <c r="BN304" s="3" t="s">
        <v>3904</v>
      </c>
      <c r="BP304" s="3" t="s">
        <v>3627</v>
      </c>
      <c r="BR304" s="3" t="s">
        <v>3628</v>
      </c>
      <c r="BT304" s="3" t="s">
        <v>3905</v>
      </c>
      <c r="BV304" s="3" t="s">
        <v>3906</v>
      </c>
      <c r="BZ304" s="3" t="s">
        <v>3893</v>
      </c>
      <c r="CC304" t="s">
        <v>3897</v>
      </c>
      <c r="CD304" t="s">
        <v>2558</v>
      </c>
      <c r="CE304" t="s">
        <v>294</v>
      </c>
      <c r="CF304" s="1">
        <v>45600.483726851853</v>
      </c>
      <c r="CP304">
        <v>2</v>
      </c>
      <c r="CR304" t="s">
        <v>3896</v>
      </c>
      <c r="CS304" t="s">
        <v>3896</v>
      </c>
      <c r="CT304">
        <v>1</v>
      </c>
    </row>
    <row r="305" spans="1:98" ht="409.6" x14ac:dyDescent="0.4">
      <c r="A305">
        <v>736</v>
      </c>
      <c r="B305">
        <v>1</v>
      </c>
      <c r="C305">
        <v>77</v>
      </c>
      <c r="E305">
        <v>16</v>
      </c>
      <c r="F305">
        <v>3</v>
      </c>
      <c r="G305" s="1">
        <v>45602</v>
      </c>
      <c r="H305" s="2">
        <v>45346</v>
      </c>
      <c r="L305">
        <v>3</v>
      </c>
      <c r="R305" s="3" t="s">
        <v>3382</v>
      </c>
      <c r="T305" s="3" t="s">
        <v>3907</v>
      </c>
      <c r="V305" s="3" t="s">
        <v>3908</v>
      </c>
      <c r="X305" s="3" t="s">
        <v>3589</v>
      </c>
      <c r="Z305" s="3" t="s">
        <v>3805</v>
      </c>
      <c r="AB305" s="3" t="s">
        <v>3591</v>
      </c>
      <c r="AD305" s="3" t="s">
        <v>3592</v>
      </c>
      <c r="AF305" s="3" t="s">
        <v>3389</v>
      </c>
      <c r="AH305" s="3" t="s">
        <v>3593</v>
      </c>
      <c r="AJ305" s="3" t="s">
        <v>3391</v>
      </c>
      <c r="AL305" s="3" t="s">
        <v>3392</v>
      </c>
      <c r="AN305" s="3" t="s">
        <v>3393</v>
      </c>
      <c r="AP305" s="3" t="s">
        <v>3394</v>
      </c>
      <c r="AR305" s="3" t="s">
        <v>3395</v>
      </c>
      <c r="AT305" s="3" t="s">
        <v>3909</v>
      </c>
      <c r="AV305" s="3" t="s">
        <v>3807</v>
      </c>
      <c r="AX305" s="3" t="s">
        <v>3398</v>
      </c>
      <c r="AY305" s="3" t="s">
        <v>3399</v>
      </c>
      <c r="BB305" s="3" t="s">
        <v>3400</v>
      </c>
      <c r="BD305" s="3" t="s">
        <v>3401</v>
      </c>
      <c r="BF305" s="3" t="s">
        <v>3399</v>
      </c>
      <c r="BH305" s="3" t="s">
        <v>3598</v>
      </c>
      <c r="BJ305" s="3" t="s">
        <v>3403</v>
      </c>
      <c r="BL305" s="3" t="s">
        <v>3599</v>
      </c>
      <c r="BN305" s="3" t="s">
        <v>3809</v>
      </c>
      <c r="BP305" s="3" t="s">
        <v>3608</v>
      </c>
      <c r="BR305" s="3" t="s">
        <v>3407</v>
      </c>
      <c r="BZ305" s="3" t="s">
        <v>3603</v>
      </c>
      <c r="CE305" t="s">
        <v>2063</v>
      </c>
      <c r="CF305" s="1">
        <v>45600.618298611109</v>
      </c>
      <c r="CP305">
        <v>1</v>
      </c>
      <c r="CT305">
        <v>2</v>
      </c>
    </row>
    <row r="306" spans="1:98" ht="409.6" x14ac:dyDescent="0.4">
      <c r="A306">
        <v>737</v>
      </c>
      <c r="B306">
        <v>1</v>
      </c>
      <c r="C306">
        <v>319</v>
      </c>
      <c r="E306">
        <v>16</v>
      </c>
      <c r="G306" s="1">
        <v>45602</v>
      </c>
      <c r="L306">
        <v>3</v>
      </c>
      <c r="R306" s="3" t="s">
        <v>3382</v>
      </c>
      <c r="T306" s="3" t="s">
        <v>3910</v>
      </c>
      <c r="V306" s="3" t="s">
        <v>3911</v>
      </c>
      <c r="X306" s="3" t="s">
        <v>3589</v>
      </c>
      <c r="Z306" s="3" t="s">
        <v>3805</v>
      </c>
      <c r="AB306" s="3" t="s">
        <v>3591</v>
      </c>
      <c r="AD306" s="3" t="s">
        <v>3592</v>
      </c>
      <c r="AF306" s="3" t="s">
        <v>3389</v>
      </c>
      <c r="AH306" s="3" t="s">
        <v>3593</v>
      </c>
      <c r="AJ306" s="3" t="s">
        <v>3391</v>
      </c>
      <c r="AL306" s="3" t="s">
        <v>3392</v>
      </c>
      <c r="AN306" s="3" t="s">
        <v>3393</v>
      </c>
      <c r="AP306" s="3" t="s">
        <v>3394</v>
      </c>
      <c r="AR306" s="3" t="s">
        <v>3395</v>
      </c>
      <c r="AT306" s="3" t="s">
        <v>3909</v>
      </c>
      <c r="AV306" s="3" t="s">
        <v>3807</v>
      </c>
      <c r="AX306" s="3" t="s">
        <v>3398</v>
      </c>
      <c r="AY306" s="3" t="s">
        <v>3399</v>
      </c>
      <c r="BB306" s="3" t="s">
        <v>3400</v>
      </c>
      <c r="BD306" s="3" t="s">
        <v>3401</v>
      </c>
      <c r="BF306" s="3" t="s">
        <v>3399</v>
      </c>
      <c r="BH306" s="3" t="s">
        <v>3598</v>
      </c>
      <c r="BJ306" s="3" t="s">
        <v>3403</v>
      </c>
      <c r="BL306" s="3" t="s">
        <v>3599</v>
      </c>
      <c r="BN306" s="3" t="s">
        <v>3809</v>
      </c>
      <c r="BP306" s="3" t="s">
        <v>3608</v>
      </c>
      <c r="BR306" s="3" t="s">
        <v>3407</v>
      </c>
      <c r="BZ306" s="3" t="s">
        <v>3603</v>
      </c>
      <c r="CE306" t="s">
        <v>2063</v>
      </c>
      <c r="CF306" s="1">
        <v>45600.686666666668</v>
      </c>
      <c r="CP306">
        <v>1</v>
      </c>
      <c r="CT306">
        <v>2</v>
      </c>
    </row>
    <row r="307" spans="1:98" ht="409.6" x14ac:dyDescent="0.4">
      <c r="A307">
        <v>738</v>
      </c>
      <c r="B307">
        <v>1</v>
      </c>
      <c r="C307">
        <v>72</v>
      </c>
      <c r="E307">
        <v>16</v>
      </c>
      <c r="F307">
        <v>3</v>
      </c>
      <c r="G307" s="1">
        <v>45601</v>
      </c>
      <c r="H307" s="2">
        <v>45346</v>
      </c>
      <c r="L307">
        <v>2</v>
      </c>
      <c r="R307" s="3" t="s">
        <v>3305</v>
      </c>
      <c r="T307" s="3" t="s">
        <v>3912</v>
      </c>
      <c r="V307" s="3" t="s">
        <v>3636</v>
      </c>
      <c r="X307" s="3" t="s">
        <v>3913</v>
      </c>
      <c r="Z307" s="3" t="s">
        <v>3054</v>
      </c>
      <c r="AB307" s="3" t="s">
        <v>3914</v>
      </c>
      <c r="AD307" s="3" t="s">
        <v>3056</v>
      </c>
      <c r="AF307" s="3" t="s">
        <v>3915</v>
      </c>
      <c r="AH307" s="3" t="s">
        <v>3058</v>
      </c>
      <c r="AJ307" s="3" t="s">
        <v>3059</v>
      </c>
      <c r="AL307" s="3" t="s">
        <v>3060</v>
      </c>
      <c r="AN307" s="3" t="s">
        <v>3916</v>
      </c>
      <c r="AP307" s="3" t="s">
        <v>3062</v>
      </c>
      <c r="AR307" s="3" t="s">
        <v>3640</v>
      </c>
      <c r="AT307" s="3" t="s">
        <v>3917</v>
      </c>
      <c r="AV307" s="3" t="s">
        <v>3311</v>
      </c>
      <c r="AX307" s="3" t="s">
        <v>3066</v>
      </c>
      <c r="AY307" s="3" t="s">
        <v>3067</v>
      </c>
      <c r="BB307" s="3" t="s">
        <v>3068</v>
      </c>
      <c r="BD307" s="3" t="s">
        <v>3312</v>
      </c>
      <c r="BF307" s="3" t="s">
        <v>3067</v>
      </c>
      <c r="BH307" s="3" t="s">
        <v>3918</v>
      </c>
      <c r="BJ307" s="3" t="s">
        <v>3071</v>
      </c>
      <c r="BL307" s="3" t="s">
        <v>3919</v>
      </c>
      <c r="BN307" s="3" t="s">
        <v>3920</v>
      </c>
      <c r="BP307" s="3" t="s">
        <v>3074</v>
      </c>
      <c r="BR307" s="3" t="s">
        <v>3075</v>
      </c>
      <c r="BZ307" s="3" t="s">
        <v>3603</v>
      </c>
      <c r="CE307" t="s">
        <v>762</v>
      </c>
      <c r="CF307" s="1">
        <v>45601.434791666667</v>
      </c>
      <c r="CP307">
        <v>1</v>
      </c>
      <c r="CR307" t="s">
        <v>3837</v>
      </c>
      <c r="CS307" t="s">
        <v>499</v>
      </c>
      <c r="CT307">
        <v>2</v>
      </c>
    </row>
    <row r="308" spans="1:98" ht="409.6" x14ac:dyDescent="0.4">
      <c r="A308">
        <v>739</v>
      </c>
      <c r="B308">
        <v>1</v>
      </c>
      <c r="C308">
        <v>191</v>
      </c>
      <c r="E308">
        <v>10</v>
      </c>
      <c r="F308">
        <v>2</v>
      </c>
      <c r="G308" s="1">
        <v>45602</v>
      </c>
      <c r="I308" t="s">
        <v>3921</v>
      </c>
      <c r="L308">
        <v>1</v>
      </c>
      <c r="O308" t="s">
        <v>842</v>
      </c>
      <c r="P308" t="s">
        <v>3922</v>
      </c>
      <c r="R308" s="3" t="s">
        <v>3923</v>
      </c>
      <c r="T308" s="3" t="s">
        <v>3924</v>
      </c>
      <c r="V308" s="3" t="s">
        <v>3925</v>
      </c>
      <c r="X308" s="3" t="s">
        <v>3842</v>
      </c>
      <c r="Z308" s="3" t="s">
        <v>3926</v>
      </c>
      <c r="AB308" s="3" t="s">
        <v>3510</v>
      </c>
      <c r="AD308" s="3" t="s">
        <v>3927</v>
      </c>
      <c r="AF308" s="3" t="s">
        <v>3417</v>
      </c>
      <c r="AH308" s="3" t="s">
        <v>3418</v>
      </c>
      <c r="AJ308" s="3" t="s">
        <v>3419</v>
      </c>
      <c r="AL308" s="3" t="s">
        <v>3420</v>
      </c>
      <c r="AN308" s="3" t="s">
        <v>3512</v>
      </c>
      <c r="AP308" s="3" t="s">
        <v>3422</v>
      </c>
      <c r="AR308" s="3" t="s">
        <v>3423</v>
      </c>
      <c r="AT308" s="3" t="s">
        <v>3828</v>
      </c>
      <c r="AV308" s="3" t="s">
        <v>3829</v>
      </c>
      <c r="AX308" s="3" t="s">
        <v>3426</v>
      </c>
      <c r="AY308" s="3" t="s">
        <v>3427</v>
      </c>
      <c r="BB308" s="3" t="s">
        <v>3515</v>
      </c>
      <c r="BD308" s="3" t="s">
        <v>3831</v>
      </c>
      <c r="BF308" s="3" t="s">
        <v>3427</v>
      </c>
      <c r="BH308" s="3" t="s">
        <v>3928</v>
      </c>
      <c r="BJ308" s="3" t="s">
        <v>3536</v>
      </c>
      <c r="BL308" s="3" t="s">
        <v>3929</v>
      </c>
      <c r="BN308" s="3" t="s">
        <v>3930</v>
      </c>
      <c r="BP308" s="3" t="s">
        <v>3539</v>
      </c>
      <c r="BR308" s="3" t="s">
        <v>3853</v>
      </c>
      <c r="BT308" s="3" t="s">
        <v>321</v>
      </c>
      <c r="BV308" s="3" t="s">
        <v>321</v>
      </c>
      <c r="BZ308" t="s">
        <v>3931</v>
      </c>
      <c r="CC308" t="s">
        <v>842</v>
      </c>
      <c r="CD308" t="s">
        <v>3922</v>
      </c>
      <c r="CE308" t="s">
        <v>570</v>
      </c>
      <c r="CF308" s="1">
        <v>45601.564201388886</v>
      </c>
      <c r="CP308">
        <v>2</v>
      </c>
      <c r="CQ308" t="s">
        <v>3932</v>
      </c>
      <c r="CT308">
        <v>1</v>
      </c>
    </row>
    <row r="309" spans="1:98" ht="121.8" x14ac:dyDescent="0.4">
      <c r="A309">
        <v>740</v>
      </c>
      <c r="B309">
        <v>1</v>
      </c>
      <c r="C309">
        <v>89</v>
      </c>
      <c r="E309">
        <v>21</v>
      </c>
      <c r="F309" t="s">
        <v>1834</v>
      </c>
      <c r="G309" s="1">
        <v>45601</v>
      </c>
      <c r="H309" s="2">
        <v>45346</v>
      </c>
      <c r="L309">
        <v>3</v>
      </c>
      <c r="R309" s="3" t="s">
        <v>321</v>
      </c>
      <c r="T309" s="3" t="s">
        <v>321</v>
      </c>
      <c r="V309" s="3" t="s">
        <v>321</v>
      </c>
      <c r="X309" s="3" t="s">
        <v>321</v>
      </c>
      <c r="Z309" s="3" t="s">
        <v>321</v>
      </c>
      <c r="AB309" s="3" t="s">
        <v>321</v>
      </c>
      <c r="AD309" s="3" t="s">
        <v>321</v>
      </c>
      <c r="AF309" s="3" t="s">
        <v>321</v>
      </c>
      <c r="AH309" s="3" t="s">
        <v>321</v>
      </c>
      <c r="AJ309" s="3" t="s">
        <v>321</v>
      </c>
      <c r="AL309" s="3" t="s">
        <v>321</v>
      </c>
      <c r="AN309" s="3" t="s">
        <v>321</v>
      </c>
      <c r="AP309" s="3" t="s">
        <v>321</v>
      </c>
      <c r="AR309" s="3" t="s">
        <v>321</v>
      </c>
      <c r="AT309" s="3" t="s">
        <v>321</v>
      </c>
      <c r="AV309" s="3" t="s">
        <v>321</v>
      </c>
      <c r="AX309" s="3" t="s">
        <v>321</v>
      </c>
      <c r="AY309" s="3" t="s">
        <v>321</v>
      </c>
      <c r="BB309" s="3" t="s">
        <v>321</v>
      </c>
      <c r="BD309" s="3" t="s">
        <v>321</v>
      </c>
      <c r="BF309" s="3" t="s">
        <v>321</v>
      </c>
      <c r="BH309" s="3" t="s">
        <v>321</v>
      </c>
      <c r="BJ309" s="3" t="s">
        <v>321</v>
      </c>
      <c r="BL309" s="3" t="s">
        <v>321</v>
      </c>
      <c r="BN309" s="3" t="s">
        <v>321</v>
      </c>
      <c r="BP309" s="3" t="s">
        <v>321</v>
      </c>
      <c r="BR309" s="3" t="s">
        <v>321</v>
      </c>
      <c r="BT309" s="3" t="s">
        <v>321</v>
      </c>
      <c r="BV309" s="3" t="s">
        <v>321</v>
      </c>
      <c r="CE309" t="s">
        <v>2623</v>
      </c>
      <c r="CF309" s="1">
        <v>45602.381851851853</v>
      </c>
      <c r="CP309">
        <v>1</v>
      </c>
    </row>
    <row r="310" spans="1:98" ht="409.6" x14ac:dyDescent="0.4">
      <c r="A310">
        <v>741</v>
      </c>
      <c r="B310">
        <v>1</v>
      </c>
      <c r="C310">
        <v>98</v>
      </c>
      <c r="E310">
        <v>16</v>
      </c>
      <c r="F310">
        <v>3</v>
      </c>
      <c r="G310" s="1">
        <v>45603</v>
      </c>
      <c r="L310">
        <v>3</v>
      </c>
      <c r="R310" s="3" t="s">
        <v>3305</v>
      </c>
      <c r="T310" s="3" t="s">
        <v>3933</v>
      </c>
      <c r="V310" s="3" t="s">
        <v>3934</v>
      </c>
      <c r="X310" s="3" t="s">
        <v>3913</v>
      </c>
      <c r="Z310" s="3" t="s">
        <v>3054</v>
      </c>
      <c r="AB310" s="3" t="s">
        <v>3935</v>
      </c>
      <c r="AD310" s="3" t="s">
        <v>3056</v>
      </c>
      <c r="AF310" s="3" t="s">
        <v>3057</v>
      </c>
      <c r="AH310" s="3" t="s">
        <v>3058</v>
      </c>
      <c r="AJ310" s="3" t="s">
        <v>3059</v>
      </c>
      <c r="AL310" s="3" t="s">
        <v>3060</v>
      </c>
      <c r="AN310" s="3" t="s">
        <v>3916</v>
      </c>
      <c r="AP310" s="3" t="s">
        <v>3062</v>
      </c>
      <c r="AR310" s="3" t="s">
        <v>3640</v>
      </c>
      <c r="AT310" s="3" t="s">
        <v>3310</v>
      </c>
      <c r="AV310" s="3" t="s">
        <v>3311</v>
      </c>
      <c r="AX310" s="3" t="s">
        <v>3936</v>
      </c>
      <c r="AY310" s="3" t="s">
        <v>3067</v>
      </c>
      <c r="BB310" s="3" t="s">
        <v>3068</v>
      </c>
      <c r="BD310" s="3" t="s">
        <v>3312</v>
      </c>
      <c r="BF310" s="3" t="s">
        <v>3067</v>
      </c>
      <c r="BH310" s="3" t="s">
        <v>3918</v>
      </c>
      <c r="BJ310" s="3" t="s">
        <v>3071</v>
      </c>
      <c r="BL310" s="3" t="s">
        <v>3937</v>
      </c>
      <c r="BN310" s="3" t="s">
        <v>3920</v>
      </c>
      <c r="BP310" s="3" t="s">
        <v>3074</v>
      </c>
      <c r="BR310" s="3" t="s">
        <v>3075</v>
      </c>
      <c r="BZ310" s="3" t="s">
        <v>3603</v>
      </c>
      <c r="CE310" t="s">
        <v>762</v>
      </c>
      <c r="CF310" s="1">
        <v>45603.383043981485</v>
      </c>
      <c r="CP310">
        <v>1</v>
      </c>
      <c r="CT310">
        <v>2</v>
      </c>
    </row>
    <row r="311" spans="1:98" ht="409.6" x14ac:dyDescent="0.4">
      <c r="A311">
        <v>742</v>
      </c>
      <c r="B311">
        <v>1</v>
      </c>
      <c r="C311">
        <v>76</v>
      </c>
      <c r="E311">
        <v>15</v>
      </c>
      <c r="F311">
        <v>3</v>
      </c>
      <c r="G311" s="1">
        <v>45603</v>
      </c>
      <c r="L311">
        <v>3</v>
      </c>
      <c r="R311" s="3" t="s">
        <v>3305</v>
      </c>
      <c r="T311" s="3" t="s">
        <v>3938</v>
      </c>
      <c r="V311" s="3" t="s">
        <v>3939</v>
      </c>
      <c r="X311" s="3" t="s">
        <v>3940</v>
      </c>
      <c r="Z311" s="3" t="s">
        <v>3941</v>
      </c>
      <c r="AB311" s="3" t="s">
        <v>3942</v>
      </c>
      <c r="AD311" s="3" t="s">
        <v>3056</v>
      </c>
      <c r="AF311" s="3" t="s">
        <v>3057</v>
      </c>
      <c r="AH311" s="3" t="s">
        <v>3058</v>
      </c>
      <c r="AJ311" s="3" t="s">
        <v>3059</v>
      </c>
      <c r="AL311" s="3" t="s">
        <v>3060</v>
      </c>
      <c r="AN311" s="3" t="s">
        <v>3916</v>
      </c>
      <c r="AP311" s="3" t="s">
        <v>3062</v>
      </c>
      <c r="AR311" s="3" t="s">
        <v>3943</v>
      </c>
      <c r="AT311" s="3" t="s">
        <v>3310</v>
      </c>
      <c r="AV311" s="3" t="s">
        <v>3311</v>
      </c>
      <c r="AX311" s="3" t="s">
        <v>3944</v>
      </c>
      <c r="AY311" s="3" t="s">
        <v>3945</v>
      </c>
      <c r="BB311" s="3" t="s">
        <v>3068</v>
      </c>
      <c r="BD311" s="3" t="s">
        <v>3312</v>
      </c>
      <c r="BF311" s="3" t="s">
        <v>3067</v>
      </c>
      <c r="BH311" s="3" t="s">
        <v>3946</v>
      </c>
      <c r="BJ311" s="3" t="s">
        <v>3071</v>
      </c>
      <c r="BL311" s="3" t="s">
        <v>3937</v>
      </c>
      <c r="BN311" s="3" t="s">
        <v>3947</v>
      </c>
      <c r="BP311" s="3" t="s">
        <v>3074</v>
      </c>
      <c r="BR311" s="3" t="s">
        <v>3075</v>
      </c>
      <c r="CE311" t="s">
        <v>762</v>
      </c>
      <c r="CF311" s="1">
        <v>45603.931527777779</v>
      </c>
      <c r="CP311">
        <v>1</v>
      </c>
    </row>
    <row r="312" spans="1:98" ht="121.8" x14ac:dyDescent="0.4">
      <c r="A312">
        <v>743</v>
      </c>
      <c r="B312">
        <v>1</v>
      </c>
      <c r="C312">
        <v>68</v>
      </c>
      <c r="E312">
        <v>1</v>
      </c>
      <c r="F312" t="s">
        <v>1834</v>
      </c>
      <c r="G312" s="1">
        <v>45608</v>
      </c>
      <c r="L312">
        <v>3</v>
      </c>
      <c r="R312" s="3" t="s">
        <v>321</v>
      </c>
      <c r="T312" s="3" t="s">
        <v>321</v>
      </c>
      <c r="V312" s="3" t="s">
        <v>321</v>
      </c>
      <c r="X312" s="3" t="s">
        <v>321</v>
      </c>
      <c r="Z312" s="3" t="s">
        <v>321</v>
      </c>
      <c r="AB312" s="3" t="s">
        <v>321</v>
      </c>
      <c r="AD312" s="3" t="s">
        <v>321</v>
      </c>
      <c r="AF312" s="3" t="s">
        <v>321</v>
      </c>
      <c r="AH312" s="3" t="s">
        <v>321</v>
      </c>
      <c r="AJ312" s="3" t="s">
        <v>321</v>
      </c>
      <c r="AL312" s="3" t="s">
        <v>321</v>
      </c>
      <c r="AN312" s="3" t="s">
        <v>321</v>
      </c>
      <c r="AP312" s="3" t="s">
        <v>321</v>
      </c>
      <c r="AR312" s="3" t="s">
        <v>321</v>
      </c>
      <c r="AT312" s="3" t="s">
        <v>321</v>
      </c>
      <c r="AV312" s="3" t="s">
        <v>321</v>
      </c>
      <c r="AX312" s="3" t="s">
        <v>321</v>
      </c>
      <c r="AY312" s="3" t="s">
        <v>321</v>
      </c>
      <c r="BB312" s="3" t="s">
        <v>321</v>
      </c>
      <c r="BD312" s="3" t="s">
        <v>321</v>
      </c>
      <c r="BF312" s="3" t="s">
        <v>321</v>
      </c>
      <c r="BH312" s="3" t="s">
        <v>321</v>
      </c>
      <c r="BJ312" s="3" t="s">
        <v>321</v>
      </c>
      <c r="BL312" s="3" t="s">
        <v>321</v>
      </c>
      <c r="BN312" s="3" t="s">
        <v>321</v>
      </c>
      <c r="BP312" s="3" t="s">
        <v>321</v>
      </c>
      <c r="BR312" s="3" t="s">
        <v>321</v>
      </c>
      <c r="BT312" s="3" t="s">
        <v>321</v>
      </c>
      <c r="BV312" s="3" t="s">
        <v>321</v>
      </c>
      <c r="CE312" t="s">
        <v>2278</v>
      </c>
      <c r="CF312" s="1">
        <v>45604.737800925926</v>
      </c>
      <c r="CP312">
        <v>1</v>
      </c>
      <c r="CT312">
        <v>1</v>
      </c>
    </row>
    <row r="313" spans="1:98" ht="121.8" x14ac:dyDescent="0.4">
      <c r="A313">
        <v>744</v>
      </c>
      <c r="B313">
        <v>1</v>
      </c>
      <c r="C313">
        <v>67</v>
      </c>
      <c r="E313">
        <v>1</v>
      </c>
      <c r="F313">
        <v>3</v>
      </c>
      <c r="G313" s="1">
        <v>45609</v>
      </c>
      <c r="L313">
        <v>3</v>
      </c>
      <c r="R313" s="3" t="s">
        <v>321</v>
      </c>
      <c r="T313" s="3" t="s">
        <v>321</v>
      </c>
      <c r="V313" s="3" t="s">
        <v>321</v>
      </c>
      <c r="X313" s="3" t="s">
        <v>321</v>
      </c>
      <c r="Z313" s="3" t="s">
        <v>321</v>
      </c>
      <c r="AB313" s="3" t="s">
        <v>321</v>
      </c>
      <c r="AD313" s="3" t="s">
        <v>321</v>
      </c>
      <c r="AF313" s="3" t="s">
        <v>321</v>
      </c>
      <c r="AH313" s="3" t="s">
        <v>321</v>
      </c>
      <c r="AJ313" s="3" t="s">
        <v>321</v>
      </c>
      <c r="AL313" s="3" t="s">
        <v>321</v>
      </c>
      <c r="AN313" s="3" t="s">
        <v>321</v>
      </c>
      <c r="AP313" s="3" t="s">
        <v>321</v>
      </c>
      <c r="AR313" s="3" t="s">
        <v>321</v>
      </c>
      <c r="AT313" s="3" t="s">
        <v>321</v>
      </c>
      <c r="AV313" s="3" t="s">
        <v>321</v>
      </c>
      <c r="AX313" s="3" t="s">
        <v>321</v>
      </c>
      <c r="AY313" s="3" t="s">
        <v>321</v>
      </c>
      <c r="BB313" s="3" t="s">
        <v>321</v>
      </c>
      <c r="BD313" s="3" t="s">
        <v>321</v>
      </c>
      <c r="BF313" s="3" t="s">
        <v>321</v>
      </c>
      <c r="BH313" s="3" t="s">
        <v>321</v>
      </c>
      <c r="BJ313" s="3" t="s">
        <v>321</v>
      </c>
      <c r="BL313" s="3" t="s">
        <v>321</v>
      </c>
      <c r="BN313" s="3" t="s">
        <v>321</v>
      </c>
      <c r="BP313" s="3" t="s">
        <v>321</v>
      </c>
      <c r="BR313" s="3" t="s">
        <v>321</v>
      </c>
      <c r="BT313" s="3" t="s">
        <v>321</v>
      </c>
      <c r="BV313" s="3" t="s">
        <v>321</v>
      </c>
      <c r="CE313" t="s">
        <v>2278</v>
      </c>
      <c r="CF313" s="1">
        <v>45604.738495370373</v>
      </c>
      <c r="CP313">
        <v>1</v>
      </c>
    </row>
    <row r="314" spans="1:98" ht="121.8" x14ac:dyDescent="0.4">
      <c r="A314">
        <v>745</v>
      </c>
      <c r="B314">
        <v>1</v>
      </c>
      <c r="C314">
        <v>315</v>
      </c>
      <c r="E314">
        <v>1</v>
      </c>
      <c r="G314" s="1">
        <v>45609</v>
      </c>
      <c r="L314">
        <v>3</v>
      </c>
      <c r="R314" s="3" t="s">
        <v>321</v>
      </c>
      <c r="T314" s="3" t="s">
        <v>321</v>
      </c>
      <c r="V314" s="3" t="s">
        <v>321</v>
      </c>
      <c r="X314" s="3" t="s">
        <v>321</v>
      </c>
      <c r="Z314" s="3" t="s">
        <v>321</v>
      </c>
      <c r="AB314" s="3" t="s">
        <v>321</v>
      </c>
      <c r="AD314" s="3" t="s">
        <v>321</v>
      </c>
      <c r="AF314" s="3" t="s">
        <v>321</v>
      </c>
      <c r="AH314" s="3" t="s">
        <v>321</v>
      </c>
      <c r="AJ314" s="3" t="s">
        <v>321</v>
      </c>
      <c r="AL314" s="3" t="s">
        <v>321</v>
      </c>
      <c r="AN314" s="3" t="s">
        <v>321</v>
      </c>
      <c r="AP314" s="3" t="s">
        <v>321</v>
      </c>
      <c r="AR314" s="3" t="s">
        <v>321</v>
      </c>
      <c r="AT314" s="3" t="s">
        <v>321</v>
      </c>
      <c r="AV314" s="3" t="s">
        <v>321</v>
      </c>
      <c r="AX314" s="3" t="s">
        <v>321</v>
      </c>
      <c r="AY314" s="3" t="s">
        <v>321</v>
      </c>
      <c r="BB314" s="3" t="s">
        <v>321</v>
      </c>
      <c r="BD314" s="3" t="s">
        <v>321</v>
      </c>
      <c r="BF314" s="3" t="s">
        <v>321</v>
      </c>
      <c r="BH314" s="3" t="s">
        <v>321</v>
      </c>
      <c r="BJ314" s="3" t="s">
        <v>321</v>
      </c>
      <c r="BL314" s="3" t="s">
        <v>321</v>
      </c>
      <c r="BN314" s="3" t="s">
        <v>321</v>
      </c>
      <c r="BP314" s="3" t="s">
        <v>321</v>
      </c>
      <c r="BR314" s="3" t="s">
        <v>321</v>
      </c>
      <c r="BT314" s="3" t="s">
        <v>321</v>
      </c>
      <c r="BV314" s="3" t="s">
        <v>321</v>
      </c>
      <c r="CE314" t="s">
        <v>2278</v>
      </c>
      <c r="CF314" s="1">
        <v>45604.738854166666</v>
      </c>
      <c r="CP314">
        <v>1</v>
      </c>
    </row>
    <row r="315" spans="1:98" ht="121.8" x14ac:dyDescent="0.4">
      <c r="A315">
        <v>746</v>
      </c>
      <c r="B315">
        <v>1</v>
      </c>
      <c r="C315">
        <v>97</v>
      </c>
      <c r="E315">
        <v>2</v>
      </c>
      <c r="F315">
        <v>3</v>
      </c>
      <c r="G315" s="1">
        <v>45610</v>
      </c>
      <c r="L315">
        <v>3</v>
      </c>
      <c r="R315" s="3" t="s">
        <v>321</v>
      </c>
      <c r="T315" s="3" t="s">
        <v>321</v>
      </c>
      <c r="V315" s="3" t="s">
        <v>321</v>
      </c>
      <c r="X315" s="3" t="s">
        <v>321</v>
      </c>
      <c r="Z315" s="3" t="s">
        <v>321</v>
      </c>
      <c r="AB315" s="3" t="s">
        <v>321</v>
      </c>
      <c r="AD315" s="3" t="s">
        <v>321</v>
      </c>
      <c r="AF315" s="3" t="s">
        <v>321</v>
      </c>
      <c r="AH315" s="3" t="s">
        <v>321</v>
      </c>
      <c r="AJ315" s="3" t="s">
        <v>321</v>
      </c>
      <c r="AL315" s="3" t="s">
        <v>321</v>
      </c>
      <c r="AN315" s="3" t="s">
        <v>321</v>
      </c>
      <c r="AP315" s="3" t="s">
        <v>321</v>
      </c>
      <c r="AR315" s="3" t="s">
        <v>321</v>
      </c>
      <c r="AT315" s="3" t="s">
        <v>321</v>
      </c>
      <c r="AV315" s="3" t="s">
        <v>321</v>
      </c>
      <c r="AX315" s="3" t="s">
        <v>321</v>
      </c>
      <c r="AY315" s="3" t="s">
        <v>321</v>
      </c>
      <c r="BB315" s="3" t="s">
        <v>321</v>
      </c>
      <c r="BD315" s="3" t="s">
        <v>321</v>
      </c>
      <c r="BF315" s="3" t="s">
        <v>321</v>
      </c>
      <c r="BH315" s="3" t="s">
        <v>321</v>
      </c>
      <c r="BJ315" s="3" t="s">
        <v>321</v>
      </c>
      <c r="BL315" s="3" t="s">
        <v>321</v>
      </c>
      <c r="BN315" s="3" t="s">
        <v>321</v>
      </c>
      <c r="BP315" s="3" t="s">
        <v>321</v>
      </c>
      <c r="BR315" s="3" t="s">
        <v>321</v>
      </c>
      <c r="BT315" s="3" t="s">
        <v>321</v>
      </c>
      <c r="BV315" s="3" t="s">
        <v>321</v>
      </c>
      <c r="CE315" t="s">
        <v>2278</v>
      </c>
      <c r="CF315" s="1">
        <v>45604.739791666667</v>
      </c>
      <c r="CP315">
        <v>1</v>
      </c>
      <c r="CT315">
        <v>2</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BIZ_CONSULTING_RESULT_202411101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interweb</dc:creator>
  <cp:lastModifiedBy>Seonkyu Lim</cp:lastModifiedBy>
  <dcterms:created xsi:type="dcterms:W3CDTF">2024-11-16T06:36:45Z</dcterms:created>
  <dcterms:modified xsi:type="dcterms:W3CDTF">2024-11-22T10:38:07Z</dcterms:modified>
</cp:coreProperties>
</file>